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E:\共有\事務\経費NOTE\"/>
    </mc:Choice>
  </mc:AlternateContent>
  <xr:revisionPtr revIDLastSave="0" documentId="13_ncr:1_{4EB1A6CA-002A-4136-9844-B88448876148}" xr6:coauthVersionLast="47" xr6:coauthVersionMax="47" xr10:uidLastSave="{00000000-0000-0000-0000-000000000000}"/>
  <bookViews>
    <workbookView xWindow="-120" yWindow="-120" windowWidth="29040" windowHeight="15720" firstSheet="3" xr2:uid="{00000000-000D-0000-FFFF-FFFF00000000}"/>
  </bookViews>
  <sheets>
    <sheet name="2 (2)" sheetId="55" r:id="rId1"/>
    <sheet name="2" sheetId="53" r:id="rId2"/>
    <sheet name="1 (2)" sheetId="56" r:id="rId3"/>
    <sheet name="1" sheetId="50" r:id="rId4"/>
    <sheet name="12月国スポ追加" sheetId="52" r:id="rId5"/>
    <sheet name="11 訂正" sheetId="49" r:id="rId6"/>
    <sheet name="11" sheetId="46" r:id="rId7"/>
    <sheet name="10 (2)" sheetId="54" r:id="rId8"/>
    <sheet name="10" sheetId="45" r:id="rId9"/>
    <sheet name="9 訂正" sheetId="44" r:id="rId10"/>
    <sheet name="9" sheetId="43" r:id="rId11"/>
    <sheet name="6 訂正" sheetId="42" r:id="rId12"/>
    <sheet name="7 訂正" sheetId="41" r:id="rId13"/>
    <sheet name="総額" sheetId="17" r:id="rId14"/>
    <sheet name="送り状" sheetId="36" r:id="rId15"/>
    <sheet name="4" sheetId="35" r:id="rId16"/>
    <sheet name="7" sheetId="39" r:id="rId17"/>
    <sheet name="5" sheetId="37" r:id="rId18"/>
    <sheet name="6" sheetId="38" r:id="rId19"/>
    <sheet name="8" sheetId="40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5" i="55" l="1"/>
  <c r="E76" i="55"/>
  <c r="F49" i="55"/>
  <c r="F79" i="55" s="1"/>
  <c r="E47" i="55"/>
  <c r="E42" i="56"/>
  <c r="E73" i="56"/>
  <c r="E63" i="56"/>
  <c r="E94" i="55"/>
  <c r="D97" i="53"/>
  <c r="F95" i="53"/>
  <c r="F48" i="53"/>
  <c r="F49" i="54"/>
  <c r="F49" i="45"/>
  <c r="G79" i="56" l="1"/>
  <c r="O82" i="52"/>
  <c r="B125" i="52"/>
  <c r="F114" i="52"/>
  <c r="D71" i="50"/>
  <c r="F33" i="50"/>
  <c r="F69" i="50"/>
  <c r="F84" i="52"/>
  <c r="F47" i="49" l="1"/>
  <c r="B133" i="52"/>
  <c r="F43" i="52"/>
  <c r="P114" i="52" s="1"/>
  <c r="F83" i="40"/>
  <c r="F86" i="42"/>
  <c r="F70" i="37"/>
  <c r="F62" i="35"/>
  <c r="F97" i="44"/>
  <c r="F85" i="38"/>
  <c r="F135" i="39"/>
  <c r="Q42" i="49" l="1"/>
  <c r="F66" i="44"/>
  <c r="F49" i="41"/>
  <c r="F38" i="46" l="1"/>
  <c r="F71" i="46"/>
  <c r="F73" i="46" l="1"/>
  <c r="F62" i="44"/>
  <c r="F32" i="44"/>
  <c r="F67" i="43"/>
  <c r="F65" i="43"/>
  <c r="F32" i="43"/>
  <c r="F53" i="38"/>
  <c r="F24" i="40"/>
  <c r="F47" i="41"/>
  <c r="F53" i="42"/>
  <c r="F85" i="41"/>
  <c r="F49" i="40"/>
  <c r="F103" i="39"/>
  <c r="F35" i="39"/>
  <c r="F66" i="39"/>
  <c r="F38" i="37"/>
  <c r="F31" i="35"/>
  <c r="F64" i="44" l="1"/>
  <c r="H8" i="17"/>
  <c r="F8" i="17"/>
</calcChain>
</file>

<file path=xl/sharedStrings.xml><?xml version="1.0" encoding="utf-8"?>
<sst xmlns="http://schemas.openxmlformats.org/spreadsheetml/2006/main" count="4777" uniqueCount="474">
  <si>
    <t>4月</t>
    <rPh sb="1" eb="2">
      <t>ガツ</t>
    </rPh>
    <phoneticPr fontId="2"/>
  </si>
  <si>
    <t>日付</t>
    <rPh sb="0" eb="2">
      <t>ヒヅケ</t>
    </rPh>
    <phoneticPr fontId="2"/>
  </si>
  <si>
    <t>用途</t>
    <rPh sb="0" eb="2">
      <t>ヨウト</t>
    </rPh>
    <phoneticPr fontId="2"/>
  </si>
  <si>
    <t>残高</t>
    <rPh sb="0" eb="2">
      <t>ザンダカ</t>
    </rPh>
    <phoneticPr fontId="2"/>
  </si>
  <si>
    <t>預り金</t>
    <rPh sb="0" eb="1">
      <t>アズカ</t>
    </rPh>
    <rPh sb="2" eb="3">
      <t>キン</t>
    </rPh>
    <phoneticPr fontId="2"/>
  </si>
  <si>
    <t>支出金</t>
    <rPh sb="0" eb="3">
      <t>シシュツキン</t>
    </rPh>
    <phoneticPr fontId="2"/>
  </si>
  <si>
    <t>備考</t>
    <rPh sb="0" eb="2">
      <t>ビコウ</t>
    </rPh>
    <phoneticPr fontId="2"/>
  </si>
  <si>
    <t>領収書</t>
    <rPh sb="0" eb="3">
      <t>リョウシュウショ</t>
    </rPh>
    <phoneticPr fontId="2"/>
  </si>
  <si>
    <t>株式会社CSILead</t>
    <rPh sb="0" eb="4">
      <t>カブシキガイシャ</t>
    </rPh>
    <phoneticPr fontId="2"/>
  </si>
  <si>
    <t>有・無</t>
    <rPh sb="0" eb="1">
      <t>アリ</t>
    </rPh>
    <rPh sb="2" eb="3">
      <t>ナ</t>
    </rPh>
    <phoneticPr fontId="2"/>
  </si>
  <si>
    <t>旅費交通費</t>
  </si>
  <si>
    <t>・出張費</t>
  </si>
  <si>
    <t>・研修費</t>
  </si>
  <si>
    <t>・交際費</t>
  </si>
  <si>
    <t>・地代家賃</t>
  </si>
  <si>
    <t>・水道光熱費</t>
  </si>
  <si>
    <t>・消耗品費</t>
  </si>
  <si>
    <t>・新聞図書費</t>
  </si>
  <si>
    <t>・人件費</t>
  </si>
  <si>
    <t>・宣伝広告費</t>
  </si>
  <si>
    <t>・接待交際費</t>
  </si>
  <si>
    <t>・福利厚生費</t>
  </si>
  <si>
    <t>・ 租税公課</t>
  </si>
  <si>
    <t>・通信費</t>
  </si>
  <si>
    <t>・修繕費</t>
  </si>
  <si>
    <t>・外注工賃</t>
  </si>
  <si>
    <t>・租税公課</t>
  </si>
  <si>
    <t>消耗品</t>
    <rPh sb="0" eb="3">
      <t>ショウモウヒン</t>
    </rPh>
    <phoneticPr fontId="2"/>
  </si>
  <si>
    <t>11日</t>
    <rPh sb="2" eb="3">
      <t>ニチ</t>
    </rPh>
    <phoneticPr fontId="2"/>
  </si>
  <si>
    <t>30日</t>
    <rPh sb="2" eb="3">
      <t>ニチ</t>
    </rPh>
    <phoneticPr fontId="2"/>
  </si>
  <si>
    <t>6月</t>
    <rPh sb="1" eb="2">
      <t>ガツ</t>
    </rPh>
    <phoneticPr fontId="2"/>
  </si>
  <si>
    <t>29日</t>
    <rPh sb="2" eb="3">
      <t>ニチ</t>
    </rPh>
    <phoneticPr fontId="2"/>
  </si>
  <si>
    <t>9月</t>
    <rPh sb="1" eb="2">
      <t>ガツ</t>
    </rPh>
    <phoneticPr fontId="2"/>
  </si>
  <si>
    <t>事務用品</t>
    <rPh sb="0" eb="4">
      <t>ジムヨウヒン</t>
    </rPh>
    <phoneticPr fontId="2"/>
  </si>
  <si>
    <t>５月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</si>
  <si>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</si>
  <si>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</si>
  <si>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21日</t>
    <rPh sb="2" eb="3">
      <t>ニチ</t>
    </rPh>
    <phoneticPr fontId="2"/>
  </si>
  <si>
    <t>合計</t>
    <rPh sb="0" eb="2">
      <t>ゴウケイ</t>
    </rPh>
    <phoneticPr fontId="2"/>
  </si>
  <si>
    <t>1日</t>
    <rPh sb="1" eb="2">
      <t>ニチ</t>
    </rPh>
    <phoneticPr fontId="2"/>
  </si>
  <si>
    <t>4日</t>
    <rPh sb="1" eb="2">
      <t>カ</t>
    </rPh>
    <phoneticPr fontId="2"/>
  </si>
  <si>
    <t>9日</t>
    <rPh sb="1" eb="2">
      <t>カ</t>
    </rPh>
    <phoneticPr fontId="2"/>
  </si>
  <si>
    <t>切手</t>
    <rPh sb="0" eb="2">
      <t>キッテ</t>
    </rPh>
    <phoneticPr fontId="2"/>
  </si>
  <si>
    <t>10日</t>
    <rPh sb="2" eb="3">
      <t>カ</t>
    </rPh>
    <phoneticPr fontId="2"/>
  </si>
  <si>
    <t>13日</t>
    <rPh sb="2" eb="3">
      <t>ニチ</t>
    </rPh>
    <phoneticPr fontId="2"/>
  </si>
  <si>
    <t>17日</t>
    <rPh sb="2" eb="3">
      <t>ニチ</t>
    </rPh>
    <phoneticPr fontId="2"/>
  </si>
  <si>
    <t>16日</t>
    <rPh sb="2" eb="3">
      <t>ニチ</t>
    </rPh>
    <phoneticPr fontId="2"/>
  </si>
  <si>
    <t>18日</t>
    <rPh sb="2" eb="3">
      <t>ニチ</t>
    </rPh>
    <phoneticPr fontId="2"/>
  </si>
  <si>
    <t>2日</t>
    <rPh sb="1" eb="2">
      <t>カ</t>
    </rPh>
    <phoneticPr fontId="2"/>
  </si>
  <si>
    <t>クリックポスト</t>
    <phoneticPr fontId="2"/>
  </si>
  <si>
    <t>郵便</t>
    <rPh sb="0" eb="2">
      <t>ユウビン</t>
    </rPh>
    <phoneticPr fontId="2"/>
  </si>
  <si>
    <t>油谷</t>
    <rPh sb="0" eb="2">
      <t>アブラタニ</t>
    </rPh>
    <phoneticPr fontId="2"/>
  </si>
  <si>
    <t>修繕費</t>
    <rPh sb="0" eb="3">
      <t>シュウゼンヒ</t>
    </rPh>
    <phoneticPr fontId="2"/>
  </si>
  <si>
    <t>燃料</t>
    <rPh sb="0" eb="2">
      <t>ネンリョウ</t>
    </rPh>
    <phoneticPr fontId="2"/>
  </si>
  <si>
    <t>社長</t>
    <rPh sb="0" eb="2">
      <t>シャチョウ</t>
    </rPh>
    <phoneticPr fontId="2"/>
  </si>
  <si>
    <t>スニーカー1足</t>
    <rPh sb="6" eb="7">
      <t>ソク</t>
    </rPh>
    <phoneticPr fontId="2"/>
  </si>
  <si>
    <t>整備費</t>
    <rPh sb="0" eb="3">
      <t>セイビヒ</t>
    </rPh>
    <phoneticPr fontId="2"/>
  </si>
  <si>
    <t>・整備費</t>
    <rPh sb="1" eb="4">
      <t>セイビヒ</t>
    </rPh>
    <phoneticPr fontId="2"/>
  </si>
  <si>
    <t>研修費</t>
    <rPh sb="0" eb="3">
      <t>ケンシュウヒ</t>
    </rPh>
    <phoneticPr fontId="2"/>
  </si>
  <si>
    <t>社長　小川</t>
    <rPh sb="0" eb="2">
      <t>シャチョウ</t>
    </rPh>
    <rPh sb="3" eb="5">
      <t>オガワ</t>
    </rPh>
    <phoneticPr fontId="2"/>
  </si>
  <si>
    <t>8日</t>
    <rPh sb="1" eb="2">
      <t>ニチ</t>
    </rPh>
    <phoneticPr fontId="2"/>
  </si>
  <si>
    <t>夜光ベスト</t>
    <rPh sb="0" eb="2">
      <t>ヤコウ</t>
    </rPh>
    <phoneticPr fontId="2"/>
  </si>
  <si>
    <t>20日</t>
    <rPh sb="2" eb="3">
      <t>カ</t>
    </rPh>
    <phoneticPr fontId="2"/>
  </si>
  <si>
    <t>オイル・タイヤ交換</t>
    <rPh sb="7" eb="9">
      <t>コウカン</t>
    </rPh>
    <phoneticPr fontId="2"/>
  </si>
  <si>
    <t>24日</t>
    <rPh sb="2" eb="3">
      <t>カ</t>
    </rPh>
    <phoneticPr fontId="2"/>
  </si>
  <si>
    <t>事務所</t>
    <rPh sb="0" eb="3">
      <t>ジムショ</t>
    </rPh>
    <phoneticPr fontId="2"/>
  </si>
  <si>
    <t>雨具</t>
    <rPh sb="0" eb="2">
      <t>アマグ</t>
    </rPh>
    <phoneticPr fontId="2"/>
  </si>
  <si>
    <t>交通費</t>
    <rPh sb="0" eb="3">
      <t>コウツウヒ</t>
    </rPh>
    <phoneticPr fontId="2"/>
  </si>
  <si>
    <t>電車代</t>
    <rPh sb="0" eb="3">
      <t>デンシャダイ</t>
    </rPh>
    <phoneticPr fontId="2"/>
  </si>
  <si>
    <t>レターパック</t>
    <phoneticPr fontId="2"/>
  </si>
  <si>
    <t>7日</t>
    <rPh sb="1" eb="2">
      <t>カ</t>
    </rPh>
    <phoneticPr fontId="2"/>
  </si>
  <si>
    <t>交際費</t>
    <rPh sb="0" eb="3">
      <t>コウサイヒ</t>
    </rPh>
    <phoneticPr fontId="2"/>
  </si>
  <si>
    <t>社長　坂野さん</t>
    <rPh sb="0" eb="2">
      <t>シャチョウ</t>
    </rPh>
    <rPh sb="3" eb="5">
      <t>サカノ</t>
    </rPh>
    <phoneticPr fontId="2"/>
  </si>
  <si>
    <t>675-2312</t>
  </si>
  <si>
    <t>御中</t>
    <rPh sb="0" eb="2">
      <t>オンチュウ</t>
    </rPh>
    <phoneticPr fontId="2"/>
  </si>
  <si>
    <t>加西市北条町北条1121</t>
    <rPh sb="0" eb="2">
      <t>カサイ</t>
    </rPh>
    <rPh sb="2" eb="3">
      <t>シ</t>
    </rPh>
    <rPh sb="3" eb="5">
      <t>ホウジョウ</t>
    </rPh>
    <rPh sb="5" eb="6">
      <t>チョウ</t>
    </rPh>
    <rPh sb="6" eb="8">
      <t>ホウジョウ</t>
    </rPh>
    <phoneticPr fontId="8"/>
  </si>
  <si>
    <t>株式会社ＣＳＩＬｅａｄ</t>
    <rPh sb="0" eb="4">
      <t>カブシキガイシャ</t>
    </rPh>
    <phoneticPr fontId="8"/>
  </si>
  <si>
    <t>書類送付のご案内</t>
    <rPh sb="0" eb="4">
      <t>ショルイソウフ</t>
    </rPh>
    <rPh sb="6" eb="8">
      <t>アンナイ</t>
    </rPh>
    <phoneticPr fontId="2"/>
  </si>
  <si>
    <t>拝啓、貴社ますますご繁栄のこととお慶び申し上げます。</t>
    <rPh sb="0" eb="2">
      <t>ハイケイ</t>
    </rPh>
    <rPh sb="3" eb="5">
      <t>キシャ</t>
    </rPh>
    <rPh sb="10" eb="12">
      <t>ハンエイ</t>
    </rPh>
    <rPh sb="17" eb="18">
      <t>ヨロコ</t>
    </rPh>
    <rPh sb="19" eb="20">
      <t>モウ</t>
    </rPh>
    <rPh sb="21" eb="22">
      <t>ア</t>
    </rPh>
    <phoneticPr fontId="2"/>
  </si>
  <si>
    <t>平素は格別のご高配を、厚く御礼申し上げます。</t>
    <rPh sb="0" eb="2">
      <t>ヘイソ</t>
    </rPh>
    <rPh sb="3" eb="5">
      <t>カクベツ</t>
    </rPh>
    <rPh sb="7" eb="9">
      <t>コウハイ</t>
    </rPh>
    <rPh sb="11" eb="12">
      <t>アツ</t>
    </rPh>
    <rPh sb="13" eb="16">
      <t>オンレイモウ</t>
    </rPh>
    <rPh sb="17" eb="18">
      <t>ア</t>
    </rPh>
    <phoneticPr fontId="2"/>
  </si>
  <si>
    <t>下記の通り、書類を送付いたしますので、ご査収の程お願いいたします。</t>
    <rPh sb="0" eb="2">
      <t>カキ</t>
    </rPh>
    <rPh sb="3" eb="4">
      <t>トオ</t>
    </rPh>
    <rPh sb="6" eb="8">
      <t>ショルイ</t>
    </rPh>
    <rPh sb="9" eb="11">
      <t>ソウフ</t>
    </rPh>
    <rPh sb="20" eb="22">
      <t>サシュウ</t>
    </rPh>
    <rPh sb="23" eb="24">
      <t>ホド</t>
    </rPh>
    <rPh sb="25" eb="26">
      <t>ネガ</t>
    </rPh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</si>
  <si>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</si>
  <si>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</si>
  <si>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</si>
  <si>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</si>
  <si>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</si>
  <si>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</si>
  <si>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　★送付書類★</t>
    <rPh sb="2" eb="6">
      <t>ソウフショルイ</t>
    </rPh>
    <phoneticPr fontId="2"/>
  </si>
  <si>
    <t>枚</t>
    <rPh sb="0" eb="1">
      <t>マイ</t>
    </rPh>
    <phoneticPr fontId="2"/>
  </si>
  <si>
    <t>通帳（税金用）</t>
    <rPh sb="0" eb="2">
      <t>ツウチョウ</t>
    </rPh>
    <rPh sb="3" eb="5">
      <t>ゼイキン</t>
    </rPh>
    <rPh sb="5" eb="6">
      <t>ヨウ</t>
    </rPh>
    <phoneticPr fontId="2"/>
  </si>
  <si>
    <t>太田税理士事務所</t>
    <rPh sb="0" eb="5">
      <t>オオタゼイリシ</t>
    </rPh>
    <rPh sb="5" eb="8">
      <t>ジムショ</t>
    </rPh>
    <phoneticPr fontId="2"/>
  </si>
  <si>
    <t>岡本様</t>
    <rPh sb="0" eb="3">
      <t>オカモトサマ</t>
    </rPh>
    <phoneticPr fontId="2"/>
  </si>
  <si>
    <t>社長携帯代金</t>
    <rPh sb="0" eb="2">
      <t>シャチョウ</t>
    </rPh>
    <rPh sb="2" eb="6">
      <t>ケイタイダイキン</t>
    </rPh>
    <phoneticPr fontId="2"/>
  </si>
  <si>
    <t>切手代</t>
    <rPh sb="0" eb="3">
      <t>キッテダイ</t>
    </rPh>
    <phoneticPr fontId="2"/>
  </si>
  <si>
    <t>岡本車検代</t>
    <rPh sb="0" eb="2">
      <t>オカモト</t>
    </rPh>
    <rPh sb="2" eb="5">
      <t>シャケンダイ</t>
    </rPh>
    <phoneticPr fontId="2"/>
  </si>
  <si>
    <t>3日</t>
    <rPh sb="1" eb="2">
      <t>カ</t>
    </rPh>
    <phoneticPr fontId="2"/>
  </si>
  <si>
    <t>燃料費</t>
    <rPh sb="0" eb="3">
      <t>ネンリョウヒ</t>
    </rPh>
    <phoneticPr fontId="2"/>
  </si>
  <si>
    <t>6日</t>
    <rPh sb="1" eb="2">
      <t>カ</t>
    </rPh>
    <phoneticPr fontId="2"/>
  </si>
  <si>
    <t>専務</t>
    <rPh sb="0" eb="2">
      <t>センム</t>
    </rPh>
    <phoneticPr fontId="2"/>
  </si>
  <si>
    <t>12日</t>
    <rPh sb="2" eb="3">
      <t>ニチ</t>
    </rPh>
    <phoneticPr fontId="2"/>
  </si>
  <si>
    <t>14日</t>
    <rPh sb="2" eb="3">
      <t>カ</t>
    </rPh>
    <phoneticPr fontId="2"/>
  </si>
  <si>
    <t>15日</t>
    <rPh sb="2" eb="3">
      <t>ニチ</t>
    </rPh>
    <phoneticPr fontId="2"/>
  </si>
  <si>
    <t>証明書発行</t>
    <rPh sb="0" eb="3">
      <t>ショウメイショ</t>
    </rPh>
    <rPh sb="3" eb="5">
      <t>ハッコウ</t>
    </rPh>
    <phoneticPr fontId="2"/>
  </si>
  <si>
    <t>租税公課</t>
    <rPh sb="0" eb="2">
      <t>ソゼイ</t>
    </rPh>
    <rPh sb="2" eb="4">
      <t>コウカ</t>
    </rPh>
    <phoneticPr fontId="2"/>
  </si>
  <si>
    <t>社長　面接</t>
    <rPh sb="0" eb="2">
      <t>シャチョウ</t>
    </rPh>
    <rPh sb="3" eb="5">
      <t>メンセツ</t>
    </rPh>
    <phoneticPr fontId="2"/>
  </si>
  <si>
    <t>鴻齋</t>
    <rPh sb="0" eb="2">
      <t>コウザイ</t>
    </rPh>
    <phoneticPr fontId="2"/>
  </si>
  <si>
    <t>23日</t>
    <rPh sb="2" eb="3">
      <t>ニチ</t>
    </rPh>
    <phoneticPr fontId="2"/>
  </si>
  <si>
    <t>27日</t>
    <rPh sb="2" eb="3">
      <t>ニチ</t>
    </rPh>
    <phoneticPr fontId="2"/>
  </si>
  <si>
    <t>オイル交換</t>
    <rPh sb="3" eb="5">
      <t>コウカン</t>
    </rPh>
    <phoneticPr fontId="2"/>
  </si>
  <si>
    <t>社長　鴻斎　昼食代</t>
    <rPh sb="0" eb="2">
      <t>シャチョウ</t>
    </rPh>
    <rPh sb="3" eb="5">
      <t>コウザイ</t>
    </rPh>
    <rPh sb="6" eb="9">
      <t>チュウショクダイ</t>
    </rPh>
    <phoneticPr fontId="2"/>
  </si>
  <si>
    <t>社長　油谷　沖　昼食代</t>
    <rPh sb="0" eb="2">
      <t>シャチョウ</t>
    </rPh>
    <rPh sb="3" eb="5">
      <t>アブラタニ</t>
    </rPh>
    <rPh sb="6" eb="7">
      <t>オキ</t>
    </rPh>
    <rPh sb="8" eb="11">
      <t>チュウショクダイ</t>
    </rPh>
    <phoneticPr fontId="2"/>
  </si>
  <si>
    <t>28日</t>
    <rPh sb="2" eb="3">
      <t>ニチ</t>
    </rPh>
    <phoneticPr fontId="2"/>
  </si>
  <si>
    <t>31日</t>
    <rPh sb="2" eb="3">
      <t>ニチ</t>
    </rPh>
    <phoneticPr fontId="2"/>
  </si>
  <si>
    <t>友久　駐車場代</t>
    <rPh sb="0" eb="2">
      <t>トモヒサ</t>
    </rPh>
    <rPh sb="3" eb="7">
      <t>チュウシャジョウダイ</t>
    </rPh>
    <phoneticPr fontId="2"/>
  </si>
  <si>
    <t>イベント　昼食代</t>
    <rPh sb="5" eb="8">
      <t>チュウショクダイ</t>
    </rPh>
    <phoneticPr fontId="2"/>
  </si>
  <si>
    <t>26日</t>
    <rPh sb="2" eb="3">
      <t>ニチ</t>
    </rPh>
    <phoneticPr fontId="2"/>
  </si>
  <si>
    <t>イベント　夕食代</t>
    <rPh sb="5" eb="7">
      <t>ユウショク</t>
    </rPh>
    <rPh sb="7" eb="8">
      <t>ダイ</t>
    </rPh>
    <phoneticPr fontId="2"/>
  </si>
  <si>
    <t>PC購入</t>
    <rPh sb="2" eb="4">
      <t>コウニュウ</t>
    </rPh>
    <phoneticPr fontId="2"/>
  </si>
  <si>
    <t>社長　手土産代</t>
    <rPh sb="0" eb="2">
      <t>シャチョウ</t>
    </rPh>
    <rPh sb="3" eb="7">
      <t>テミヤゲダイ</t>
    </rPh>
    <phoneticPr fontId="2"/>
  </si>
  <si>
    <t>5月</t>
    <rPh sb="1" eb="2">
      <t>ガツ</t>
    </rPh>
    <phoneticPr fontId="2"/>
  </si>
  <si>
    <t>消耗品費</t>
    <rPh sb="0" eb="4">
      <t>ショウモウヒンヒ</t>
    </rPh>
    <phoneticPr fontId="2"/>
  </si>
  <si>
    <t>トランシーバー5台</t>
    <rPh sb="8" eb="9">
      <t>ダイ</t>
    </rPh>
    <phoneticPr fontId="2"/>
  </si>
  <si>
    <t>イヤホンマイク5個</t>
    <rPh sb="8" eb="9">
      <t>コ</t>
    </rPh>
    <phoneticPr fontId="2"/>
  </si>
  <si>
    <t>隊員親睦会</t>
    <rPh sb="0" eb="2">
      <t>タイイン</t>
    </rPh>
    <rPh sb="2" eb="5">
      <t>シンボクカイ</t>
    </rPh>
    <phoneticPr fontId="2"/>
  </si>
  <si>
    <t>岡本　田中　昼食代</t>
    <rPh sb="0" eb="2">
      <t>オカモト</t>
    </rPh>
    <rPh sb="3" eb="5">
      <t>タナカ</t>
    </rPh>
    <rPh sb="6" eb="9">
      <t>チュウショクダイ</t>
    </rPh>
    <phoneticPr fontId="2"/>
  </si>
  <si>
    <t>秋元建設　打合せ</t>
    <rPh sb="0" eb="4">
      <t>アキモトケンセツ</t>
    </rPh>
    <rPh sb="5" eb="7">
      <t>ウチアワ</t>
    </rPh>
    <phoneticPr fontId="2"/>
  </si>
  <si>
    <t>カッパ・長靴</t>
    <rPh sb="4" eb="6">
      <t>ナガグツ</t>
    </rPh>
    <phoneticPr fontId="2"/>
  </si>
  <si>
    <t>昼食代</t>
    <rPh sb="0" eb="3">
      <t>チュウショクダイ</t>
    </rPh>
    <phoneticPr fontId="2"/>
  </si>
  <si>
    <t>８日</t>
    <rPh sb="1" eb="2">
      <t>ニチ</t>
    </rPh>
    <phoneticPr fontId="2"/>
  </si>
  <si>
    <t>１０日</t>
    <rPh sb="2" eb="3">
      <t>カ</t>
    </rPh>
    <phoneticPr fontId="2"/>
  </si>
  <si>
    <t>印紙代</t>
    <rPh sb="0" eb="2">
      <t>インシ</t>
    </rPh>
    <rPh sb="2" eb="3">
      <t>ダイ</t>
    </rPh>
    <phoneticPr fontId="2"/>
  </si>
  <si>
    <t>友久池内　昼食代</t>
    <rPh sb="0" eb="2">
      <t>トモヒサ</t>
    </rPh>
    <rPh sb="2" eb="4">
      <t>イケウチ</t>
    </rPh>
    <rPh sb="5" eb="8">
      <t>チュウショクダイ</t>
    </rPh>
    <phoneticPr fontId="2"/>
  </si>
  <si>
    <t>１１日</t>
    <rPh sb="2" eb="3">
      <t>ニチ</t>
    </rPh>
    <phoneticPr fontId="2"/>
  </si>
  <si>
    <t>携帯電話　隊員用</t>
    <rPh sb="0" eb="4">
      <t>ケイタイデンワ</t>
    </rPh>
    <rPh sb="5" eb="8">
      <t>タイインヨウ</t>
    </rPh>
    <phoneticPr fontId="2"/>
  </si>
  <si>
    <t>接待交際費</t>
    <rPh sb="0" eb="2">
      <t>セッタイ</t>
    </rPh>
    <rPh sb="2" eb="5">
      <t>コウサイヒ</t>
    </rPh>
    <phoneticPr fontId="2"/>
  </si>
  <si>
    <t>中野建材　挨拶</t>
    <rPh sb="0" eb="4">
      <t>ナカノケンザイ</t>
    </rPh>
    <rPh sb="5" eb="7">
      <t>アイサツ</t>
    </rPh>
    <phoneticPr fontId="2"/>
  </si>
  <si>
    <t>１４日</t>
    <rPh sb="2" eb="3">
      <t>カ</t>
    </rPh>
    <phoneticPr fontId="2"/>
  </si>
  <si>
    <t>社長　油谷　昼食代</t>
    <rPh sb="0" eb="2">
      <t>シャチョウ</t>
    </rPh>
    <rPh sb="3" eb="5">
      <t>アブラタニ</t>
    </rPh>
    <rPh sb="6" eb="9">
      <t>チュウショクダイ</t>
    </rPh>
    <phoneticPr fontId="2"/>
  </si>
  <si>
    <t>１５日</t>
    <rPh sb="2" eb="3">
      <t>ニチ</t>
    </rPh>
    <phoneticPr fontId="2"/>
  </si>
  <si>
    <t>業者　挨拶</t>
    <rPh sb="0" eb="2">
      <t>ギョウシャ</t>
    </rPh>
    <rPh sb="3" eb="5">
      <t>アイサツ</t>
    </rPh>
    <phoneticPr fontId="2"/>
  </si>
  <si>
    <t>１７日</t>
    <rPh sb="2" eb="3">
      <t>ニチ</t>
    </rPh>
    <phoneticPr fontId="2"/>
  </si>
  <si>
    <t>１８日</t>
    <rPh sb="2" eb="3">
      <t>ニチ</t>
    </rPh>
    <phoneticPr fontId="2"/>
  </si>
  <si>
    <t>隊員用手旗</t>
    <rPh sb="0" eb="3">
      <t>タイインヨウ</t>
    </rPh>
    <rPh sb="3" eb="4">
      <t>テ</t>
    </rPh>
    <rPh sb="4" eb="5">
      <t>ハタ</t>
    </rPh>
    <phoneticPr fontId="2"/>
  </si>
  <si>
    <t>１９日</t>
    <rPh sb="2" eb="3">
      <t>ニチ</t>
    </rPh>
    <phoneticPr fontId="2"/>
  </si>
  <si>
    <t>隊員　飲み物</t>
    <rPh sb="0" eb="2">
      <t>タイイン</t>
    </rPh>
    <rPh sb="3" eb="4">
      <t>ノ</t>
    </rPh>
    <rPh sb="5" eb="6">
      <t>モノ</t>
    </rPh>
    <phoneticPr fontId="2"/>
  </si>
  <si>
    <t>２０日</t>
    <rPh sb="2" eb="3">
      <t>カ</t>
    </rPh>
    <phoneticPr fontId="2"/>
  </si>
  <si>
    <t>２１日</t>
    <rPh sb="2" eb="3">
      <t>ニチ</t>
    </rPh>
    <phoneticPr fontId="2"/>
  </si>
  <si>
    <t>熱中症対策用品</t>
    <rPh sb="0" eb="5">
      <t>ネッチュウショウタイサク</t>
    </rPh>
    <rPh sb="5" eb="7">
      <t>ヨウヒン</t>
    </rPh>
    <phoneticPr fontId="2"/>
  </si>
  <si>
    <t>ゆかたまつり打合せ</t>
    <rPh sb="6" eb="8">
      <t>ウチアワ</t>
    </rPh>
    <phoneticPr fontId="2"/>
  </si>
  <si>
    <t>２６日</t>
    <rPh sb="2" eb="3">
      <t>ニチ</t>
    </rPh>
    <phoneticPr fontId="2"/>
  </si>
  <si>
    <t>３０日</t>
    <rPh sb="2" eb="3">
      <t>ニチ</t>
    </rPh>
    <phoneticPr fontId="2"/>
  </si>
  <si>
    <t>カラーコーン</t>
    <phoneticPr fontId="2"/>
  </si>
  <si>
    <t>駐車料金</t>
    <rPh sb="0" eb="4">
      <t>チュウシャリョウキン</t>
    </rPh>
    <phoneticPr fontId="2"/>
  </si>
  <si>
    <t>２２日</t>
    <rPh sb="2" eb="3">
      <t>ニチ</t>
    </rPh>
    <phoneticPr fontId="2"/>
  </si>
  <si>
    <t>ゆかたまつり</t>
    <phoneticPr fontId="2"/>
  </si>
  <si>
    <t>5日</t>
    <rPh sb="1" eb="2">
      <t>カ</t>
    </rPh>
    <phoneticPr fontId="2"/>
  </si>
  <si>
    <t>１３日</t>
    <rPh sb="2" eb="3">
      <t>ヒ</t>
    </rPh>
    <phoneticPr fontId="2"/>
  </si>
  <si>
    <t>２４日</t>
    <rPh sb="2" eb="3">
      <t>カ</t>
    </rPh>
    <phoneticPr fontId="2"/>
  </si>
  <si>
    <t>隊員　電車代</t>
    <rPh sb="0" eb="2">
      <t>タイイン</t>
    </rPh>
    <rPh sb="3" eb="6">
      <t>デンシャダイ</t>
    </rPh>
    <phoneticPr fontId="2"/>
  </si>
  <si>
    <t>飲み物代</t>
    <rPh sb="0" eb="1">
      <t>ノ</t>
    </rPh>
    <rPh sb="2" eb="4">
      <t>モノダイ</t>
    </rPh>
    <phoneticPr fontId="2"/>
  </si>
  <si>
    <t>福利厚生</t>
    <rPh sb="0" eb="4">
      <t>フクリコウセイ</t>
    </rPh>
    <phoneticPr fontId="2"/>
  </si>
  <si>
    <t>１２日</t>
    <rPh sb="2" eb="3">
      <t>ニチ</t>
    </rPh>
    <phoneticPr fontId="2"/>
  </si>
  <si>
    <t>段ボール</t>
    <rPh sb="0" eb="1">
      <t>ダン</t>
    </rPh>
    <phoneticPr fontId="2"/>
  </si>
  <si>
    <t>社長　駐車料金</t>
    <rPh sb="0" eb="2">
      <t>シャチョウ</t>
    </rPh>
    <rPh sb="3" eb="7">
      <t>チュウシャリョウキン</t>
    </rPh>
    <phoneticPr fontId="2"/>
  </si>
  <si>
    <t>隊員　昼食代</t>
    <rPh sb="0" eb="2">
      <t>タイイン</t>
    </rPh>
    <rPh sb="3" eb="6">
      <t>チュウショクダイ</t>
    </rPh>
    <phoneticPr fontId="2"/>
  </si>
  <si>
    <t>２３日</t>
    <rPh sb="2" eb="3">
      <t>ニチ</t>
    </rPh>
    <phoneticPr fontId="2"/>
  </si>
  <si>
    <t>隊員　　雨具</t>
    <rPh sb="0" eb="2">
      <t>タイイン</t>
    </rPh>
    <rPh sb="4" eb="6">
      <t>アマグ</t>
    </rPh>
    <phoneticPr fontId="2"/>
  </si>
  <si>
    <t>25日</t>
    <rPh sb="2" eb="3">
      <t>ニチ</t>
    </rPh>
    <phoneticPr fontId="2"/>
  </si>
  <si>
    <t>２７日</t>
    <rPh sb="2" eb="3">
      <t>ニチ</t>
    </rPh>
    <phoneticPr fontId="2"/>
  </si>
  <si>
    <t>社長　専務　油谷　昼食代</t>
    <rPh sb="0" eb="2">
      <t>シャチョウ</t>
    </rPh>
    <rPh sb="3" eb="5">
      <t>センム</t>
    </rPh>
    <rPh sb="6" eb="8">
      <t>アブラタニ</t>
    </rPh>
    <rPh sb="9" eb="12">
      <t>チュウショクダイ</t>
    </rPh>
    <phoneticPr fontId="2"/>
  </si>
  <si>
    <t>追加</t>
    <rPh sb="0" eb="2">
      <t>ツイカ</t>
    </rPh>
    <phoneticPr fontId="2"/>
  </si>
  <si>
    <t>隊員用ヘルメット</t>
    <rPh sb="0" eb="3">
      <t>タイインヨウ</t>
    </rPh>
    <phoneticPr fontId="2"/>
  </si>
  <si>
    <t>専務　土屋</t>
    <rPh sb="0" eb="2">
      <t>センム</t>
    </rPh>
    <rPh sb="3" eb="5">
      <t>ツチヤ</t>
    </rPh>
    <phoneticPr fontId="2"/>
  </si>
  <si>
    <t>社長　打合せ</t>
    <rPh sb="0" eb="2">
      <t>シャチョウ</t>
    </rPh>
    <rPh sb="3" eb="5">
      <t>ウチアワ</t>
    </rPh>
    <phoneticPr fontId="2"/>
  </si>
  <si>
    <t>１３日</t>
    <rPh sb="2" eb="3">
      <t>ニチ</t>
    </rPh>
    <phoneticPr fontId="2"/>
  </si>
  <si>
    <t>１６日</t>
    <rPh sb="2" eb="3">
      <t>ニチ</t>
    </rPh>
    <phoneticPr fontId="2"/>
  </si>
  <si>
    <t>隊員に差し入れ</t>
    <rPh sb="0" eb="2">
      <t>タイイン</t>
    </rPh>
    <rPh sb="3" eb="4">
      <t>サ</t>
    </rPh>
    <rPh sb="5" eb="6">
      <t>イ</t>
    </rPh>
    <phoneticPr fontId="2"/>
  </si>
  <si>
    <t>作業手袋</t>
    <rPh sb="0" eb="2">
      <t>サギョウ</t>
    </rPh>
    <rPh sb="2" eb="4">
      <t>テブクロ</t>
    </rPh>
    <phoneticPr fontId="2"/>
  </si>
  <si>
    <t>隊員研修　昼食代</t>
    <rPh sb="0" eb="2">
      <t>タイイン</t>
    </rPh>
    <rPh sb="2" eb="4">
      <t>ケンシュウ</t>
    </rPh>
    <rPh sb="5" eb="8">
      <t>チュウショクダイ</t>
    </rPh>
    <phoneticPr fontId="2"/>
  </si>
  <si>
    <t>隊員用　シャツ</t>
    <rPh sb="0" eb="3">
      <t>タイインヨウ</t>
    </rPh>
    <phoneticPr fontId="2"/>
  </si>
  <si>
    <t>隊員用　リュック</t>
    <rPh sb="0" eb="3">
      <t>タイインヨウ</t>
    </rPh>
    <phoneticPr fontId="2"/>
  </si>
  <si>
    <t>　専務　洗車</t>
    <rPh sb="1" eb="3">
      <t>センム</t>
    </rPh>
    <rPh sb="4" eb="6">
      <t>センシャ</t>
    </rPh>
    <phoneticPr fontId="2"/>
  </si>
  <si>
    <t>専務　岡崎組に差し入れ</t>
    <rPh sb="0" eb="2">
      <t>センム</t>
    </rPh>
    <rPh sb="3" eb="6">
      <t>オカザキグミ</t>
    </rPh>
    <rPh sb="7" eb="8">
      <t>サ</t>
    </rPh>
    <rPh sb="9" eb="10">
      <t>イ</t>
    </rPh>
    <phoneticPr fontId="2"/>
  </si>
  <si>
    <t>社長　隊員　昼食代</t>
    <rPh sb="0" eb="2">
      <t>シャチョウ</t>
    </rPh>
    <rPh sb="3" eb="5">
      <t>タイイン</t>
    </rPh>
    <rPh sb="6" eb="9">
      <t>チュウショクダイ</t>
    </rPh>
    <phoneticPr fontId="2"/>
  </si>
  <si>
    <t>バッテリー交換</t>
    <rPh sb="5" eb="7">
      <t>コウカン</t>
    </rPh>
    <phoneticPr fontId="2"/>
  </si>
  <si>
    <t>鴻齋田中　昼食代</t>
    <rPh sb="0" eb="2">
      <t>コウザイ</t>
    </rPh>
    <rPh sb="2" eb="4">
      <t>タナカ</t>
    </rPh>
    <rPh sb="5" eb="8">
      <t>チュウショクダイ</t>
    </rPh>
    <phoneticPr fontId="2"/>
  </si>
  <si>
    <t>２８日</t>
    <rPh sb="2" eb="3">
      <t>ニチ</t>
    </rPh>
    <phoneticPr fontId="2"/>
  </si>
  <si>
    <t>２９日</t>
    <rPh sb="2" eb="3">
      <t>ニチ</t>
    </rPh>
    <phoneticPr fontId="2"/>
  </si>
  <si>
    <t>ヘルメットステッカー　旗</t>
    <rPh sb="11" eb="12">
      <t>ハタ</t>
    </rPh>
    <phoneticPr fontId="2"/>
  </si>
  <si>
    <t>隊員</t>
    <rPh sb="0" eb="2">
      <t>タイイン</t>
    </rPh>
    <phoneticPr fontId="2"/>
  </si>
  <si>
    <t>2日</t>
    <rPh sb="1" eb="2">
      <t>ニチ</t>
    </rPh>
    <phoneticPr fontId="2"/>
  </si>
  <si>
    <t>19日</t>
    <rPh sb="2" eb="3">
      <t>ニチ</t>
    </rPh>
    <phoneticPr fontId="2"/>
  </si>
  <si>
    <t>22日</t>
    <rPh sb="2" eb="3">
      <t>ニチ</t>
    </rPh>
    <phoneticPr fontId="2"/>
  </si>
  <si>
    <t>24日</t>
    <rPh sb="2" eb="3">
      <t>ニチ</t>
    </rPh>
    <phoneticPr fontId="2"/>
  </si>
  <si>
    <t>社長　打ち合わせ</t>
    <rPh sb="0" eb="2">
      <t>シャチョウ</t>
    </rPh>
    <rPh sb="3" eb="4">
      <t>ウ</t>
    </rPh>
    <rPh sb="5" eb="6">
      <t>ア</t>
    </rPh>
    <phoneticPr fontId="2"/>
  </si>
  <si>
    <t>接待交際費</t>
    <phoneticPr fontId="2"/>
  </si>
  <si>
    <t>お中元</t>
    <rPh sb="1" eb="3">
      <t>チュウゲン</t>
    </rPh>
    <phoneticPr fontId="2"/>
  </si>
  <si>
    <t>ライト</t>
    <phoneticPr fontId="2"/>
  </si>
  <si>
    <t>隊員用衣類</t>
    <rPh sb="0" eb="3">
      <t>タイインヨウ</t>
    </rPh>
    <rPh sb="3" eb="5">
      <t>イルイ</t>
    </rPh>
    <phoneticPr fontId="2"/>
  </si>
  <si>
    <t>警備用ライト</t>
    <rPh sb="0" eb="3">
      <t>ケイビヨウ</t>
    </rPh>
    <phoneticPr fontId="2"/>
  </si>
  <si>
    <t>通信費</t>
    <rPh sb="0" eb="3">
      <t>ツウシンヒ</t>
    </rPh>
    <phoneticPr fontId="2"/>
  </si>
  <si>
    <t>燃料費</t>
    <rPh sb="0" eb="2">
      <t>ネンリョウ</t>
    </rPh>
    <rPh sb="2" eb="3">
      <t>ヒ</t>
    </rPh>
    <phoneticPr fontId="2"/>
  </si>
  <si>
    <t>隊員研修　昼食代</t>
    <rPh sb="0" eb="2">
      <t>タイイン</t>
    </rPh>
    <rPh sb="2" eb="4">
      <t>ケンシュウ</t>
    </rPh>
    <rPh sb="5" eb="7">
      <t>チュウショク</t>
    </rPh>
    <rPh sb="7" eb="8">
      <t>ダイ</t>
    </rPh>
    <phoneticPr fontId="2"/>
  </si>
  <si>
    <t>社長　隊員2名</t>
    <rPh sb="0" eb="2">
      <t>シャチョウ</t>
    </rPh>
    <rPh sb="3" eb="5">
      <t>タイイン</t>
    </rPh>
    <rPh sb="6" eb="7">
      <t>メイ</t>
    </rPh>
    <phoneticPr fontId="2"/>
  </si>
  <si>
    <t>隊員夜勤　夕食代</t>
    <rPh sb="0" eb="2">
      <t>タイイン</t>
    </rPh>
    <rPh sb="2" eb="4">
      <t>ヤキン</t>
    </rPh>
    <rPh sb="5" eb="8">
      <t>ユウショクダイ</t>
    </rPh>
    <phoneticPr fontId="2"/>
  </si>
  <si>
    <t>3日</t>
    <rPh sb="1" eb="2">
      <t>ニチ</t>
    </rPh>
    <phoneticPr fontId="2"/>
  </si>
  <si>
    <t>5日</t>
    <rPh sb="1" eb="2">
      <t>ニチ</t>
    </rPh>
    <phoneticPr fontId="2"/>
  </si>
  <si>
    <t>6日</t>
    <rPh sb="1" eb="2">
      <t>ニチ</t>
    </rPh>
    <phoneticPr fontId="2"/>
  </si>
  <si>
    <t>7日</t>
    <rPh sb="1" eb="2">
      <t>ニチ</t>
    </rPh>
    <phoneticPr fontId="2"/>
  </si>
  <si>
    <t>9日</t>
    <rPh sb="1" eb="2">
      <t>ニチ</t>
    </rPh>
    <phoneticPr fontId="2"/>
  </si>
  <si>
    <t>20日</t>
    <rPh sb="2" eb="3">
      <t>ニチ</t>
    </rPh>
    <phoneticPr fontId="2"/>
  </si>
  <si>
    <t>社長　部品交換</t>
    <rPh sb="0" eb="2">
      <t>シャチョウ</t>
    </rPh>
    <rPh sb="3" eb="7">
      <t>ブヒンコウカン</t>
    </rPh>
    <phoneticPr fontId="2"/>
  </si>
  <si>
    <t>社長　PC購入</t>
    <rPh sb="0" eb="2">
      <t>シャチョウ</t>
    </rPh>
    <rPh sb="5" eb="7">
      <t>コウニュウ</t>
    </rPh>
    <phoneticPr fontId="2"/>
  </si>
  <si>
    <t>隊員差し入れ</t>
    <rPh sb="0" eb="2">
      <t>タイイン</t>
    </rPh>
    <rPh sb="2" eb="3">
      <t>サ</t>
    </rPh>
    <rPh sb="4" eb="5">
      <t>イ</t>
    </rPh>
    <phoneticPr fontId="2"/>
  </si>
  <si>
    <t>社長　部品代</t>
    <rPh sb="0" eb="2">
      <t>シャチョウ</t>
    </rPh>
    <rPh sb="3" eb="6">
      <t>ブヒンダイ</t>
    </rPh>
    <phoneticPr fontId="2"/>
  </si>
  <si>
    <t>事務所用掃除機</t>
    <rPh sb="0" eb="4">
      <t>ジムショヨウ</t>
    </rPh>
    <rPh sb="4" eb="7">
      <t>ソウジキ</t>
    </rPh>
    <phoneticPr fontId="2"/>
  </si>
  <si>
    <t>　</t>
    <phoneticPr fontId="2"/>
  </si>
  <si>
    <t>専務　岡崎組差し入れ</t>
    <rPh sb="0" eb="2">
      <t>センム</t>
    </rPh>
    <rPh sb="3" eb="6">
      <t>オカザキグミ</t>
    </rPh>
    <rPh sb="6" eb="7">
      <t>サ</t>
    </rPh>
    <rPh sb="8" eb="9">
      <t>イ</t>
    </rPh>
    <phoneticPr fontId="2"/>
  </si>
  <si>
    <t>+</t>
    <phoneticPr fontId="2"/>
  </si>
  <si>
    <t>お中元</t>
    <rPh sb="1" eb="3">
      <t>チュウゲン</t>
    </rPh>
    <phoneticPr fontId="2"/>
  </si>
  <si>
    <t>２６日</t>
    <rPh sb="2" eb="3">
      <t>ヒ</t>
    </rPh>
    <phoneticPr fontId="2"/>
  </si>
  <si>
    <t>ハイエースバッテリー</t>
    <phoneticPr fontId="2"/>
  </si>
  <si>
    <t>29日</t>
    <rPh sb="2" eb="3">
      <t>ヒ</t>
    </rPh>
    <phoneticPr fontId="2"/>
  </si>
  <si>
    <t>ビール</t>
    <phoneticPr fontId="2"/>
  </si>
  <si>
    <t>お肉</t>
    <rPh sb="1" eb="2">
      <t>ニク</t>
    </rPh>
    <phoneticPr fontId="2"/>
  </si>
  <si>
    <t>.アスクル事務用品</t>
    <rPh sb="5" eb="9">
      <t>ジムヨウヒン</t>
    </rPh>
    <phoneticPr fontId="2"/>
  </si>
  <si>
    <t>オートバックスオイル交換</t>
    <rPh sb="10" eb="12">
      <t>コウカン</t>
    </rPh>
    <phoneticPr fontId="2"/>
  </si>
  <si>
    <t>ルートイン加西　隊員４名</t>
    <rPh sb="5" eb="7">
      <t>カサイ</t>
    </rPh>
    <rPh sb="8" eb="10">
      <t>タイイン</t>
    </rPh>
    <rPh sb="11" eb="12">
      <t>メイ</t>
    </rPh>
    <phoneticPr fontId="2"/>
  </si>
  <si>
    <t>隊員シャツ・ズボン</t>
    <rPh sb="0" eb="2">
      <t>タイイン</t>
    </rPh>
    <phoneticPr fontId="2"/>
  </si>
  <si>
    <t>倉庫片付け　昼食代</t>
    <rPh sb="0" eb="4">
      <t>ソウコカタヅ</t>
    </rPh>
    <rPh sb="6" eb="9">
      <t>チュウショクダイ</t>
    </rPh>
    <phoneticPr fontId="2"/>
  </si>
  <si>
    <t>パソコン用マウス</t>
    <rPh sb="4" eb="5">
      <t>ヨウ</t>
    </rPh>
    <phoneticPr fontId="2"/>
  </si>
  <si>
    <t>専務　土屋　昼食代</t>
    <rPh sb="0" eb="2">
      <t>センム</t>
    </rPh>
    <rPh sb="3" eb="5">
      <t>ツチヤ</t>
    </rPh>
    <rPh sb="6" eb="9">
      <t>チュウショクダイ</t>
    </rPh>
    <phoneticPr fontId="2"/>
  </si>
  <si>
    <t>隊員用作業着</t>
    <rPh sb="0" eb="3">
      <t>タイインヨウ</t>
    </rPh>
    <rPh sb="3" eb="6">
      <t>サギョウギ</t>
    </rPh>
    <phoneticPr fontId="2"/>
  </si>
  <si>
    <t>14日</t>
    <rPh sb="2" eb="3">
      <t>ニチ</t>
    </rPh>
    <phoneticPr fontId="2"/>
  </si>
  <si>
    <t>接待交際費</t>
    <rPh sb="0" eb="5">
      <t>セッタイコウサイヒ</t>
    </rPh>
    <phoneticPr fontId="2"/>
  </si>
  <si>
    <t>社長　前田建設　昼食代</t>
    <rPh sb="0" eb="2">
      <t>シャチョウ</t>
    </rPh>
    <rPh sb="3" eb="7">
      <t>マエダケンセツ</t>
    </rPh>
    <rPh sb="8" eb="11">
      <t>チュウショクダイ</t>
    </rPh>
    <phoneticPr fontId="2"/>
  </si>
  <si>
    <t>ハイエース　ドラレコ</t>
    <phoneticPr fontId="2"/>
  </si>
  <si>
    <t>橋本建設　手土産</t>
    <rPh sb="0" eb="4">
      <t>ハシモトケンセツ</t>
    </rPh>
    <rPh sb="5" eb="8">
      <t>テミヤゲ</t>
    </rPh>
    <phoneticPr fontId="2"/>
  </si>
  <si>
    <t>文具</t>
    <rPh sb="0" eb="2">
      <t>ブング</t>
    </rPh>
    <phoneticPr fontId="2"/>
  </si>
  <si>
    <t>セレナ</t>
    <phoneticPr fontId="2"/>
  </si>
  <si>
    <t>22日</t>
    <phoneticPr fontId="2"/>
  </si>
  <si>
    <t>日伸坂野さん　社長ら数名</t>
    <rPh sb="0" eb="2">
      <t>ニッシン</t>
    </rPh>
    <rPh sb="2" eb="4">
      <t>サカノ</t>
    </rPh>
    <rPh sb="7" eb="9">
      <t>シャチョウ</t>
    </rPh>
    <rPh sb="10" eb="12">
      <t>スウメイ</t>
    </rPh>
    <phoneticPr fontId="2"/>
  </si>
  <si>
    <t>印紙代</t>
    <rPh sb="0" eb="3">
      <t>インシダイ</t>
    </rPh>
    <phoneticPr fontId="2"/>
  </si>
  <si>
    <t>無線機のアンテナ</t>
    <rPh sb="0" eb="3">
      <t>ムセンキ</t>
    </rPh>
    <phoneticPr fontId="2"/>
  </si>
  <si>
    <t>スピーカー用マイク</t>
    <rPh sb="5" eb="6">
      <t>ヨウ</t>
    </rPh>
    <phoneticPr fontId="2"/>
  </si>
  <si>
    <t>データ提出用USB</t>
    <rPh sb="3" eb="6">
      <t>テイシュツヨウ</t>
    </rPh>
    <phoneticPr fontId="2"/>
  </si>
  <si>
    <t>PC備品</t>
    <rPh sb="2" eb="4">
      <t>ビヒン</t>
    </rPh>
    <phoneticPr fontId="2"/>
  </si>
  <si>
    <t>印紙交換手数料</t>
    <rPh sb="0" eb="2">
      <t>インシ</t>
    </rPh>
    <rPh sb="2" eb="7">
      <t>コウカンテスウリョウ</t>
    </rPh>
    <phoneticPr fontId="2"/>
  </si>
  <si>
    <t>地方公共団体証明書代</t>
    <rPh sb="0" eb="6">
      <t>チホウコウキョウダンタイ</t>
    </rPh>
    <rPh sb="6" eb="9">
      <t>ショウメイショ</t>
    </rPh>
    <rPh sb="9" eb="10">
      <t>ダイ</t>
    </rPh>
    <phoneticPr fontId="2"/>
  </si>
  <si>
    <t>租税公課</t>
    <rPh sb="0" eb="4">
      <t>ソゼイコウカ</t>
    </rPh>
    <phoneticPr fontId="2"/>
  </si>
  <si>
    <t>部品交換代</t>
    <rPh sb="0" eb="5">
      <t>ブヒンコウカンダイ</t>
    </rPh>
    <phoneticPr fontId="2"/>
  </si>
  <si>
    <t>社長　宿泊費　２泊</t>
    <rPh sb="0" eb="2">
      <t>シャチョウ</t>
    </rPh>
    <rPh sb="3" eb="6">
      <t>シュクハクヒ</t>
    </rPh>
    <rPh sb="8" eb="9">
      <t>ハク</t>
    </rPh>
    <phoneticPr fontId="2"/>
  </si>
  <si>
    <t>10月</t>
    <rPh sb="2" eb="3">
      <t>ガツ</t>
    </rPh>
    <phoneticPr fontId="2"/>
  </si>
  <si>
    <t>１日</t>
    <rPh sb="1" eb="2">
      <t>ニチ</t>
    </rPh>
    <phoneticPr fontId="2"/>
  </si>
  <si>
    <t>ライト、電池等</t>
    <rPh sb="4" eb="6">
      <t>デンチ</t>
    </rPh>
    <rPh sb="6" eb="7">
      <t>トウ</t>
    </rPh>
    <phoneticPr fontId="2"/>
  </si>
  <si>
    <t>モリケン社長と昼食</t>
    <rPh sb="4" eb="6">
      <t>シャチョウ</t>
    </rPh>
    <rPh sb="7" eb="9">
      <t>チュウショク</t>
    </rPh>
    <phoneticPr fontId="2"/>
  </si>
  <si>
    <t>モリケンに手土産</t>
    <rPh sb="5" eb="8">
      <t>テミヤゲ</t>
    </rPh>
    <phoneticPr fontId="2"/>
  </si>
  <si>
    <t>２日</t>
    <rPh sb="1" eb="2">
      <t>カ</t>
    </rPh>
    <phoneticPr fontId="2"/>
  </si>
  <si>
    <t>３日</t>
    <rPh sb="1" eb="2">
      <t>カ</t>
    </rPh>
    <phoneticPr fontId="2"/>
  </si>
  <si>
    <t>車両整備</t>
    <rPh sb="0" eb="4">
      <t>シャリョウセイビ</t>
    </rPh>
    <phoneticPr fontId="2"/>
  </si>
  <si>
    <t>研修昼食代　１０名</t>
    <rPh sb="0" eb="2">
      <t>ケンシュウ</t>
    </rPh>
    <rPh sb="2" eb="5">
      <t>チュウショクダイ</t>
    </rPh>
    <rPh sb="8" eb="9">
      <t>メイ</t>
    </rPh>
    <phoneticPr fontId="2"/>
  </si>
  <si>
    <t>４日</t>
    <rPh sb="1" eb="2">
      <t>カ</t>
    </rPh>
    <phoneticPr fontId="2"/>
  </si>
  <si>
    <t>PC</t>
    <phoneticPr fontId="2"/>
  </si>
  <si>
    <t>５日</t>
    <rPh sb="1" eb="2">
      <t>カ</t>
    </rPh>
    <phoneticPr fontId="2"/>
  </si>
  <si>
    <t>トヨペット　手土産</t>
    <rPh sb="6" eb="9">
      <t>テミヤゲ</t>
    </rPh>
    <phoneticPr fontId="2"/>
  </si>
  <si>
    <t>事務所の机</t>
    <rPh sb="0" eb="3">
      <t>ジムショ</t>
    </rPh>
    <rPh sb="4" eb="5">
      <t>ツクエ</t>
    </rPh>
    <phoneticPr fontId="2"/>
  </si>
  <si>
    <t>６日</t>
    <rPh sb="1" eb="2">
      <t>カ</t>
    </rPh>
    <phoneticPr fontId="2"/>
  </si>
  <si>
    <t>イベント隊員昼食代</t>
    <rPh sb="4" eb="9">
      <t>タイインチュウショクダイ</t>
    </rPh>
    <phoneticPr fontId="2"/>
  </si>
  <si>
    <t>７日</t>
    <rPh sb="1" eb="2">
      <t>カ</t>
    </rPh>
    <phoneticPr fontId="2"/>
  </si>
  <si>
    <t>９日</t>
    <rPh sb="1" eb="2">
      <t>カ</t>
    </rPh>
    <phoneticPr fontId="2"/>
  </si>
  <si>
    <t>社長　シエンタ</t>
    <rPh sb="0" eb="2">
      <t>シャチョウ</t>
    </rPh>
    <phoneticPr fontId="2"/>
  </si>
  <si>
    <t>バッテリー</t>
    <phoneticPr fontId="2"/>
  </si>
  <si>
    <t>１４日</t>
    <rPh sb="2" eb="3">
      <t>ニチ</t>
    </rPh>
    <phoneticPr fontId="2"/>
  </si>
  <si>
    <t>交際接待費</t>
    <rPh sb="0" eb="5">
      <t>コウサイセッタイヒ</t>
    </rPh>
    <phoneticPr fontId="2"/>
  </si>
  <si>
    <t>社長　業者打合せ</t>
    <rPh sb="0" eb="2">
      <t>シャチョウ</t>
    </rPh>
    <rPh sb="3" eb="5">
      <t>ギョウシャ</t>
    </rPh>
    <rPh sb="5" eb="7">
      <t>ウチアワ</t>
    </rPh>
    <phoneticPr fontId="2"/>
  </si>
  <si>
    <t>(株)セイトー　手土産</t>
    <rPh sb="0" eb="3">
      <t>カブシキガイシャ</t>
    </rPh>
    <rPh sb="8" eb="11">
      <t>テミヤゲ</t>
    </rPh>
    <phoneticPr fontId="2"/>
  </si>
  <si>
    <t>シエンタ整備</t>
    <rPh sb="4" eb="6">
      <t>セイビ</t>
    </rPh>
    <phoneticPr fontId="2"/>
  </si>
  <si>
    <t>シエンタ</t>
    <phoneticPr fontId="2"/>
  </si>
  <si>
    <t>ハイエース</t>
    <phoneticPr fontId="2"/>
  </si>
  <si>
    <t>イベント隊員飲料代</t>
    <rPh sb="4" eb="6">
      <t>タイイン</t>
    </rPh>
    <rPh sb="6" eb="8">
      <t>インリョウ</t>
    </rPh>
    <rPh sb="8" eb="9">
      <t>ダイ</t>
    </rPh>
    <phoneticPr fontId="2"/>
  </si>
  <si>
    <t>３１日</t>
    <rPh sb="2" eb="3">
      <t>ニチ</t>
    </rPh>
    <phoneticPr fontId="2"/>
  </si>
  <si>
    <t>PC修理</t>
    <rPh sb="2" eb="4">
      <t>シュウリ</t>
    </rPh>
    <phoneticPr fontId="2"/>
  </si>
  <si>
    <t>資機材</t>
    <rPh sb="0" eb="3">
      <t>シキザイ</t>
    </rPh>
    <phoneticPr fontId="2"/>
  </si>
  <si>
    <t>PC用品</t>
    <rPh sb="2" eb="4">
      <t>ヨウヒン</t>
    </rPh>
    <phoneticPr fontId="2"/>
  </si>
  <si>
    <t>11月</t>
    <rPh sb="2" eb="3">
      <t>ガツ</t>
    </rPh>
    <phoneticPr fontId="2"/>
  </si>
  <si>
    <t>隊員昼食代</t>
    <rPh sb="0" eb="2">
      <t>タイイン</t>
    </rPh>
    <rPh sb="2" eb="5">
      <t>チュウショクダイ</t>
    </rPh>
    <phoneticPr fontId="2"/>
  </si>
  <si>
    <t>印鑑証明書代</t>
    <rPh sb="0" eb="2">
      <t>インカン</t>
    </rPh>
    <rPh sb="2" eb="6">
      <t>ショウメイショダイ</t>
    </rPh>
    <phoneticPr fontId="2"/>
  </si>
  <si>
    <t>業者さん手土産</t>
    <rPh sb="0" eb="2">
      <t>ギョウシャ</t>
    </rPh>
    <rPh sb="4" eb="7">
      <t>テミヤゲ</t>
    </rPh>
    <phoneticPr fontId="2"/>
  </si>
  <si>
    <t>隊員駐車場代</t>
    <rPh sb="0" eb="2">
      <t>タイイン</t>
    </rPh>
    <rPh sb="2" eb="6">
      <t>チュウシャジョウダイ</t>
    </rPh>
    <phoneticPr fontId="2"/>
  </si>
  <si>
    <t>年賀用文具</t>
    <rPh sb="0" eb="3">
      <t>ネンガヨウ</t>
    </rPh>
    <rPh sb="3" eb="5">
      <t>ブング</t>
    </rPh>
    <phoneticPr fontId="2"/>
  </si>
  <si>
    <t>年賀はがき</t>
    <rPh sb="0" eb="2">
      <t>ネンガ</t>
    </rPh>
    <phoneticPr fontId="2"/>
  </si>
  <si>
    <t>手土産代</t>
    <rPh sb="0" eb="4">
      <t>テミヤゲダイ</t>
    </rPh>
    <phoneticPr fontId="2"/>
  </si>
  <si>
    <t>防寒用品</t>
    <rPh sb="0" eb="4">
      <t>ボウカンヨウヒン</t>
    </rPh>
    <phoneticPr fontId="2"/>
  </si>
  <si>
    <t>面接　飲食代</t>
    <rPh sb="0" eb="2">
      <t>メンセツ</t>
    </rPh>
    <rPh sb="3" eb="6">
      <t>インショクダイ</t>
    </rPh>
    <phoneticPr fontId="2"/>
  </si>
  <si>
    <t>メンテナンス</t>
    <phoneticPr fontId="2"/>
  </si>
  <si>
    <t>アスクル</t>
    <phoneticPr fontId="2"/>
  </si>
  <si>
    <t>12月</t>
    <rPh sb="2" eb="3">
      <t>ガツ</t>
    </rPh>
    <phoneticPr fontId="2"/>
  </si>
  <si>
    <t>収入印紙代</t>
    <rPh sb="0" eb="4">
      <t>シュウニュウインシ</t>
    </rPh>
    <rPh sb="4" eb="5">
      <t>ダイ</t>
    </rPh>
    <phoneticPr fontId="2"/>
  </si>
  <si>
    <t>納税証明書</t>
    <rPh sb="0" eb="5">
      <t>ノウゼイショウメイショ</t>
    </rPh>
    <phoneticPr fontId="2"/>
  </si>
  <si>
    <t>印鑑証明書</t>
    <rPh sb="0" eb="5">
      <t>インカンショウメイショ</t>
    </rPh>
    <phoneticPr fontId="2"/>
  </si>
  <si>
    <t>アスも　研修室利用費</t>
    <rPh sb="4" eb="10">
      <t>ケンシュウシツリヨウヒ</t>
    </rPh>
    <phoneticPr fontId="2"/>
  </si>
  <si>
    <t>福利厚生費</t>
    <rPh sb="0" eb="4">
      <t>フクリコウセイ</t>
    </rPh>
    <rPh sb="4" eb="5">
      <t>ヒ</t>
    </rPh>
    <phoneticPr fontId="2"/>
  </si>
  <si>
    <t>隊員　駐車場代</t>
    <rPh sb="0" eb="2">
      <t>タイイン</t>
    </rPh>
    <rPh sb="3" eb="7">
      <t>チュウシャジョウダイ</t>
    </rPh>
    <phoneticPr fontId="2"/>
  </si>
  <si>
    <t>隊員二名　風邪薬</t>
    <rPh sb="0" eb="4">
      <t>タイインニメイ</t>
    </rPh>
    <rPh sb="5" eb="8">
      <t>カゼグスリ</t>
    </rPh>
    <phoneticPr fontId="2"/>
  </si>
  <si>
    <t>隊員用防寒着</t>
    <rPh sb="0" eb="6">
      <t>タイインヨウボウカンギ</t>
    </rPh>
    <phoneticPr fontId="2"/>
  </si>
  <si>
    <t>社長 隊員3名　昼食代</t>
    <rPh sb="0" eb="2">
      <t>シャチョウ</t>
    </rPh>
    <rPh sb="3" eb="5">
      <t>タイイン</t>
    </rPh>
    <rPh sb="6" eb="7">
      <t>メイ</t>
    </rPh>
    <rPh sb="8" eb="10">
      <t>チュウショク</t>
    </rPh>
    <rPh sb="10" eb="11">
      <t>ダイ</t>
    </rPh>
    <phoneticPr fontId="2"/>
  </si>
  <si>
    <t>社長 隊員3名　夕食代</t>
    <rPh sb="0" eb="2">
      <t>シャチョウ</t>
    </rPh>
    <rPh sb="3" eb="5">
      <t>タイイン</t>
    </rPh>
    <rPh sb="6" eb="7">
      <t>メイ</t>
    </rPh>
    <rPh sb="8" eb="11">
      <t>ユウショクダイ</t>
    </rPh>
    <phoneticPr fontId="2"/>
  </si>
  <si>
    <t>社長 土屋　夕食代</t>
    <rPh sb="0" eb="2">
      <t>シャチョウ</t>
    </rPh>
    <rPh sb="3" eb="5">
      <t>ツチヤ</t>
    </rPh>
    <rPh sb="6" eb="9">
      <t>ユウショクダイ</t>
    </rPh>
    <phoneticPr fontId="2"/>
  </si>
  <si>
    <t>防寒対策用品</t>
    <rPh sb="0" eb="4">
      <t>ボウカンタイサク</t>
    </rPh>
    <rPh sb="4" eb="6">
      <t>ヨウヒン</t>
    </rPh>
    <phoneticPr fontId="2"/>
  </si>
  <si>
    <t>事務所備品</t>
    <rPh sb="0" eb="5">
      <t>ジムショビヒン</t>
    </rPh>
    <phoneticPr fontId="2"/>
  </si>
  <si>
    <t>社長 隊員3名昼食代</t>
    <rPh sb="0" eb="2">
      <t>シャチョウ</t>
    </rPh>
    <rPh sb="3" eb="5">
      <t>タイイン</t>
    </rPh>
    <rPh sb="6" eb="7">
      <t>メイ</t>
    </rPh>
    <rPh sb="7" eb="9">
      <t>チュウショク</t>
    </rPh>
    <rPh sb="9" eb="10">
      <t>ダイ</t>
    </rPh>
    <phoneticPr fontId="2"/>
  </si>
  <si>
    <t>福利厚生費</t>
    <rPh sb="0" eb="5">
      <t>フクリコウセイヒ</t>
    </rPh>
    <phoneticPr fontId="2"/>
  </si>
  <si>
    <t>隊員弁当　防寒対策用品</t>
    <rPh sb="0" eb="2">
      <t>タイイン</t>
    </rPh>
    <rPh sb="2" eb="4">
      <t>ベントウ</t>
    </rPh>
    <rPh sb="5" eb="11">
      <t>ボウカンタイサクヨウヒン</t>
    </rPh>
    <phoneticPr fontId="2"/>
  </si>
  <si>
    <t>クリックポスト</t>
  </si>
  <si>
    <t>宿泊費</t>
    <rPh sb="0" eb="3">
      <t>シュクハクヒ</t>
    </rPh>
    <phoneticPr fontId="2"/>
  </si>
  <si>
    <t>消耗品費</t>
    <rPh sb="0" eb="3">
      <t>ショウモウヒン</t>
    </rPh>
    <rPh sb="3" eb="4">
      <t>ヒ</t>
    </rPh>
    <phoneticPr fontId="2"/>
  </si>
  <si>
    <t>ハイエース備品</t>
    <rPh sb="5" eb="7">
      <t>ビヒン</t>
    </rPh>
    <phoneticPr fontId="2"/>
  </si>
  <si>
    <t>-</t>
    <phoneticPr fontId="2"/>
  </si>
  <si>
    <t>納税証明手数料</t>
    <rPh sb="0" eb="2">
      <t>ノウゼイ</t>
    </rPh>
    <rPh sb="2" eb="4">
      <t>ショウメイ</t>
    </rPh>
    <rPh sb="4" eb="7">
      <t>テスウリョウ</t>
    </rPh>
    <phoneticPr fontId="2"/>
  </si>
  <si>
    <t>社長、隊員面談</t>
    <rPh sb="0" eb="2">
      <t>シャチョウ</t>
    </rPh>
    <rPh sb="3" eb="5">
      <t>タイイン</t>
    </rPh>
    <rPh sb="5" eb="7">
      <t>メンダン</t>
    </rPh>
    <phoneticPr fontId="2"/>
  </si>
  <si>
    <t>鴻斎</t>
    <rPh sb="0" eb="2">
      <t>コウザイ</t>
    </rPh>
    <phoneticPr fontId="2"/>
  </si>
  <si>
    <t>前川</t>
    <rPh sb="0" eb="2">
      <t>マエカワ</t>
    </rPh>
    <phoneticPr fontId="2"/>
  </si>
  <si>
    <t>義士祭打合せ</t>
    <rPh sb="0" eb="3">
      <t>ギシサイ</t>
    </rPh>
    <rPh sb="3" eb="5">
      <t>ウチアワ</t>
    </rPh>
    <phoneticPr fontId="2"/>
  </si>
  <si>
    <t>夕食代</t>
    <rPh sb="0" eb="3">
      <t>ユウショクダイ</t>
    </rPh>
    <phoneticPr fontId="2"/>
  </si>
  <si>
    <t>隊員防寒着代</t>
    <rPh sb="0" eb="2">
      <t>タイイン</t>
    </rPh>
    <rPh sb="2" eb="5">
      <t>ボウカンギ</t>
    </rPh>
    <rPh sb="5" eb="6">
      <t>ダイ</t>
    </rPh>
    <phoneticPr fontId="2"/>
  </si>
  <si>
    <t>社長打ち合わせ昼食代</t>
    <rPh sb="0" eb="2">
      <t>シャチョウ</t>
    </rPh>
    <rPh sb="2" eb="3">
      <t>ウ</t>
    </rPh>
    <rPh sb="4" eb="5">
      <t>ア</t>
    </rPh>
    <rPh sb="7" eb="10">
      <t>チュウショクダイ</t>
    </rPh>
    <phoneticPr fontId="2"/>
  </si>
  <si>
    <t>オイルタイヤ交換</t>
    <rPh sb="6" eb="8">
      <t>コウカン</t>
    </rPh>
    <phoneticPr fontId="2"/>
  </si>
  <si>
    <t>社長隊員２名昼食代</t>
    <rPh sb="0" eb="2">
      <t>シャチョウ</t>
    </rPh>
    <rPh sb="2" eb="4">
      <t>タイイン</t>
    </rPh>
    <rPh sb="4" eb="6">
      <t>ニメイ</t>
    </rPh>
    <rPh sb="6" eb="9">
      <t>チュウショクダイ</t>
    </rPh>
    <phoneticPr fontId="2"/>
  </si>
  <si>
    <t>社長駐車代</t>
    <rPh sb="0" eb="2">
      <t>シャチョウ</t>
    </rPh>
    <rPh sb="2" eb="5">
      <t>チュウシャダイ</t>
    </rPh>
    <phoneticPr fontId="2"/>
  </si>
  <si>
    <t>油谷駐車代</t>
    <rPh sb="0" eb="2">
      <t>アブラタニ</t>
    </rPh>
    <rPh sb="2" eb="5">
      <t>チュウシャダイ</t>
    </rPh>
    <phoneticPr fontId="2"/>
  </si>
  <si>
    <t>忘年会５名</t>
    <rPh sb="0" eb="3">
      <t>ボウネンカイ</t>
    </rPh>
    <rPh sb="4" eb="5">
      <t>メイ</t>
    </rPh>
    <phoneticPr fontId="2"/>
  </si>
  <si>
    <t>２５日</t>
    <rPh sb="2" eb="3">
      <t>ニチ</t>
    </rPh>
    <phoneticPr fontId="2"/>
  </si>
  <si>
    <t>会議室使用料</t>
    <rPh sb="0" eb="3">
      <t>カイギシツ</t>
    </rPh>
    <rPh sb="3" eb="5">
      <t>シヨウ</t>
    </rPh>
    <rPh sb="5" eb="6">
      <t>リョウ</t>
    </rPh>
    <phoneticPr fontId="2"/>
  </si>
  <si>
    <t>隊員風邪薬等</t>
    <rPh sb="0" eb="2">
      <t>タイイン</t>
    </rPh>
    <rPh sb="2" eb="5">
      <t>カゼグスリ</t>
    </rPh>
    <rPh sb="5" eb="6">
      <t>トウ</t>
    </rPh>
    <phoneticPr fontId="2"/>
  </si>
  <si>
    <t>隊員教育　お弁当代</t>
    <rPh sb="0" eb="2">
      <t>タイイン</t>
    </rPh>
    <rPh sb="2" eb="4">
      <t>キョウイク</t>
    </rPh>
    <rPh sb="6" eb="9">
      <t>ベントウダイ</t>
    </rPh>
    <phoneticPr fontId="2"/>
  </si>
  <si>
    <t>社長ほか２名昼食代</t>
    <rPh sb="0" eb="2">
      <t>シャチョウ</t>
    </rPh>
    <rPh sb="4" eb="6">
      <t>ニメイ</t>
    </rPh>
    <rPh sb="6" eb="9">
      <t>チュウショクダイ</t>
    </rPh>
    <phoneticPr fontId="2"/>
  </si>
  <si>
    <t>挨拶回り手土産代</t>
    <rPh sb="0" eb="3">
      <t>アイサツマワ</t>
    </rPh>
    <rPh sb="4" eb="8">
      <t>テミヤゲダイ</t>
    </rPh>
    <phoneticPr fontId="2"/>
  </si>
  <si>
    <t>隊員風邪薬差し入れ</t>
    <rPh sb="0" eb="2">
      <t>タイイン</t>
    </rPh>
    <rPh sb="2" eb="5">
      <t>カゼグスリ</t>
    </rPh>
    <rPh sb="5" eb="6">
      <t>サ</t>
    </rPh>
    <rPh sb="7" eb="8">
      <t>イ</t>
    </rPh>
    <phoneticPr fontId="2"/>
  </si>
  <si>
    <t>防寒用品隊員４名分</t>
    <rPh sb="0" eb="4">
      <t>ボウカンヨウヒン</t>
    </rPh>
    <rPh sb="4" eb="6">
      <t>タイイン</t>
    </rPh>
    <rPh sb="7" eb="9">
      <t>メイブン</t>
    </rPh>
    <phoneticPr fontId="2"/>
  </si>
  <si>
    <t>社長防寒用品</t>
    <rPh sb="0" eb="2">
      <t>シャチョウ</t>
    </rPh>
    <rPh sb="2" eb="6">
      <t>ボウカンヨウヒン</t>
    </rPh>
    <phoneticPr fontId="2"/>
  </si>
  <si>
    <t>クリックポスト10件分</t>
    <rPh sb="9" eb="11">
      <t>ケンブン</t>
    </rPh>
    <phoneticPr fontId="2"/>
  </si>
  <si>
    <t>クリックポスト7件分</t>
    <rPh sb="8" eb="10">
      <t>ケンブン</t>
    </rPh>
    <phoneticPr fontId="2"/>
  </si>
  <si>
    <t>秋花火大会　お歳暮</t>
    <rPh sb="0" eb="5">
      <t>アキハナビタイカイ</t>
    </rPh>
    <rPh sb="7" eb="9">
      <t>セイボ</t>
    </rPh>
    <phoneticPr fontId="2"/>
  </si>
  <si>
    <t>資機材 防寒具</t>
    <rPh sb="0" eb="3">
      <t>シキザイ</t>
    </rPh>
    <rPh sb="4" eb="7">
      <t>ボウカング</t>
    </rPh>
    <phoneticPr fontId="2"/>
  </si>
  <si>
    <t>購入</t>
    <rPh sb="0" eb="2">
      <t>コウニュウ</t>
    </rPh>
    <phoneticPr fontId="2"/>
  </si>
  <si>
    <t>カード決済</t>
    <rPh sb="3" eb="5">
      <t>ケッサイ</t>
    </rPh>
    <phoneticPr fontId="2"/>
  </si>
  <si>
    <t>ETC</t>
    <phoneticPr fontId="2"/>
  </si>
  <si>
    <t>ガソリン代</t>
    <rPh sb="4" eb="5">
      <t>ダイ</t>
    </rPh>
    <phoneticPr fontId="2"/>
  </si>
  <si>
    <t>福利厚生</t>
    <rPh sb="0" eb="2">
      <t>フクリ</t>
    </rPh>
    <rPh sb="2" eb="4">
      <t>コウセイ</t>
    </rPh>
    <phoneticPr fontId="2"/>
  </si>
  <si>
    <t>大曲花火視察　宿泊代</t>
    <rPh sb="0" eb="2">
      <t>オオマガリ</t>
    </rPh>
    <rPh sb="2" eb="4">
      <t>ハナビ</t>
    </rPh>
    <rPh sb="4" eb="6">
      <t>シサツ</t>
    </rPh>
    <rPh sb="7" eb="9">
      <t>シュクハク</t>
    </rPh>
    <rPh sb="9" eb="10">
      <t>ダイ</t>
    </rPh>
    <phoneticPr fontId="2"/>
  </si>
  <si>
    <t>長岡花火打合せ　宿泊代</t>
    <rPh sb="0" eb="4">
      <t>ナガオカハナビ</t>
    </rPh>
    <rPh sb="4" eb="6">
      <t>ウチアワ</t>
    </rPh>
    <rPh sb="8" eb="11">
      <t>シュクハクダイ</t>
    </rPh>
    <phoneticPr fontId="2"/>
  </si>
  <si>
    <t>埼玉県花火師打ち合わせ　宿泊代</t>
    <rPh sb="0" eb="3">
      <t>サイタマケン</t>
    </rPh>
    <rPh sb="3" eb="6">
      <t>ハナビシ</t>
    </rPh>
    <rPh sb="6" eb="7">
      <t>ウ</t>
    </rPh>
    <rPh sb="8" eb="9">
      <t>ア</t>
    </rPh>
    <rPh sb="12" eb="14">
      <t>シュクハク</t>
    </rPh>
    <rPh sb="14" eb="15">
      <t>ダイ</t>
    </rPh>
    <phoneticPr fontId="2"/>
  </si>
  <si>
    <t>びわ湖花火打合せ　宿泊代</t>
    <rPh sb="2" eb="5">
      <t>コハナビ</t>
    </rPh>
    <rPh sb="5" eb="7">
      <t>ウチアワ</t>
    </rPh>
    <rPh sb="9" eb="12">
      <t>シュクハクダイ</t>
    </rPh>
    <phoneticPr fontId="2"/>
  </si>
  <si>
    <t>1月</t>
    <rPh sb="1" eb="2">
      <t>ガツ</t>
    </rPh>
    <phoneticPr fontId="2"/>
  </si>
  <si>
    <t>新年会</t>
    <rPh sb="0" eb="3">
      <t>シンネンカイ</t>
    </rPh>
    <phoneticPr fontId="2"/>
  </si>
  <si>
    <t>指示バトン</t>
    <rPh sb="0" eb="2">
      <t>シジ</t>
    </rPh>
    <phoneticPr fontId="2"/>
  </si>
  <si>
    <t>防寒グッズ</t>
    <rPh sb="0" eb="2">
      <t>ボウカン</t>
    </rPh>
    <phoneticPr fontId="2"/>
  </si>
  <si>
    <t>夜勤対応防寒具</t>
    <rPh sb="0" eb="2">
      <t>ヤキン</t>
    </rPh>
    <rPh sb="2" eb="4">
      <t>タイオウ</t>
    </rPh>
    <rPh sb="4" eb="6">
      <t>ボウカン</t>
    </rPh>
    <rPh sb="6" eb="7">
      <t>グ</t>
    </rPh>
    <phoneticPr fontId="2"/>
  </si>
  <si>
    <t>事務用品</t>
    <rPh sb="0" eb="2">
      <t>ジム</t>
    </rPh>
    <rPh sb="2" eb="4">
      <t>ヨウヒン</t>
    </rPh>
    <phoneticPr fontId="2"/>
  </si>
  <si>
    <t>風邪薬</t>
    <rPh sb="0" eb="3">
      <t>カゼグスリ</t>
    </rPh>
    <phoneticPr fontId="2"/>
  </si>
  <si>
    <t>大津事務所用暖房器具</t>
    <rPh sb="0" eb="2">
      <t>オオツ</t>
    </rPh>
    <rPh sb="2" eb="6">
      <t>ジムショヨウ</t>
    </rPh>
    <rPh sb="6" eb="10">
      <t>ダンボウキグ</t>
    </rPh>
    <phoneticPr fontId="2"/>
  </si>
  <si>
    <t>事務所用暖房器具</t>
    <rPh sb="0" eb="4">
      <t>ジムショヨウ</t>
    </rPh>
    <rPh sb="4" eb="8">
      <t>ダンボウキグ</t>
    </rPh>
    <phoneticPr fontId="2"/>
  </si>
  <si>
    <t>　　専務</t>
    <rPh sb="2" eb="4">
      <t>センム</t>
    </rPh>
    <phoneticPr fontId="2"/>
  </si>
  <si>
    <t>事務所備品</t>
    <rPh sb="0" eb="3">
      <t>ジムショ</t>
    </rPh>
    <rPh sb="3" eb="5">
      <t>ビヒン</t>
    </rPh>
    <phoneticPr fontId="2"/>
  </si>
  <si>
    <t>国スポ　追加</t>
    <rPh sb="0" eb="1">
      <t>コク</t>
    </rPh>
    <rPh sb="4" eb="6">
      <t>ツイカ</t>
    </rPh>
    <phoneticPr fontId="2"/>
  </si>
  <si>
    <t>8日</t>
    <rPh sb="1" eb="2">
      <t>カ</t>
    </rPh>
    <phoneticPr fontId="2"/>
  </si>
  <si>
    <t>印刷代</t>
    <rPh sb="0" eb="3">
      <t>インサツダイ</t>
    </rPh>
    <phoneticPr fontId="2"/>
  </si>
  <si>
    <t>国体用ペーパーフラワー</t>
    <rPh sb="0" eb="2">
      <t>コクタイ</t>
    </rPh>
    <rPh sb="2" eb="3">
      <t>ヨウ</t>
    </rPh>
    <phoneticPr fontId="2"/>
  </si>
  <si>
    <t>前川　駐車料金</t>
    <rPh sb="0" eb="2">
      <t>マエカワ</t>
    </rPh>
    <rPh sb="3" eb="7">
      <t>チュウシャリョウキン</t>
    </rPh>
    <phoneticPr fontId="2"/>
  </si>
  <si>
    <t>前川　大津事務所備品</t>
    <rPh sb="0" eb="2">
      <t>マエカワ</t>
    </rPh>
    <rPh sb="3" eb="8">
      <t>オオツジムショ</t>
    </rPh>
    <rPh sb="8" eb="10">
      <t>ビヒン</t>
    </rPh>
    <phoneticPr fontId="2"/>
  </si>
  <si>
    <t>前川　専務　飲食代</t>
    <rPh sb="0" eb="2">
      <t>マエカワ</t>
    </rPh>
    <rPh sb="3" eb="5">
      <t>センム</t>
    </rPh>
    <rPh sb="6" eb="9">
      <t>インショクダイ</t>
    </rPh>
    <phoneticPr fontId="2"/>
  </si>
  <si>
    <t>大津事務所備品</t>
    <rPh sb="0" eb="5">
      <t>オオツジムショ</t>
    </rPh>
    <rPh sb="5" eb="7">
      <t>ビヒン</t>
    </rPh>
    <phoneticPr fontId="2"/>
  </si>
  <si>
    <t>5月</t>
  </si>
  <si>
    <t>6月</t>
  </si>
  <si>
    <t>7月</t>
  </si>
  <si>
    <t>8月</t>
  </si>
  <si>
    <t>9月</t>
  </si>
  <si>
    <t>10月</t>
  </si>
  <si>
    <t>11月</t>
  </si>
  <si>
    <t>12月</t>
  </si>
  <si>
    <t>18 日</t>
    <rPh sb="3" eb="4">
      <t>ニチ</t>
    </rPh>
    <phoneticPr fontId="2"/>
  </si>
  <si>
    <t>宿泊代</t>
    <rPh sb="0" eb="3">
      <t>シュクハクダイ</t>
    </rPh>
    <phoneticPr fontId="2"/>
  </si>
  <si>
    <t>合計金額</t>
    <rPh sb="0" eb="4">
      <t>ゴウケイキンガク</t>
    </rPh>
    <phoneticPr fontId="2"/>
  </si>
  <si>
    <t>31日</t>
    <rPh sb="2" eb="3">
      <t>ヒ</t>
    </rPh>
    <phoneticPr fontId="2"/>
  </si>
  <si>
    <t>管清手土産</t>
    <rPh sb="0" eb="2">
      <t>カンセイ</t>
    </rPh>
    <rPh sb="2" eb="5">
      <t>テミヤゲ</t>
    </rPh>
    <phoneticPr fontId="2"/>
  </si>
  <si>
    <t>28日</t>
    <rPh sb="2" eb="3">
      <t>ヒ</t>
    </rPh>
    <phoneticPr fontId="2"/>
  </si>
  <si>
    <t>26日</t>
    <rPh sb="2" eb="3">
      <t>ヒ</t>
    </rPh>
    <phoneticPr fontId="2"/>
  </si>
  <si>
    <t>研修</t>
    <rPh sb="0" eb="2">
      <t>ケンシュウ</t>
    </rPh>
    <phoneticPr fontId="2"/>
  </si>
  <si>
    <t>13日</t>
    <rPh sb="2" eb="3">
      <t>ヒ</t>
    </rPh>
    <phoneticPr fontId="2"/>
  </si>
  <si>
    <t>9日</t>
    <rPh sb="1" eb="2">
      <t>ヒ</t>
    </rPh>
    <phoneticPr fontId="2"/>
  </si>
  <si>
    <t>厄神：ラーメン飲料</t>
    <rPh sb="0" eb="2">
      <t>ヤクジン</t>
    </rPh>
    <rPh sb="7" eb="9">
      <t>インリョウ</t>
    </rPh>
    <phoneticPr fontId="2"/>
  </si>
  <si>
    <t>ミーティングチェアー</t>
    <phoneticPr fontId="2"/>
  </si>
  <si>
    <t>え</t>
    <phoneticPr fontId="2"/>
  </si>
  <si>
    <t>厄神</t>
    <rPh sb="0" eb="2">
      <t>ヤクジン</t>
    </rPh>
    <phoneticPr fontId="2"/>
  </si>
  <si>
    <t>はがき代</t>
    <rPh sb="3" eb="4">
      <t>ダイ</t>
    </rPh>
    <phoneticPr fontId="2"/>
  </si>
  <si>
    <t>厄神資機材</t>
    <rPh sb="0" eb="2">
      <t>ヤクジン</t>
    </rPh>
    <rPh sb="2" eb="5">
      <t>シキザイ</t>
    </rPh>
    <phoneticPr fontId="2"/>
  </si>
  <si>
    <t>2月</t>
    <rPh sb="1" eb="2">
      <t>ガツ</t>
    </rPh>
    <phoneticPr fontId="2"/>
  </si>
  <si>
    <t>事務用品　立替済み</t>
    <rPh sb="0" eb="4">
      <t>ジムヨウヒン</t>
    </rPh>
    <rPh sb="5" eb="8">
      <t>タテカエズ</t>
    </rPh>
    <phoneticPr fontId="2"/>
  </si>
  <si>
    <t>厄神保険　立替済み</t>
    <rPh sb="0" eb="2">
      <t>ヤクジン</t>
    </rPh>
    <rPh sb="2" eb="4">
      <t>ホケン</t>
    </rPh>
    <rPh sb="5" eb="8">
      <t>タテカエズ</t>
    </rPh>
    <phoneticPr fontId="2"/>
  </si>
  <si>
    <t>厄神　飲食代</t>
    <rPh sb="0" eb="2">
      <t>ヤクジン</t>
    </rPh>
    <rPh sb="3" eb="6">
      <t>インショクダイ</t>
    </rPh>
    <phoneticPr fontId="2"/>
  </si>
  <si>
    <t>厄神資機材</t>
    <rPh sb="0" eb="5">
      <t>ヤクジンシキザイ</t>
    </rPh>
    <phoneticPr fontId="2"/>
  </si>
  <si>
    <t>夕食代　社長その他２名</t>
    <rPh sb="0" eb="3">
      <t>ユウショクダイ</t>
    </rPh>
    <rPh sb="4" eb="6">
      <t>シャチョウ</t>
    </rPh>
    <rPh sb="8" eb="9">
      <t>タ</t>
    </rPh>
    <rPh sb="10" eb="11">
      <t>メイ</t>
    </rPh>
    <phoneticPr fontId="2"/>
  </si>
  <si>
    <t>昼食代社長その他３名</t>
    <rPh sb="0" eb="3">
      <t>チュウショクダイ</t>
    </rPh>
    <rPh sb="3" eb="5">
      <t>シャチョウ</t>
    </rPh>
    <rPh sb="7" eb="8">
      <t>タ</t>
    </rPh>
    <rPh sb="9" eb="10">
      <t>メイ</t>
    </rPh>
    <phoneticPr fontId="2"/>
  </si>
  <si>
    <t>厄神用ラーメン等</t>
    <rPh sb="0" eb="3">
      <t>ヤクジンヨウ</t>
    </rPh>
    <rPh sb="7" eb="8">
      <t>トウ</t>
    </rPh>
    <phoneticPr fontId="2"/>
  </si>
  <si>
    <t>御礼代</t>
    <rPh sb="0" eb="2">
      <t>オレイ</t>
    </rPh>
    <rPh sb="2" eb="3">
      <t>ダイ</t>
    </rPh>
    <phoneticPr fontId="2"/>
  </si>
  <si>
    <t>お弁当172個×７００円</t>
    <rPh sb="1" eb="3">
      <t>ベントウ</t>
    </rPh>
    <rPh sb="6" eb="7">
      <t>コ</t>
    </rPh>
    <rPh sb="11" eb="12">
      <t>エン</t>
    </rPh>
    <phoneticPr fontId="2"/>
  </si>
  <si>
    <t>お弁当９４個×500円</t>
    <rPh sb="1" eb="3">
      <t>ベントウ</t>
    </rPh>
    <rPh sb="5" eb="6">
      <t>コ</t>
    </rPh>
    <rPh sb="10" eb="11">
      <t>エン</t>
    </rPh>
    <phoneticPr fontId="2"/>
  </si>
  <si>
    <t>お弁当９1個×600円</t>
    <rPh sb="1" eb="3">
      <t>ベントウ</t>
    </rPh>
    <rPh sb="5" eb="6">
      <t>コ</t>
    </rPh>
    <rPh sb="10" eb="11">
      <t>エン</t>
    </rPh>
    <phoneticPr fontId="2"/>
  </si>
  <si>
    <t>送付用品</t>
    <rPh sb="0" eb="4">
      <t>ソウフヨウヒン</t>
    </rPh>
    <phoneticPr fontId="2"/>
  </si>
  <si>
    <t>宣伝広告費</t>
    <rPh sb="0" eb="5">
      <t>センデンコウコクヒ</t>
    </rPh>
    <phoneticPr fontId="2"/>
  </si>
  <si>
    <t>ホームページ作成費</t>
    <rPh sb="6" eb="9">
      <t>サクセイヒ</t>
    </rPh>
    <phoneticPr fontId="2"/>
  </si>
  <si>
    <t>友久</t>
    <rPh sb="0" eb="2">
      <t>トモヒサ</t>
    </rPh>
    <phoneticPr fontId="2"/>
  </si>
  <si>
    <t>岡本</t>
    <rPh sb="0" eb="2">
      <t>オカモト</t>
    </rPh>
    <phoneticPr fontId="2"/>
  </si>
  <si>
    <t>隊員用　巻き寿司</t>
    <rPh sb="0" eb="3">
      <t>タイインヨウ</t>
    </rPh>
    <rPh sb="4" eb="5">
      <t>マ</t>
    </rPh>
    <rPh sb="6" eb="8">
      <t>スシ</t>
    </rPh>
    <phoneticPr fontId="2"/>
  </si>
  <si>
    <t>橋本建設手土産代</t>
    <rPh sb="0" eb="4">
      <t>ハシモトケンセツ</t>
    </rPh>
    <rPh sb="4" eb="8">
      <t>テミヤゲダイ</t>
    </rPh>
    <phoneticPr fontId="2"/>
  </si>
  <si>
    <t>社長夕食代</t>
    <rPh sb="0" eb="2">
      <t>シャチョウ</t>
    </rPh>
    <rPh sb="2" eb="5">
      <t>ユウショクダイ</t>
    </rPh>
    <phoneticPr fontId="2"/>
  </si>
  <si>
    <t>新人研修２名</t>
    <rPh sb="0" eb="4">
      <t>シンジンケンシュウ</t>
    </rPh>
    <rPh sb="5" eb="6">
      <t>メイ</t>
    </rPh>
    <phoneticPr fontId="2"/>
  </si>
  <si>
    <t>社長　新人昼食代</t>
    <rPh sb="0" eb="2">
      <t>シャチョウ</t>
    </rPh>
    <rPh sb="3" eb="5">
      <t>シンジン</t>
    </rPh>
    <rPh sb="5" eb="8">
      <t>チュウショクダイ</t>
    </rPh>
    <phoneticPr fontId="2"/>
  </si>
  <si>
    <t>スピーカーマイク</t>
    <phoneticPr fontId="2"/>
  </si>
  <si>
    <t>新人ズボン</t>
    <rPh sb="0" eb="2">
      <t>シンジン</t>
    </rPh>
    <phoneticPr fontId="2"/>
  </si>
  <si>
    <t>ドラレコETCナビ</t>
    <phoneticPr fontId="2"/>
  </si>
  <si>
    <t>ナビオイル交換</t>
    <rPh sb="5" eb="7">
      <t>コウカン</t>
    </rPh>
    <phoneticPr fontId="2"/>
  </si>
  <si>
    <t>社長隊員昼食代</t>
    <rPh sb="0" eb="2">
      <t>シャチョウ</t>
    </rPh>
    <rPh sb="2" eb="4">
      <t>タイイン</t>
    </rPh>
    <rPh sb="4" eb="7">
      <t>チュウショクダイ</t>
    </rPh>
    <phoneticPr fontId="2"/>
  </si>
  <si>
    <t>ｑｓ</t>
    <phoneticPr fontId="2"/>
  </si>
  <si>
    <t>担当</t>
    <rPh sb="0" eb="2">
      <t>タントウ</t>
    </rPh>
    <phoneticPr fontId="2"/>
  </si>
  <si>
    <t>面接　昼食代</t>
    <rPh sb="0" eb="2">
      <t>メンセツ</t>
    </rPh>
    <rPh sb="3" eb="6">
      <t>チュウショクダイ</t>
    </rPh>
    <phoneticPr fontId="2"/>
  </si>
  <si>
    <t>カード</t>
    <phoneticPr fontId="2"/>
  </si>
  <si>
    <t>〇</t>
    <phoneticPr fontId="2"/>
  </si>
  <si>
    <t>隊員用　ズボン</t>
    <rPh sb="0" eb="3">
      <t>タイインヨウ</t>
    </rPh>
    <phoneticPr fontId="2"/>
  </si>
  <si>
    <t>ハイエース　オイル交換</t>
    <rPh sb="9" eb="11">
      <t>コウカン</t>
    </rPh>
    <phoneticPr fontId="2"/>
  </si>
  <si>
    <t>軽トラ　</t>
    <rPh sb="0" eb="1">
      <t>ケイ</t>
    </rPh>
    <phoneticPr fontId="2"/>
  </si>
  <si>
    <t>大津　打ち合わせ</t>
    <rPh sb="0" eb="2">
      <t>オオツ</t>
    </rPh>
    <rPh sb="3" eb="4">
      <t>ウ</t>
    </rPh>
    <rPh sb="5" eb="6">
      <t>ア</t>
    </rPh>
    <phoneticPr fontId="2"/>
  </si>
  <si>
    <t>チラシ　梱包資材</t>
    <rPh sb="4" eb="8">
      <t>コンポウシザイ</t>
    </rPh>
    <phoneticPr fontId="2"/>
  </si>
  <si>
    <t>プリウス</t>
    <phoneticPr fontId="2"/>
  </si>
  <si>
    <t>２４日</t>
    <rPh sb="2" eb="3">
      <t>ニチ</t>
    </rPh>
    <phoneticPr fontId="2"/>
  </si>
  <si>
    <t>駐車場代</t>
    <rPh sb="0" eb="4">
      <t>チュウシャジョウダイ</t>
    </rPh>
    <phoneticPr fontId="2"/>
  </si>
  <si>
    <t>3/4税金用通帳から出金済み</t>
    <rPh sb="3" eb="6">
      <t>ゼイキンヨウ</t>
    </rPh>
    <rPh sb="6" eb="8">
      <t>ツウチョウ</t>
    </rPh>
    <rPh sb="10" eb="13">
      <t>シュッキンズ</t>
    </rPh>
    <phoneticPr fontId="2"/>
  </si>
  <si>
    <t>クリックポスト五件</t>
    <rPh sb="7" eb="9">
      <t>ゴケン</t>
    </rPh>
    <phoneticPr fontId="2"/>
  </si>
  <si>
    <t>レンタカー代</t>
    <rPh sb="5" eb="6">
      <t>ダイ</t>
    </rPh>
    <phoneticPr fontId="2"/>
  </si>
  <si>
    <t>光熱費</t>
    <rPh sb="0" eb="3">
      <t>コウネツヒ</t>
    </rPh>
    <phoneticPr fontId="2"/>
  </si>
  <si>
    <t>大津事務所</t>
    <rPh sb="0" eb="5">
      <t>オオツジムショ</t>
    </rPh>
    <phoneticPr fontId="2"/>
  </si>
  <si>
    <t>国体チラシ郵送</t>
    <rPh sb="0" eb="2">
      <t>コクタイ</t>
    </rPh>
    <rPh sb="5" eb="7">
      <t>ユウソウ</t>
    </rPh>
    <phoneticPr fontId="2"/>
  </si>
  <si>
    <t>包装</t>
    <rPh sb="0" eb="2">
      <t>ホウソウ</t>
    </rPh>
    <phoneticPr fontId="2"/>
  </si>
  <si>
    <t>チラシ　郵送代</t>
    <rPh sb="4" eb="7">
      <t>ユウソウダイ</t>
    </rPh>
    <phoneticPr fontId="2"/>
  </si>
  <si>
    <t>4日</t>
    <rPh sb="1" eb="2">
      <t>ヒ</t>
    </rPh>
    <phoneticPr fontId="2"/>
  </si>
  <si>
    <t>6日</t>
    <rPh sb="1" eb="2">
      <t>ヒ</t>
    </rPh>
    <phoneticPr fontId="2"/>
  </si>
  <si>
    <t>７日</t>
    <rPh sb="1" eb="2">
      <t>ヒ</t>
    </rPh>
    <phoneticPr fontId="2"/>
  </si>
  <si>
    <t>８日</t>
    <rPh sb="1" eb="2">
      <t>ヒ</t>
    </rPh>
    <phoneticPr fontId="2"/>
  </si>
  <si>
    <t>10日</t>
    <rPh sb="2" eb="3">
      <t>ヒ</t>
    </rPh>
    <phoneticPr fontId="2"/>
  </si>
  <si>
    <t>12日</t>
    <rPh sb="2" eb="3">
      <t>ヒ</t>
    </rPh>
    <phoneticPr fontId="2"/>
  </si>
  <si>
    <t>14日</t>
    <rPh sb="2" eb="3">
      <t>ヒ</t>
    </rPh>
    <phoneticPr fontId="2"/>
  </si>
  <si>
    <t>15日</t>
    <rPh sb="2" eb="3">
      <t>ヒ</t>
    </rPh>
    <phoneticPr fontId="2"/>
  </si>
  <si>
    <t>16日</t>
    <rPh sb="2" eb="3">
      <t>ヒ</t>
    </rPh>
    <phoneticPr fontId="2"/>
  </si>
  <si>
    <t>17日</t>
    <rPh sb="2" eb="3">
      <t>ヒ</t>
    </rPh>
    <phoneticPr fontId="2"/>
  </si>
  <si>
    <t>18日</t>
    <rPh sb="2" eb="3">
      <t>ヒ</t>
    </rPh>
    <phoneticPr fontId="2"/>
  </si>
  <si>
    <t>19日</t>
    <rPh sb="2" eb="3">
      <t>ヒ</t>
    </rPh>
    <phoneticPr fontId="2"/>
  </si>
  <si>
    <t>22日</t>
    <rPh sb="2" eb="3">
      <t>ヒ</t>
    </rPh>
    <phoneticPr fontId="2"/>
  </si>
  <si>
    <t>27日</t>
    <rPh sb="2" eb="3">
      <t>ヒ</t>
    </rPh>
    <phoneticPr fontId="2"/>
  </si>
  <si>
    <t>21日</t>
    <rPh sb="2" eb="3">
      <t>ヒ</t>
    </rPh>
    <phoneticPr fontId="2"/>
  </si>
  <si>
    <t>7日</t>
    <rPh sb="1" eb="2">
      <t>ヒ</t>
    </rPh>
    <phoneticPr fontId="2"/>
  </si>
  <si>
    <t>20日</t>
    <rPh sb="2" eb="3">
      <t>ヒ</t>
    </rPh>
    <phoneticPr fontId="2"/>
  </si>
  <si>
    <t>30日</t>
    <rPh sb="2" eb="3">
      <t>ヒ</t>
    </rPh>
    <phoneticPr fontId="2"/>
  </si>
  <si>
    <t>厄神関連</t>
    <rPh sb="0" eb="4">
      <t>ヤクジンカンレン</t>
    </rPh>
    <phoneticPr fontId="2"/>
  </si>
  <si>
    <t>国体：大津関連</t>
    <rPh sb="0" eb="2">
      <t>コクタイ</t>
    </rPh>
    <rPh sb="3" eb="7">
      <t>オオツカンレン</t>
    </rPh>
    <phoneticPr fontId="2"/>
  </si>
  <si>
    <t>無線機（33,000×5台）</t>
    <rPh sb="0" eb="3">
      <t>ムセンキ</t>
    </rPh>
    <rPh sb="12" eb="13">
      <t>ダイ</t>
    </rPh>
    <phoneticPr fontId="2"/>
  </si>
  <si>
    <t>橋本建設（手土産）</t>
    <rPh sb="0" eb="4">
      <t>ハシモトケンセツ</t>
    </rPh>
    <rPh sb="5" eb="8">
      <t>テミヤゲ</t>
    </rPh>
    <phoneticPr fontId="2"/>
  </si>
  <si>
    <t>事務用品　</t>
    <rPh sb="0" eb="4">
      <t>ジムヨウヒン</t>
    </rPh>
    <phoneticPr fontId="2"/>
  </si>
  <si>
    <t>車両費</t>
    <rPh sb="0" eb="3">
      <t>シャリョウヒ</t>
    </rPh>
    <phoneticPr fontId="2"/>
  </si>
  <si>
    <t>厄神保険　</t>
    <rPh sb="0" eb="2">
      <t>ヤクジン</t>
    </rPh>
    <rPh sb="2" eb="4">
      <t>ホケン</t>
    </rPh>
    <phoneticPr fontId="2"/>
  </si>
  <si>
    <t>現金/カード</t>
    <rPh sb="0" eb="2">
      <t>ゲンキン</t>
    </rPh>
    <phoneticPr fontId="2"/>
  </si>
  <si>
    <t>現金</t>
    <rPh sb="0" eb="2">
      <t>ゲンキン</t>
    </rPh>
    <phoneticPr fontId="2"/>
  </si>
  <si>
    <t>現金</t>
    <phoneticPr fontId="2"/>
  </si>
  <si>
    <t>賠償保険</t>
    <rPh sb="0" eb="4">
      <t>バイショウホケン</t>
    </rPh>
    <phoneticPr fontId="2"/>
  </si>
  <si>
    <t>近隣対策費1軒5,000円×10件</t>
    <rPh sb="0" eb="5">
      <t>キンリンタイサクヒ</t>
    </rPh>
    <rPh sb="6" eb="7">
      <t>ケン</t>
    </rPh>
    <rPh sb="12" eb="14">
      <t>エンカケル</t>
    </rPh>
    <rPh sb="16" eb="17">
      <t>ケン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</si>
</sst>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¥&quot;#,##0;&quot;¥&quot;\-#,##0"/>
    <numFmt numFmtId="6" formatCode="&quot;¥&quot;#,##0;[Red]&quot;¥&quot;\-#,##0"/>
    <numFmt numFmtId="176" formatCode="[$-411]ggge&quot;年&quot;m&quot;月&quot;d&quot;日&quot;;@"/>
  </numFmts>
  <fonts count="23">
    <font>
      <sz val="11"/>
      <color theme="1"/>
      <name val="Yu Gothic"/>
      <family val="2"/>
      <scheme val="minor"/>
    </font>
    <font>
      <sz val="11"/>
      <color theme="1"/>
      <name val="UD デジタル 教科書体 NP-R"/>
      <family val="1"/>
      <charset val="128"/>
    </font>
    <font>
      <sz val="6"/>
      <name val="Yu Gothic"/>
      <family val="3"/>
      <charset val="128"/>
      <scheme val="minor"/>
    </font>
    <font>
      <b/>
      <sz val="11"/>
      <color theme="1"/>
      <name val="UD デジタル 教科書体 NP-R"/>
      <family val="1"/>
      <charset val="128"/>
    </font>
    <font>
      <b/>
      <sz val="12"/>
      <color theme="1"/>
      <name val="UD デジタル 教科書体 NP-R"/>
      <family val="1"/>
      <charset val="128"/>
    </font>
    <font>
      <sz val="14"/>
      <color theme="1"/>
      <name val="UD デジタル 教科書体 N-R"/>
      <family val="1"/>
      <charset val="128"/>
    </font>
    <font>
      <sz val="11"/>
      <color theme="1"/>
      <name val="ＭＳ 明朝"/>
      <family val="1"/>
      <charset val="128"/>
    </font>
    <font>
      <b/>
      <sz val="20"/>
      <color theme="1"/>
      <name val="UD デジタル 教科書体 NP-R"/>
      <family val="1"/>
      <charset val="128"/>
    </font>
    <font>
      <sz val="6"/>
      <name val="ＭＳ Ｐゴシック"/>
      <family val="3"/>
      <charset val="128"/>
    </font>
    <font>
      <sz val="20"/>
      <color theme="1"/>
      <name val="UD デジタル 教科書体 NP-R"/>
      <family val="1"/>
      <charset val="128"/>
    </font>
    <font>
      <sz val="12"/>
      <color theme="1"/>
      <name val="UD デジタル 教科書体 NP-R"/>
      <family val="1"/>
      <charset val="128"/>
    </font>
    <font>
      <sz val="16"/>
      <color theme="1"/>
      <name val="UD デジタル 教科書体 NP-R"/>
      <family val="1"/>
      <charset val="128"/>
    </font>
    <font>
      <b/>
      <sz val="2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8"/>
      <color theme="1"/>
      <name val="UD デジタル 教科書体 NP-R"/>
      <family val="1"/>
      <charset val="128"/>
    </font>
    <font>
      <sz val="11"/>
      <color theme="1"/>
      <name val="Yu Gothic"/>
      <family val="2"/>
      <scheme val="minor"/>
    </font>
    <font>
      <sz val="14"/>
      <color theme="1"/>
      <name val="UD デジタル 教科書体 NP-R"/>
      <family val="1"/>
      <charset val="128"/>
    </font>
    <font>
      <b/>
      <sz val="11"/>
      <color theme="1"/>
      <name val="BIZ UDP明朝 Medium"/>
      <family val="1"/>
      <charset val="128"/>
    </font>
    <font>
      <sz val="11"/>
      <color theme="1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b/>
      <sz val="12"/>
      <color theme="1"/>
      <name val="BIZ UDP明朝 Medium"/>
      <family val="1"/>
      <charset val="128"/>
    </font>
    <font>
      <b/>
      <sz val="14"/>
      <color theme="1"/>
      <name val="BIZ UDP明朝 Medium"/>
      <family val="1"/>
      <charset val="128"/>
    </font>
    <font>
      <b/>
      <sz val="24"/>
      <color theme="1"/>
      <name val="BIZ UDP明朝 Medium"/>
      <family val="1"/>
      <charset val="12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6" fontId="15" fillId="0" borderId="0" applyFont="0" applyFill="0" applyBorder="0" applyAlignment="0" applyProtection="0">
      <alignment vertical="center"/>
    </xf>
  </cellStyleXfs>
  <cellXfs count="3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56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shrinkToFit="1"/>
    </xf>
    <xf numFmtId="56" fontId="1" fillId="0" borderId="8" xfId="0" applyNumberFormat="1" applyFont="1" applyBorder="1" applyAlignment="1">
      <alignment horizontal="center" vertical="center"/>
    </xf>
    <xf numFmtId="0" fontId="1" fillId="0" borderId="0" xfId="0" applyFont="1"/>
    <xf numFmtId="176" fontId="1" fillId="0" borderId="0" xfId="0" applyNumberFormat="1" applyFont="1" applyAlignment="1">
      <alignment vertical="center" wrapText="1"/>
    </xf>
    <xf numFmtId="176" fontId="6" fillId="0" borderId="0" xfId="0" applyNumberFormat="1" applyFont="1" applyAlignment="1">
      <alignment vertical="center" wrapText="1"/>
    </xf>
    <xf numFmtId="0" fontId="9" fillId="0" borderId="0" xfId="0" applyFont="1"/>
    <xf numFmtId="0" fontId="11" fillId="0" borderId="11" xfId="0" applyFont="1" applyBorder="1" applyAlignment="1">
      <alignment horizontal="right"/>
    </xf>
    <xf numFmtId="0" fontId="11" fillId="0" borderId="10" xfId="0" applyFont="1" applyBorder="1"/>
    <xf numFmtId="56" fontId="1" fillId="0" borderId="13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56" fontId="1" fillId="0" borderId="12" xfId="0" applyNumberFormat="1" applyFont="1" applyBorder="1" applyAlignment="1">
      <alignment horizontal="center" vertical="center"/>
    </xf>
    <xf numFmtId="56" fontId="14" fillId="0" borderId="13" xfId="0" applyNumberFormat="1" applyFont="1" applyBorder="1" applyAlignment="1">
      <alignment horizontal="center" vertical="center"/>
    </xf>
    <xf numFmtId="56" fontId="3" fillId="0" borderId="2" xfId="0" applyNumberFormat="1" applyFont="1" applyBorder="1" applyAlignment="1">
      <alignment horizontal="center" vertical="center"/>
    </xf>
    <xf numFmtId="56" fontId="1" fillId="0" borderId="7" xfId="0" applyNumberFormat="1" applyFont="1" applyBorder="1" applyAlignment="1">
      <alignment horizontal="center" vertical="center"/>
    </xf>
    <xf numFmtId="56" fontId="14" fillId="3" borderId="13" xfId="0" applyNumberFormat="1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56" fontId="1" fillId="2" borderId="1" xfId="0" applyNumberFormat="1" applyFont="1" applyFill="1" applyBorder="1" applyAlignment="1">
      <alignment horizontal="center" vertical="center"/>
    </xf>
    <xf numFmtId="56" fontId="1" fillId="2" borderId="13" xfId="0" applyNumberFormat="1" applyFont="1" applyFill="1" applyBorder="1" applyAlignment="1">
      <alignment horizontal="center" vertical="center"/>
    </xf>
    <xf numFmtId="56" fontId="13" fillId="2" borderId="1" xfId="0" applyNumberFormat="1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right" vertical="center"/>
    </xf>
    <xf numFmtId="56" fontId="10" fillId="0" borderId="1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56" fontId="10" fillId="0" borderId="13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vertical="center"/>
    </xf>
    <xf numFmtId="56" fontId="10" fillId="5" borderId="1" xfId="0" applyNumberFormat="1" applyFont="1" applyFill="1" applyBorder="1" applyAlignment="1">
      <alignment horizontal="center" vertical="center"/>
    </xf>
    <xf numFmtId="56" fontId="10" fillId="6" borderId="1" xfId="0" applyNumberFormat="1" applyFont="1" applyFill="1" applyBorder="1" applyAlignment="1">
      <alignment horizontal="center" vertical="center"/>
    </xf>
    <xf numFmtId="56" fontId="1" fillId="6" borderId="1" xfId="0" applyNumberFormat="1" applyFont="1" applyFill="1" applyBorder="1" applyAlignment="1">
      <alignment horizontal="center" vertical="center"/>
    </xf>
    <xf numFmtId="56" fontId="10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0" fontId="1" fillId="2" borderId="13" xfId="0" applyFont="1" applyFill="1" applyBorder="1" applyAlignment="1">
      <alignment horizontal="center" vertical="center" shrinkToFit="1"/>
    </xf>
    <xf numFmtId="0" fontId="1" fillId="2" borderId="12" xfId="0" applyFont="1" applyFill="1" applyBorder="1" applyAlignment="1">
      <alignment horizontal="center" vertical="center" shrinkToFit="1"/>
    </xf>
    <xf numFmtId="56" fontId="17" fillId="0" borderId="2" xfId="0" applyNumberFormat="1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shrinkToFit="1"/>
    </xf>
    <xf numFmtId="56" fontId="19" fillId="0" borderId="1" xfId="0" applyNumberFormat="1" applyFont="1" applyBorder="1" applyAlignment="1">
      <alignment horizontal="center" vertical="center"/>
    </xf>
    <xf numFmtId="6" fontId="18" fillId="0" borderId="1" xfId="0" applyNumberFormat="1" applyFont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/>
    </xf>
    <xf numFmtId="6" fontId="18" fillId="2" borderId="1" xfId="0" applyNumberFormat="1" applyFont="1" applyFill="1" applyBorder="1" applyAlignment="1">
      <alignment horizontal="right" vertical="center"/>
    </xf>
    <xf numFmtId="0" fontId="18" fillId="2" borderId="1" xfId="0" applyFont="1" applyFill="1" applyBorder="1" applyAlignment="1">
      <alignment horizontal="center" vertical="center" shrinkToFit="1"/>
    </xf>
    <xf numFmtId="0" fontId="18" fillId="0" borderId="4" xfId="0" applyFont="1" applyBorder="1" applyAlignment="1">
      <alignment horizontal="center" vertical="center"/>
    </xf>
    <xf numFmtId="6" fontId="18" fillId="0" borderId="1" xfId="1" applyFont="1" applyBorder="1" applyAlignment="1">
      <alignment horizontal="right" vertical="center"/>
    </xf>
    <xf numFmtId="56" fontId="19" fillId="2" borderId="1" xfId="0" applyNumberFormat="1" applyFont="1" applyFill="1" applyBorder="1" applyAlignment="1">
      <alignment horizontal="center" vertical="center"/>
    </xf>
    <xf numFmtId="6" fontId="18" fillId="0" borderId="4" xfId="0" applyNumberFormat="1" applyFont="1" applyBorder="1" applyAlignment="1">
      <alignment horizontal="right" vertical="center"/>
    </xf>
    <xf numFmtId="56" fontId="19" fillId="0" borderId="8" xfId="0" applyNumberFormat="1" applyFont="1" applyBorder="1" applyAlignment="1">
      <alignment horizontal="center" vertical="center"/>
    </xf>
    <xf numFmtId="0" fontId="18" fillId="0" borderId="8" xfId="0" applyFont="1" applyBorder="1" applyAlignment="1">
      <alignment horizontal="center" vertical="center"/>
    </xf>
    <xf numFmtId="6" fontId="18" fillId="0" borderId="8" xfId="0" applyNumberFormat="1" applyFont="1" applyBorder="1" applyAlignment="1">
      <alignment horizontal="right" vertical="center"/>
    </xf>
    <xf numFmtId="0" fontId="18" fillId="0" borderId="7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6" fontId="17" fillId="0" borderId="21" xfId="0" applyNumberFormat="1" applyFont="1" applyBorder="1" applyAlignment="1">
      <alignment horizontal="right" vertical="center"/>
    </xf>
    <xf numFmtId="0" fontId="18" fillId="5" borderId="1" xfId="0" applyFont="1" applyFill="1" applyBorder="1" applyAlignment="1">
      <alignment horizontal="center" vertical="center"/>
    </xf>
    <xf numFmtId="6" fontId="18" fillId="5" borderId="1" xfId="0" applyNumberFormat="1" applyFont="1" applyFill="1" applyBorder="1" applyAlignment="1">
      <alignment horizontal="right" vertical="center"/>
    </xf>
    <xf numFmtId="0" fontId="18" fillId="5" borderId="1" xfId="0" applyFont="1" applyFill="1" applyBorder="1" applyAlignment="1">
      <alignment horizontal="center" vertical="center" shrinkToFit="1"/>
    </xf>
    <xf numFmtId="56" fontId="19" fillId="5" borderId="1" xfId="0" applyNumberFormat="1" applyFont="1" applyFill="1" applyBorder="1" applyAlignment="1">
      <alignment horizontal="center" vertical="center"/>
    </xf>
    <xf numFmtId="6" fontId="18" fillId="5" borderId="13" xfId="0" applyNumberFormat="1" applyFont="1" applyFill="1" applyBorder="1" applyAlignment="1">
      <alignment horizontal="right" vertical="center"/>
    </xf>
    <xf numFmtId="56" fontId="19" fillId="6" borderId="1" xfId="0" applyNumberFormat="1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6" fontId="18" fillId="6" borderId="1" xfId="0" applyNumberFormat="1" applyFont="1" applyFill="1" applyBorder="1" applyAlignment="1">
      <alignment horizontal="right" vertical="center"/>
    </xf>
    <xf numFmtId="6" fontId="18" fillId="6" borderId="13" xfId="0" applyNumberFormat="1" applyFont="1" applyFill="1" applyBorder="1" applyAlignment="1">
      <alignment horizontal="right" vertical="center"/>
    </xf>
    <xf numFmtId="6" fontId="17" fillId="5" borderId="32" xfId="0" applyNumberFormat="1" applyFont="1" applyFill="1" applyBorder="1" applyAlignment="1">
      <alignment horizontal="right" vertical="center"/>
    </xf>
    <xf numFmtId="6" fontId="17" fillId="6" borderId="32" xfId="0" applyNumberFormat="1" applyFont="1" applyFill="1" applyBorder="1" applyAlignment="1">
      <alignment horizontal="right" vertical="center"/>
    </xf>
    <xf numFmtId="0" fontId="18" fillId="2" borderId="0" xfId="0" applyFont="1" applyFill="1" applyAlignment="1">
      <alignment horizontal="center" vertical="center" shrinkToFit="1"/>
    </xf>
    <xf numFmtId="0" fontId="18" fillId="0" borderId="0" xfId="0" applyFont="1" applyAlignment="1">
      <alignment horizontal="left" vertical="center" shrinkToFit="1"/>
    </xf>
    <xf numFmtId="5" fontId="18" fillId="0" borderId="4" xfId="0" applyNumberFormat="1" applyFont="1" applyBorder="1" applyAlignment="1">
      <alignment horizontal="right" vertical="center"/>
    </xf>
    <xf numFmtId="0" fontId="18" fillId="0" borderId="1" xfId="0" applyFont="1" applyBorder="1" applyAlignment="1">
      <alignment horizontal="left" vertical="center" shrinkToFit="1"/>
    </xf>
    <xf numFmtId="0" fontId="18" fillId="2" borderId="1" xfId="0" applyFont="1" applyFill="1" applyBorder="1" applyAlignment="1">
      <alignment horizontal="left" vertical="center" shrinkToFit="1"/>
    </xf>
    <xf numFmtId="0" fontId="18" fillId="2" borderId="0" xfId="0" applyFont="1" applyFill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 shrinkToFit="1"/>
    </xf>
    <xf numFmtId="0" fontId="18" fillId="7" borderId="1" xfId="0" applyFont="1" applyFill="1" applyBorder="1" applyAlignment="1">
      <alignment horizontal="left" vertical="center" shrinkToFit="1"/>
    </xf>
    <xf numFmtId="56" fontId="19" fillId="7" borderId="1" xfId="0" applyNumberFormat="1" applyFont="1" applyFill="1" applyBorder="1" applyAlignment="1">
      <alignment horizontal="center" vertical="center"/>
    </xf>
    <xf numFmtId="6" fontId="18" fillId="7" borderId="1" xfId="0" applyNumberFormat="1" applyFont="1" applyFill="1" applyBorder="1" applyAlignment="1">
      <alignment horizontal="right" vertical="center"/>
    </xf>
    <xf numFmtId="0" fontId="18" fillId="7" borderId="4" xfId="0" applyFont="1" applyFill="1" applyBorder="1" applyAlignment="1">
      <alignment horizontal="center" vertical="center"/>
    </xf>
    <xf numFmtId="6" fontId="18" fillId="7" borderId="4" xfId="0" applyNumberFormat="1" applyFont="1" applyFill="1" applyBorder="1" applyAlignment="1">
      <alignment horizontal="right" vertical="center"/>
    </xf>
    <xf numFmtId="6" fontId="18" fillId="7" borderId="13" xfId="0" applyNumberFormat="1" applyFont="1" applyFill="1" applyBorder="1" applyAlignment="1">
      <alignment horizontal="right" vertical="center"/>
    </xf>
    <xf numFmtId="6" fontId="18" fillId="7" borderId="32" xfId="0" applyNumberFormat="1" applyFont="1" applyFill="1" applyBorder="1" applyAlignment="1">
      <alignment horizontal="right" vertical="center"/>
    </xf>
    <xf numFmtId="0" fontId="18" fillId="0" borderId="0" xfId="0" applyFont="1" applyAlignment="1">
      <alignment horizontal="left" vertical="center"/>
    </xf>
    <xf numFmtId="0" fontId="18" fillId="5" borderId="1" xfId="0" applyFont="1" applyFill="1" applyBorder="1" applyAlignment="1">
      <alignment horizontal="left" vertical="center" shrinkToFit="1"/>
    </xf>
    <xf numFmtId="0" fontId="18" fillId="0" borderId="3" xfId="0" applyFont="1" applyBorder="1" applyAlignment="1">
      <alignment horizontal="center" vertical="center"/>
    </xf>
    <xf numFmtId="6" fontId="18" fillId="2" borderId="13" xfId="0" applyNumberFormat="1" applyFont="1" applyFill="1" applyBorder="1" applyAlignment="1">
      <alignment horizontal="right" vertical="center"/>
    </xf>
    <xf numFmtId="6" fontId="17" fillId="0" borderId="42" xfId="0" applyNumberFormat="1" applyFont="1" applyBorder="1" applyAlignment="1">
      <alignment horizontal="right" vertical="center"/>
    </xf>
    <xf numFmtId="0" fontId="20" fillId="0" borderId="38" xfId="0" applyFont="1" applyBorder="1" applyAlignment="1">
      <alignment horizontal="center" vertical="center"/>
    </xf>
    <xf numFmtId="0" fontId="20" fillId="0" borderId="39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6" fontId="22" fillId="0" borderId="33" xfId="0" applyNumberFormat="1" applyFont="1" applyBorder="1" applyAlignment="1">
      <alignment horizontal="center" vertical="center"/>
    </xf>
    <xf numFmtId="0" fontId="22" fillId="0" borderId="34" xfId="0" applyFont="1" applyBorder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2" fillId="0" borderId="35" xfId="0" applyFont="1" applyBorder="1" applyAlignment="1">
      <alignment horizontal="center" vertical="center"/>
    </xf>
    <xf numFmtId="0" fontId="22" fillId="0" borderId="36" xfId="0" applyFont="1" applyBorder="1" applyAlignment="1">
      <alignment horizontal="center" vertical="center"/>
    </xf>
    <xf numFmtId="0" fontId="22" fillId="0" borderId="37" xfId="0" applyFont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20" fillId="0" borderId="2" xfId="0" applyFont="1" applyBorder="1" applyAlignment="1">
      <alignment horizontal="right" vertical="center"/>
    </xf>
    <xf numFmtId="0" fontId="20" fillId="0" borderId="43" xfId="0" applyFont="1" applyBorder="1" applyAlignment="1">
      <alignment horizontal="right" vertical="center"/>
    </xf>
    <xf numFmtId="0" fontId="20" fillId="0" borderId="3" xfId="0" applyFont="1" applyBorder="1" applyAlignment="1">
      <alignment horizontal="right" vertical="center"/>
    </xf>
    <xf numFmtId="0" fontId="21" fillId="0" borderId="2" xfId="0" applyFont="1" applyBorder="1" applyAlignment="1">
      <alignment horizontal="left"/>
    </xf>
    <xf numFmtId="56" fontId="19" fillId="0" borderId="13" xfId="0" applyNumberFormat="1" applyFont="1" applyBorder="1" applyAlignment="1">
      <alignment horizontal="center" vertical="center"/>
    </xf>
    <xf numFmtId="56" fontId="19" fillId="0" borderId="7" xfId="0" applyNumberFormat="1" applyFont="1" applyBorder="1" applyAlignment="1">
      <alignment horizontal="center" vertical="center"/>
    </xf>
    <xf numFmtId="56" fontId="19" fillId="5" borderId="13" xfId="0" applyNumberFormat="1" applyFont="1" applyFill="1" applyBorder="1" applyAlignment="1">
      <alignment horizontal="center" vertical="center"/>
    </xf>
    <xf numFmtId="56" fontId="19" fillId="5" borderId="7" xfId="0" applyNumberFormat="1" applyFont="1" applyFill="1" applyBorder="1" applyAlignment="1">
      <alignment horizontal="center" vertical="center"/>
    </xf>
    <xf numFmtId="56" fontId="19" fillId="5" borderId="14" xfId="0" applyNumberFormat="1" applyFont="1" applyFill="1" applyBorder="1" applyAlignment="1">
      <alignment horizontal="center" vertical="center"/>
    </xf>
    <xf numFmtId="56" fontId="19" fillId="0" borderId="14" xfId="0" applyNumberFormat="1" applyFont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56" fontId="19" fillId="2" borderId="13" xfId="0" applyNumberFormat="1" applyFont="1" applyFill="1" applyBorder="1" applyAlignment="1">
      <alignment horizontal="center" vertical="center"/>
    </xf>
    <xf numFmtId="56" fontId="19" fillId="2" borderId="14" xfId="0" applyNumberFormat="1" applyFont="1" applyFill="1" applyBorder="1" applyAlignment="1">
      <alignment horizontal="center" vertical="center"/>
    </xf>
    <xf numFmtId="56" fontId="19" fillId="2" borderId="7" xfId="0" applyNumberFormat="1" applyFont="1" applyFill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8" fillId="2" borderId="4" xfId="0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2" borderId="13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8" fillId="5" borderId="5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8" fillId="7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6" fontId="3" fillId="0" borderId="15" xfId="0" applyNumberFormat="1" applyFont="1" applyBorder="1" applyAlignment="1">
      <alignment horizontal="center" vertical="center"/>
    </xf>
    <xf numFmtId="6" fontId="3" fillId="0" borderId="16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shrinkToFit="1"/>
    </xf>
    <xf numFmtId="0" fontId="1" fillId="0" borderId="17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6" borderId="4" xfId="0" applyFont="1" applyFill="1" applyBorder="1" applyAlignment="1">
      <alignment horizontal="center" vertical="center"/>
    </xf>
    <xf numFmtId="0" fontId="1" fillId="6" borderId="5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/>
    </xf>
    <xf numFmtId="6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shrinkToFit="1"/>
    </xf>
    <xf numFmtId="0" fontId="1" fillId="6" borderId="1" xfId="0" applyFont="1" applyFill="1" applyBorder="1" applyAlignment="1">
      <alignment horizontal="center" vertical="center"/>
    </xf>
    <xf numFmtId="6" fontId="1" fillId="6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6" fontId="1" fillId="0" borderId="1" xfId="0" applyNumberFormat="1" applyFont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6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6" fontId="1" fillId="6" borderId="4" xfId="0" applyNumberFormat="1" applyFont="1" applyFill="1" applyBorder="1" applyAlignment="1">
      <alignment horizontal="center" vertical="center"/>
    </xf>
    <xf numFmtId="6" fontId="1" fillId="6" borderId="5" xfId="0" applyNumberFormat="1" applyFont="1" applyFill="1" applyBorder="1" applyAlignment="1">
      <alignment horizontal="center" vertical="center"/>
    </xf>
    <xf numFmtId="0" fontId="4" fillId="0" borderId="3" xfId="0" applyFont="1" applyBorder="1" applyAlignment="1">
      <alignment horizontal="right" vertical="center"/>
    </xf>
    <xf numFmtId="0" fontId="16" fillId="0" borderId="29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6" fontId="11" fillId="0" borderId="29" xfId="0" applyNumberFormat="1" applyFont="1" applyBorder="1" applyAlignment="1">
      <alignment horizontal="center" vertical="center"/>
    </xf>
    <xf numFmtId="6" fontId="11" fillId="0" borderId="31" xfId="0" applyNumberFormat="1" applyFont="1" applyBorder="1" applyAlignment="1">
      <alignment horizontal="center" vertical="center"/>
    </xf>
    <xf numFmtId="6" fontId="11" fillId="0" borderId="30" xfId="0" applyNumberFormat="1" applyFont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 shrinkToFit="1"/>
    </xf>
    <xf numFmtId="0" fontId="1" fillId="6" borderId="6" xfId="0" applyFont="1" applyFill="1" applyBorder="1" applyAlignment="1">
      <alignment horizontal="center" vertical="center" shrinkToFit="1"/>
    </xf>
    <xf numFmtId="0" fontId="1" fillId="6" borderId="5" xfId="0" applyFont="1" applyFill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0" fontId="1" fillId="0" borderId="5" xfId="0" applyFont="1" applyBorder="1" applyAlignment="1">
      <alignment horizontal="center" vertical="center" shrinkToFit="1"/>
    </xf>
    <xf numFmtId="5" fontId="1" fillId="0" borderId="4" xfId="0" applyNumberFormat="1" applyFont="1" applyBorder="1" applyAlignment="1">
      <alignment horizontal="center" vertical="center"/>
    </xf>
    <xf numFmtId="5" fontId="1" fillId="0" borderId="5" xfId="0" applyNumberFormat="1" applyFont="1" applyBorder="1" applyAlignment="1">
      <alignment horizontal="center" vertical="center"/>
    </xf>
    <xf numFmtId="56" fontId="19" fillId="6" borderId="13" xfId="0" applyNumberFormat="1" applyFont="1" applyFill="1" applyBorder="1" applyAlignment="1">
      <alignment horizontal="center" vertical="center"/>
    </xf>
    <xf numFmtId="56" fontId="19" fillId="6" borderId="7" xfId="0" applyNumberFormat="1" applyFont="1" applyFill="1" applyBorder="1" applyAlignment="1">
      <alignment horizontal="center" vertical="center"/>
    </xf>
    <xf numFmtId="56" fontId="19" fillId="5" borderId="1" xfId="0" applyNumberFormat="1" applyFont="1" applyFill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7" fillId="0" borderId="22" xfId="0" applyFont="1" applyBorder="1" applyAlignment="1">
      <alignment horizontal="center" vertical="center"/>
    </xf>
    <xf numFmtId="0" fontId="18" fillId="0" borderId="21" xfId="0" applyFont="1" applyBorder="1" applyAlignment="1">
      <alignment horizontal="center" vertical="center"/>
    </xf>
    <xf numFmtId="0" fontId="18" fillId="0" borderId="22" xfId="0" applyFont="1" applyBorder="1" applyAlignment="1">
      <alignment horizontal="center" vertical="center"/>
    </xf>
    <xf numFmtId="0" fontId="18" fillId="6" borderId="4" xfId="0" applyFont="1" applyFill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0" borderId="18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6" fontId="1" fillId="0" borderId="1" xfId="1" applyFont="1" applyBorder="1" applyAlignment="1">
      <alignment horizontal="center" vertical="center"/>
    </xf>
    <xf numFmtId="6" fontId="1" fillId="0" borderId="4" xfId="0" applyNumberFormat="1" applyFont="1" applyBorder="1" applyAlignment="1">
      <alignment horizontal="center" vertical="center"/>
    </xf>
    <xf numFmtId="6" fontId="1" fillId="0" borderId="5" xfId="0" applyNumberFormat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6" fontId="1" fillId="0" borderId="9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6" fontId="1" fillId="0" borderId="15" xfId="0" applyNumberFormat="1" applyFont="1" applyBorder="1" applyAlignment="1">
      <alignment horizontal="center" vertical="center"/>
    </xf>
    <xf numFmtId="6" fontId="1" fillId="0" borderId="16" xfId="0" applyNumberFormat="1" applyFont="1" applyBorder="1" applyAlignment="1">
      <alignment horizontal="center" vertical="center"/>
    </xf>
    <xf numFmtId="6" fontId="11" fillId="0" borderId="15" xfId="0" applyNumberFormat="1" applyFont="1" applyBorder="1" applyAlignment="1">
      <alignment horizontal="right" vertical="center"/>
    </xf>
    <xf numFmtId="0" fontId="11" fillId="0" borderId="17" xfId="0" applyFont="1" applyBorder="1" applyAlignment="1">
      <alignment horizontal="right" vertical="center"/>
    </xf>
    <xf numFmtId="0" fontId="11" fillId="0" borderId="16" xfId="0" applyFont="1" applyBorder="1" applyAlignment="1">
      <alignment horizontal="right" vertical="center"/>
    </xf>
    <xf numFmtId="6" fontId="11" fillId="0" borderId="4" xfId="1" applyFont="1" applyBorder="1" applyAlignment="1">
      <alignment horizontal="right" vertical="center"/>
    </xf>
    <xf numFmtId="6" fontId="11" fillId="0" borderId="6" xfId="1" applyFont="1" applyBorder="1" applyAlignment="1">
      <alignment horizontal="right" vertical="center"/>
    </xf>
    <xf numFmtId="6" fontId="11" fillId="0" borderId="5" xfId="1" applyFont="1" applyBorder="1" applyAlignment="1">
      <alignment horizontal="right" vertical="center"/>
    </xf>
    <xf numFmtId="0" fontId="1" fillId="0" borderId="18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6" fontId="1" fillId="0" borderId="18" xfId="0" applyNumberFormat="1" applyFont="1" applyBorder="1" applyAlignment="1">
      <alignment horizontal="center" vertical="center"/>
    </xf>
    <xf numFmtId="6" fontId="1" fillId="0" borderId="19" xfId="0" applyNumberFormat="1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 shrinkToFit="1"/>
    </xf>
    <xf numFmtId="0" fontId="1" fillId="0" borderId="20" xfId="0" applyFont="1" applyBorder="1" applyAlignment="1">
      <alignment horizontal="center" vertical="center" shrinkToFit="1"/>
    </xf>
    <xf numFmtId="0" fontId="1" fillId="0" borderId="19" xfId="0" applyFont="1" applyBorder="1" applyAlignment="1">
      <alignment horizontal="center" vertical="center" shrinkToFit="1"/>
    </xf>
    <xf numFmtId="56" fontId="1" fillId="0" borderId="4" xfId="0" applyNumberFormat="1" applyFont="1" applyBorder="1" applyAlignment="1">
      <alignment horizontal="center" vertical="center"/>
    </xf>
    <xf numFmtId="56" fontId="1" fillId="0" borderId="6" xfId="0" applyNumberFormat="1" applyFont="1" applyBorder="1" applyAlignment="1">
      <alignment horizontal="center" vertical="center"/>
    </xf>
    <xf numFmtId="56" fontId="1" fillId="0" borderId="5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6" fontId="1" fillId="0" borderId="12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6" fontId="1" fillId="0" borderId="13" xfId="0" applyNumberFormat="1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6" fontId="1" fillId="0" borderId="0" xfId="0" applyNumberFormat="1" applyFont="1" applyAlignment="1">
      <alignment horizontal="center" vertical="center"/>
    </xf>
    <xf numFmtId="6" fontId="1" fillId="4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6" fontId="1" fillId="4" borderId="4" xfId="0" applyNumberFormat="1" applyFont="1" applyFill="1" applyBorder="1" applyAlignment="1">
      <alignment horizontal="center" vertical="center"/>
    </xf>
    <xf numFmtId="6" fontId="1" fillId="4" borderId="5" xfId="0" applyNumberFormat="1" applyFont="1" applyFill="1" applyBorder="1" applyAlignment="1">
      <alignment horizontal="center" vertical="center"/>
    </xf>
    <xf numFmtId="6" fontId="1" fillId="4" borderId="7" xfId="0" applyNumberFormat="1" applyFont="1" applyFill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 shrinkToFit="1"/>
    </xf>
    <xf numFmtId="6" fontId="1" fillId="0" borderId="7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shrinkToFit="1"/>
    </xf>
    <xf numFmtId="6" fontId="1" fillId="0" borderId="8" xfId="0" applyNumberFormat="1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6" fontId="1" fillId="3" borderId="13" xfId="0" applyNumberFormat="1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shrinkToFit="1"/>
    </xf>
    <xf numFmtId="0" fontId="9" fillId="2" borderId="23" xfId="0" applyFont="1" applyFill="1" applyBorder="1" applyAlignment="1">
      <alignment horizontal="center" vertical="center" textRotation="255"/>
    </xf>
    <xf numFmtId="0" fontId="9" fillId="2" borderId="24" xfId="0" applyFont="1" applyFill="1" applyBorder="1" applyAlignment="1">
      <alignment horizontal="center" vertical="center" textRotation="255"/>
    </xf>
    <xf numFmtId="0" fontId="9" fillId="2" borderId="9" xfId="0" applyFont="1" applyFill="1" applyBorder="1" applyAlignment="1">
      <alignment horizontal="center" vertical="center" textRotation="255"/>
    </xf>
    <xf numFmtId="0" fontId="9" fillId="2" borderId="25" xfId="0" applyFont="1" applyFill="1" applyBorder="1" applyAlignment="1">
      <alignment horizontal="center" vertical="center" textRotation="255"/>
    </xf>
    <xf numFmtId="0" fontId="9" fillId="2" borderId="26" xfId="0" applyFont="1" applyFill="1" applyBorder="1" applyAlignment="1">
      <alignment horizontal="center" vertical="center" textRotation="255"/>
    </xf>
    <xf numFmtId="0" fontId="9" fillId="2" borderId="27" xfId="0" applyFont="1" applyFill="1" applyBorder="1" applyAlignment="1">
      <alignment horizontal="center" vertical="center" textRotation="255"/>
    </xf>
    <xf numFmtId="0" fontId="1" fillId="2" borderId="9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6" fontId="1" fillId="4" borderId="13" xfId="0" applyNumberFormat="1" applyFont="1" applyFill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shrinkToFit="1"/>
    </xf>
    <xf numFmtId="0" fontId="1" fillId="2" borderId="6" xfId="0" applyFont="1" applyFill="1" applyBorder="1" applyAlignment="1">
      <alignment horizontal="center" vertical="center" shrinkToFit="1"/>
    </xf>
    <xf numFmtId="0" fontId="1" fillId="2" borderId="5" xfId="0" applyFont="1" applyFill="1" applyBorder="1" applyAlignment="1">
      <alignment horizontal="center" vertical="center" shrinkToFit="1"/>
    </xf>
    <xf numFmtId="0" fontId="10" fillId="2" borderId="13" xfId="0" applyFont="1" applyFill="1" applyBorder="1" applyAlignment="1">
      <alignment horizontal="center" vertical="center"/>
    </xf>
    <xf numFmtId="6" fontId="1" fillId="2" borderId="13" xfId="0" applyNumberFormat="1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right" vertical="center"/>
    </xf>
    <xf numFmtId="0" fontId="13" fillId="2" borderId="4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horizontal="center" vertical="center"/>
    </xf>
    <xf numFmtId="6" fontId="1" fillId="2" borderId="4" xfId="0" applyNumberFormat="1" applyFont="1" applyFill="1" applyBorder="1" applyAlignment="1">
      <alignment horizontal="center" vertical="center"/>
    </xf>
    <xf numFmtId="6" fontId="1" fillId="2" borderId="5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6" fontId="1" fillId="2" borderId="15" xfId="0" applyNumberFormat="1" applyFont="1" applyFill="1" applyBorder="1" applyAlignment="1">
      <alignment horizontal="center" vertical="center"/>
    </xf>
    <xf numFmtId="6" fontId="1" fillId="2" borderId="16" xfId="0" applyNumberFormat="1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17" xfId="0" applyFont="1" applyFill="1" applyBorder="1" applyAlignment="1">
      <alignment horizontal="center" vertical="center" shrinkToFit="1"/>
    </xf>
    <xf numFmtId="0" fontId="1" fillId="2" borderId="16" xfId="0" applyFont="1" applyFill="1" applyBorder="1" applyAlignment="1">
      <alignment horizontal="center" vertical="center" shrinkToFit="1"/>
    </xf>
    <xf numFmtId="0" fontId="1" fillId="2" borderId="23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24" xfId="0" applyFont="1" applyFill="1" applyBorder="1" applyAlignment="1">
      <alignment horizontal="center" vertical="center" shrinkToFit="1"/>
    </xf>
    <xf numFmtId="0" fontId="1" fillId="2" borderId="9" xfId="0" applyFont="1" applyFill="1" applyBorder="1" applyAlignment="1">
      <alignment horizontal="center"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2" borderId="25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horizontal="center" vertical="center" shrinkToFit="1"/>
    </xf>
    <xf numFmtId="0" fontId="1" fillId="2" borderId="28" xfId="0" applyFont="1" applyFill="1" applyBorder="1" applyAlignment="1">
      <alignment horizontal="center" vertical="center" shrinkToFit="1"/>
    </xf>
    <xf numFmtId="0" fontId="1" fillId="2" borderId="27" xfId="0" applyFont="1" applyFill="1" applyBorder="1" applyAlignment="1">
      <alignment horizontal="center" vertical="center" shrinkToFit="1"/>
    </xf>
    <xf numFmtId="0" fontId="1" fillId="2" borderId="21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2" xfId="0" applyFont="1" applyFill="1" applyBorder="1" applyAlignment="1">
      <alignment horizontal="center" vertical="center" shrinkToFit="1"/>
    </xf>
    <xf numFmtId="6" fontId="1" fillId="2" borderId="0" xfId="0" applyNumberFormat="1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5" fontId="1" fillId="0" borderId="1" xfId="0" applyNumberFormat="1" applyFont="1" applyBorder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176" fontId="1" fillId="0" borderId="0" xfId="0" applyNumberFormat="1" applyFont="1" applyAlignment="1">
      <alignment horizontal="center" vertical="center" wrapText="1"/>
    </xf>
    <xf numFmtId="176" fontId="1" fillId="0" borderId="0" xfId="0" applyNumberFormat="1" applyFont="1" applyAlignment="1">
      <alignment horizontal="left" wrapText="1"/>
    </xf>
    <xf numFmtId="49" fontId="7" fillId="0" borderId="0" xfId="0" applyNumberFormat="1" applyFont="1" applyAlignment="1">
      <alignment horizontal="right" vertical="top" wrapText="1"/>
    </xf>
    <xf numFmtId="49" fontId="7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49" fontId="12" fillId="0" borderId="0" xfId="0" applyNumberFormat="1" applyFont="1" applyAlignment="1">
      <alignment horizontal="right" wrapText="1"/>
    </xf>
    <xf numFmtId="49" fontId="7" fillId="0" borderId="0" xfId="0" applyNumberFormat="1" applyFont="1" applyAlignment="1">
      <alignment horizontal="center"/>
    </xf>
    <xf numFmtId="0" fontId="11" fillId="0" borderId="10" xfId="0" applyFont="1" applyBorder="1" applyAlignment="1">
      <alignment horizontal="left"/>
    </xf>
    <xf numFmtId="0" fontId="11" fillId="0" borderId="10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" fillId="0" borderId="12" xfId="0" applyFont="1" applyBorder="1" applyAlignment="1">
      <alignment horizontal="center" vertical="center" shrinkToFit="1"/>
    </xf>
    <xf numFmtId="0" fontId="4" fillId="0" borderId="0" xfId="0" applyFont="1" applyAlignment="1">
      <alignment horizontal="right" vertical="center"/>
    </xf>
    <xf numFmtId="56" fontId="1" fillId="0" borderId="1" xfId="0" applyNumberFormat="1" applyFont="1" applyBorder="1" applyAlignment="1">
      <alignment horizontal="center" vertical="center" shrinkToFit="1"/>
    </xf>
    <xf numFmtId="0" fontId="13" fillId="0" borderId="1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8" fillId="0" borderId="8" xfId="0" applyFont="1" applyBorder="1" applyAlignment="1">
      <alignment horizontal="left" vertical="center" shrinkToFit="1"/>
    </xf>
    <xf numFmtId="0" fontId="18" fillId="0" borderId="21" xfId="0" applyFont="1" applyBorder="1" applyAlignment="1">
      <alignment horizontal="left" vertical="center" shrinkToFit="1"/>
    </xf>
    <xf numFmtId="0" fontId="18" fillId="6" borderId="1" xfId="0" applyFont="1" applyFill="1" applyBorder="1" applyAlignment="1">
      <alignment horizontal="left" vertical="center" shrinkToFi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238125</xdr:colOff>
      <xdr:row>32</xdr:row>
      <xdr:rowOff>0</xdr:rowOff>
    </xdr:from>
    <xdr:to>
      <xdr:col>12</xdr:col>
      <xdr:colOff>447674</xdr:colOff>
      <xdr:row>32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F5B36D17-AD47-4742-9082-C62ADFECF71F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0</xdr:rowOff>
    </xdr:from>
    <xdr:to>
      <xdr:col>12</xdr:col>
      <xdr:colOff>476249</xdr:colOff>
      <xdr:row>10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465CED81-EABC-4BA7-9046-DCF9587AA0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152400</xdr:colOff>
      <xdr:row>47</xdr:row>
      <xdr:rowOff>57150</xdr:rowOff>
    </xdr:from>
    <xdr:to>
      <xdr:col>12</xdr:col>
      <xdr:colOff>380999</xdr:colOff>
      <xdr:row>47</xdr:row>
      <xdr:rowOff>266700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12C3F0D5-F853-41BD-A932-9FE28B42727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35</xdr:row>
      <xdr:rowOff>57150</xdr:rowOff>
    </xdr:from>
    <xdr:to>
      <xdr:col>12</xdr:col>
      <xdr:colOff>390524</xdr:colOff>
      <xdr:row>35</xdr:row>
      <xdr:rowOff>266700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648EBB13-07D6-409F-BDF7-963BEBD76881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36</xdr:row>
      <xdr:rowOff>57150</xdr:rowOff>
    </xdr:from>
    <xdr:to>
      <xdr:col>12</xdr:col>
      <xdr:colOff>390524</xdr:colOff>
      <xdr:row>36</xdr:row>
      <xdr:rowOff>266700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C248DD-2F6F-4063-9C01-06E851B760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37</xdr:row>
      <xdr:rowOff>57150</xdr:rowOff>
    </xdr:from>
    <xdr:to>
      <xdr:col>12</xdr:col>
      <xdr:colOff>390524</xdr:colOff>
      <xdr:row>37</xdr:row>
      <xdr:rowOff>266700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05536191-F21B-411F-96A9-34215379275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39</xdr:row>
      <xdr:rowOff>57150</xdr:rowOff>
    </xdr:from>
    <xdr:to>
      <xdr:col>12</xdr:col>
      <xdr:colOff>390524</xdr:colOff>
      <xdr:row>39</xdr:row>
      <xdr:rowOff>266700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8EAEFF09-9038-4E6C-99EB-1C0AF0752344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40</xdr:row>
      <xdr:rowOff>57150</xdr:rowOff>
    </xdr:from>
    <xdr:to>
      <xdr:col>12</xdr:col>
      <xdr:colOff>390524</xdr:colOff>
      <xdr:row>40</xdr:row>
      <xdr:rowOff>266700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62652D44-16DE-4214-84B7-B0636D71E28A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41</xdr:row>
      <xdr:rowOff>57150</xdr:rowOff>
    </xdr:from>
    <xdr:to>
      <xdr:col>12</xdr:col>
      <xdr:colOff>390524</xdr:colOff>
      <xdr:row>41</xdr:row>
      <xdr:rowOff>266700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A580F89B-5602-486B-9976-DF06811818EB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46</xdr:row>
      <xdr:rowOff>57150</xdr:rowOff>
    </xdr:from>
    <xdr:to>
      <xdr:col>12</xdr:col>
      <xdr:colOff>390524</xdr:colOff>
      <xdr:row>46</xdr:row>
      <xdr:rowOff>266700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032EF74-0978-49CB-85FE-50BB302E4AF5}"/>
            </a:ext>
          </a:extLst>
        </xdr:cNvPr>
        <xdr:cNvSpPr/>
      </xdr:nvSpPr>
      <xdr:spPr>
        <a:xfrm>
          <a:off x="6315075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49</xdr:row>
      <xdr:rowOff>57150</xdr:rowOff>
    </xdr:from>
    <xdr:to>
      <xdr:col>12</xdr:col>
      <xdr:colOff>380999</xdr:colOff>
      <xdr:row>49</xdr:row>
      <xdr:rowOff>266700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A5806220-6967-48DF-8D55-11E38CC6A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50</xdr:row>
      <xdr:rowOff>57150</xdr:rowOff>
    </xdr:from>
    <xdr:to>
      <xdr:col>12</xdr:col>
      <xdr:colOff>380999</xdr:colOff>
      <xdr:row>50</xdr:row>
      <xdr:rowOff>266700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68E29602-BC10-449A-A8FD-9F18432F337E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51</xdr:row>
      <xdr:rowOff>57150</xdr:rowOff>
    </xdr:from>
    <xdr:to>
      <xdr:col>12</xdr:col>
      <xdr:colOff>380999</xdr:colOff>
      <xdr:row>51</xdr:row>
      <xdr:rowOff>266700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AA557B7-8AF3-4F51-ADD9-A317B90E6F2B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52</xdr:row>
      <xdr:rowOff>57150</xdr:rowOff>
    </xdr:from>
    <xdr:to>
      <xdr:col>12</xdr:col>
      <xdr:colOff>380999</xdr:colOff>
      <xdr:row>52</xdr:row>
      <xdr:rowOff>266700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0621E59-47BC-475A-8024-A9F30FD65C5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53</xdr:row>
      <xdr:rowOff>57150</xdr:rowOff>
    </xdr:from>
    <xdr:to>
      <xdr:col>12</xdr:col>
      <xdr:colOff>380999</xdr:colOff>
      <xdr:row>53</xdr:row>
      <xdr:rowOff>266700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53EF000A-08FB-40F5-AA1F-66C067A81D20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55</xdr:row>
      <xdr:rowOff>57150</xdr:rowOff>
    </xdr:from>
    <xdr:to>
      <xdr:col>12</xdr:col>
      <xdr:colOff>380999</xdr:colOff>
      <xdr:row>55</xdr:row>
      <xdr:rowOff>266700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1BE4DF5-EBF1-4889-A17A-6EF084D41F6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56</xdr:row>
      <xdr:rowOff>57150</xdr:rowOff>
    </xdr:from>
    <xdr:to>
      <xdr:col>12</xdr:col>
      <xdr:colOff>380999</xdr:colOff>
      <xdr:row>56</xdr:row>
      <xdr:rowOff>266700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2C5CF782-9AA3-4194-B3A7-BF244C4AAFE6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58</xdr:row>
      <xdr:rowOff>57150</xdr:rowOff>
    </xdr:from>
    <xdr:to>
      <xdr:col>12</xdr:col>
      <xdr:colOff>380999</xdr:colOff>
      <xdr:row>58</xdr:row>
      <xdr:rowOff>266700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D05662EE-F7D2-4B06-83E4-98CFA5AEABF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59</xdr:row>
      <xdr:rowOff>57150</xdr:rowOff>
    </xdr:from>
    <xdr:to>
      <xdr:col>12</xdr:col>
      <xdr:colOff>380999</xdr:colOff>
      <xdr:row>59</xdr:row>
      <xdr:rowOff>266700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BBE233-649C-43B5-B226-6B95A92537C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62</xdr:row>
      <xdr:rowOff>57150</xdr:rowOff>
    </xdr:from>
    <xdr:to>
      <xdr:col>12</xdr:col>
      <xdr:colOff>380999</xdr:colOff>
      <xdr:row>62</xdr:row>
      <xdr:rowOff>266700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6F1EEAD-7912-4D4D-A53D-9330974CA521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63</xdr:row>
      <xdr:rowOff>57150</xdr:rowOff>
    </xdr:from>
    <xdr:to>
      <xdr:col>12</xdr:col>
      <xdr:colOff>380999</xdr:colOff>
      <xdr:row>63</xdr:row>
      <xdr:rowOff>266700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6DBDDCD-CC0E-4340-88BA-6ABF8CAD4DEF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64</xdr:row>
      <xdr:rowOff>57150</xdr:rowOff>
    </xdr:from>
    <xdr:to>
      <xdr:col>12</xdr:col>
      <xdr:colOff>380999</xdr:colOff>
      <xdr:row>64</xdr:row>
      <xdr:rowOff>266700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FB543479-7485-491E-AB7A-E706A995293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65</xdr:row>
      <xdr:rowOff>57150</xdr:rowOff>
    </xdr:from>
    <xdr:to>
      <xdr:col>12</xdr:col>
      <xdr:colOff>380999</xdr:colOff>
      <xdr:row>65</xdr:row>
      <xdr:rowOff>266700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C589BF3A-5CDC-4836-A76B-6549BA718CA3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67</xdr:row>
      <xdr:rowOff>57150</xdr:rowOff>
    </xdr:from>
    <xdr:to>
      <xdr:col>12</xdr:col>
      <xdr:colOff>380999</xdr:colOff>
      <xdr:row>67</xdr:row>
      <xdr:rowOff>266700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4B012279-07C6-44D6-BF8B-B24D33A77155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57</xdr:row>
      <xdr:rowOff>57150</xdr:rowOff>
    </xdr:from>
    <xdr:to>
      <xdr:col>12</xdr:col>
      <xdr:colOff>380999</xdr:colOff>
      <xdr:row>57</xdr:row>
      <xdr:rowOff>266700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967A1BE9-C8DE-433B-AA69-1A408CA86C17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57150</xdr:rowOff>
    </xdr:from>
    <xdr:to>
      <xdr:col>12</xdr:col>
      <xdr:colOff>380999</xdr:colOff>
      <xdr:row>54</xdr:row>
      <xdr:rowOff>266700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1B0062D-3DC6-4E81-9AA8-EBB0953573CC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48</xdr:row>
      <xdr:rowOff>57150</xdr:rowOff>
    </xdr:from>
    <xdr:to>
      <xdr:col>12</xdr:col>
      <xdr:colOff>380999</xdr:colOff>
      <xdr:row>48</xdr:row>
      <xdr:rowOff>266700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6C30D03-2C26-47AA-A5D3-5CA0B62E7CB9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44</xdr:row>
      <xdr:rowOff>57150</xdr:rowOff>
    </xdr:from>
    <xdr:to>
      <xdr:col>12</xdr:col>
      <xdr:colOff>380999</xdr:colOff>
      <xdr:row>44</xdr:row>
      <xdr:rowOff>266700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82471F17-1B0A-4478-8DD5-8A81C64900FA}"/>
            </a:ext>
          </a:extLst>
        </xdr:cNvPr>
        <xdr:cNvSpPr/>
      </xdr:nvSpPr>
      <xdr:spPr>
        <a:xfrm>
          <a:off x="6305550" y="13249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31</xdr:row>
      <xdr:rowOff>57150</xdr:rowOff>
    </xdr:from>
    <xdr:to>
      <xdr:col>12</xdr:col>
      <xdr:colOff>390524</xdr:colOff>
      <xdr:row>31</xdr:row>
      <xdr:rowOff>266700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E24FEE53-EBD4-4A9A-8170-5849B4118794}"/>
            </a:ext>
          </a:extLst>
        </xdr:cNvPr>
        <xdr:cNvSpPr/>
      </xdr:nvSpPr>
      <xdr:spPr>
        <a:xfrm>
          <a:off x="6315075" y="113061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</xdr:row>
      <xdr:rowOff>57150</xdr:rowOff>
    </xdr:from>
    <xdr:to>
      <xdr:col>12</xdr:col>
      <xdr:colOff>390524</xdr:colOff>
      <xdr:row>2</xdr:row>
      <xdr:rowOff>266700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CD30F27D-DAA2-498C-ACC4-9EC76F0C4C82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</xdr:row>
      <xdr:rowOff>57150</xdr:rowOff>
    </xdr:from>
    <xdr:to>
      <xdr:col>12</xdr:col>
      <xdr:colOff>390524</xdr:colOff>
      <xdr:row>3</xdr:row>
      <xdr:rowOff>266700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719AF18-3F7F-450A-982A-56036966B71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5</xdr:row>
      <xdr:rowOff>57150</xdr:rowOff>
    </xdr:from>
    <xdr:to>
      <xdr:col>12</xdr:col>
      <xdr:colOff>390524</xdr:colOff>
      <xdr:row>5</xdr:row>
      <xdr:rowOff>266700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3530765D-40C3-46F7-948E-9D9F5E5741B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6</xdr:row>
      <xdr:rowOff>57150</xdr:rowOff>
    </xdr:from>
    <xdr:to>
      <xdr:col>12</xdr:col>
      <xdr:colOff>390524</xdr:colOff>
      <xdr:row>6</xdr:row>
      <xdr:rowOff>266700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72995E2C-2594-463D-AF03-D098D83EEB0A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7</xdr:row>
      <xdr:rowOff>57150</xdr:rowOff>
    </xdr:from>
    <xdr:to>
      <xdr:col>12</xdr:col>
      <xdr:colOff>390524</xdr:colOff>
      <xdr:row>7</xdr:row>
      <xdr:rowOff>266700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6E17B180-1D8D-4080-A0F3-E934A5C798AB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8</xdr:row>
      <xdr:rowOff>57150</xdr:rowOff>
    </xdr:from>
    <xdr:to>
      <xdr:col>12</xdr:col>
      <xdr:colOff>390524</xdr:colOff>
      <xdr:row>8</xdr:row>
      <xdr:rowOff>266700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E16B71D4-0DB8-4E7F-8A60-BAA5B9557FE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9</xdr:row>
      <xdr:rowOff>57150</xdr:rowOff>
    </xdr:from>
    <xdr:to>
      <xdr:col>12</xdr:col>
      <xdr:colOff>390524</xdr:colOff>
      <xdr:row>9</xdr:row>
      <xdr:rowOff>266700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E6A1F5F-2688-4A8F-921D-B35607227ADE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10</xdr:row>
      <xdr:rowOff>57150</xdr:rowOff>
    </xdr:from>
    <xdr:to>
      <xdr:col>12</xdr:col>
      <xdr:colOff>390524</xdr:colOff>
      <xdr:row>10</xdr:row>
      <xdr:rowOff>266700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26CE4707-D45C-484A-9A48-193EB0D30E3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11</xdr:row>
      <xdr:rowOff>57150</xdr:rowOff>
    </xdr:from>
    <xdr:to>
      <xdr:col>12</xdr:col>
      <xdr:colOff>390524</xdr:colOff>
      <xdr:row>11</xdr:row>
      <xdr:rowOff>266700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9948CBDD-211F-4D7B-ADA0-8819A53B49C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12</xdr:row>
      <xdr:rowOff>57150</xdr:rowOff>
    </xdr:from>
    <xdr:to>
      <xdr:col>12</xdr:col>
      <xdr:colOff>390524</xdr:colOff>
      <xdr:row>12</xdr:row>
      <xdr:rowOff>266700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EF33EB57-7C2D-4398-B528-397E9AED2691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13</xdr:row>
      <xdr:rowOff>57150</xdr:rowOff>
    </xdr:from>
    <xdr:to>
      <xdr:col>12</xdr:col>
      <xdr:colOff>390524</xdr:colOff>
      <xdr:row>13</xdr:row>
      <xdr:rowOff>266700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4D393C0-5E88-43CE-A3DA-4AF112137B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14</xdr:row>
      <xdr:rowOff>57150</xdr:rowOff>
    </xdr:from>
    <xdr:to>
      <xdr:col>12</xdr:col>
      <xdr:colOff>390524</xdr:colOff>
      <xdr:row>14</xdr:row>
      <xdr:rowOff>266700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BA8C6B6-2FB9-4642-90ED-0803F039430C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15</xdr:row>
      <xdr:rowOff>57150</xdr:rowOff>
    </xdr:from>
    <xdr:to>
      <xdr:col>12</xdr:col>
      <xdr:colOff>390524</xdr:colOff>
      <xdr:row>15</xdr:row>
      <xdr:rowOff>266700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9A712B7-2869-4695-81F3-E291358191C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17</xdr:row>
      <xdr:rowOff>57150</xdr:rowOff>
    </xdr:from>
    <xdr:to>
      <xdr:col>12</xdr:col>
      <xdr:colOff>390524</xdr:colOff>
      <xdr:row>17</xdr:row>
      <xdr:rowOff>266700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14E8264C-798D-461B-9235-C47A32BBA209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18</xdr:row>
      <xdr:rowOff>57150</xdr:rowOff>
    </xdr:from>
    <xdr:to>
      <xdr:col>12</xdr:col>
      <xdr:colOff>390524</xdr:colOff>
      <xdr:row>18</xdr:row>
      <xdr:rowOff>266700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6ED9E532-65AB-482B-94F3-D7FA7F3A279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19</xdr:row>
      <xdr:rowOff>57150</xdr:rowOff>
    </xdr:from>
    <xdr:to>
      <xdr:col>12</xdr:col>
      <xdr:colOff>390524</xdr:colOff>
      <xdr:row>19</xdr:row>
      <xdr:rowOff>266700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67AB96B9-5115-418A-ABAE-7D1DCB1F0CF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20</xdr:row>
      <xdr:rowOff>57150</xdr:rowOff>
    </xdr:from>
    <xdr:to>
      <xdr:col>12</xdr:col>
      <xdr:colOff>390524</xdr:colOff>
      <xdr:row>20</xdr:row>
      <xdr:rowOff>266700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B1A9CB6F-91B7-4B90-86A4-61CDB0B6DAD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21</xdr:row>
      <xdr:rowOff>57150</xdr:rowOff>
    </xdr:from>
    <xdr:to>
      <xdr:col>12</xdr:col>
      <xdr:colOff>390524</xdr:colOff>
      <xdr:row>21</xdr:row>
      <xdr:rowOff>266700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23D0979-E186-4805-AAD0-E99DDD679F8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22</xdr:row>
      <xdr:rowOff>57150</xdr:rowOff>
    </xdr:from>
    <xdr:to>
      <xdr:col>12</xdr:col>
      <xdr:colOff>390524</xdr:colOff>
      <xdr:row>22</xdr:row>
      <xdr:rowOff>266700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503255AB-76AC-4260-86E9-C4CDA9D1C488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23</xdr:row>
      <xdr:rowOff>57150</xdr:rowOff>
    </xdr:from>
    <xdr:to>
      <xdr:col>12</xdr:col>
      <xdr:colOff>390524</xdr:colOff>
      <xdr:row>23</xdr:row>
      <xdr:rowOff>266700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264FE6E-C363-4171-873D-0376A5E0091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24</xdr:row>
      <xdr:rowOff>57150</xdr:rowOff>
    </xdr:from>
    <xdr:to>
      <xdr:col>12</xdr:col>
      <xdr:colOff>390524</xdr:colOff>
      <xdr:row>24</xdr:row>
      <xdr:rowOff>266700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A3A71A26-81C8-4151-A4E5-2CB238DC38E5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25</xdr:row>
      <xdr:rowOff>57150</xdr:rowOff>
    </xdr:from>
    <xdr:to>
      <xdr:col>12</xdr:col>
      <xdr:colOff>390524</xdr:colOff>
      <xdr:row>25</xdr:row>
      <xdr:rowOff>266700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8D74048F-2D0C-4477-8895-FFCE5EF2B47D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26</xdr:row>
      <xdr:rowOff>57150</xdr:rowOff>
    </xdr:from>
    <xdr:to>
      <xdr:col>12</xdr:col>
      <xdr:colOff>390524</xdr:colOff>
      <xdr:row>26</xdr:row>
      <xdr:rowOff>266700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2BDE919-5959-4895-810B-8EB45F3E7DF0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27</xdr:row>
      <xdr:rowOff>57150</xdr:rowOff>
    </xdr:from>
    <xdr:to>
      <xdr:col>12</xdr:col>
      <xdr:colOff>390524</xdr:colOff>
      <xdr:row>27</xdr:row>
      <xdr:rowOff>266700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84D1A1F5-38D6-4C17-9346-F1602A5D7A86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28</xdr:row>
      <xdr:rowOff>57150</xdr:rowOff>
    </xdr:from>
    <xdr:to>
      <xdr:col>12</xdr:col>
      <xdr:colOff>390524</xdr:colOff>
      <xdr:row>28</xdr:row>
      <xdr:rowOff>266700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8B98A0C9-1D29-47A2-99CA-9789FF10F8C7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30</xdr:row>
      <xdr:rowOff>57150</xdr:rowOff>
    </xdr:from>
    <xdr:to>
      <xdr:col>12</xdr:col>
      <xdr:colOff>390524</xdr:colOff>
      <xdr:row>30</xdr:row>
      <xdr:rowOff>266700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699C4EB9-E729-41F7-998D-567BC6359AB3}"/>
            </a:ext>
          </a:extLst>
        </xdr:cNvPr>
        <xdr:cNvSpPr/>
      </xdr:nvSpPr>
      <xdr:spPr>
        <a:xfrm>
          <a:off x="6315075" y="9658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54</xdr:row>
      <xdr:rowOff>0</xdr:rowOff>
    </xdr:from>
    <xdr:to>
      <xdr:col>12</xdr:col>
      <xdr:colOff>380999</xdr:colOff>
      <xdr:row>54</xdr:row>
      <xdr:rowOff>0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5DF20AD-23E0-4C4A-8F9B-ACA1F71EF828}"/>
            </a:ext>
          </a:extLst>
        </xdr:cNvPr>
        <xdr:cNvSpPr/>
      </xdr:nvSpPr>
      <xdr:spPr>
        <a:xfrm>
          <a:off x="6305550" y="1486852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29</xdr:row>
      <xdr:rowOff>57150</xdr:rowOff>
    </xdr:from>
    <xdr:to>
      <xdr:col>12</xdr:col>
      <xdr:colOff>390524</xdr:colOff>
      <xdr:row>29</xdr:row>
      <xdr:rowOff>266700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49B6BA3-2444-47A2-A2A2-6EA6590EB428}"/>
            </a:ext>
          </a:extLst>
        </xdr:cNvPr>
        <xdr:cNvSpPr/>
      </xdr:nvSpPr>
      <xdr:spPr>
        <a:xfrm>
          <a:off x="6315075" y="89725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</xdr:row>
      <xdr:rowOff>57150</xdr:rowOff>
    </xdr:from>
    <xdr:to>
      <xdr:col>12</xdr:col>
      <xdr:colOff>390524</xdr:colOff>
      <xdr:row>4</xdr:row>
      <xdr:rowOff>266700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E7057023-50C7-4414-BA03-78E0E0AE8B58}"/>
            </a:ext>
          </a:extLst>
        </xdr:cNvPr>
        <xdr:cNvSpPr/>
      </xdr:nvSpPr>
      <xdr:spPr>
        <a:xfrm>
          <a:off x="6315075" y="10858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16</xdr:row>
      <xdr:rowOff>57150</xdr:rowOff>
    </xdr:from>
    <xdr:to>
      <xdr:col>12</xdr:col>
      <xdr:colOff>390524</xdr:colOff>
      <xdr:row>16</xdr:row>
      <xdr:rowOff>266700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15A8A7AF-068C-4D95-BCBD-7D2994055F0C}"/>
            </a:ext>
          </a:extLst>
        </xdr:cNvPr>
        <xdr:cNvSpPr/>
      </xdr:nvSpPr>
      <xdr:spPr>
        <a:xfrm>
          <a:off x="6315075" y="58864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60</xdr:row>
      <xdr:rowOff>57150</xdr:rowOff>
    </xdr:from>
    <xdr:to>
      <xdr:col>12</xdr:col>
      <xdr:colOff>380999</xdr:colOff>
      <xdr:row>60</xdr:row>
      <xdr:rowOff>266700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D09C6B18-A541-49BE-B357-B66B3EC0AA22}"/>
            </a:ext>
          </a:extLst>
        </xdr:cNvPr>
        <xdr:cNvSpPr/>
      </xdr:nvSpPr>
      <xdr:spPr>
        <a:xfrm>
          <a:off x="6305550" y="177450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61</xdr:row>
      <xdr:rowOff>57150</xdr:rowOff>
    </xdr:from>
    <xdr:to>
      <xdr:col>12</xdr:col>
      <xdr:colOff>380999</xdr:colOff>
      <xdr:row>61</xdr:row>
      <xdr:rowOff>266700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9021EEE3-1F5D-453A-982C-0555049364AB}"/>
            </a:ext>
          </a:extLst>
        </xdr:cNvPr>
        <xdr:cNvSpPr/>
      </xdr:nvSpPr>
      <xdr:spPr>
        <a:xfrm>
          <a:off x="6305550" y="180498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152400</xdr:colOff>
      <xdr:row>66</xdr:row>
      <xdr:rowOff>57150</xdr:rowOff>
    </xdr:from>
    <xdr:to>
      <xdr:col>12</xdr:col>
      <xdr:colOff>380999</xdr:colOff>
      <xdr:row>66</xdr:row>
      <xdr:rowOff>266700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D3E020F0-AD35-437E-95E7-6347900E0F34}"/>
            </a:ext>
          </a:extLst>
        </xdr:cNvPr>
        <xdr:cNvSpPr/>
      </xdr:nvSpPr>
      <xdr:spPr>
        <a:xfrm>
          <a:off x="6305550" y="20488275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38</xdr:row>
      <xdr:rowOff>57150</xdr:rowOff>
    </xdr:from>
    <xdr:to>
      <xdr:col>12</xdr:col>
      <xdr:colOff>390524</xdr:colOff>
      <xdr:row>38</xdr:row>
      <xdr:rowOff>266700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4E91053-B3B0-404F-8C09-E1D0E8284ED2}"/>
            </a:ext>
          </a:extLst>
        </xdr:cNvPr>
        <xdr:cNvSpPr/>
      </xdr:nvSpPr>
      <xdr:spPr>
        <a:xfrm>
          <a:off x="6315075" y="115633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43</xdr:row>
      <xdr:rowOff>57150</xdr:rowOff>
    </xdr:from>
    <xdr:to>
      <xdr:col>12</xdr:col>
      <xdr:colOff>390524</xdr:colOff>
      <xdr:row>43</xdr:row>
      <xdr:rowOff>266700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459D41A-7F7B-4F68-AF82-3F6742C7FE15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161925</xdr:colOff>
      <xdr:row>42</xdr:row>
      <xdr:rowOff>57150</xdr:rowOff>
    </xdr:from>
    <xdr:to>
      <xdr:col>12</xdr:col>
      <xdr:colOff>390524</xdr:colOff>
      <xdr:row>42</xdr:row>
      <xdr:rowOff>266700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60ECB5BC-5D3A-4C0E-AEA1-7283AD9EAFFB}"/>
            </a:ext>
          </a:extLst>
        </xdr:cNvPr>
        <xdr:cNvSpPr/>
      </xdr:nvSpPr>
      <xdr:spPr>
        <a:xfrm>
          <a:off x="6315075" y="12668250"/>
          <a:ext cx="228599" cy="2095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19DE4F3-E2A4-4520-AE77-0E811D70B8CD}"/>
            </a:ext>
          </a:extLst>
        </xdr:cNvPr>
        <xdr:cNvSpPr/>
      </xdr:nvSpPr>
      <xdr:spPr>
        <a:xfrm>
          <a:off x="6429375" y="8477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93DC7BC9-4775-4B16-BA8E-9D114DBC4AA6}"/>
            </a:ext>
          </a:extLst>
        </xdr:cNvPr>
        <xdr:cNvSpPr/>
      </xdr:nvSpPr>
      <xdr:spPr>
        <a:xfrm>
          <a:off x="6429375" y="3143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123825</xdr:rowOff>
    </xdr:from>
    <xdr:to>
      <xdr:col>12</xdr:col>
      <xdr:colOff>476249</xdr:colOff>
      <xdr:row>12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402B19AF-C3C6-4093-B61F-9EEC103F2BE5}"/>
            </a:ext>
          </a:extLst>
        </xdr:cNvPr>
        <xdr:cNvSpPr/>
      </xdr:nvSpPr>
      <xdr:spPr>
        <a:xfrm>
          <a:off x="6419850" y="2895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94ADC53-2646-45D7-8614-E287E3692149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</xdr:row>
      <xdr:rowOff>133350</xdr:rowOff>
    </xdr:from>
    <xdr:to>
      <xdr:col>12</xdr:col>
      <xdr:colOff>466724</xdr:colOff>
      <xdr:row>11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2E73951-F73B-43E8-8621-E1016C8F9EFA}"/>
            </a:ext>
          </a:extLst>
        </xdr:cNvPr>
        <xdr:cNvSpPr/>
      </xdr:nvSpPr>
      <xdr:spPr>
        <a:xfrm>
          <a:off x="6410325" y="2676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2AF1F4-0FE1-480B-B67E-5BF67AFB7EE2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0B35D6C-0A6A-4DED-B2A1-711B08E1BD39}"/>
            </a:ext>
          </a:extLst>
        </xdr:cNvPr>
        <xdr:cNvSpPr/>
      </xdr:nvSpPr>
      <xdr:spPr>
        <a:xfrm>
          <a:off x="6400800" y="61055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5DE9791-9FB9-4CF6-8CCB-BAFDD06D1454}"/>
            </a:ext>
          </a:extLst>
        </xdr:cNvPr>
        <xdr:cNvSpPr/>
      </xdr:nvSpPr>
      <xdr:spPr>
        <a:xfrm>
          <a:off x="6391275" y="47339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864141CE-A757-4832-8686-42F74CE30161}"/>
            </a:ext>
          </a:extLst>
        </xdr:cNvPr>
        <xdr:cNvSpPr/>
      </xdr:nvSpPr>
      <xdr:spPr>
        <a:xfrm>
          <a:off x="6400800" y="56388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142875</xdr:rowOff>
    </xdr:from>
    <xdr:to>
      <xdr:col>12</xdr:col>
      <xdr:colOff>476249</xdr:colOff>
      <xdr:row>8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D0192AE-F00B-45B8-AC5F-452991DB62BA}"/>
            </a:ext>
          </a:extLst>
        </xdr:cNvPr>
        <xdr:cNvSpPr/>
      </xdr:nvSpPr>
      <xdr:spPr>
        <a:xfrm>
          <a:off x="6419850" y="2000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14</xdr:row>
      <xdr:rowOff>142875</xdr:rowOff>
    </xdr:from>
    <xdr:to>
      <xdr:col>13</xdr:col>
      <xdr:colOff>9524</xdr:colOff>
      <xdr:row>14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B44D9D74-79C3-42F6-9C21-8256202B1517}"/>
            </a:ext>
          </a:extLst>
        </xdr:cNvPr>
        <xdr:cNvSpPr/>
      </xdr:nvSpPr>
      <xdr:spPr>
        <a:xfrm>
          <a:off x="6429375" y="3371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142875</xdr:rowOff>
    </xdr:from>
    <xdr:to>
      <xdr:col>12</xdr:col>
      <xdr:colOff>476249</xdr:colOff>
      <xdr:row>9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9C9E11C-DA44-48B5-AD71-6CFE9A1E1A31}"/>
            </a:ext>
          </a:extLst>
        </xdr:cNvPr>
        <xdr:cNvSpPr/>
      </xdr:nvSpPr>
      <xdr:spPr>
        <a:xfrm>
          <a:off x="6419850" y="2228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E4DF667-4741-4FD5-97DA-C8BA0EEED385}"/>
            </a:ext>
          </a:extLst>
        </xdr:cNvPr>
        <xdr:cNvSpPr/>
      </xdr:nvSpPr>
      <xdr:spPr>
        <a:xfrm>
          <a:off x="6429375" y="8629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01100302-DB91-4826-A372-BA34577ECFDF}"/>
            </a:ext>
          </a:extLst>
        </xdr:cNvPr>
        <xdr:cNvSpPr/>
      </xdr:nvSpPr>
      <xdr:spPr>
        <a:xfrm>
          <a:off x="6419850" y="9077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62</xdr:row>
      <xdr:rowOff>133350</xdr:rowOff>
    </xdr:from>
    <xdr:to>
      <xdr:col>12</xdr:col>
      <xdr:colOff>457199</xdr:colOff>
      <xdr:row>62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12A0EB5D-F3BA-471E-9EDD-11C5BD652E85}"/>
            </a:ext>
          </a:extLst>
        </xdr:cNvPr>
        <xdr:cNvSpPr/>
      </xdr:nvSpPr>
      <xdr:spPr>
        <a:xfrm>
          <a:off x="6400800" y="1494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FFF93CA5-7EEF-4C3F-AC50-AC5C11666F21}"/>
            </a:ext>
          </a:extLst>
        </xdr:cNvPr>
        <xdr:cNvSpPr/>
      </xdr:nvSpPr>
      <xdr:spPr>
        <a:xfrm>
          <a:off x="6391275" y="1184910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61</xdr:row>
      <xdr:rowOff>123825</xdr:rowOff>
    </xdr:from>
    <xdr:to>
      <xdr:col>12</xdr:col>
      <xdr:colOff>457199</xdr:colOff>
      <xdr:row>61</xdr:row>
      <xdr:rowOff>323850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09071A2B-298B-4758-8FF2-3F7EE511FF5D}"/>
            </a:ext>
          </a:extLst>
        </xdr:cNvPr>
        <xdr:cNvSpPr/>
      </xdr:nvSpPr>
      <xdr:spPr>
        <a:xfrm>
          <a:off x="6400800" y="14697075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5037E415-B074-49B9-A038-D4A445FBCA4E}"/>
            </a:ext>
          </a:extLst>
        </xdr:cNvPr>
        <xdr:cNvSpPr/>
      </xdr:nvSpPr>
      <xdr:spPr>
        <a:xfrm>
          <a:off x="6400800" y="106584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CF35F4-C920-4C3C-B38B-7B871BCD38C6}"/>
            </a:ext>
          </a:extLst>
        </xdr:cNvPr>
        <xdr:cNvSpPr/>
      </xdr:nvSpPr>
      <xdr:spPr>
        <a:xfrm>
          <a:off x="6400800" y="1518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1FE77A5-0D28-411C-9FE0-E427499D7963}"/>
            </a:ext>
          </a:extLst>
        </xdr:cNvPr>
        <xdr:cNvSpPr/>
      </xdr:nvSpPr>
      <xdr:spPr>
        <a:xfrm>
          <a:off x="6429375" y="88582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F427FFB0-8DAC-4E84-857E-3C39E5F8C0B3}"/>
            </a:ext>
          </a:extLst>
        </xdr:cNvPr>
        <xdr:cNvSpPr/>
      </xdr:nvSpPr>
      <xdr:spPr>
        <a:xfrm>
          <a:off x="6400800" y="1542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BDCFF58-B2DC-4434-9B5E-FCD0771B6A7D}"/>
            </a:ext>
          </a:extLst>
        </xdr:cNvPr>
        <xdr:cNvSpPr/>
      </xdr:nvSpPr>
      <xdr:spPr>
        <a:xfrm>
          <a:off x="6400800" y="15659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23</xdr:row>
      <xdr:rowOff>123825</xdr:rowOff>
    </xdr:from>
    <xdr:to>
      <xdr:col>12</xdr:col>
      <xdr:colOff>476249</xdr:colOff>
      <xdr:row>23</xdr:row>
      <xdr:rowOff>323850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56724CB-5D07-48F4-BE58-C90A58A48D4D}"/>
            </a:ext>
          </a:extLst>
        </xdr:cNvPr>
        <xdr:cNvSpPr/>
      </xdr:nvSpPr>
      <xdr:spPr>
        <a:xfrm>
          <a:off x="6419850" y="54102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F42618BE-1EF6-47BF-BBB2-F744BDCB7378}"/>
            </a:ext>
          </a:extLst>
        </xdr:cNvPr>
        <xdr:cNvSpPr/>
      </xdr:nvSpPr>
      <xdr:spPr>
        <a:xfrm>
          <a:off x="6429375" y="4972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22</xdr:row>
      <xdr:rowOff>142875</xdr:rowOff>
    </xdr:from>
    <xdr:to>
      <xdr:col>13</xdr:col>
      <xdr:colOff>9524</xdr:colOff>
      <xdr:row>22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3B426382-D833-4B73-BB2D-B3743D92307B}"/>
            </a:ext>
          </a:extLst>
        </xdr:cNvPr>
        <xdr:cNvSpPr/>
      </xdr:nvSpPr>
      <xdr:spPr>
        <a:xfrm>
          <a:off x="6429375" y="5200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27B590D-71A8-4697-BE60-071EB4606A39}"/>
            </a:ext>
          </a:extLst>
        </xdr:cNvPr>
        <xdr:cNvSpPr/>
      </xdr:nvSpPr>
      <xdr:spPr>
        <a:xfrm>
          <a:off x="6410325" y="83915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99728BA0-1F3C-4553-A58E-E90E84E4957E}"/>
            </a:ext>
          </a:extLst>
        </xdr:cNvPr>
        <xdr:cNvSpPr/>
      </xdr:nvSpPr>
      <xdr:spPr>
        <a:xfrm>
          <a:off x="6391275" y="8162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F3F841D-D332-429B-9464-4AEBE1D3D2F6}"/>
            </a:ext>
          </a:extLst>
        </xdr:cNvPr>
        <xdr:cNvSpPr/>
      </xdr:nvSpPr>
      <xdr:spPr>
        <a:xfrm>
          <a:off x="6429375" y="2457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1CF086-2DAD-4126-9E68-A4E67BE3A856}"/>
            </a:ext>
          </a:extLst>
        </xdr:cNvPr>
        <xdr:cNvSpPr/>
      </xdr:nvSpPr>
      <xdr:spPr>
        <a:xfrm>
          <a:off x="6391275" y="15897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2A0915D2-D6FC-4094-ADBE-28224AD3B989}"/>
            </a:ext>
          </a:extLst>
        </xdr:cNvPr>
        <xdr:cNvSpPr/>
      </xdr:nvSpPr>
      <xdr:spPr>
        <a:xfrm>
          <a:off x="6419850" y="3590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E2CCF6E1-35DD-41B4-951A-DBE15B794F62}"/>
            </a:ext>
          </a:extLst>
        </xdr:cNvPr>
        <xdr:cNvSpPr/>
      </xdr:nvSpPr>
      <xdr:spPr>
        <a:xfrm>
          <a:off x="6419850" y="10858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327DA9B5-63CD-4C16-9F01-FA3324BAF54B}"/>
            </a:ext>
          </a:extLst>
        </xdr:cNvPr>
        <xdr:cNvSpPr/>
      </xdr:nvSpPr>
      <xdr:spPr>
        <a:xfrm>
          <a:off x="6400800" y="42767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F0DAF4B6-AEE8-4F45-9D1F-B939BF6ABA87}"/>
            </a:ext>
          </a:extLst>
        </xdr:cNvPr>
        <xdr:cNvSpPr/>
      </xdr:nvSpPr>
      <xdr:spPr>
        <a:xfrm>
          <a:off x="6429375" y="619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142875</xdr:rowOff>
    </xdr:from>
    <xdr:to>
      <xdr:col>13</xdr:col>
      <xdr:colOff>9524</xdr:colOff>
      <xdr:row>70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6B1944B-97E9-4ACD-8FC4-43085F433C48}"/>
            </a:ext>
          </a:extLst>
        </xdr:cNvPr>
        <xdr:cNvSpPr/>
      </xdr:nvSpPr>
      <xdr:spPr>
        <a:xfrm>
          <a:off x="6429375" y="16859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133350</xdr:rowOff>
    </xdr:from>
    <xdr:to>
      <xdr:col>12</xdr:col>
      <xdr:colOff>476249</xdr:colOff>
      <xdr:row>72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A9D7DF9F-C950-4298-A2D2-77494FBE2DF8}"/>
            </a:ext>
          </a:extLst>
        </xdr:cNvPr>
        <xdr:cNvSpPr/>
      </xdr:nvSpPr>
      <xdr:spPr>
        <a:xfrm>
          <a:off x="6419850" y="173259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3752C8D0-4B5E-449E-96B6-258F17B3CB73}"/>
            </a:ext>
          </a:extLst>
        </xdr:cNvPr>
        <xdr:cNvSpPr/>
      </xdr:nvSpPr>
      <xdr:spPr>
        <a:xfrm>
          <a:off x="6400800" y="17564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71</xdr:row>
      <xdr:rowOff>142875</xdr:rowOff>
    </xdr:from>
    <xdr:to>
      <xdr:col>13</xdr:col>
      <xdr:colOff>9524</xdr:colOff>
      <xdr:row>71</xdr:row>
      <xdr:rowOff>342900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669B531-CEAE-436F-9CD3-1C768DB2A0DE}"/>
            </a:ext>
          </a:extLst>
        </xdr:cNvPr>
        <xdr:cNvSpPr/>
      </xdr:nvSpPr>
      <xdr:spPr>
        <a:xfrm>
          <a:off x="6429375" y="17097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68</xdr:row>
      <xdr:rowOff>133350</xdr:rowOff>
    </xdr:from>
    <xdr:to>
      <xdr:col>12</xdr:col>
      <xdr:colOff>466724</xdr:colOff>
      <xdr:row>68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064089AA-629A-4C9E-B843-7AD3B00991D4}"/>
            </a:ext>
          </a:extLst>
        </xdr:cNvPr>
        <xdr:cNvSpPr/>
      </xdr:nvSpPr>
      <xdr:spPr>
        <a:xfrm>
          <a:off x="6410325" y="16373475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FBC5D33-FFCE-4B04-B460-598AC8E8F727}"/>
            </a:ext>
          </a:extLst>
        </xdr:cNvPr>
        <xdr:cNvSpPr/>
      </xdr:nvSpPr>
      <xdr:spPr>
        <a:xfrm>
          <a:off x="6391275" y="16135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133350</xdr:rowOff>
    </xdr:from>
    <xdr:to>
      <xdr:col>12</xdr:col>
      <xdr:colOff>476249</xdr:colOff>
      <xdr:row>76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BFCA845-5DA1-4ACC-9D29-733FB0F2E294}"/>
            </a:ext>
          </a:extLst>
        </xdr:cNvPr>
        <xdr:cNvSpPr/>
      </xdr:nvSpPr>
      <xdr:spPr>
        <a:xfrm>
          <a:off x="6419850" y="1827847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78</xdr:row>
      <xdr:rowOff>133350</xdr:rowOff>
    </xdr:from>
    <xdr:to>
      <xdr:col>12</xdr:col>
      <xdr:colOff>457199</xdr:colOff>
      <xdr:row>78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3EB1FD14-DC7A-47BE-B4D0-2DA75100D514}"/>
            </a:ext>
          </a:extLst>
        </xdr:cNvPr>
        <xdr:cNvSpPr/>
      </xdr:nvSpPr>
      <xdr:spPr>
        <a:xfrm>
          <a:off x="6400800" y="18754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75</xdr:row>
      <xdr:rowOff>142875</xdr:rowOff>
    </xdr:from>
    <xdr:to>
      <xdr:col>13</xdr:col>
      <xdr:colOff>9524</xdr:colOff>
      <xdr:row>75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A0C59BB1-873A-4F9E-9493-05977F895A41}"/>
            </a:ext>
          </a:extLst>
        </xdr:cNvPr>
        <xdr:cNvSpPr/>
      </xdr:nvSpPr>
      <xdr:spPr>
        <a:xfrm>
          <a:off x="6429375" y="18049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74</xdr:row>
      <xdr:rowOff>116417</xdr:rowOff>
    </xdr:from>
    <xdr:to>
      <xdr:col>13</xdr:col>
      <xdr:colOff>13757</xdr:colOff>
      <xdr:row>74</xdr:row>
      <xdr:rowOff>316442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7387C426-4F19-4657-A381-CE7FF3A8311B}"/>
            </a:ext>
          </a:extLst>
        </xdr:cNvPr>
        <xdr:cNvSpPr/>
      </xdr:nvSpPr>
      <xdr:spPr>
        <a:xfrm>
          <a:off x="6417733" y="17785292"/>
          <a:ext cx="1587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69</xdr:row>
      <xdr:rowOff>133350</xdr:rowOff>
    </xdr:from>
    <xdr:to>
      <xdr:col>12</xdr:col>
      <xdr:colOff>466724</xdr:colOff>
      <xdr:row>69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1E2531D-B130-43C3-BD96-114F69A06776}"/>
            </a:ext>
          </a:extLst>
        </xdr:cNvPr>
        <xdr:cNvSpPr/>
      </xdr:nvSpPr>
      <xdr:spPr>
        <a:xfrm>
          <a:off x="6410325" y="166116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3F45D710-E791-4826-B7E4-72E07B6AB8FD}"/>
            </a:ext>
          </a:extLst>
        </xdr:cNvPr>
        <xdr:cNvSpPr/>
      </xdr:nvSpPr>
      <xdr:spPr>
        <a:xfrm>
          <a:off x="6391275" y="74771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7C57948-B88E-4F95-A32A-C39B613A545D}"/>
            </a:ext>
          </a:extLst>
        </xdr:cNvPr>
        <xdr:cNvSpPr/>
      </xdr:nvSpPr>
      <xdr:spPr>
        <a:xfrm>
          <a:off x="6391275" y="70199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A696EDA-6BAF-41D3-9440-4820BAAB70B1}"/>
            </a:ext>
          </a:extLst>
        </xdr:cNvPr>
        <xdr:cNvSpPr/>
      </xdr:nvSpPr>
      <xdr:spPr>
        <a:xfrm>
          <a:off x="6391275" y="77057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6483016-2618-4447-86F7-F4C624E57478}"/>
            </a:ext>
          </a:extLst>
        </xdr:cNvPr>
        <xdr:cNvSpPr/>
      </xdr:nvSpPr>
      <xdr:spPr>
        <a:xfrm>
          <a:off x="6391275" y="72485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0</xdr:rowOff>
    </xdr:from>
    <xdr:to>
      <xdr:col>12</xdr:col>
      <xdr:colOff>447674</xdr:colOff>
      <xdr:row>42</xdr:row>
      <xdr:rowOff>0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5B9146C7-AB08-4E75-8780-91FAC37DA8BD}"/>
            </a:ext>
          </a:extLst>
        </xdr:cNvPr>
        <xdr:cNvSpPr/>
      </xdr:nvSpPr>
      <xdr:spPr>
        <a:xfrm>
          <a:off x="6391275" y="9629775"/>
          <a:ext cx="171449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F52CC309-F40F-4F01-AD2E-B8AC488679FC}"/>
            </a:ext>
          </a:extLst>
        </xdr:cNvPr>
        <xdr:cNvSpPr/>
      </xdr:nvSpPr>
      <xdr:spPr>
        <a:xfrm>
          <a:off x="6400800" y="67913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B4E7CDA0-20F5-43C9-B4AC-778C705E2CA9}"/>
            </a:ext>
          </a:extLst>
        </xdr:cNvPr>
        <xdr:cNvSpPr/>
      </xdr:nvSpPr>
      <xdr:spPr>
        <a:xfrm>
          <a:off x="6391275" y="14468475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2FE7226B-5E4A-407F-871C-F04B7737D770}"/>
            </a:ext>
          </a:extLst>
        </xdr:cNvPr>
        <xdr:cNvSpPr/>
      </xdr:nvSpPr>
      <xdr:spPr>
        <a:xfrm>
          <a:off x="6400800" y="1208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123825</xdr:rowOff>
    </xdr:from>
    <xdr:to>
      <xdr:col>12</xdr:col>
      <xdr:colOff>457199</xdr:colOff>
      <xdr:row>25</xdr:row>
      <xdr:rowOff>323850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B934E7AF-3082-42C6-A8A8-37B60BB57F21}"/>
            </a:ext>
          </a:extLst>
        </xdr:cNvPr>
        <xdr:cNvSpPr/>
      </xdr:nvSpPr>
      <xdr:spPr>
        <a:xfrm>
          <a:off x="6400800" y="58674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F42B6B14-BEAC-49C5-943F-3CCDF14FDFAC}"/>
            </a:ext>
          </a:extLst>
        </xdr:cNvPr>
        <xdr:cNvSpPr/>
      </xdr:nvSpPr>
      <xdr:spPr>
        <a:xfrm>
          <a:off x="6400800" y="108966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6FB1897B-2E11-4A1C-9468-B194D0013421}"/>
            </a:ext>
          </a:extLst>
        </xdr:cNvPr>
        <xdr:cNvSpPr/>
      </xdr:nvSpPr>
      <xdr:spPr>
        <a:xfrm>
          <a:off x="6400800" y="45053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73EDE052-F35A-4304-919C-FD7FC218DBA8}"/>
            </a:ext>
          </a:extLst>
        </xdr:cNvPr>
        <xdr:cNvSpPr/>
      </xdr:nvSpPr>
      <xdr:spPr>
        <a:xfrm>
          <a:off x="6400800" y="65627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76D521E-859C-4EED-8B1D-701DAFB13131}"/>
            </a:ext>
          </a:extLst>
        </xdr:cNvPr>
        <xdr:cNvSpPr/>
      </xdr:nvSpPr>
      <xdr:spPr>
        <a:xfrm>
          <a:off x="6391275" y="79343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176F8F48-A575-4B44-B1BE-F3440EB7132A}"/>
            </a:ext>
          </a:extLst>
        </xdr:cNvPr>
        <xdr:cNvSpPr/>
      </xdr:nvSpPr>
      <xdr:spPr>
        <a:xfrm>
          <a:off x="6400800" y="63341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17</xdr:row>
      <xdr:rowOff>133350</xdr:rowOff>
    </xdr:from>
    <xdr:to>
      <xdr:col>12</xdr:col>
      <xdr:colOff>476249</xdr:colOff>
      <xdr:row>17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FC87C711-E842-4A1E-8B5D-82EE430F2C43}"/>
            </a:ext>
          </a:extLst>
        </xdr:cNvPr>
        <xdr:cNvSpPr/>
      </xdr:nvSpPr>
      <xdr:spPr>
        <a:xfrm>
          <a:off x="6419850" y="40481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16</xdr:row>
      <xdr:rowOff>133350</xdr:rowOff>
    </xdr:from>
    <xdr:to>
      <xdr:col>12</xdr:col>
      <xdr:colOff>476249</xdr:colOff>
      <xdr:row>16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E4A8EE05-DBA1-470E-AD8D-1EAAC369F893}"/>
            </a:ext>
          </a:extLst>
        </xdr:cNvPr>
        <xdr:cNvSpPr/>
      </xdr:nvSpPr>
      <xdr:spPr>
        <a:xfrm>
          <a:off x="6419850" y="3819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E823EAF-289D-4ADD-8A8B-70A01FA9A164}"/>
            </a:ext>
          </a:extLst>
        </xdr:cNvPr>
        <xdr:cNvSpPr/>
      </xdr:nvSpPr>
      <xdr:spPr>
        <a:xfrm>
          <a:off x="6419850" y="17716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C81A4FF-2D67-4C06-8DEF-BF32056BB04E}"/>
            </a:ext>
          </a:extLst>
        </xdr:cNvPr>
        <xdr:cNvSpPr/>
      </xdr:nvSpPr>
      <xdr:spPr>
        <a:xfrm>
          <a:off x="6419850" y="15430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BB60C590-1AF1-4F3C-85B8-93C74CBD84D6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0</xdr:rowOff>
    </xdr:from>
    <xdr:to>
      <xdr:col>12</xdr:col>
      <xdr:colOff>476249</xdr:colOff>
      <xdr:row>6</xdr:row>
      <xdr:rowOff>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90BA3463-6410-4CFF-8B94-4CCD61BFFC70}"/>
            </a:ext>
          </a:extLst>
        </xdr:cNvPr>
        <xdr:cNvSpPr/>
      </xdr:nvSpPr>
      <xdr:spPr>
        <a:xfrm>
          <a:off x="6419850" y="1400175"/>
          <a:ext cx="142874" cy="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4555BAE2-E3D2-4E00-8D1B-F3AB1A75AE4F}"/>
            </a:ext>
          </a:extLst>
        </xdr:cNvPr>
        <xdr:cNvSpPr/>
      </xdr:nvSpPr>
      <xdr:spPr>
        <a:xfrm>
          <a:off x="6429375" y="10763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61EE9986-38FE-4C24-A8D7-B7A78DD91A5D}"/>
            </a:ext>
          </a:extLst>
        </xdr:cNvPr>
        <xdr:cNvSpPr/>
      </xdr:nvSpPr>
      <xdr:spPr>
        <a:xfrm>
          <a:off x="6419850" y="1314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</xdr:row>
      <xdr:rowOff>133350</xdr:rowOff>
    </xdr:from>
    <xdr:to>
      <xdr:col>13</xdr:col>
      <xdr:colOff>9524</xdr:colOff>
      <xdr:row>5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B78A61D6-3104-402E-9C0D-D6E7019202C0}"/>
            </a:ext>
          </a:extLst>
        </xdr:cNvPr>
        <xdr:cNvSpPr/>
      </xdr:nvSpPr>
      <xdr:spPr>
        <a:xfrm>
          <a:off x="6429375" y="13049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133350</xdr:rowOff>
    </xdr:from>
    <xdr:to>
      <xdr:col>12</xdr:col>
      <xdr:colOff>476249</xdr:colOff>
      <xdr:row>41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EF9062F0-266D-4FE5-9888-660879BDDD10}"/>
            </a:ext>
          </a:extLst>
        </xdr:cNvPr>
        <xdr:cNvSpPr/>
      </xdr:nvSpPr>
      <xdr:spPr>
        <a:xfrm>
          <a:off x="6419850" y="95345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40</xdr:row>
      <xdr:rowOff>142875</xdr:rowOff>
    </xdr:from>
    <xdr:to>
      <xdr:col>13</xdr:col>
      <xdr:colOff>9524</xdr:colOff>
      <xdr:row>40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006CD206-76FB-4E3C-BA74-4F864D888CC6}"/>
            </a:ext>
          </a:extLst>
        </xdr:cNvPr>
        <xdr:cNvSpPr/>
      </xdr:nvSpPr>
      <xdr:spPr>
        <a:xfrm>
          <a:off x="6429375" y="93154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712A78EA-6174-4A58-B142-F33BCE7660DB}"/>
            </a:ext>
          </a:extLst>
        </xdr:cNvPr>
        <xdr:cNvSpPr/>
      </xdr:nvSpPr>
      <xdr:spPr>
        <a:xfrm>
          <a:off x="6400800" y="111347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604053CE-5BB9-4954-860F-C78CE75411E8}"/>
            </a:ext>
          </a:extLst>
        </xdr:cNvPr>
        <xdr:cNvSpPr/>
      </xdr:nvSpPr>
      <xdr:spPr>
        <a:xfrm>
          <a:off x="6400800" y="113728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51</xdr:row>
      <xdr:rowOff>133350</xdr:rowOff>
    </xdr:from>
    <xdr:to>
      <xdr:col>12</xdr:col>
      <xdr:colOff>457199</xdr:colOff>
      <xdr:row>51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D4907D16-6774-45B7-981E-7C62BC4EA4E7}"/>
            </a:ext>
          </a:extLst>
        </xdr:cNvPr>
        <xdr:cNvSpPr/>
      </xdr:nvSpPr>
      <xdr:spPr>
        <a:xfrm>
          <a:off x="6400800" y="1232535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2331A6A-250F-43BB-8F70-EBDFE70D2EBF}"/>
            </a:ext>
          </a:extLst>
        </xdr:cNvPr>
        <xdr:cNvSpPr/>
      </xdr:nvSpPr>
      <xdr:spPr>
        <a:xfrm>
          <a:off x="6391275" y="12563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F1A18830-341C-41EC-901A-72FD617DA1CD}"/>
            </a:ext>
          </a:extLst>
        </xdr:cNvPr>
        <xdr:cNvSpPr/>
      </xdr:nvSpPr>
      <xdr:spPr>
        <a:xfrm>
          <a:off x="6391275" y="13039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F0B8769A-F93A-4AD4-A088-230BD4521C57}"/>
            </a:ext>
          </a:extLst>
        </xdr:cNvPr>
        <xdr:cNvSpPr/>
      </xdr:nvSpPr>
      <xdr:spPr>
        <a:xfrm>
          <a:off x="6400800" y="13515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DF060FC-BC6B-4217-9C3F-C945AE79F58E}"/>
            </a:ext>
          </a:extLst>
        </xdr:cNvPr>
        <xdr:cNvSpPr/>
      </xdr:nvSpPr>
      <xdr:spPr>
        <a:xfrm>
          <a:off x="6400800" y="13754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88CCF167-6E0C-4455-A9F4-B8E32C318297}"/>
            </a:ext>
          </a:extLst>
        </xdr:cNvPr>
        <xdr:cNvSpPr/>
      </xdr:nvSpPr>
      <xdr:spPr>
        <a:xfrm>
          <a:off x="6391275" y="13992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79034671-E0A5-4305-9B5A-0FC8D0AF6A89}"/>
            </a:ext>
          </a:extLst>
        </xdr:cNvPr>
        <xdr:cNvSpPr/>
      </xdr:nvSpPr>
      <xdr:spPr>
        <a:xfrm>
          <a:off x="6391275" y="14230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759218C-AB83-471F-8ED8-CAB0DD4A4AB9}"/>
            </a:ext>
          </a:extLst>
        </xdr:cNvPr>
        <xdr:cNvSpPr/>
      </xdr:nvSpPr>
      <xdr:spPr>
        <a:xfrm>
          <a:off x="6400800" y="1923097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79</xdr:row>
      <xdr:rowOff>133350</xdr:rowOff>
    </xdr:from>
    <xdr:to>
      <xdr:col>12</xdr:col>
      <xdr:colOff>457199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C39DDD43-A5F1-4323-BF00-85B920F31F9A}"/>
            </a:ext>
          </a:extLst>
        </xdr:cNvPr>
        <xdr:cNvSpPr/>
      </xdr:nvSpPr>
      <xdr:spPr>
        <a:xfrm>
          <a:off x="6400800" y="1899285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10769BE4-DC32-4238-B91B-570FB79A6D7C}"/>
            </a:ext>
          </a:extLst>
        </xdr:cNvPr>
        <xdr:cNvSpPr/>
      </xdr:nvSpPr>
      <xdr:spPr>
        <a:xfrm>
          <a:off x="6400800" y="194691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B90957F2-29DB-4113-AC15-7D0EB4A3631D}"/>
            </a:ext>
          </a:extLst>
        </xdr:cNvPr>
        <xdr:cNvSpPr/>
      </xdr:nvSpPr>
      <xdr:spPr>
        <a:xfrm>
          <a:off x="6400800" y="197072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990421AE-FE1C-400D-AC9B-CD42DECD24CD}"/>
            </a:ext>
          </a:extLst>
        </xdr:cNvPr>
        <xdr:cNvSpPr/>
      </xdr:nvSpPr>
      <xdr:spPr>
        <a:xfrm>
          <a:off x="6391275" y="1280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77</xdr:row>
      <xdr:rowOff>133350</xdr:rowOff>
    </xdr:from>
    <xdr:to>
      <xdr:col>12</xdr:col>
      <xdr:colOff>476249</xdr:colOff>
      <xdr:row>77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BD4A7B09-0A87-4F65-BE81-4A0A241D865C}"/>
            </a:ext>
          </a:extLst>
        </xdr:cNvPr>
        <xdr:cNvSpPr/>
      </xdr:nvSpPr>
      <xdr:spPr>
        <a:xfrm>
          <a:off x="6419850" y="18516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11C04B53-3D80-45AE-BC62-144F045E2CD9}"/>
            </a:ext>
          </a:extLst>
        </xdr:cNvPr>
        <xdr:cNvSpPr/>
      </xdr:nvSpPr>
      <xdr:spPr>
        <a:xfrm>
          <a:off x="6391275" y="13277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A9A79E7-1427-4BFF-BF3F-BE8156501ED9}"/>
            </a:ext>
          </a:extLst>
        </xdr:cNvPr>
        <xdr:cNvSpPr/>
      </xdr:nvSpPr>
      <xdr:spPr>
        <a:xfrm>
          <a:off x="6400800" y="1161097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90</xdr:row>
      <xdr:rowOff>133350</xdr:rowOff>
    </xdr:from>
    <xdr:to>
      <xdr:col>13</xdr:col>
      <xdr:colOff>9524</xdr:colOff>
      <xdr:row>90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F92C3C5-6F63-4C85-9FFB-DE6B65AF393E}"/>
            </a:ext>
          </a:extLst>
        </xdr:cNvPr>
        <xdr:cNvSpPr/>
      </xdr:nvSpPr>
      <xdr:spPr>
        <a:xfrm>
          <a:off x="6429375" y="217551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96</xdr:row>
      <xdr:rowOff>142875</xdr:rowOff>
    </xdr:from>
    <xdr:to>
      <xdr:col>13</xdr:col>
      <xdr:colOff>9524</xdr:colOff>
      <xdr:row>96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E69855B9-1632-44F5-AFA8-EC211B30B3D1}"/>
            </a:ext>
          </a:extLst>
        </xdr:cNvPr>
        <xdr:cNvSpPr/>
      </xdr:nvSpPr>
      <xdr:spPr>
        <a:xfrm>
          <a:off x="6429375" y="23650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95</xdr:row>
      <xdr:rowOff>123825</xdr:rowOff>
    </xdr:from>
    <xdr:to>
      <xdr:col>12</xdr:col>
      <xdr:colOff>476249</xdr:colOff>
      <xdr:row>95</xdr:row>
      <xdr:rowOff>323850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BDA1324-4B8E-4502-8C09-C5F0E2B970C5}"/>
            </a:ext>
          </a:extLst>
        </xdr:cNvPr>
        <xdr:cNvSpPr/>
      </xdr:nvSpPr>
      <xdr:spPr>
        <a:xfrm>
          <a:off x="6419850" y="2331720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98</xdr:row>
      <xdr:rowOff>133350</xdr:rowOff>
    </xdr:from>
    <xdr:to>
      <xdr:col>12</xdr:col>
      <xdr:colOff>476249</xdr:colOff>
      <xdr:row>98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996B551-F1AF-44B1-9D6D-6F552A38CBAD}"/>
            </a:ext>
          </a:extLst>
        </xdr:cNvPr>
        <xdr:cNvSpPr/>
      </xdr:nvSpPr>
      <xdr:spPr>
        <a:xfrm>
          <a:off x="6419850" y="242697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94</xdr:row>
      <xdr:rowOff>133350</xdr:rowOff>
    </xdr:from>
    <xdr:to>
      <xdr:col>12</xdr:col>
      <xdr:colOff>466724</xdr:colOff>
      <xdr:row>94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3C76035-0D37-408D-9B35-651FD53263CA}"/>
            </a:ext>
          </a:extLst>
        </xdr:cNvPr>
        <xdr:cNvSpPr/>
      </xdr:nvSpPr>
      <xdr:spPr>
        <a:xfrm>
          <a:off x="6410325" y="230124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91</xdr:row>
      <xdr:rowOff>142875</xdr:rowOff>
    </xdr:from>
    <xdr:to>
      <xdr:col>12</xdr:col>
      <xdr:colOff>476249</xdr:colOff>
      <xdr:row>91</xdr:row>
      <xdr:rowOff>342900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B9420614-1B56-4976-A565-63C1530B754A}"/>
            </a:ext>
          </a:extLst>
        </xdr:cNvPr>
        <xdr:cNvSpPr/>
      </xdr:nvSpPr>
      <xdr:spPr>
        <a:xfrm>
          <a:off x="6419850" y="22078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104</xdr:row>
      <xdr:rowOff>142875</xdr:rowOff>
    </xdr:from>
    <xdr:to>
      <xdr:col>12</xdr:col>
      <xdr:colOff>447674</xdr:colOff>
      <xdr:row>104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FCF3728-074E-49F8-9B6C-7DE11F74199E}"/>
            </a:ext>
          </a:extLst>
        </xdr:cNvPr>
        <xdr:cNvSpPr/>
      </xdr:nvSpPr>
      <xdr:spPr>
        <a:xfrm>
          <a:off x="6391275" y="2616517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105</xdr:row>
      <xdr:rowOff>133350</xdr:rowOff>
    </xdr:from>
    <xdr:to>
      <xdr:col>12</xdr:col>
      <xdr:colOff>447674</xdr:colOff>
      <xdr:row>105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894FCD87-D79E-479E-B795-18DE2010B149}"/>
            </a:ext>
          </a:extLst>
        </xdr:cNvPr>
        <xdr:cNvSpPr/>
      </xdr:nvSpPr>
      <xdr:spPr>
        <a:xfrm>
          <a:off x="6391275" y="26469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112</xdr:row>
      <xdr:rowOff>104775</xdr:rowOff>
    </xdr:from>
    <xdr:to>
      <xdr:col>12</xdr:col>
      <xdr:colOff>342899</xdr:colOff>
      <xdr:row>112</xdr:row>
      <xdr:rowOff>304800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78D1D043-F733-40F9-85E7-4344B7707528}"/>
            </a:ext>
          </a:extLst>
        </xdr:cNvPr>
        <xdr:cNvSpPr/>
      </xdr:nvSpPr>
      <xdr:spPr>
        <a:xfrm>
          <a:off x="6334125" y="292703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102</xdr:row>
      <xdr:rowOff>133350</xdr:rowOff>
    </xdr:from>
    <xdr:to>
      <xdr:col>12</xdr:col>
      <xdr:colOff>457199</xdr:colOff>
      <xdr:row>102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A34BC3FB-77CD-4A6A-AC87-794EE52FDF98}"/>
            </a:ext>
          </a:extLst>
        </xdr:cNvPr>
        <xdr:cNvSpPr/>
      </xdr:nvSpPr>
      <xdr:spPr>
        <a:xfrm>
          <a:off x="6400800" y="25527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100</xdr:row>
      <xdr:rowOff>133350</xdr:rowOff>
    </xdr:from>
    <xdr:to>
      <xdr:col>12</xdr:col>
      <xdr:colOff>447674</xdr:colOff>
      <xdr:row>100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50D67AAB-596F-4824-AA34-3C0CAE23793F}"/>
            </a:ext>
          </a:extLst>
        </xdr:cNvPr>
        <xdr:cNvSpPr/>
      </xdr:nvSpPr>
      <xdr:spPr>
        <a:xfrm>
          <a:off x="6391275" y="248983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107</xdr:row>
      <xdr:rowOff>133350</xdr:rowOff>
    </xdr:from>
    <xdr:to>
      <xdr:col>12</xdr:col>
      <xdr:colOff>447674</xdr:colOff>
      <xdr:row>107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66CF718A-CA2C-4F3D-9DD6-D8864DE48347}"/>
            </a:ext>
          </a:extLst>
        </xdr:cNvPr>
        <xdr:cNvSpPr/>
      </xdr:nvSpPr>
      <xdr:spPr>
        <a:xfrm>
          <a:off x="6391275" y="27098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123825</xdr:rowOff>
    </xdr:from>
    <xdr:to>
      <xdr:col>12</xdr:col>
      <xdr:colOff>457199</xdr:colOff>
      <xdr:row>101</xdr:row>
      <xdr:rowOff>323850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7EF3CD6E-96B7-4C8D-90B7-C69453EBF9C9}"/>
            </a:ext>
          </a:extLst>
        </xdr:cNvPr>
        <xdr:cNvSpPr/>
      </xdr:nvSpPr>
      <xdr:spPr>
        <a:xfrm>
          <a:off x="6400800" y="2520315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99</xdr:row>
      <xdr:rowOff>133350</xdr:rowOff>
    </xdr:from>
    <xdr:to>
      <xdr:col>12</xdr:col>
      <xdr:colOff>457199</xdr:colOff>
      <xdr:row>99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5A046490-FAEE-4CB7-9428-04F323BFCAE0}"/>
            </a:ext>
          </a:extLst>
        </xdr:cNvPr>
        <xdr:cNvSpPr/>
      </xdr:nvSpPr>
      <xdr:spPr>
        <a:xfrm>
          <a:off x="6400800" y="245840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11FFEB3C-553B-4770-A7B0-757E7B29DA70}"/>
            </a:ext>
          </a:extLst>
        </xdr:cNvPr>
        <xdr:cNvSpPr/>
      </xdr:nvSpPr>
      <xdr:spPr>
        <a:xfrm>
          <a:off x="6391275" y="21126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103</xdr:row>
      <xdr:rowOff>133350</xdr:rowOff>
    </xdr:from>
    <xdr:to>
      <xdr:col>12</xdr:col>
      <xdr:colOff>457199</xdr:colOff>
      <xdr:row>103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511CA90C-3A53-48E5-89CC-3778F1B4FCE4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22D25A28-F9E0-4355-9260-4951357C8D83}"/>
            </a:ext>
          </a:extLst>
        </xdr:cNvPr>
        <xdr:cNvSpPr/>
      </xdr:nvSpPr>
      <xdr:spPr>
        <a:xfrm>
          <a:off x="6391275" y="27412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109</xdr:row>
      <xdr:rowOff>133350</xdr:rowOff>
    </xdr:from>
    <xdr:to>
      <xdr:col>12</xdr:col>
      <xdr:colOff>447674</xdr:colOff>
      <xdr:row>109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C9C510D4-8367-4A9D-93C5-E088FB87B967}"/>
            </a:ext>
          </a:extLst>
        </xdr:cNvPr>
        <xdr:cNvSpPr/>
      </xdr:nvSpPr>
      <xdr:spPr>
        <a:xfrm>
          <a:off x="6391275" y="28355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110</xdr:row>
      <xdr:rowOff>133350</xdr:rowOff>
    </xdr:from>
    <xdr:to>
      <xdr:col>12</xdr:col>
      <xdr:colOff>447674</xdr:colOff>
      <xdr:row>110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A5E183B4-CAC6-4582-8C5B-EBFEF11CA19B}"/>
            </a:ext>
          </a:extLst>
        </xdr:cNvPr>
        <xdr:cNvSpPr/>
      </xdr:nvSpPr>
      <xdr:spPr>
        <a:xfrm>
          <a:off x="6391275" y="28670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111</xdr:row>
      <xdr:rowOff>133350</xdr:rowOff>
    </xdr:from>
    <xdr:to>
      <xdr:col>12</xdr:col>
      <xdr:colOff>447674</xdr:colOff>
      <xdr:row>111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E8C41FD2-DD3D-4D89-AE33-DD43AA2A95EB}"/>
            </a:ext>
          </a:extLst>
        </xdr:cNvPr>
        <xdr:cNvSpPr/>
      </xdr:nvSpPr>
      <xdr:spPr>
        <a:xfrm>
          <a:off x="6391275" y="28984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92</xdr:row>
      <xdr:rowOff>142875</xdr:rowOff>
    </xdr:from>
    <xdr:to>
      <xdr:col>12</xdr:col>
      <xdr:colOff>476249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C74D79C6-BD9C-4254-99B7-BAA4ACDFE25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87</xdr:row>
      <xdr:rowOff>133350</xdr:rowOff>
    </xdr:from>
    <xdr:to>
      <xdr:col>13</xdr:col>
      <xdr:colOff>9524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062589-4DB3-45FD-B084-B84A7C59F1CB}"/>
            </a:ext>
          </a:extLst>
        </xdr:cNvPr>
        <xdr:cNvSpPr/>
      </xdr:nvSpPr>
      <xdr:spPr>
        <a:xfrm>
          <a:off x="6429375" y="208121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97</xdr:row>
      <xdr:rowOff>142875</xdr:rowOff>
    </xdr:from>
    <xdr:to>
      <xdr:col>13</xdr:col>
      <xdr:colOff>9524</xdr:colOff>
      <xdr:row>97</xdr:row>
      <xdr:rowOff>342900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60E6F65B-A9C3-4E57-807F-EA2C225C7605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93</xdr:row>
      <xdr:rowOff>142875</xdr:rowOff>
    </xdr:from>
    <xdr:to>
      <xdr:col>12</xdr:col>
      <xdr:colOff>476249</xdr:colOff>
      <xdr:row>93</xdr:row>
      <xdr:rowOff>342900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8A78F6D5-1AFE-43A8-8A05-42DFC085A3B0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106</xdr:row>
      <xdr:rowOff>133350</xdr:rowOff>
    </xdr:from>
    <xdr:to>
      <xdr:col>12</xdr:col>
      <xdr:colOff>447674</xdr:colOff>
      <xdr:row>106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A88CBF76-B35B-4DA2-A758-23481ACF7614}"/>
            </a:ext>
          </a:extLst>
        </xdr:cNvPr>
        <xdr:cNvSpPr/>
      </xdr:nvSpPr>
      <xdr:spPr>
        <a:xfrm>
          <a:off x="6391275" y="26784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89</xdr:row>
      <xdr:rowOff>133350</xdr:rowOff>
    </xdr:from>
    <xdr:to>
      <xdr:col>12</xdr:col>
      <xdr:colOff>466724</xdr:colOff>
      <xdr:row>89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7EA7FDCF-451A-4285-AA64-04F7823778EF}"/>
            </a:ext>
          </a:extLst>
        </xdr:cNvPr>
        <xdr:cNvSpPr/>
      </xdr:nvSpPr>
      <xdr:spPr>
        <a:xfrm>
          <a:off x="6410325" y="21440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142875</xdr:rowOff>
    </xdr:from>
    <xdr:to>
      <xdr:col>12</xdr:col>
      <xdr:colOff>476249</xdr:colOff>
      <xdr:row>86</xdr:row>
      <xdr:rowOff>342900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3E76ECE8-60F5-4CBD-BAE6-F2392CD6043A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119</xdr:row>
      <xdr:rowOff>133350</xdr:rowOff>
    </xdr:from>
    <xdr:to>
      <xdr:col>13</xdr:col>
      <xdr:colOff>9524</xdr:colOff>
      <xdr:row>119</xdr:row>
      <xdr:rowOff>333375</xdr:rowOff>
    </xdr:to>
    <xdr:sp macro="" textlink="">
      <xdr:nvSpPr>
        <xdr:cNvPr id="146" name="楕円 145">
          <a:extLst>
            <a:ext uri="{FF2B5EF4-FFF2-40B4-BE49-F238E27FC236}">
              <a16:creationId xmlns:a16="http://schemas.microsoft.com/office/drawing/2014/main" id="{286D742E-5104-4CA5-BAFE-81CE2E8F3BCF}"/>
            </a:ext>
          </a:extLst>
        </xdr:cNvPr>
        <xdr:cNvSpPr/>
      </xdr:nvSpPr>
      <xdr:spPr>
        <a:xfrm>
          <a:off x="6429375" y="22069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124</xdr:row>
      <xdr:rowOff>142875</xdr:rowOff>
    </xdr:from>
    <xdr:to>
      <xdr:col>13</xdr:col>
      <xdr:colOff>9524</xdr:colOff>
      <xdr:row>124</xdr:row>
      <xdr:rowOff>342900</xdr:rowOff>
    </xdr:to>
    <xdr:sp macro="" textlink="">
      <xdr:nvSpPr>
        <xdr:cNvPr id="147" name="楕円 146">
          <a:extLst>
            <a:ext uri="{FF2B5EF4-FFF2-40B4-BE49-F238E27FC236}">
              <a16:creationId xmlns:a16="http://schemas.microsoft.com/office/drawing/2014/main" id="{FEC8559E-8E96-445D-B786-E7C88D634920}"/>
            </a:ext>
          </a:extLst>
        </xdr:cNvPr>
        <xdr:cNvSpPr/>
      </xdr:nvSpPr>
      <xdr:spPr>
        <a:xfrm>
          <a:off x="6429375" y="23964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123</xdr:row>
      <xdr:rowOff>123825</xdr:rowOff>
    </xdr:from>
    <xdr:to>
      <xdr:col>12</xdr:col>
      <xdr:colOff>476249</xdr:colOff>
      <xdr:row>123</xdr:row>
      <xdr:rowOff>323850</xdr:rowOff>
    </xdr:to>
    <xdr:sp macro="" textlink="">
      <xdr:nvSpPr>
        <xdr:cNvPr id="148" name="楕円 147">
          <a:extLst>
            <a:ext uri="{FF2B5EF4-FFF2-40B4-BE49-F238E27FC236}">
              <a16:creationId xmlns:a16="http://schemas.microsoft.com/office/drawing/2014/main" id="{D8B2BFA2-C652-4063-B160-DB1BDADB2B45}"/>
            </a:ext>
          </a:extLst>
        </xdr:cNvPr>
        <xdr:cNvSpPr/>
      </xdr:nvSpPr>
      <xdr:spPr>
        <a:xfrm>
          <a:off x="6419850" y="236315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126</xdr:row>
      <xdr:rowOff>133350</xdr:rowOff>
    </xdr:from>
    <xdr:to>
      <xdr:col>12</xdr:col>
      <xdr:colOff>476249</xdr:colOff>
      <xdr:row>126</xdr:row>
      <xdr:rowOff>333375</xdr:rowOff>
    </xdr:to>
    <xdr:sp macro="" textlink="">
      <xdr:nvSpPr>
        <xdr:cNvPr id="149" name="楕円 148">
          <a:extLst>
            <a:ext uri="{FF2B5EF4-FFF2-40B4-BE49-F238E27FC236}">
              <a16:creationId xmlns:a16="http://schemas.microsoft.com/office/drawing/2014/main" id="{A362A3DA-B65E-415D-A0FE-4771F76C63CE}"/>
            </a:ext>
          </a:extLst>
        </xdr:cNvPr>
        <xdr:cNvSpPr/>
      </xdr:nvSpPr>
      <xdr:spPr>
        <a:xfrm>
          <a:off x="6419850" y="245840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120</xdr:row>
      <xdr:rowOff>142875</xdr:rowOff>
    </xdr:from>
    <xdr:to>
      <xdr:col>12</xdr:col>
      <xdr:colOff>476249</xdr:colOff>
      <xdr:row>120</xdr:row>
      <xdr:rowOff>342900</xdr:rowOff>
    </xdr:to>
    <xdr:sp macro="" textlink="">
      <xdr:nvSpPr>
        <xdr:cNvPr id="151" name="楕円 150">
          <a:extLst>
            <a:ext uri="{FF2B5EF4-FFF2-40B4-BE49-F238E27FC236}">
              <a16:creationId xmlns:a16="http://schemas.microsoft.com/office/drawing/2014/main" id="{3547EADD-F785-4E63-999C-4410A6CBC3B1}"/>
            </a:ext>
          </a:extLst>
        </xdr:cNvPr>
        <xdr:cNvSpPr/>
      </xdr:nvSpPr>
      <xdr:spPr>
        <a:xfrm>
          <a:off x="6419850" y="22393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130</xdr:row>
      <xdr:rowOff>133350</xdr:rowOff>
    </xdr:from>
    <xdr:to>
      <xdr:col>12</xdr:col>
      <xdr:colOff>457199</xdr:colOff>
      <xdr:row>130</xdr:row>
      <xdr:rowOff>333375</xdr:rowOff>
    </xdr:to>
    <xdr:sp macro="" textlink="">
      <xdr:nvSpPr>
        <xdr:cNvPr id="156" name="楕円 155">
          <a:extLst>
            <a:ext uri="{FF2B5EF4-FFF2-40B4-BE49-F238E27FC236}">
              <a16:creationId xmlns:a16="http://schemas.microsoft.com/office/drawing/2014/main" id="{06FE27F4-AFBF-4C0A-80EF-97EFA5BF38B9}"/>
            </a:ext>
          </a:extLst>
        </xdr:cNvPr>
        <xdr:cNvSpPr/>
      </xdr:nvSpPr>
      <xdr:spPr>
        <a:xfrm>
          <a:off x="6400800" y="25841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157" name="楕円 156">
          <a:extLst>
            <a:ext uri="{FF2B5EF4-FFF2-40B4-BE49-F238E27FC236}">
              <a16:creationId xmlns:a16="http://schemas.microsoft.com/office/drawing/2014/main" id="{118617C5-DADC-42CE-963D-89EB2FC1CF8F}"/>
            </a:ext>
          </a:extLst>
        </xdr:cNvPr>
        <xdr:cNvSpPr/>
      </xdr:nvSpPr>
      <xdr:spPr>
        <a:xfrm>
          <a:off x="6391275" y="252126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129</xdr:row>
      <xdr:rowOff>123825</xdr:rowOff>
    </xdr:from>
    <xdr:to>
      <xdr:col>12</xdr:col>
      <xdr:colOff>457199</xdr:colOff>
      <xdr:row>129</xdr:row>
      <xdr:rowOff>323850</xdr:rowOff>
    </xdr:to>
    <xdr:sp macro="" textlink="">
      <xdr:nvSpPr>
        <xdr:cNvPr id="159" name="楕円 158">
          <a:extLst>
            <a:ext uri="{FF2B5EF4-FFF2-40B4-BE49-F238E27FC236}">
              <a16:creationId xmlns:a16="http://schemas.microsoft.com/office/drawing/2014/main" id="{6412070C-5685-4E2A-9B4D-4D71695B6C93}"/>
            </a:ext>
          </a:extLst>
        </xdr:cNvPr>
        <xdr:cNvSpPr/>
      </xdr:nvSpPr>
      <xdr:spPr>
        <a:xfrm>
          <a:off x="6400800" y="255174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127</xdr:row>
      <xdr:rowOff>133350</xdr:rowOff>
    </xdr:from>
    <xdr:to>
      <xdr:col>12</xdr:col>
      <xdr:colOff>457199</xdr:colOff>
      <xdr:row>127</xdr:row>
      <xdr:rowOff>333375</xdr:rowOff>
    </xdr:to>
    <xdr:sp macro="" textlink="">
      <xdr:nvSpPr>
        <xdr:cNvPr id="160" name="楕円 159">
          <a:extLst>
            <a:ext uri="{FF2B5EF4-FFF2-40B4-BE49-F238E27FC236}">
              <a16:creationId xmlns:a16="http://schemas.microsoft.com/office/drawing/2014/main" id="{3984D27E-B86A-4163-B089-0FC21966446C}"/>
            </a:ext>
          </a:extLst>
        </xdr:cNvPr>
        <xdr:cNvSpPr/>
      </xdr:nvSpPr>
      <xdr:spPr>
        <a:xfrm>
          <a:off x="6400800" y="248983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117</xdr:row>
      <xdr:rowOff>133350</xdr:rowOff>
    </xdr:from>
    <xdr:to>
      <xdr:col>12</xdr:col>
      <xdr:colOff>447674</xdr:colOff>
      <xdr:row>117</xdr:row>
      <xdr:rowOff>333375</xdr:rowOff>
    </xdr:to>
    <xdr:sp macro="" textlink="">
      <xdr:nvSpPr>
        <xdr:cNvPr id="161" name="楕円 160">
          <a:extLst>
            <a:ext uri="{FF2B5EF4-FFF2-40B4-BE49-F238E27FC236}">
              <a16:creationId xmlns:a16="http://schemas.microsoft.com/office/drawing/2014/main" id="{C336DD93-DDB9-4B36-B601-D9F0EA4257EC}"/>
            </a:ext>
          </a:extLst>
        </xdr:cNvPr>
        <xdr:cNvSpPr/>
      </xdr:nvSpPr>
      <xdr:spPr>
        <a:xfrm>
          <a:off x="6391275" y="214407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131</xdr:row>
      <xdr:rowOff>133350</xdr:rowOff>
    </xdr:from>
    <xdr:to>
      <xdr:col>12</xdr:col>
      <xdr:colOff>457199</xdr:colOff>
      <xdr:row>131</xdr:row>
      <xdr:rowOff>333375</xdr:rowOff>
    </xdr:to>
    <xdr:sp macro="" textlink="">
      <xdr:nvSpPr>
        <xdr:cNvPr id="162" name="楕円 161">
          <a:extLst>
            <a:ext uri="{FF2B5EF4-FFF2-40B4-BE49-F238E27FC236}">
              <a16:creationId xmlns:a16="http://schemas.microsoft.com/office/drawing/2014/main" id="{805C1004-107A-414B-A427-E30BDC25163A}"/>
            </a:ext>
          </a:extLst>
        </xdr:cNvPr>
        <xdr:cNvSpPr/>
      </xdr:nvSpPr>
      <xdr:spPr>
        <a:xfrm>
          <a:off x="6400800" y="261556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121</xdr:row>
      <xdr:rowOff>142875</xdr:rowOff>
    </xdr:from>
    <xdr:to>
      <xdr:col>12</xdr:col>
      <xdr:colOff>476249</xdr:colOff>
      <xdr:row>121</xdr:row>
      <xdr:rowOff>342900</xdr:rowOff>
    </xdr:to>
    <xdr:sp macro="" textlink="">
      <xdr:nvSpPr>
        <xdr:cNvPr id="167" name="楕円 166">
          <a:extLst>
            <a:ext uri="{FF2B5EF4-FFF2-40B4-BE49-F238E27FC236}">
              <a16:creationId xmlns:a16="http://schemas.microsoft.com/office/drawing/2014/main" id="{145CD059-F089-43DA-B910-0536871860F5}"/>
            </a:ext>
          </a:extLst>
        </xdr:cNvPr>
        <xdr:cNvSpPr/>
      </xdr:nvSpPr>
      <xdr:spPr>
        <a:xfrm>
          <a:off x="6419850" y="22707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133350</xdr:rowOff>
    </xdr:from>
    <xdr:to>
      <xdr:col>13</xdr:col>
      <xdr:colOff>9524</xdr:colOff>
      <xdr:row>116</xdr:row>
      <xdr:rowOff>333375</xdr:rowOff>
    </xdr:to>
    <xdr:sp macro="" textlink="">
      <xdr:nvSpPr>
        <xdr:cNvPr id="168" name="楕円 167">
          <a:extLst>
            <a:ext uri="{FF2B5EF4-FFF2-40B4-BE49-F238E27FC236}">
              <a16:creationId xmlns:a16="http://schemas.microsoft.com/office/drawing/2014/main" id="{25468322-DE72-445E-95BC-2AA8972F76CD}"/>
            </a:ext>
          </a:extLst>
        </xdr:cNvPr>
        <xdr:cNvSpPr/>
      </xdr:nvSpPr>
      <xdr:spPr>
        <a:xfrm>
          <a:off x="6429375" y="211264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125</xdr:row>
      <xdr:rowOff>142875</xdr:rowOff>
    </xdr:from>
    <xdr:to>
      <xdr:col>13</xdr:col>
      <xdr:colOff>9524</xdr:colOff>
      <xdr:row>125</xdr:row>
      <xdr:rowOff>342900</xdr:rowOff>
    </xdr:to>
    <xdr:sp macro="" textlink="">
      <xdr:nvSpPr>
        <xdr:cNvPr id="169" name="楕円 168">
          <a:extLst>
            <a:ext uri="{FF2B5EF4-FFF2-40B4-BE49-F238E27FC236}">
              <a16:creationId xmlns:a16="http://schemas.microsoft.com/office/drawing/2014/main" id="{99C7FE22-878B-4932-B2DF-291993825E31}"/>
            </a:ext>
          </a:extLst>
        </xdr:cNvPr>
        <xdr:cNvSpPr/>
      </xdr:nvSpPr>
      <xdr:spPr>
        <a:xfrm>
          <a:off x="6429375" y="24279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122</xdr:row>
      <xdr:rowOff>142875</xdr:rowOff>
    </xdr:from>
    <xdr:to>
      <xdr:col>12</xdr:col>
      <xdr:colOff>476249</xdr:colOff>
      <xdr:row>122</xdr:row>
      <xdr:rowOff>342900</xdr:rowOff>
    </xdr:to>
    <xdr:sp macro="" textlink="">
      <xdr:nvSpPr>
        <xdr:cNvPr id="171" name="楕円 170">
          <a:extLst>
            <a:ext uri="{FF2B5EF4-FFF2-40B4-BE49-F238E27FC236}">
              <a16:creationId xmlns:a16="http://schemas.microsoft.com/office/drawing/2014/main" id="{F8DB7CB2-8615-49CD-A234-5DA19FFC3798}"/>
            </a:ext>
          </a:extLst>
        </xdr:cNvPr>
        <xdr:cNvSpPr/>
      </xdr:nvSpPr>
      <xdr:spPr>
        <a:xfrm>
          <a:off x="6419850" y="23021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118</xdr:row>
      <xdr:rowOff>133350</xdr:rowOff>
    </xdr:from>
    <xdr:to>
      <xdr:col>12</xdr:col>
      <xdr:colOff>466724</xdr:colOff>
      <xdr:row>118</xdr:row>
      <xdr:rowOff>333375</xdr:rowOff>
    </xdr:to>
    <xdr:sp macro="" textlink="">
      <xdr:nvSpPr>
        <xdr:cNvPr id="173" name="楕円 172">
          <a:extLst>
            <a:ext uri="{FF2B5EF4-FFF2-40B4-BE49-F238E27FC236}">
              <a16:creationId xmlns:a16="http://schemas.microsoft.com/office/drawing/2014/main" id="{1B85C097-6772-49AD-9A34-FBD62EF90E56}"/>
            </a:ext>
          </a:extLst>
        </xdr:cNvPr>
        <xdr:cNvSpPr/>
      </xdr:nvSpPr>
      <xdr:spPr>
        <a:xfrm>
          <a:off x="6410325" y="21755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51438E1-DFE3-4C1F-82D8-A24C329A7FE4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B89F29C-EB15-463C-9A51-14B41700E676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9BFFA631-38D6-4163-80CB-7ABB673CC1A5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72CC45E7-B8BA-41BE-9640-4F9D9E24FFE6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28EE3EA-31AC-4E5D-9647-CE00CBEF17A9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A75F890-47FB-4E46-AA5F-F3CF02A8D623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F1A260-BB71-473D-9853-7918ECFC660C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DCEB2D3-C6ED-4FF3-BBBA-160F09985221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FD00400-46BC-4507-A3CA-AB1914DF9954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56E5738-95CB-4B1D-B667-BB99697D220B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0110FC29-F32D-4007-8830-12EC6B7806DE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78DCB8D5-08E5-4E05-9932-1A799538E46F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1F9D814A-C52E-4A3D-BDA5-EDC72FB9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625061E0-10F1-41D4-9104-CE272B5B19DE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133350</xdr:rowOff>
    </xdr:from>
    <xdr:to>
      <xdr:col>12</xdr:col>
      <xdr:colOff>476249</xdr:colOff>
      <xdr:row>45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69E6A5D-D29D-4CDE-8A64-1C7F5670244F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BDEE46E1-DF2A-4DB4-9913-680436C663AB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1C1DC555-3491-48B6-8C41-9928F95B70BA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52</xdr:row>
      <xdr:rowOff>123825</xdr:rowOff>
    </xdr:from>
    <xdr:to>
      <xdr:col>12</xdr:col>
      <xdr:colOff>457199</xdr:colOff>
      <xdr:row>52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307521D-5DCC-44BE-81CF-D0B051D40841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BBAC1138-3E9A-4C8E-8ED9-CAE4DDA5F09F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711A5E40-A3D6-4482-8289-D87F7C4189F6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142875</xdr:rowOff>
    </xdr:from>
    <xdr:to>
      <xdr:col>13</xdr:col>
      <xdr:colOff>9524</xdr:colOff>
      <xdr:row>44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B3C77FD-1AD4-4949-B5B2-EA6AFE451990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A23FEA6-C163-4E58-804D-990CAD0AFA04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410F633-D266-442E-9140-10A0C9645EB0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22</xdr:row>
      <xdr:rowOff>123825</xdr:rowOff>
    </xdr:from>
    <xdr:to>
      <xdr:col>12</xdr:col>
      <xdr:colOff>476249</xdr:colOff>
      <xdr:row>22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6B0B1524-A27B-4367-B20F-E51F8F722F9D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20</xdr:row>
      <xdr:rowOff>142875</xdr:rowOff>
    </xdr:from>
    <xdr:to>
      <xdr:col>13</xdr:col>
      <xdr:colOff>9524</xdr:colOff>
      <xdr:row>20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2EA24DC-A34A-44BF-A2A7-28CA33C100E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142875</xdr:rowOff>
    </xdr:from>
    <xdr:to>
      <xdr:col>13</xdr:col>
      <xdr:colOff>9524</xdr:colOff>
      <xdr:row>21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75AEEE7-5C27-470E-B93B-391EF0B116BE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42</xdr:row>
      <xdr:rowOff>133350</xdr:rowOff>
    </xdr:from>
    <xdr:to>
      <xdr:col>12</xdr:col>
      <xdr:colOff>466724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A9DC567-81C1-4455-A9ED-D93B457F04C6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6EC69BD6-33BE-4F35-AE42-6C9337ED689C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07B72595-FC23-4440-912E-ADD23F395E72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0692248-1014-48BB-863E-152F516AD642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C12EAB83-40ED-4731-B863-36A6F0A3BFFE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1A9E85C-C7A4-4EE1-8B53-C7CC1109F5C0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01DEFF54-D506-4F96-873C-7E5D02A4D7E3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1BCE856-22DA-4583-8CAA-EF073625871E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5666795-3B20-4EA3-9C0C-2A8FF47A2F98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133350</xdr:rowOff>
    </xdr:from>
    <xdr:to>
      <xdr:col>12</xdr:col>
      <xdr:colOff>476249</xdr:colOff>
      <xdr:row>63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F470C559-5D35-409A-B6B0-E9DBBB77B417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65</xdr:row>
      <xdr:rowOff>133350</xdr:rowOff>
    </xdr:from>
    <xdr:to>
      <xdr:col>12</xdr:col>
      <xdr:colOff>457199</xdr:colOff>
      <xdr:row>65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88B4CD73-11F4-4E4A-9ACA-5AE83616C55C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62</xdr:row>
      <xdr:rowOff>142875</xdr:rowOff>
    </xdr:from>
    <xdr:to>
      <xdr:col>13</xdr:col>
      <xdr:colOff>9524</xdr:colOff>
      <xdr:row>62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A26EEE3-3F3C-4D10-B281-643CE9B717F7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59</xdr:row>
      <xdr:rowOff>133350</xdr:rowOff>
    </xdr:from>
    <xdr:to>
      <xdr:col>12</xdr:col>
      <xdr:colOff>466724</xdr:colOff>
      <xdr:row>59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D2ECC77F-BC4A-44B9-AC36-81D4B88AA8D9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0929203-F6EA-44D8-B316-93311E91F166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133350</xdr:rowOff>
    </xdr:from>
    <xdr:to>
      <xdr:col>12</xdr:col>
      <xdr:colOff>476249</xdr:colOff>
      <xdr:row>68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A3AE9604-87F5-4AE9-9567-F5A031BF7821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6E75BD7-3A75-4D3A-A962-95B446FF58E7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06BA7727-50A9-4451-AEFD-6E117175719C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66</xdr:row>
      <xdr:rowOff>116417</xdr:rowOff>
    </xdr:from>
    <xdr:to>
      <xdr:col>13</xdr:col>
      <xdr:colOff>13757</xdr:colOff>
      <xdr:row>66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E8876685-51BD-4C88-8B92-C81443A62625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64</xdr:row>
      <xdr:rowOff>133350</xdr:rowOff>
    </xdr:from>
    <xdr:to>
      <xdr:col>12</xdr:col>
      <xdr:colOff>457199</xdr:colOff>
      <xdr:row>64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00EE928-E3D7-4CC2-BEE5-7E4DB57164BA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60</xdr:row>
      <xdr:rowOff>133350</xdr:rowOff>
    </xdr:from>
    <xdr:to>
      <xdr:col>12</xdr:col>
      <xdr:colOff>466724</xdr:colOff>
      <xdr:row>60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C44C17A1-AAAD-46A2-9A6B-5BF78400C80D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5557D74D-DBD9-4D6D-8CCB-C2FD75B3A679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DD834FB7-E6AE-435C-AEB8-EB4E92EED9D0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0C3DA3-38D9-4CFB-83D7-A12BEFB7CC6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56C85A09-C678-4E5D-9C01-F3100EF7F3A7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FF8F9344-C41E-4819-8FA9-62E6EF67FD1A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808849B-D556-4553-8A6F-612E73BC4BB6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133350</xdr:rowOff>
    </xdr:from>
    <xdr:to>
      <xdr:col>12</xdr:col>
      <xdr:colOff>457199</xdr:colOff>
      <xdr:row>28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0038DD3C-DFA7-4DFC-ACB1-A9A4577BB2D9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37DFC4A-097A-4D9F-839C-409E630C7D75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35174651-BDC2-4F10-A13B-AC375755310C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6495F9D2-EE16-4E4E-82CD-E93C5B131CDE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123825</xdr:rowOff>
    </xdr:from>
    <xdr:to>
      <xdr:col>12</xdr:col>
      <xdr:colOff>457199</xdr:colOff>
      <xdr:row>24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3EEA560C-38A9-4C60-82B1-499E728CB98D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831EE74-CD3D-41EB-B587-81B4F09044AD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9DCB540-1372-40D7-A3E5-1109BBBB7AFF}"/>
            </a:ext>
          </a:extLst>
        </xdr:cNvPr>
        <xdr:cNvSpPr/>
      </xdr:nvSpPr>
      <xdr:spPr>
        <a:xfrm>
          <a:off x="6396567" y="5065183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27</xdr:row>
      <xdr:rowOff>133350</xdr:rowOff>
    </xdr:from>
    <xdr:to>
      <xdr:col>12</xdr:col>
      <xdr:colOff>457199</xdr:colOff>
      <xdr:row>27</xdr:row>
      <xdr:rowOff>333375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FAF7FA40-04F1-4545-A8A2-A5C2A4D0391C}"/>
            </a:ext>
          </a:extLst>
        </xdr:cNvPr>
        <xdr:cNvSpPr/>
      </xdr:nvSpPr>
      <xdr:spPr>
        <a:xfrm>
          <a:off x="6396567" y="7520517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46B352B1-2505-45B7-8CC2-0042D14022B0}"/>
            </a:ext>
          </a:extLst>
        </xdr:cNvPr>
        <xdr:cNvSpPr/>
      </xdr:nvSpPr>
      <xdr:spPr>
        <a:xfrm>
          <a:off x="6387042" y="90551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2232C507-2E2E-49E9-9523-AEE0E650D1CD}"/>
            </a:ext>
          </a:extLst>
        </xdr:cNvPr>
        <xdr:cNvSpPr/>
      </xdr:nvSpPr>
      <xdr:spPr>
        <a:xfrm>
          <a:off x="6387042" y="9668933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26</xdr:row>
      <xdr:rowOff>133350</xdr:rowOff>
    </xdr:from>
    <xdr:to>
      <xdr:col>12</xdr:col>
      <xdr:colOff>457199</xdr:colOff>
      <xdr:row>26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04796E12-043C-45BF-A735-DC1D5EE23C66}"/>
            </a:ext>
          </a:extLst>
        </xdr:cNvPr>
        <xdr:cNvSpPr/>
      </xdr:nvSpPr>
      <xdr:spPr>
        <a:xfrm>
          <a:off x="6396567" y="69913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5A6D8B1C-5E99-412F-ADFA-1BA68B26CFBC}"/>
            </a:ext>
          </a:extLst>
        </xdr:cNvPr>
        <xdr:cNvSpPr/>
      </xdr:nvSpPr>
      <xdr:spPr>
        <a:xfrm>
          <a:off x="6415617" y="3858683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A63D248E-D6AA-41DE-AE40-47F790763E4E}"/>
            </a:ext>
          </a:extLst>
        </xdr:cNvPr>
        <xdr:cNvSpPr/>
      </xdr:nvSpPr>
      <xdr:spPr>
        <a:xfrm>
          <a:off x="6415617" y="3594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FE6CFED5-2EDC-49F3-9B54-027816BBD5A9}"/>
            </a:ext>
          </a:extLst>
        </xdr:cNvPr>
        <xdr:cNvSpPr/>
      </xdr:nvSpPr>
      <xdr:spPr>
        <a:xfrm>
          <a:off x="6429375" y="7620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11E5604-726C-4E5C-A140-A614FBC8B90E}"/>
            </a:ext>
          </a:extLst>
        </xdr:cNvPr>
        <xdr:cNvSpPr/>
      </xdr:nvSpPr>
      <xdr:spPr>
        <a:xfrm>
          <a:off x="6429375" y="24479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FA85F2F4-0D8A-4490-A573-E611391C0081}"/>
            </a:ext>
          </a:extLst>
        </xdr:cNvPr>
        <xdr:cNvSpPr/>
      </xdr:nvSpPr>
      <xdr:spPr>
        <a:xfrm>
          <a:off x="6419850" y="22193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57C41289-090E-425B-8720-FEB897E1377F}"/>
            </a:ext>
          </a:extLst>
        </xdr:cNvPr>
        <xdr:cNvSpPr/>
      </xdr:nvSpPr>
      <xdr:spPr>
        <a:xfrm>
          <a:off x="6419850" y="30670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906BF2E5-C7A9-4178-8564-1E758981E218}"/>
            </a:ext>
          </a:extLst>
        </xdr:cNvPr>
        <xdr:cNvSpPr/>
      </xdr:nvSpPr>
      <xdr:spPr>
        <a:xfrm>
          <a:off x="6410325" y="201930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D72C8793-DD2E-4C39-9838-A6CC48CAAE14}"/>
            </a:ext>
          </a:extLst>
        </xdr:cNvPr>
        <xdr:cNvSpPr/>
      </xdr:nvSpPr>
      <xdr:spPr>
        <a:xfrm>
          <a:off x="6419850" y="11906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1BD13294-204B-42FE-9282-20CA648DC8F6}"/>
            </a:ext>
          </a:extLst>
        </xdr:cNvPr>
        <xdr:cNvSpPr/>
      </xdr:nvSpPr>
      <xdr:spPr>
        <a:xfrm>
          <a:off x="6400800" y="51625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1FD17F69-85CC-401C-930B-3C716C4E0A61}"/>
            </a:ext>
          </a:extLst>
        </xdr:cNvPr>
        <xdr:cNvSpPr/>
      </xdr:nvSpPr>
      <xdr:spPr>
        <a:xfrm>
          <a:off x="6391275" y="36957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6970C7D3-0851-43BB-A444-48BB00883671}"/>
            </a:ext>
          </a:extLst>
        </xdr:cNvPr>
        <xdr:cNvSpPr/>
      </xdr:nvSpPr>
      <xdr:spPr>
        <a:xfrm>
          <a:off x="6400800" y="473392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8EB5C4F1-58DD-453B-B49E-9FB1B73168C3}"/>
            </a:ext>
          </a:extLst>
        </xdr:cNvPr>
        <xdr:cNvSpPr/>
      </xdr:nvSpPr>
      <xdr:spPr>
        <a:xfrm>
          <a:off x="6400800" y="34861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10EB0BF-6E47-46D5-8B25-494BD124A468}"/>
            </a:ext>
          </a:extLst>
        </xdr:cNvPr>
        <xdr:cNvSpPr/>
      </xdr:nvSpPr>
      <xdr:spPr>
        <a:xfrm>
          <a:off x="6419850" y="14001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F06CEDC-0108-453D-9901-F4C224D411F3}"/>
            </a:ext>
          </a:extLst>
        </xdr:cNvPr>
        <xdr:cNvSpPr/>
      </xdr:nvSpPr>
      <xdr:spPr>
        <a:xfrm>
          <a:off x="6429375" y="26574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DBC7A3FF-0842-40F0-9EF7-84E446D08F48}"/>
            </a:ext>
          </a:extLst>
        </xdr:cNvPr>
        <xdr:cNvSpPr/>
      </xdr:nvSpPr>
      <xdr:spPr>
        <a:xfrm>
          <a:off x="6419850" y="16097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94520B2F-98B4-4572-B7C8-9BCEE7D73279}"/>
            </a:ext>
          </a:extLst>
        </xdr:cNvPr>
        <xdr:cNvSpPr/>
      </xdr:nvSpPr>
      <xdr:spPr>
        <a:xfrm>
          <a:off x="6429375" y="74771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0634C314-C9D6-4BAC-B8A3-F4C63F3CDA12}"/>
            </a:ext>
          </a:extLst>
        </xdr:cNvPr>
        <xdr:cNvSpPr/>
      </xdr:nvSpPr>
      <xdr:spPr>
        <a:xfrm>
          <a:off x="6419850" y="78867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B8D0604-DDCD-462D-ACB6-B53485550671}"/>
            </a:ext>
          </a:extLst>
        </xdr:cNvPr>
        <xdr:cNvSpPr/>
      </xdr:nvSpPr>
      <xdr:spPr>
        <a:xfrm>
          <a:off x="6400800" y="977265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F31A46FC-0174-417E-8696-549E45B09EB4}"/>
            </a:ext>
          </a:extLst>
        </xdr:cNvPr>
        <xdr:cNvSpPr/>
      </xdr:nvSpPr>
      <xdr:spPr>
        <a:xfrm>
          <a:off x="6391275" y="87249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A0A47545-CC43-48DD-BB7A-4AA761C03595}"/>
            </a:ext>
          </a:extLst>
        </xdr:cNvPr>
        <xdr:cNvSpPr/>
      </xdr:nvSpPr>
      <xdr:spPr>
        <a:xfrm>
          <a:off x="6400800" y="95535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5038759-A8D7-4E0E-BB46-CDFCF0EDF43A}"/>
            </a:ext>
          </a:extLst>
        </xdr:cNvPr>
        <xdr:cNvSpPr/>
      </xdr:nvSpPr>
      <xdr:spPr>
        <a:xfrm>
          <a:off x="6400800" y="83058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5654D8C8-B324-4B5D-8D07-2511BDA5AF84}"/>
            </a:ext>
          </a:extLst>
        </xdr:cNvPr>
        <xdr:cNvSpPr/>
      </xdr:nvSpPr>
      <xdr:spPr>
        <a:xfrm>
          <a:off x="6400800" y="99822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E68A923C-BADF-450A-858A-7095D63E8F12}"/>
            </a:ext>
          </a:extLst>
        </xdr:cNvPr>
        <xdr:cNvSpPr/>
      </xdr:nvSpPr>
      <xdr:spPr>
        <a:xfrm>
          <a:off x="6429375" y="76866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45A52ED7-74EE-4B0E-9375-1A0F247ED56C}"/>
            </a:ext>
          </a:extLst>
        </xdr:cNvPr>
        <xdr:cNvSpPr/>
      </xdr:nvSpPr>
      <xdr:spPr>
        <a:xfrm>
          <a:off x="6419850" y="431482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3E67E0BE-598C-4CF4-98B5-DD3D6332306D}"/>
            </a:ext>
          </a:extLst>
        </xdr:cNvPr>
        <xdr:cNvSpPr/>
      </xdr:nvSpPr>
      <xdr:spPr>
        <a:xfrm>
          <a:off x="6429375" y="39147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7CA89596-DB15-41DB-A273-EE6034EEFAB9}"/>
            </a:ext>
          </a:extLst>
        </xdr:cNvPr>
        <xdr:cNvSpPr/>
      </xdr:nvSpPr>
      <xdr:spPr>
        <a:xfrm>
          <a:off x="6429375" y="412432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70A57B56-730B-42B1-A182-C683B28F5149}"/>
            </a:ext>
          </a:extLst>
        </xdr:cNvPr>
        <xdr:cNvSpPr/>
      </xdr:nvSpPr>
      <xdr:spPr>
        <a:xfrm>
          <a:off x="6410325" y="7258050"/>
          <a:ext cx="15239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DFECF1E3-4B20-499E-85CE-B6DE45B6E5A3}"/>
            </a:ext>
          </a:extLst>
        </xdr:cNvPr>
        <xdr:cNvSpPr/>
      </xdr:nvSpPr>
      <xdr:spPr>
        <a:xfrm>
          <a:off x="6391275" y="68389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ADE0215F-A5F3-47AF-83D7-986F20B4DF12}"/>
            </a:ext>
          </a:extLst>
        </xdr:cNvPr>
        <xdr:cNvSpPr/>
      </xdr:nvSpPr>
      <xdr:spPr>
        <a:xfrm>
          <a:off x="6429375" y="18192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01154BE-5D76-4A65-98DF-2C76FA4DF160}"/>
            </a:ext>
          </a:extLst>
        </xdr:cNvPr>
        <xdr:cNvSpPr/>
      </xdr:nvSpPr>
      <xdr:spPr>
        <a:xfrm>
          <a:off x="6419850" y="28575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9AEDC73-98F9-4427-8850-065B394B7C1E}"/>
            </a:ext>
          </a:extLst>
        </xdr:cNvPr>
        <xdr:cNvSpPr/>
      </xdr:nvSpPr>
      <xdr:spPr>
        <a:xfrm>
          <a:off x="6419850" y="981075"/>
          <a:ext cx="142874" cy="666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6FD0FFFB-201F-440A-87C1-AC0A92DA167F}"/>
            </a:ext>
          </a:extLst>
        </xdr:cNvPr>
        <xdr:cNvSpPr/>
      </xdr:nvSpPr>
      <xdr:spPr>
        <a:xfrm>
          <a:off x="6400800" y="327660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A9A0F9D-295B-4946-9D8B-B50C0E2D4CC7}"/>
            </a:ext>
          </a:extLst>
        </xdr:cNvPr>
        <xdr:cNvSpPr/>
      </xdr:nvSpPr>
      <xdr:spPr>
        <a:xfrm>
          <a:off x="6429375" y="5524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42FDE91D-4C0D-41EA-8820-F8F963382A0E}"/>
            </a:ext>
          </a:extLst>
        </xdr:cNvPr>
        <xdr:cNvSpPr/>
      </xdr:nvSpPr>
      <xdr:spPr>
        <a:xfrm>
          <a:off x="6391275" y="60007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38D986D6-1CC5-45DB-92F1-0503B25956E9}"/>
            </a:ext>
          </a:extLst>
        </xdr:cNvPr>
        <xdr:cNvSpPr/>
      </xdr:nvSpPr>
      <xdr:spPr>
        <a:xfrm>
          <a:off x="6391275" y="55816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ACFAA5B4-8806-4EE6-BCAE-23F19E57B082}"/>
            </a:ext>
          </a:extLst>
        </xdr:cNvPr>
        <xdr:cNvSpPr/>
      </xdr:nvSpPr>
      <xdr:spPr>
        <a:xfrm>
          <a:off x="6391275" y="62103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4949832-6296-490C-9754-6D5F04D0AF5D}"/>
            </a:ext>
          </a:extLst>
        </xdr:cNvPr>
        <xdr:cNvSpPr/>
      </xdr:nvSpPr>
      <xdr:spPr>
        <a:xfrm>
          <a:off x="6391275" y="641985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5DF7886F-A18A-4203-BD3D-4D28B5C03792}"/>
            </a:ext>
          </a:extLst>
        </xdr:cNvPr>
        <xdr:cNvSpPr/>
      </xdr:nvSpPr>
      <xdr:spPr>
        <a:xfrm>
          <a:off x="6391275" y="57912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0450E36F-FC3D-4633-B12D-E8489701C3B9}"/>
            </a:ext>
          </a:extLst>
        </xdr:cNvPr>
        <xdr:cNvSpPr/>
      </xdr:nvSpPr>
      <xdr:spPr>
        <a:xfrm>
          <a:off x="6391275" y="66294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1B28AA5-8BEE-4717-A8A9-7B7B4B2954EE}"/>
            </a:ext>
          </a:extLst>
        </xdr:cNvPr>
        <xdr:cNvSpPr/>
      </xdr:nvSpPr>
      <xdr:spPr>
        <a:xfrm>
          <a:off x="6400800" y="5372100"/>
          <a:ext cx="161924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779F2F5C-14B9-4C1B-B800-FADF86D876E2}"/>
            </a:ext>
          </a:extLst>
        </xdr:cNvPr>
        <xdr:cNvSpPr/>
      </xdr:nvSpPr>
      <xdr:spPr>
        <a:xfrm>
          <a:off x="6400800" y="80962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8AF9DA37-5AB8-4D5B-8F64-22C65B53C9D8}"/>
            </a:ext>
          </a:extLst>
        </xdr:cNvPr>
        <xdr:cNvSpPr/>
      </xdr:nvSpPr>
      <xdr:spPr>
        <a:xfrm>
          <a:off x="6391275" y="9144000"/>
          <a:ext cx="171449" cy="762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D107C2D0-2B94-4952-B52B-1C7DC23F0EDF}"/>
            </a:ext>
          </a:extLst>
        </xdr:cNvPr>
        <xdr:cNvSpPr/>
      </xdr:nvSpPr>
      <xdr:spPr>
        <a:xfrm>
          <a:off x="6400800" y="89344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CF22F6A6-02B9-4846-B758-0B5BC89D94EB}"/>
            </a:ext>
          </a:extLst>
        </xdr:cNvPr>
        <xdr:cNvSpPr/>
      </xdr:nvSpPr>
      <xdr:spPr>
        <a:xfrm>
          <a:off x="6400800" y="4943475"/>
          <a:ext cx="16192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8960E373-5F00-4F23-B32C-94125D701372}"/>
            </a:ext>
          </a:extLst>
        </xdr:cNvPr>
        <xdr:cNvSpPr/>
      </xdr:nvSpPr>
      <xdr:spPr>
        <a:xfrm>
          <a:off x="6400800" y="8515350"/>
          <a:ext cx="16192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302CA4E6-2B2C-4E01-81FE-8A0DF45BCBF1}"/>
            </a:ext>
          </a:extLst>
        </xdr:cNvPr>
        <xdr:cNvSpPr/>
      </xdr:nvSpPr>
      <xdr:spPr>
        <a:xfrm>
          <a:off x="6429375" y="935355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4EE1CA46-C0CC-4277-83D7-22C70C54D51F}"/>
            </a:ext>
          </a:extLst>
        </xdr:cNvPr>
        <xdr:cNvSpPr/>
      </xdr:nvSpPr>
      <xdr:spPr>
        <a:xfrm>
          <a:off x="6391275" y="7048500"/>
          <a:ext cx="171449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AE8E112A-7F71-4EE1-9CCB-ED1FACE9D5A4}"/>
            </a:ext>
          </a:extLst>
        </xdr:cNvPr>
        <xdr:cNvSpPr/>
      </xdr:nvSpPr>
      <xdr:spPr>
        <a:xfrm>
          <a:off x="6429375" y="4533900"/>
          <a:ext cx="142874" cy="762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666D7B-E0C5-4C1F-8BAB-678F34C14ED8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637A8DCA-4AAF-476F-985A-D8ED643197AE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F415154-BB37-4F05-ACC0-54515BCB7786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042C8A6F-87E6-40B1-9D7C-C4376DFD1947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64FB27B0-2784-4173-AF83-42CDB70F28D8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CDDEEC7-9DB4-4CFA-8E97-C9DCAD25C246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2E05B899-49DA-4DBE-B847-46CC455C069D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66D41EA-6501-4B68-9306-11704F43AECC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E3743FC6-5A32-4D16-836A-BD5DA995972F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DEC0DC-57B9-4FC9-BB27-04D581D578C1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B43AA1E-2FAC-417E-B095-F537D71D9BDB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6A63157-3253-46F4-8DDC-A565CDA203AD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2C0A385-66CF-4E71-87FA-2E81FBD1922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35</xdr:row>
      <xdr:rowOff>142875</xdr:rowOff>
    </xdr:from>
    <xdr:to>
      <xdr:col>13</xdr:col>
      <xdr:colOff>9524</xdr:colOff>
      <xdr:row>35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82CC9EB7-AFB7-4380-8EEB-B3A23F409E57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133350</xdr:rowOff>
    </xdr:from>
    <xdr:to>
      <xdr:col>12</xdr:col>
      <xdr:colOff>476249</xdr:colOff>
      <xdr:row>37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F079FFC4-8390-44CE-8D0A-EADE64D99361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51752BD9-B95C-45D6-A6F4-BD3285CB1907}"/>
            </a:ext>
          </a:extLst>
        </xdr:cNvPr>
        <xdr:cNvSpPr/>
      </xdr:nvSpPr>
      <xdr:spPr>
        <a:xfrm>
          <a:off x="6400800" y="146113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D012DDA-C05A-48E5-B64C-FD2CEEA79D81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123825</xdr:rowOff>
    </xdr:from>
    <xdr:to>
      <xdr:col>12</xdr:col>
      <xdr:colOff>457199</xdr:colOff>
      <xdr:row>45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2A99829-7626-4105-92BC-5110931837CC}"/>
            </a:ext>
          </a:extLst>
        </xdr:cNvPr>
        <xdr:cNvSpPr/>
      </xdr:nvSpPr>
      <xdr:spPr>
        <a:xfrm>
          <a:off x="6400800" y="142875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4D63F40A-20CA-4CF2-A6DA-E4F22B57C076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4DE6517-8E6D-4D09-B11C-1C236CD7EC2F}"/>
            </a:ext>
          </a:extLst>
        </xdr:cNvPr>
        <xdr:cNvSpPr/>
      </xdr:nvSpPr>
      <xdr:spPr>
        <a:xfrm>
          <a:off x="6400800" y="149256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26C3EAE-34C9-4CB8-9620-DBC908A61A1C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90A801BA-9B29-45E6-A64D-B475E05270AB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A5B0A89-3641-453B-BD88-F08846BF7433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B1B42BF5-EEE3-46DF-B334-209B99974CDA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34</xdr:row>
      <xdr:rowOff>133350</xdr:rowOff>
    </xdr:from>
    <xdr:to>
      <xdr:col>12</xdr:col>
      <xdr:colOff>466724</xdr:colOff>
      <xdr:row>34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8A7672FC-32C4-409F-A356-64F5D0EFBD2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0ED10C5-396E-4C4A-845E-62CFC0F1D3DE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26C45AD6-E916-48F8-8D79-04B487066DEF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0DFDFABA-983E-4EC8-99EA-3AED5B99B702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8114C739-22CD-48A8-B2B3-83FBFEC9AB5A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B200D1F9-6C49-46A7-9069-D41ECCAFD899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BFC6881D-BB76-4CC9-9012-20C9A7373D40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0C117CC-BBDA-4A75-B68D-D436FA67B72B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FA3CD3B-88AC-41E9-9944-17404185B14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5A498BE-68A5-480D-9CD1-5C44FD052315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2414E7E-E3F8-46B7-AE1E-4A01C1678D9B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0392ECFE-D600-4557-93D3-C4703764E418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F3B754A-30F5-46C1-A4D4-90921AE3A140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25</xdr:row>
      <xdr:rowOff>133350</xdr:rowOff>
    </xdr:from>
    <xdr:to>
      <xdr:col>12</xdr:col>
      <xdr:colOff>457199</xdr:colOff>
      <xdr:row>25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8C1475F3-1A7C-4A93-ACD4-8FB5B0BAE308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38</xdr:row>
      <xdr:rowOff>133350</xdr:rowOff>
    </xdr:from>
    <xdr:to>
      <xdr:col>12</xdr:col>
      <xdr:colOff>457199</xdr:colOff>
      <xdr:row>38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11324846-8E41-4E07-8481-D8BA2C71801D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E4048A5E-BCED-4CFB-850D-BDAFCE62A216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BFC83965-4722-438A-BB81-12EF09966E0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123825</xdr:rowOff>
    </xdr:from>
    <xdr:to>
      <xdr:col>12</xdr:col>
      <xdr:colOff>457199</xdr:colOff>
      <xdr:row>23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CB4E1054-DF34-4C9F-B02D-B97336120F30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FF69998D-69E0-4FD4-89C8-8D7E8C832B51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E0D9093E-11DC-4148-B82B-2BA401317743}"/>
            </a:ext>
          </a:extLst>
        </xdr:cNvPr>
        <xdr:cNvSpPr/>
      </xdr:nvSpPr>
      <xdr:spPr>
        <a:xfrm>
          <a:off x="6429375" y="21840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DD9894F6-19B2-4550-A8D5-BD8582E16706}"/>
            </a:ext>
          </a:extLst>
        </xdr:cNvPr>
        <xdr:cNvSpPr/>
      </xdr:nvSpPr>
      <xdr:spPr>
        <a:xfrm>
          <a:off x="6391275" y="21526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21</xdr:row>
      <xdr:rowOff>133350</xdr:rowOff>
    </xdr:from>
    <xdr:to>
      <xdr:col>13</xdr:col>
      <xdr:colOff>9524</xdr:colOff>
      <xdr:row>21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BBF45490-9712-4268-B0D7-550AE6ED76B3}"/>
            </a:ext>
          </a:extLst>
        </xdr:cNvPr>
        <xdr:cNvSpPr/>
      </xdr:nvSpPr>
      <xdr:spPr>
        <a:xfrm>
          <a:off x="6429375" y="212121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605E5AF0-7776-4D06-B0E1-3FE3B4DBE40D}"/>
            </a:ext>
          </a:extLst>
        </xdr:cNvPr>
        <xdr:cNvSpPr/>
      </xdr:nvSpPr>
      <xdr:spPr>
        <a:xfrm>
          <a:off x="6429375" y="1066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3CEBFCF1-03C3-4ECE-8B98-F951A2302690}"/>
            </a:ext>
          </a:extLst>
        </xdr:cNvPr>
        <xdr:cNvSpPr/>
      </xdr:nvSpPr>
      <xdr:spPr>
        <a:xfrm>
          <a:off x="6429375" y="3514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807F53-9F1B-48AC-B4EA-E37FD22E0FE3}"/>
            </a:ext>
          </a:extLst>
        </xdr:cNvPr>
        <xdr:cNvSpPr/>
      </xdr:nvSpPr>
      <xdr:spPr>
        <a:xfrm>
          <a:off x="6419850" y="3190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498DFFFD-20FF-41DA-89C0-6BE7DBCCBEE0}"/>
            </a:ext>
          </a:extLst>
        </xdr:cNvPr>
        <xdr:cNvSpPr/>
      </xdr:nvSpPr>
      <xdr:spPr>
        <a:xfrm>
          <a:off x="6419850" y="44196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35C81E3-DA80-49EC-A3E2-B97686C06D21}"/>
            </a:ext>
          </a:extLst>
        </xdr:cNvPr>
        <xdr:cNvSpPr/>
      </xdr:nvSpPr>
      <xdr:spPr>
        <a:xfrm>
          <a:off x="6410325" y="2895600"/>
          <a:ext cx="15239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A9F88F6D-310A-42FD-8215-C31A913E9E7A}"/>
            </a:ext>
          </a:extLst>
        </xdr:cNvPr>
        <xdr:cNvSpPr/>
      </xdr:nvSpPr>
      <xdr:spPr>
        <a:xfrm>
          <a:off x="6419850" y="16859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42181B71-B2E5-44A8-A3F9-3462989B344B}"/>
            </a:ext>
          </a:extLst>
        </xdr:cNvPr>
        <xdr:cNvSpPr/>
      </xdr:nvSpPr>
      <xdr:spPr>
        <a:xfrm>
          <a:off x="6400800" y="71628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0408DC0C-045B-4FA1-866F-7FDF44003848}"/>
            </a:ext>
          </a:extLst>
        </xdr:cNvPr>
        <xdr:cNvSpPr/>
      </xdr:nvSpPr>
      <xdr:spPr>
        <a:xfrm>
          <a:off x="6391275" y="5334000"/>
          <a:ext cx="171449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F4AA3A37-344E-4F08-AEEC-060B7423C99C}"/>
            </a:ext>
          </a:extLst>
        </xdr:cNvPr>
        <xdr:cNvSpPr/>
      </xdr:nvSpPr>
      <xdr:spPr>
        <a:xfrm>
          <a:off x="6400800" y="65436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24FC6D9B-7A59-4233-8E1B-C499B1555F8D}"/>
            </a:ext>
          </a:extLst>
        </xdr:cNvPr>
        <xdr:cNvSpPr/>
      </xdr:nvSpPr>
      <xdr:spPr>
        <a:xfrm>
          <a:off x="6400800" y="50292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9E062870-A52A-4E73-8580-2E1B004B2E48}"/>
            </a:ext>
          </a:extLst>
        </xdr:cNvPr>
        <xdr:cNvSpPr/>
      </xdr:nvSpPr>
      <xdr:spPr>
        <a:xfrm>
          <a:off x="6419850" y="19907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E6A0000B-D984-4379-9B1D-960C74F9DA81}"/>
            </a:ext>
          </a:extLst>
        </xdr:cNvPr>
        <xdr:cNvSpPr/>
      </xdr:nvSpPr>
      <xdr:spPr>
        <a:xfrm>
          <a:off x="6429375" y="3819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1AD7BA2-DCF8-494B-B9C6-E1E1D2911DC1}"/>
            </a:ext>
          </a:extLst>
        </xdr:cNvPr>
        <xdr:cNvSpPr/>
      </xdr:nvSpPr>
      <xdr:spPr>
        <a:xfrm>
          <a:off x="6419850" y="22955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141B2503-A371-4AE4-84E3-0608151C8A9F}"/>
            </a:ext>
          </a:extLst>
        </xdr:cNvPr>
        <xdr:cNvSpPr/>
      </xdr:nvSpPr>
      <xdr:spPr>
        <a:xfrm>
          <a:off x="6429375" y="114776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EC792D20-4EA6-4282-888F-644999DABAA4}"/>
            </a:ext>
          </a:extLst>
        </xdr:cNvPr>
        <xdr:cNvSpPr/>
      </xdr:nvSpPr>
      <xdr:spPr>
        <a:xfrm>
          <a:off x="6419850" y="120967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F899FBB-739F-49EC-AF52-341DFFE70F77}"/>
            </a:ext>
          </a:extLst>
        </xdr:cNvPr>
        <xdr:cNvSpPr/>
      </xdr:nvSpPr>
      <xdr:spPr>
        <a:xfrm>
          <a:off x="6391275" y="1335405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69174D72-E758-4CBF-AB87-052E65208583}"/>
            </a:ext>
          </a:extLst>
        </xdr:cNvPr>
        <xdr:cNvSpPr/>
      </xdr:nvSpPr>
      <xdr:spPr>
        <a:xfrm>
          <a:off x="6400800" y="12725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3AC5F48-CB12-4687-98D0-10FE9F994D71}"/>
            </a:ext>
          </a:extLst>
        </xdr:cNvPr>
        <xdr:cNvSpPr/>
      </xdr:nvSpPr>
      <xdr:spPr>
        <a:xfrm>
          <a:off x="6429375" y="11791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46</xdr:row>
      <xdr:rowOff>133350</xdr:rowOff>
    </xdr:from>
    <xdr:to>
      <xdr:col>12</xdr:col>
      <xdr:colOff>457199</xdr:colOff>
      <xdr:row>46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4C2107C-07F5-4C1D-BDC6-4967AE05E4D6}"/>
            </a:ext>
          </a:extLst>
        </xdr:cNvPr>
        <xdr:cNvSpPr/>
      </xdr:nvSpPr>
      <xdr:spPr>
        <a:xfrm>
          <a:off x="6400800" y="152400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54A1B6F7-3778-44F3-990A-9C0E4451BA16}"/>
            </a:ext>
          </a:extLst>
        </xdr:cNvPr>
        <xdr:cNvSpPr/>
      </xdr:nvSpPr>
      <xdr:spPr>
        <a:xfrm>
          <a:off x="6400800" y="155543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59FA628-BD46-4065-B57A-D18C0BF10882}"/>
            </a:ext>
          </a:extLst>
        </xdr:cNvPr>
        <xdr:cNvSpPr/>
      </xdr:nvSpPr>
      <xdr:spPr>
        <a:xfrm>
          <a:off x="6419850" y="6238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5FEB7536-0E52-4FAD-AE12-A9E4E6D0243D}"/>
            </a:ext>
          </a:extLst>
        </xdr:cNvPr>
        <xdr:cNvSpPr/>
      </xdr:nvSpPr>
      <xdr:spPr>
        <a:xfrm>
          <a:off x="6429375" y="5648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4E6D54ED-3C2D-415E-BA42-325D63EF2934}"/>
            </a:ext>
          </a:extLst>
        </xdr:cNvPr>
        <xdr:cNvSpPr/>
      </xdr:nvSpPr>
      <xdr:spPr>
        <a:xfrm>
          <a:off x="6429375" y="5953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E55A4F6A-BAFD-42C8-BF74-A200DFED9A9B}"/>
            </a:ext>
          </a:extLst>
        </xdr:cNvPr>
        <xdr:cNvSpPr/>
      </xdr:nvSpPr>
      <xdr:spPr>
        <a:xfrm>
          <a:off x="6410325" y="11153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47E827F7-87AE-46CD-8901-D1A52A7AAD2D}"/>
            </a:ext>
          </a:extLst>
        </xdr:cNvPr>
        <xdr:cNvSpPr/>
      </xdr:nvSpPr>
      <xdr:spPr>
        <a:xfrm>
          <a:off x="6391275" y="108394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FFB79E25-EEBD-4A89-8632-78FE60194F03}"/>
            </a:ext>
          </a:extLst>
        </xdr:cNvPr>
        <xdr:cNvSpPr/>
      </xdr:nvSpPr>
      <xdr:spPr>
        <a:xfrm>
          <a:off x="6429375" y="26003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379589A-C203-473C-85CD-BAAE8785D627}"/>
            </a:ext>
          </a:extLst>
        </xdr:cNvPr>
        <xdr:cNvSpPr/>
      </xdr:nvSpPr>
      <xdr:spPr>
        <a:xfrm>
          <a:off x="6391275" y="15868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A35EC49E-30A0-48B2-9ECA-07141D7E38D4}"/>
            </a:ext>
          </a:extLst>
        </xdr:cNvPr>
        <xdr:cNvSpPr/>
      </xdr:nvSpPr>
      <xdr:spPr>
        <a:xfrm>
          <a:off x="6419850" y="4114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4650574-99BC-4E82-A5F4-AC0D2D189E88}"/>
            </a:ext>
          </a:extLst>
        </xdr:cNvPr>
        <xdr:cNvSpPr/>
      </xdr:nvSpPr>
      <xdr:spPr>
        <a:xfrm>
          <a:off x="6419850" y="138112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AA554A1-76A6-4F1A-B1B0-D0B8ED40113C}"/>
            </a:ext>
          </a:extLst>
        </xdr:cNvPr>
        <xdr:cNvSpPr/>
      </xdr:nvSpPr>
      <xdr:spPr>
        <a:xfrm>
          <a:off x="6400800" y="4724400"/>
          <a:ext cx="16192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CF0456D9-20A2-4029-A640-FF1E32355EB4}"/>
            </a:ext>
          </a:extLst>
        </xdr:cNvPr>
        <xdr:cNvSpPr/>
      </xdr:nvSpPr>
      <xdr:spPr>
        <a:xfrm>
          <a:off x="6429375" y="7620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142875</xdr:rowOff>
    </xdr:from>
    <xdr:to>
      <xdr:col>13</xdr:col>
      <xdr:colOff>9524</xdr:colOff>
      <xdr:row>52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CA34E55-FA9C-4207-9260-4EEDA3968E65}"/>
            </a:ext>
          </a:extLst>
        </xdr:cNvPr>
        <xdr:cNvSpPr/>
      </xdr:nvSpPr>
      <xdr:spPr>
        <a:xfrm>
          <a:off x="6429375" y="171354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133350</xdr:rowOff>
    </xdr:from>
    <xdr:to>
      <xdr:col>12</xdr:col>
      <xdr:colOff>476249</xdr:colOff>
      <xdr:row>54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761D3059-AE23-4560-A203-63F1ACD114B0}"/>
            </a:ext>
          </a:extLst>
        </xdr:cNvPr>
        <xdr:cNvSpPr/>
      </xdr:nvSpPr>
      <xdr:spPr>
        <a:xfrm>
          <a:off x="6419850" y="177546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82DE64A-D714-4C68-B0F5-60DDCE583065}"/>
            </a:ext>
          </a:extLst>
        </xdr:cNvPr>
        <xdr:cNvSpPr/>
      </xdr:nvSpPr>
      <xdr:spPr>
        <a:xfrm>
          <a:off x="6400800" y="183832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53</xdr:row>
      <xdr:rowOff>142875</xdr:rowOff>
    </xdr:from>
    <xdr:to>
      <xdr:col>13</xdr:col>
      <xdr:colOff>9524</xdr:colOff>
      <xdr:row>53</xdr:row>
      <xdr:rowOff>342900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34FBE364-FF5D-4029-9CDB-E8ED999EB492}"/>
            </a:ext>
          </a:extLst>
        </xdr:cNvPr>
        <xdr:cNvSpPr/>
      </xdr:nvSpPr>
      <xdr:spPr>
        <a:xfrm>
          <a:off x="6429375" y="174498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50</xdr:row>
      <xdr:rowOff>133350</xdr:rowOff>
    </xdr:from>
    <xdr:to>
      <xdr:col>12</xdr:col>
      <xdr:colOff>466724</xdr:colOff>
      <xdr:row>50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E099240C-1EC7-4209-976A-55BB8366B0ED}"/>
            </a:ext>
          </a:extLst>
        </xdr:cNvPr>
        <xdr:cNvSpPr/>
      </xdr:nvSpPr>
      <xdr:spPr>
        <a:xfrm>
          <a:off x="6410325" y="164973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D591A81A-172F-48C6-B31A-381E0739C46F}"/>
            </a:ext>
          </a:extLst>
        </xdr:cNvPr>
        <xdr:cNvSpPr/>
      </xdr:nvSpPr>
      <xdr:spPr>
        <a:xfrm>
          <a:off x="6391275" y="16182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133350</xdr:rowOff>
    </xdr:from>
    <xdr:to>
      <xdr:col>12</xdr:col>
      <xdr:colOff>476249</xdr:colOff>
      <xdr:row>59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F1DBCE77-DBEF-4C27-B07E-1B069D7253EE}"/>
            </a:ext>
          </a:extLst>
        </xdr:cNvPr>
        <xdr:cNvSpPr/>
      </xdr:nvSpPr>
      <xdr:spPr>
        <a:xfrm>
          <a:off x="6419850" y="193262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60</xdr:row>
      <xdr:rowOff>133350</xdr:rowOff>
    </xdr:from>
    <xdr:to>
      <xdr:col>12</xdr:col>
      <xdr:colOff>457199</xdr:colOff>
      <xdr:row>60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D1F03E2-E029-4498-AC29-34937FC499CC}"/>
            </a:ext>
          </a:extLst>
        </xdr:cNvPr>
        <xdr:cNvSpPr/>
      </xdr:nvSpPr>
      <xdr:spPr>
        <a:xfrm>
          <a:off x="6400800" y="196405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142875</xdr:rowOff>
    </xdr:from>
    <xdr:to>
      <xdr:col>13</xdr:col>
      <xdr:colOff>9524</xdr:colOff>
      <xdr:row>58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4C7F5AD-B5C2-466D-A9FD-A49DEB15E220}"/>
            </a:ext>
          </a:extLst>
        </xdr:cNvPr>
        <xdr:cNvSpPr/>
      </xdr:nvSpPr>
      <xdr:spPr>
        <a:xfrm>
          <a:off x="6429375" y="19021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57</xdr:row>
      <xdr:rowOff>116417</xdr:rowOff>
    </xdr:from>
    <xdr:to>
      <xdr:col>13</xdr:col>
      <xdr:colOff>13757</xdr:colOff>
      <xdr:row>57</xdr:row>
      <xdr:rowOff>316442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BADE6537-E3E4-4149-99C6-D6B967F16E86}"/>
            </a:ext>
          </a:extLst>
        </xdr:cNvPr>
        <xdr:cNvSpPr/>
      </xdr:nvSpPr>
      <xdr:spPr>
        <a:xfrm>
          <a:off x="6417733" y="18680642"/>
          <a:ext cx="1587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74C55179-1E6E-42E7-BFC9-D945F3203D2F}"/>
            </a:ext>
          </a:extLst>
        </xdr:cNvPr>
        <xdr:cNvSpPr/>
      </xdr:nvSpPr>
      <xdr:spPr>
        <a:xfrm>
          <a:off x="6400800" y="180689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36657A7-5268-444D-9BDD-043748BBECA3}"/>
            </a:ext>
          </a:extLst>
        </xdr:cNvPr>
        <xdr:cNvSpPr/>
      </xdr:nvSpPr>
      <xdr:spPr>
        <a:xfrm>
          <a:off x="6410325" y="168116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3F907024-17F2-4D27-9D81-A6D3CFCF93C4}"/>
            </a:ext>
          </a:extLst>
        </xdr:cNvPr>
        <xdr:cNvSpPr/>
      </xdr:nvSpPr>
      <xdr:spPr>
        <a:xfrm>
          <a:off x="6391275" y="83820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AAF696B6-99A1-4758-8E9D-DB864BFC72CD}"/>
            </a:ext>
          </a:extLst>
        </xdr:cNvPr>
        <xdr:cNvSpPr/>
      </xdr:nvSpPr>
      <xdr:spPr>
        <a:xfrm>
          <a:off x="6391275" y="7772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D311A512-0378-47E0-B1F0-11CBF7D462EC}"/>
            </a:ext>
          </a:extLst>
        </xdr:cNvPr>
        <xdr:cNvSpPr/>
      </xdr:nvSpPr>
      <xdr:spPr>
        <a:xfrm>
          <a:off x="6391275" y="8686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D0B71F65-FE7F-4F8A-8D18-9D3D6ED3B442}"/>
            </a:ext>
          </a:extLst>
        </xdr:cNvPr>
        <xdr:cNvSpPr/>
      </xdr:nvSpPr>
      <xdr:spPr>
        <a:xfrm>
          <a:off x="6391275" y="89916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5E46ED31-0306-493D-80EF-F809C03B7B10}"/>
            </a:ext>
          </a:extLst>
        </xdr:cNvPr>
        <xdr:cNvSpPr/>
      </xdr:nvSpPr>
      <xdr:spPr>
        <a:xfrm>
          <a:off x="6391275" y="80772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472359B2-9735-4549-A8CC-64A405767AB5}"/>
            </a:ext>
          </a:extLst>
        </xdr:cNvPr>
        <xdr:cNvSpPr/>
      </xdr:nvSpPr>
      <xdr:spPr>
        <a:xfrm>
          <a:off x="6391275" y="92964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F633227-2926-4B85-8C2D-4DDFE0BEF463}"/>
            </a:ext>
          </a:extLst>
        </xdr:cNvPr>
        <xdr:cNvSpPr/>
      </xdr:nvSpPr>
      <xdr:spPr>
        <a:xfrm>
          <a:off x="6400800" y="7467600"/>
          <a:ext cx="161924" cy="1714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21D3D335-3DC6-4A01-B3F7-BA1F6A9BFD68}"/>
            </a:ext>
          </a:extLst>
        </xdr:cNvPr>
        <xdr:cNvSpPr/>
      </xdr:nvSpPr>
      <xdr:spPr>
        <a:xfrm>
          <a:off x="6400800" y="124110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BA9B138-D031-41D9-A77C-D2672648691E}"/>
            </a:ext>
          </a:extLst>
        </xdr:cNvPr>
        <xdr:cNvSpPr/>
      </xdr:nvSpPr>
      <xdr:spPr>
        <a:xfrm>
          <a:off x="6391275" y="139827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F93A8793-3810-4645-9C6D-746242C3251F}"/>
            </a:ext>
          </a:extLst>
        </xdr:cNvPr>
        <xdr:cNvSpPr/>
      </xdr:nvSpPr>
      <xdr:spPr>
        <a:xfrm>
          <a:off x="6400800" y="136683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8666C9D-F126-4C17-964A-D7456BD4A1A6}"/>
            </a:ext>
          </a:extLst>
        </xdr:cNvPr>
        <xdr:cNvSpPr/>
      </xdr:nvSpPr>
      <xdr:spPr>
        <a:xfrm>
          <a:off x="6400800" y="68484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7A1A615A-DE26-4D3D-B034-F4AF12E6377A}"/>
            </a:ext>
          </a:extLst>
        </xdr:cNvPr>
        <xdr:cNvSpPr/>
      </xdr:nvSpPr>
      <xdr:spPr>
        <a:xfrm>
          <a:off x="6400800" y="1303972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FCC9F8D-791E-4B7C-858F-01D301AA09AB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F588BA4-47D0-4231-B4BA-70819B2A35DF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A8CAE20E-FEE7-40C6-8265-831AB7714DE4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2B0FCFDF-3769-4F4B-97CD-9580CAD8F33C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3FF2D1BE-26DB-4FE6-A185-422D2E90BBFF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6C3B7C9-9130-4184-B672-2C11E344D9C5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85</xdr:row>
      <xdr:rowOff>142875</xdr:rowOff>
    </xdr:from>
    <xdr:to>
      <xdr:col>12</xdr:col>
      <xdr:colOff>447674</xdr:colOff>
      <xdr:row>85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BDAC092-EC70-4E9F-8D6E-E1761E3EC05B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86</xdr:row>
      <xdr:rowOff>133350</xdr:rowOff>
    </xdr:from>
    <xdr:to>
      <xdr:col>12</xdr:col>
      <xdr:colOff>447674</xdr:colOff>
      <xdr:row>86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A5839FE3-FAAD-4B5B-8951-B0C87CB282DC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95</xdr:row>
      <xdr:rowOff>104775</xdr:rowOff>
    </xdr:from>
    <xdr:to>
      <xdr:col>12</xdr:col>
      <xdr:colOff>342899</xdr:colOff>
      <xdr:row>95</xdr:row>
      <xdr:rowOff>304800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40467F97-A465-48A2-A19E-C00681632052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90</xdr:row>
      <xdr:rowOff>133350</xdr:rowOff>
    </xdr:from>
    <xdr:to>
      <xdr:col>12</xdr:col>
      <xdr:colOff>447674</xdr:colOff>
      <xdr:row>90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53C3D98F-3A3F-4F6B-B703-AB0FEDB09358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BCA6F613-5AF5-4927-B20E-B1D04D95707B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706979B9-E77E-4DD8-ADBB-915F6D297082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88</xdr:row>
      <xdr:rowOff>133350</xdr:rowOff>
    </xdr:from>
    <xdr:to>
      <xdr:col>12</xdr:col>
      <xdr:colOff>447674</xdr:colOff>
      <xdr:row>88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E8C3E337-CB23-42CB-B814-E3DB75FD2EB1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123825</xdr:rowOff>
    </xdr:from>
    <xdr:to>
      <xdr:col>12</xdr:col>
      <xdr:colOff>457199</xdr:colOff>
      <xdr:row>82</xdr:row>
      <xdr:rowOff>323850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7AF8B3E-C5B5-4543-9E23-C89024B1266F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80</xdr:row>
      <xdr:rowOff>133350</xdr:rowOff>
    </xdr:from>
    <xdr:to>
      <xdr:col>12</xdr:col>
      <xdr:colOff>457199</xdr:colOff>
      <xdr:row>80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8F0E28A7-BA76-487B-A6AB-594BDD1B172A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AD59B801-6848-4670-8A09-7296DC2B382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84</xdr:row>
      <xdr:rowOff>133350</xdr:rowOff>
    </xdr:from>
    <xdr:to>
      <xdr:col>12</xdr:col>
      <xdr:colOff>457199</xdr:colOff>
      <xdr:row>84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7889F635-B33B-4367-9C66-E4A66CCA6AB2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89</xdr:row>
      <xdr:rowOff>133350</xdr:rowOff>
    </xdr:from>
    <xdr:to>
      <xdr:col>12</xdr:col>
      <xdr:colOff>447674</xdr:colOff>
      <xdr:row>89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E3CD9AEC-DC16-47B2-87DF-2F866A5CD12F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133350</xdr:rowOff>
    </xdr:from>
    <xdr:to>
      <xdr:col>12</xdr:col>
      <xdr:colOff>447674</xdr:colOff>
      <xdr:row>92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40216B45-1337-49D9-98AD-51D5B8378A4E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D39449C-C8EA-4C91-9313-4E526DA037E1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3067328-683D-4CC1-BCB7-4327ED9A2749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3491CFA3-D028-4AF3-B4FD-F1F5185BD917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68</xdr:row>
      <xdr:rowOff>133350</xdr:rowOff>
    </xdr:from>
    <xdr:to>
      <xdr:col>13</xdr:col>
      <xdr:colOff>9524</xdr:colOff>
      <xdr:row>68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BC5D0C05-FF9A-406C-A89E-F2772D9318F0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0CAFC89D-0089-4B54-9EB5-65AAF6084020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91</xdr:row>
      <xdr:rowOff>133350</xdr:rowOff>
    </xdr:from>
    <xdr:to>
      <xdr:col>12</xdr:col>
      <xdr:colOff>447674</xdr:colOff>
      <xdr:row>91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CF2BCF81-DC29-4A91-9236-C09AF11315EB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74</xdr:row>
      <xdr:rowOff>142875</xdr:rowOff>
    </xdr:from>
    <xdr:to>
      <xdr:col>12</xdr:col>
      <xdr:colOff>476249</xdr:colOff>
      <xdr:row>74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D527B669-4783-44E9-BFC9-8942446A6DD3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87</xdr:row>
      <xdr:rowOff>133350</xdr:rowOff>
    </xdr:from>
    <xdr:to>
      <xdr:col>12</xdr:col>
      <xdr:colOff>447674</xdr:colOff>
      <xdr:row>87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DBD2377B-3362-40FF-AB1E-3FFF5E0BC97B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73</xdr:row>
      <xdr:rowOff>133350</xdr:rowOff>
    </xdr:from>
    <xdr:to>
      <xdr:col>12</xdr:col>
      <xdr:colOff>466724</xdr:colOff>
      <xdr:row>73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8215C69C-258C-4D78-831A-2D64B07CF46E}"/>
            </a:ext>
          </a:extLst>
        </xdr:cNvPr>
        <xdr:cNvSpPr/>
      </xdr:nvSpPr>
      <xdr:spPr>
        <a:xfrm>
          <a:off x="6406092" y="23617767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3</xdr:row>
      <xdr:rowOff>133350</xdr:rowOff>
    </xdr:from>
    <xdr:to>
      <xdr:col>13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B9DC235-37DF-40E4-8FA1-1E0CBF9319FB}"/>
            </a:ext>
          </a:extLst>
        </xdr:cNvPr>
        <xdr:cNvSpPr/>
      </xdr:nvSpPr>
      <xdr:spPr>
        <a:xfrm>
          <a:off x="6429375" y="9810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FB76F702-5E91-4F46-97C1-AEAFA244F43D}"/>
            </a:ext>
          </a:extLst>
        </xdr:cNvPr>
        <xdr:cNvSpPr/>
      </xdr:nvSpPr>
      <xdr:spPr>
        <a:xfrm>
          <a:off x="6429375" y="42672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FC41136-2C7E-4A09-9BAA-E0C79F548819}"/>
            </a:ext>
          </a:extLst>
        </xdr:cNvPr>
        <xdr:cNvSpPr/>
      </xdr:nvSpPr>
      <xdr:spPr>
        <a:xfrm>
          <a:off x="6419850" y="38385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2FED64F-6A1E-4150-B646-3DE04BEAACF7}"/>
            </a:ext>
          </a:extLst>
        </xdr:cNvPr>
        <xdr:cNvSpPr/>
      </xdr:nvSpPr>
      <xdr:spPr>
        <a:xfrm>
          <a:off x="6419850" y="54864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135C4200-E18C-4655-B5F6-1DEE40E46722}"/>
            </a:ext>
          </a:extLst>
        </xdr:cNvPr>
        <xdr:cNvSpPr/>
      </xdr:nvSpPr>
      <xdr:spPr>
        <a:xfrm>
          <a:off x="6410325" y="34385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75025EC4-F6DE-4CD3-AD04-71AA3BF9A958}"/>
            </a:ext>
          </a:extLst>
        </xdr:cNvPr>
        <xdr:cNvSpPr/>
      </xdr:nvSpPr>
      <xdr:spPr>
        <a:xfrm>
          <a:off x="6419850" y="18097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4D5F344-9236-455E-97F5-CD22324D2604}"/>
            </a:ext>
          </a:extLst>
        </xdr:cNvPr>
        <xdr:cNvSpPr/>
      </xdr:nvSpPr>
      <xdr:spPr>
        <a:xfrm>
          <a:off x="6400800" y="876300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6832D3-FEBC-42AC-8449-CFB649A36AF3}"/>
            </a:ext>
          </a:extLst>
        </xdr:cNvPr>
        <xdr:cNvSpPr/>
      </xdr:nvSpPr>
      <xdr:spPr>
        <a:xfrm>
          <a:off x="6391275" y="67151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21</xdr:row>
      <xdr:rowOff>123825</xdr:rowOff>
    </xdr:from>
    <xdr:to>
      <xdr:col>12</xdr:col>
      <xdr:colOff>457199</xdr:colOff>
      <xdr:row>21</xdr:row>
      <xdr:rowOff>323850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29938958-EAB2-4D82-AD0E-F0C541F2F02B}"/>
            </a:ext>
          </a:extLst>
        </xdr:cNvPr>
        <xdr:cNvSpPr/>
      </xdr:nvSpPr>
      <xdr:spPr>
        <a:xfrm>
          <a:off x="6400800" y="8343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5746D6CE-DAE2-40B4-A164-BE7945702868}"/>
            </a:ext>
          </a:extLst>
        </xdr:cNvPr>
        <xdr:cNvSpPr/>
      </xdr:nvSpPr>
      <xdr:spPr>
        <a:xfrm>
          <a:off x="6400800" y="63055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B999FB64-9191-4089-8790-90E7CF4C227D}"/>
            </a:ext>
          </a:extLst>
        </xdr:cNvPr>
        <xdr:cNvSpPr/>
      </xdr:nvSpPr>
      <xdr:spPr>
        <a:xfrm>
          <a:off x="6419850" y="2219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C902E420-6833-4A14-84D0-29CDD0CECB07}"/>
            </a:ext>
          </a:extLst>
        </xdr:cNvPr>
        <xdr:cNvSpPr/>
      </xdr:nvSpPr>
      <xdr:spPr>
        <a:xfrm>
          <a:off x="6429375" y="46767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8FC3401-EE19-4AE1-8D6A-D2D15D08CEDF}"/>
            </a:ext>
          </a:extLst>
        </xdr:cNvPr>
        <xdr:cNvSpPr/>
      </xdr:nvSpPr>
      <xdr:spPr>
        <a:xfrm>
          <a:off x="6419850" y="26289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B3A7B954-B13F-41B3-8084-DBBC9BABE3B9}"/>
            </a:ext>
          </a:extLst>
        </xdr:cNvPr>
        <xdr:cNvSpPr/>
      </xdr:nvSpPr>
      <xdr:spPr>
        <a:xfrm>
          <a:off x="6429375" y="14458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133350</xdr:rowOff>
    </xdr:from>
    <xdr:to>
      <xdr:col>12</xdr:col>
      <xdr:colOff>476249</xdr:colOff>
      <xdr:row>39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12FB1CAC-A42B-4A0C-A10A-9C1D7656965F}"/>
            </a:ext>
          </a:extLst>
        </xdr:cNvPr>
        <xdr:cNvSpPr/>
      </xdr:nvSpPr>
      <xdr:spPr>
        <a:xfrm>
          <a:off x="6419850" y="152114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133350</xdr:rowOff>
    </xdr:from>
    <xdr:to>
      <xdr:col>12</xdr:col>
      <xdr:colOff>457199</xdr:colOff>
      <xdr:row>47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84D5A1D3-D4A4-4BA3-9D68-B8049B77E51F}"/>
            </a:ext>
          </a:extLst>
        </xdr:cNvPr>
        <xdr:cNvSpPr/>
      </xdr:nvSpPr>
      <xdr:spPr>
        <a:xfrm>
          <a:off x="6400800" y="16735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30AD6728-8167-4171-A23F-C619C0BD3B10}"/>
            </a:ext>
          </a:extLst>
        </xdr:cNvPr>
        <xdr:cNvSpPr/>
      </xdr:nvSpPr>
      <xdr:spPr>
        <a:xfrm>
          <a:off x="6391275" y="15973425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46</xdr:row>
      <xdr:rowOff>123825</xdr:rowOff>
    </xdr:from>
    <xdr:to>
      <xdr:col>12</xdr:col>
      <xdr:colOff>457199</xdr:colOff>
      <xdr:row>46</xdr:row>
      <xdr:rowOff>323850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AE99B219-36B9-4F34-808C-CF02444BB4F5}"/>
            </a:ext>
          </a:extLst>
        </xdr:cNvPr>
        <xdr:cNvSpPr/>
      </xdr:nvSpPr>
      <xdr:spPr>
        <a:xfrm>
          <a:off x="6400800" y="163449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41</xdr:row>
      <xdr:rowOff>133350</xdr:rowOff>
    </xdr:from>
    <xdr:to>
      <xdr:col>12</xdr:col>
      <xdr:colOff>457199</xdr:colOff>
      <xdr:row>41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8778DA14-C5EB-4835-9B50-11554AAB341C}"/>
            </a:ext>
          </a:extLst>
        </xdr:cNvPr>
        <xdr:cNvSpPr/>
      </xdr:nvSpPr>
      <xdr:spPr>
        <a:xfrm>
          <a:off x="6400800" y="155924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98FB92B5-B4BA-42CF-9F8C-BDB033336321}"/>
            </a:ext>
          </a:extLst>
        </xdr:cNvPr>
        <xdr:cNvSpPr/>
      </xdr:nvSpPr>
      <xdr:spPr>
        <a:xfrm>
          <a:off x="6400800" y="17116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38</xdr:row>
      <xdr:rowOff>142875</xdr:rowOff>
    </xdr:from>
    <xdr:to>
      <xdr:col>13</xdr:col>
      <xdr:colOff>9524</xdr:colOff>
      <xdr:row>38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8FC19B27-5E33-4CCD-8655-02203266EE38}"/>
            </a:ext>
          </a:extLst>
        </xdr:cNvPr>
        <xdr:cNvSpPr/>
      </xdr:nvSpPr>
      <xdr:spPr>
        <a:xfrm>
          <a:off x="6429375" y="14839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6D77F06-2548-4A61-A56A-83B2914F5A1A}"/>
            </a:ext>
          </a:extLst>
        </xdr:cNvPr>
        <xdr:cNvSpPr/>
      </xdr:nvSpPr>
      <xdr:spPr>
        <a:xfrm>
          <a:off x="6400800" y="17497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50</xdr:row>
      <xdr:rowOff>133350</xdr:rowOff>
    </xdr:from>
    <xdr:to>
      <xdr:col>12</xdr:col>
      <xdr:colOff>457199</xdr:colOff>
      <xdr:row>50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4D846C68-9D76-401E-B8ED-23D536E18030}"/>
            </a:ext>
          </a:extLst>
        </xdr:cNvPr>
        <xdr:cNvSpPr/>
      </xdr:nvSpPr>
      <xdr:spPr>
        <a:xfrm>
          <a:off x="6400800" y="17878425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20</xdr:row>
      <xdr:rowOff>123825</xdr:rowOff>
    </xdr:from>
    <xdr:to>
      <xdr:col>12</xdr:col>
      <xdr:colOff>476249</xdr:colOff>
      <xdr:row>20</xdr:row>
      <xdr:rowOff>323850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F592B6C0-F9C3-4FAA-8D12-9AF1CC59CF85}"/>
            </a:ext>
          </a:extLst>
        </xdr:cNvPr>
        <xdr:cNvSpPr/>
      </xdr:nvSpPr>
      <xdr:spPr>
        <a:xfrm>
          <a:off x="6419850" y="79343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308F8F5-638C-46D9-9BD9-E1AE4F5A13E3}"/>
            </a:ext>
          </a:extLst>
        </xdr:cNvPr>
        <xdr:cNvSpPr/>
      </xdr:nvSpPr>
      <xdr:spPr>
        <a:xfrm>
          <a:off x="6429375" y="7134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19</xdr:row>
      <xdr:rowOff>142875</xdr:rowOff>
    </xdr:from>
    <xdr:to>
      <xdr:col>13</xdr:col>
      <xdr:colOff>9524</xdr:colOff>
      <xdr:row>19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21D6C1FD-EADE-41B3-A16C-26F2BF032D3D}"/>
            </a:ext>
          </a:extLst>
        </xdr:cNvPr>
        <xdr:cNvSpPr/>
      </xdr:nvSpPr>
      <xdr:spPr>
        <a:xfrm>
          <a:off x="6429375" y="754380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A1539DF-7F07-40B4-AC2B-EB990199AD5D}"/>
            </a:ext>
          </a:extLst>
        </xdr:cNvPr>
        <xdr:cNvSpPr/>
      </xdr:nvSpPr>
      <xdr:spPr>
        <a:xfrm>
          <a:off x="6410325" y="14068425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FEF9116A-59C1-47EF-B318-6E8257A5011C}"/>
            </a:ext>
          </a:extLst>
        </xdr:cNvPr>
        <xdr:cNvSpPr/>
      </xdr:nvSpPr>
      <xdr:spPr>
        <a:xfrm>
          <a:off x="6391275" y="13687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DD819E-FC0E-4CB0-820B-99CFD88DA47E}"/>
            </a:ext>
          </a:extLst>
        </xdr:cNvPr>
        <xdr:cNvSpPr/>
      </xdr:nvSpPr>
      <xdr:spPr>
        <a:xfrm>
          <a:off x="6429375" y="3038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6BAE5BF-7BDF-4CFD-BA0D-02ADFCB2EEE7}"/>
            </a:ext>
          </a:extLst>
        </xdr:cNvPr>
        <xdr:cNvSpPr/>
      </xdr:nvSpPr>
      <xdr:spPr>
        <a:xfrm>
          <a:off x="6391275" y="1825942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2BEEE7AC-6EDD-4092-9506-2FDE142936A3}"/>
            </a:ext>
          </a:extLst>
        </xdr:cNvPr>
        <xdr:cNvSpPr/>
      </xdr:nvSpPr>
      <xdr:spPr>
        <a:xfrm>
          <a:off x="6419850" y="50768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F90C95DB-2590-44C0-9886-CC094ED946EB}"/>
            </a:ext>
          </a:extLst>
        </xdr:cNvPr>
        <xdr:cNvSpPr/>
      </xdr:nvSpPr>
      <xdr:spPr>
        <a:xfrm>
          <a:off x="6419850" y="1400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1B7FF48D-F32F-4E57-B3B5-94EA8DA1B159}"/>
            </a:ext>
          </a:extLst>
        </xdr:cNvPr>
        <xdr:cNvSpPr/>
      </xdr:nvSpPr>
      <xdr:spPr>
        <a:xfrm>
          <a:off x="6400800" y="58959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50156713-4CB4-4007-86E3-C22DF1D493C5}"/>
            </a:ext>
          </a:extLst>
        </xdr:cNvPr>
        <xdr:cNvSpPr/>
      </xdr:nvSpPr>
      <xdr:spPr>
        <a:xfrm>
          <a:off x="6425142" y="1392767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142875</xdr:rowOff>
    </xdr:from>
    <xdr:to>
      <xdr:col>13</xdr:col>
      <xdr:colOff>9524</xdr:colOff>
      <xdr:row>55</xdr:row>
      <xdr:rowOff>342900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B499A370-7EC7-435E-AEFB-33966546923D}"/>
            </a:ext>
          </a:extLst>
        </xdr:cNvPr>
        <xdr:cNvSpPr/>
      </xdr:nvSpPr>
      <xdr:spPr>
        <a:xfrm>
          <a:off x="6425142" y="14948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57</xdr:row>
      <xdr:rowOff>133350</xdr:rowOff>
    </xdr:from>
    <xdr:to>
      <xdr:col>12</xdr:col>
      <xdr:colOff>476249</xdr:colOff>
      <xdr:row>57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F09255C-F73E-42C0-BD29-41B9166815C6}"/>
            </a:ext>
          </a:extLst>
        </xdr:cNvPr>
        <xdr:cNvSpPr/>
      </xdr:nvSpPr>
      <xdr:spPr>
        <a:xfrm>
          <a:off x="6415617" y="15701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59</xdr:row>
      <xdr:rowOff>133350</xdr:rowOff>
    </xdr:from>
    <xdr:to>
      <xdr:col>12</xdr:col>
      <xdr:colOff>457199</xdr:colOff>
      <xdr:row>59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C3CD754-ECAE-4EE6-BFC3-C0F9205F1FD9}"/>
            </a:ext>
          </a:extLst>
        </xdr:cNvPr>
        <xdr:cNvSpPr/>
      </xdr:nvSpPr>
      <xdr:spPr>
        <a:xfrm>
          <a:off x="6396567" y="16082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38049037-437D-4F0D-A795-0F1BAAC2B9B6}"/>
            </a:ext>
          </a:extLst>
        </xdr:cNvPr>
        <xdr:cNvSpPr/>
      </xdr:nvSpPr>
      <xdr:spPr>
        <a:xfrm>
          <a:off x="6425142" y="15329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53</xdr:row>
      <xdr:rowOff>133350</xdr:rowOff>
    </xdr:from>
    <xdr:to>
      <xdr:col>12</xdr:col>
      <xdr:colOff>466724</xdr:colOff>
      <xdr:row>53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844AF29C-7F60-4922-BD0B-24B2C2D8609D}"/>
            </a:ext>
          </a:extLst>
        </xdr:cNvPr>
        <xdr:cNvSpPr/>
      </xdr:nvSpPr>
      <xdr:spPr>
        <a:xfrm>
          <a:off x="6406092" y="14558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D7515778-C5E7-4CDB-85F5-EC797E679EF1}"/>
            </a:ext>
          </a:extLst>
        </xdr:cNvPr>
        <xdr:cNvSpPr/>
      </xdr:nvSpPr>
      <xdr:spPr>
        <a:xfrm>
          <a:off x="6387042" y="14177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87CCE1A1-965E-4A4B-9413-1A5BF118B35C}"/>
            </a:ext>
          </a:extLst>
        </xdr:cNvPr>
        <xdr:cNvSpPr/>
      </xdr:nvSpPr>
      <xdr:spPr>
        <a:xfrm>
          <a:off x="6415617" y="20654433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9E0F2E4C-3A2C-4220-B732-B1D7050AB697}"/>
            </a:ext>
          </a:extLst>
        </xdr:cNvPr>
        <xdr:cNvSpPr/>
      </xdr:nvSpPr>
      <xdr:spPr>
        <a:xfrm>
          <a:off x="6396567" y="21035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61</xdr:row>
      <xdr:rowOff>142875</xdr:rowOff>
    </xdr:from>
    <xdr:to>
      <xdr:col>13</xdr:col>
      <xdr:colOff>9524</xdr:colOff>
      <xdr:row>61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1EDE2C31-CE35-43D7-9843-21B84C76DA22}"/>
            </a:ext>
          </a:extLst>
        </xdr:cNvPr>
        <xdr:cNvSpPr/>
      </xdr:nvSpPr>
      <xdr:spPr>
        <a:xfrm>
          <a:off x="6425142" y="20282958"/>
          <a:ext cx="1460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264583</xdr:colOff>
      <xdr:row>60</xdr:row>
      <xdr:rowOff>116417</xdr:rowOff>
    </xdr:from>
    <xdr:to>
      <xdr:col>13</xdr:col>
      <xdr:colOff>13757</xdr:colOff>
      <xdr:row>60</xdr:row>
      <xdr:rowOff>316442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947F7A1E-CB5B-490F-B007-9E4AB588E92D}"/>
            </a:ext>
          </a:extLst>
        </xdr:cNvPr>
        <xdr:cNvSpPr/>
      </xdr:nvSpPr>
      <xdr:spPr>
        <a:xfrm>
          <a:off x="6413500" y="213995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58</xdr:row>
      <xdr:rowOff>133350</xdr:rowOff>
    </xdr:from>
    <xdr:to>
      <xdr:col>12</xdr:col>
      <xdr:colOff>457199</xdr:colOff>
      <xdr:row>58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7807128-0CD5-4B58-8F8E-BE57429791DA}"/>
            </a:ext>
          </a:extLst>
        </xdr:cNvPr>
        <xdr:cNvSpPr/>
      </xdr:nvSpPr>
      <xdr:spPr>
        <a:xfrm>
          <a:off x="6396567" y="21416433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54</xdr:row>
      <xdr:rowOff>133350</xdr:rowOff>
    </xdr:from>
    <xdr:to>
      <xdr:col>12</xdr:col>
      <xdr:colOff>466724</xdr:colOff>
      <xdr:row>54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20345A9A-0FED-4952-B1A3-DF2721FC0524}"/>
            </a:ext>
          </a:extLst>
        </xdr:cNvPr>
        <xdr:cNvSpPr/>
      </xdr:nvSpPr>
      <xdr:spPr>
        <a:xfrm>
          <a:off x="6406092" y="19511433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506EFA38-DD17-4B64-9815-8A6A87463EFA}"/>
            </a:ext>
          </a:extLst>
        </xdr:cNvPr>
        <xdr:cNvSpPr/>
      </xdr:nvSpPr>
      <xdr:spPr>
        <a:xfrm>
          <a:off x="6387042" y="13891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2036661C-6018-4EC4-A703-3FF8750C06D7}"/>
            </a:ext>
          </a:extLst>
        </xdr:cNvPr>
        <xdr:cNvSpPr/>
      </xdr:nvSpPr>
      <xdr:spPr>
        <a:xfrm>
          <a:off x="6387042" y="13299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846DDE5-E9A8-4475-87F4-138667973AAE}"/>
            </a:ext>
          </a:extLst>
        </xdr:cNvPr>
        <xdr:cNvSpPr/>
      </xdr:nvSpPr>
      <xdr:spPr>
        <a:xfrm>
          <a:off x="6387042" y="14188017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CCD868EC-0500-4571-8EF3-2E75FF701359}"/>
            </a:ext>
          </a:extLst>
        </xdr:cNvPr>
        <xdr:cNvSpPr/>
      </xdr:nvSpPr>
      <xdr:spPr>
        <a:xfrm>
          <a:off x="6387042" y="14484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5DF670D7-C46A-4366-8EB0-1297AD1D8605}"/>
            </a:ext>
          </a:extLst>
        </xdr:cNvPr>
        <xdr:cNvSpPr/>
      </xdr:nvSpPr>
      <xdr:spPr>
        <a:xfrm>
          <a:off x="6387042" y="13595350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9301D560-9AFA-43E5-86B0-18DA2FBEFFE5}"/>
            </a:ext>
          </a:extLst>
        </xdr:cNvPr>
        <xdr:cNvSpPr/>
      </xdr:nvSpPr>
      <xdr:spPr>
        <a:xfrm>
          <a:off x="6387042" y="14780683"/>
          <a:ext cx="171449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9A621DE8-0CBE-4AF1-A206-A5CCDFD88F6C}"/>
            </a:ext>
          </a:extLst>
        </xdr:cNvPr>
        <xdr:cNvSpPr/>
      </xdr:nvSpPr>
      <xdr:spPr>
        <a:xfrm>
          <a:off x="6396567" y="11351683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40</xdr:row>
      <xdr:rowOff>133350</xdr:rowOff>
    </xdr:from>
    <xdr:to>
      <xdr:col>12</xdr:col>
      <xdr:colOff>457199</xdr:colOff>
      <xdr:row>40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CE7D8EB7-ABA1-4F1D-B7A0-484179DE1494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628D677-C333-47AD-9958-F641C731BB97}"/>
            </a:ext>
          </a:extLst>
        </xdr:cNvPr>
        <xdr:cNvSpPr/>
      </xdr:nvSpPr>
      <xdr:spPr>
        <a:xfrm>
          <a:off x="6387042" y="13997517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4724370-F1B0-4B19-902C-32D60343EF7F}"/>
            </a:ext>
          </a:extLst>
        </xdr:cNvPr>
        <xdr:cNvSpPr/>
      </xdr:nvSpPr>
      <xdr:spPr>
        <a:xfrm>
          <a:off x="6396567" y="13616517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123825</xdr:rowOff>
    </xdr:from>
    <xdr:to>
      <xdr:col>12</xdr:col>
      <xdr:colOff>457199</xdr:colOff>
      <xdr:row>22</xdr:row>
      <xdr:rowOff>323850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6D4F8FE-3482-430D-8D0C-544FBBE48F06}"/>
            </a:ext>
          </a:extLst>
        </xdr:cNvPr>
        <xdr:cNvSpPr/>
      </xdr:nvSpPr>
      <xdr:spPr>
        <a:xfrm>
          <a:off x="6396567" y="70135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109A8388-35E9-441B-87BD-96DF230A0D11}"/>
            </a:ext>
          </a:extLst>
        </xdr:cNvPr>
        <xdr:cNvSpPr/>
      </xdr:nvSpPr>
      <xdr:spPr>
        <a:xfrm>
          <a:off x="6396567" y="135636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378E0CF-D5F4-42D7-8048-ABAEA06CB7A2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43FDAAB-2538-4337-941D-ED91C240154C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4BB3993-6ACD-4F86-9EFF-3808E2C391AF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9DBACE8B-854D-4E63-9F1E-8CB13EAF1F7F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E938663B-03A6-4A23-8D87-E466E262A52F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F877FC17-7CDE-4969-B32C-BB71838B0749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19FD98F-98B5-4C01-9F9F-EAF165D2F771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3276F953-91F0-4ADF-9285-5698DE839CBB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C8477059-ECD8-4BBB-9FE9-1FAB87395409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90A4916B-46DF-48AD-A684-ADA6A691621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5D00EC9-CC0D-4299-8512-94EE710187A1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48979A87-CAC5-4E6C-9330-00ECC985C0A4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E99F342-CCF2-430F-A97C-E06A652BFFCD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E53282CF-7C5C-4F82-B7B3-EF7B4378A80D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3C4B7702-BFDA-411F-83CC-4FB0FD3D812A}"/>
            </a:ext>
          </a:extLst>
        </xdr:cNvPr>
        <xdr:cNvSpPr/>
      </xdr:nvSpPr>
      <xdr:spPr>
        <a:xfrm>
          <a:off x="6391275" y="990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1C1670B-E177-4D43-80FF-0F4F69C95321}"/>
            </a:ext>
          </a:extLst>
        </xdr:cNvPr>
        <xdr:cNvSpPr/>
      </xdr:nvSpPr>
      <xdr:spPr>
        <a:xfrm>
          <a:off x="6400800" y="66484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1DED9BB-E994-4E92-9959-F75D667E0129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80737D04-1B2F-4A23-A713-F9454E4727CB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A885FB3-F8F2-46F0-AACB-E57CAF8DE5A4}"/>
            </a:ext>
          </a:extLst>
        </xdr:cNvPr>
        <xdr:cNvSpPr/>
      </xdr:nvSpPr>
      <xdr:spPr>
        <a:xfrm>
          <a:off x="6429375" y="6762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AE2B6D7-498E-482C-A0E0-170815F61A7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5B9F8068-7272-41CB-94F7-9652929B3BA0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D810353-B788-465F-B0F6-E77E2EA80207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BA29C5F4-C5F0-401C-85C2-6BE3D7AF4B7F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0E108C5F-17B4-458E-8E8A-3070331704CB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C9FE6DFC-9F63-4E69-8A02-616FD3415103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FDE29ABC-EF45-4876-BBEE-2865923C2EBD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37A53A7E-E630-4CB6-9623-64233FDE4C37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700D0741-8F61-49FA-B814-53B69E1FA464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7BCC9AE0-6DF9-4091-A871-557BC678E3E2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72C2ABBB-61E4-4D6F-A375-00F0AD55816D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09A94677-FDAC-4175-A69A-DFAE9F4980CA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6285B130-A3F1-471F-8593-9BF27E7A1C5B}"/>
            </a:ext>
          </a:extLst>
        </xdr:cNvPr>
        <xdr:cNvSpPr/>
      </xdr:nvSpPr>
      <xdr:spPr>
        <a:xfrm>
          <a:off x="6429375" y="50863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A72BFD81-BD44-4FA9-972E-3683A04FF9E0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69555CB1-E0A3-4F31-9A9B-AD235B6F862F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54C4D9B-0A1A-4E15-9B43-0354483F7C9E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4B39DAC-5DED-4C84-AE6D-2353D8E9A7C3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EC74ACB8-0FE2-4732-A8F0-5915EB5278C9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5D4161F9-49ED-4988-8338-DB4977322AFE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C4B619F3-9729-4768-A308-0BCF3A3EAE73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44CEC864-7EEF-481B-BDA7-E06256E41A10}"/>
            </a:ext>
          </a:extLst>
        </xdr:cNvPr>
        <xdr:cNvSpPr/>
      </xdr:nvSpPr>
      <xdr:spPr>
        <a:xfrm>
          <a:off x="6391275" y="12773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D9871D9-6E86-452F-99D0-EBF40F487683}"/>
            </a:ext>
          </a:extLst>
        </xdr:cNvPr>
        <xdr:cNvSpPr/>
      </xdr:nvSpPr>
      <xdr:spPr>
        <a:xfrm>
          <a:off x="6391275" y="13687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3F4FD125-3EA7-4E0E-A1CA-C9CD842EAF59}"/>
            </a:ext>
          </a:extLst>
        </xdr:cNvPr>
        <xdr:cNvSpPr/>
      </xdr:nvSpPr>
      <xdr:spPr>
        <a:xfrm>
          <a:off x="6391275" y="13916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DB3342AE-5199-4A90-A904-609707B42B3D}"/>
            </a:ext>
          </a:extLst>
        </xdr:cNvPr>
        <xdr:cNvSpPr/>
      </xdr:nvSpPr>
      <xdr:spPr>
        <a:xfrm>
          <a:off x="6391275" y="12315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BE7704D0-6A5A-4BDC-A27A-CF0786E67CAB}"/>
            </a:ext>
          </a:extLst>
        </xdr:cNvPr>
        <xdr:cNvSpPr/>
      </xdr:nvSpPr>
      <xdr:spPr>
        <a:xfrm>
          <a:off x="6391275" y="13230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D9FCC9E0-FC7E-4088-9CEE-CECB37FFFEAC}"/>
            </a:ext>
          </a:extLst>
        </xdr:cNvPr>
        <xdr:cNvSpPr/>
      </xdr:nvSpPr>
      <xdr:spPr>
        <a:xfrm>
          <a:off x="6391275" y="13458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BE8BDFC9-7B98-44A5-956F-BC3628B1E5CC}"/>
            </a:ext>
          </a:extLst>
        </xdr:cNvPr>
        <xdr:cNvSpPr/>
      </xdr:nvSpPr>
      <xdr:spPr>
        <a:xfrm>
          <a:off x="6391275" y="12544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51</xdr:row>
      <xdr:rowOff>133350</xdr:rowOff>
    </xdr:from>
    <xdr:to>
      <xdr:col>12</xdr:col>
      <xdr:colOff>466724</xdr:colOff>
      <xdr:row>51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A8CD08C7-74D4-48B3-ADEF-4BCADEC3CC9A}"/>
            </a:ext>
          </a:extLst>
        </xdr:cNvPr>
        <xdr:cNvSpPr/>
      </xdr:nvSpPr>
      <xdr:spPr>
        <a:xfrm>
          <a:off x="6410325" y="141446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CE853B85-8BC5-4B52-8BB3-51496E48FED8}"/>
            </a:ext>
          </a:extLst>
        </xdr:cNvPr>
        <xdr:cNvSpPr/>
      </xdr:nvSpPr>
      <xdr:spPr>
        <a:xfrm>
          <a:off x="6391275" y="13001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60869594-8DF5-4857-A018-549376DF60DE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24</xdr:row>
      <xdr:rowOff>133350</xdr:rowOff>
    </xdr:from>
    <xdr:to>
      <xdr:col>13</xdr:col>
      <xdr:colOff>9524</xdr:colOff>
      <xdr:row>24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C2806D60-9CBE-4951-A103-6CD2F93AC2D9}"/>
            </a:ext>
          </a:extLst>
        </xdr:cNvPr>
        <xdr:cNvSpPr/>
      </xdr:nvSpPr>
      <xdr:spPr>
        <a:xfrm>
          <a:off x="6429375" y="180498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58</xdr:row>
      <xdr:rowOff>133350</xdr:rowOff>
    </xdr:from>
    <xdr:to>
      <xdr:col>13</xdr:col>
      <xdr:colOff>9524</xdr:colOff>
      <xdr:row>58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F65913FA-1BDD-4B8C-8082-BA84A9024F36}"/>
            </a:ext>
          </a:extLst>
        </xdr:cNvPr>
        <xdr:cNvSpPr/>
      </xdr:nvSpPr>
      <xdr:spPr>
        <a:xfrm>
          <a:off x="6429375" y="14973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6878586F-425E-4430-A3C5-6D251C833FE2}"/>
            </a:ext>
          </a:extLst>
        </xdr:cNvPr>
        <xdr:cNvSpPr/>
      </xdr:nvSpPr>
      <xdr:spPr>
        <a:xfrm>
          <a:off x="6429375" y="164115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63</xdr:row>
      <xdr:rowOff>123825</xdr:rowOff>
    </xdr:from>
    <xdr:to>
      <xdr:col>12</xdr:col>
      <xdr:colOff>476249</xdr:colOff>
      <xdr:row>63</xdr:row>
      <xdr:rowOff>323850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6AF510C-F0BB-442A-B7C7-279184F0C98D}"/>
            </a:ext>
          </a:extLst>
        </xdr:cNvPr>
        <xdr:cNvSpPr/>
      </xdr:nvSpPr>
      <xdr:spPr>
        <a:xfrm>
          <a:off x="6419850" y="161544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66</xdr:row>
      <xdr:rowOff>133350</xdr:rowOff>
    </xdr:from>
    <xdr:to>
      <xdr:col>12</xdr:col>
      <xdr:colOff>476249</xdr:colOff>
      <xdr:row>66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FE59A73D-03B3-461C-BED5-89F0318D8BA1}"/>
            </a:ext>
          </a:extLst>
        </xdr:cNvPr>
        <xdr:cNvSpPr/>
      </xdr:nvSpPr>
      <xdr:spPr>
        <a:xfrm>
          <a:off x="6419850" y="168783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62</xdr:row>
      <xdr:rowOff>133350</xdr:rowOff>
    </xdr:from>
    <xdr:to>
      <xdr:col>12</xdr:col>
      <xdr:colOff>466724</xdr:colOff>
      <xdr:row>62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F5215441-2D00-4B77-8570-0ED595301669}"/>
            </a:ext>
          </a:extLst>
        </xdr:cNvPr>
        <xdr:cNvSpPr/>
      </xdr:nvSpPr>
      <xdr:spPr>
        <a:xfrm>
          <a:off x="6410325" y="159258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D42308D8-64E1-42A0-B045-858B169FEACA}"/>
            </a:ext>
          </a:extLst>
        </xdr:cNvPr>
        <xdr:cNvSpPr/>
      </xdr:nvSpPr>
      <xdr:spPr>
        <a:xfrm>
          <a:off x="6419850" y="15220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142875</xdr:rowOff>
    </xdr:from>
    <xdr:to>
      <xdr:col>12</xdr:col>
      <xdr:colOff>447674</xdr:colOff>
      <xdr:row>72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3FC21533-6DF8-444E-B027-9D927FD99787}"/>
            </a:ext>
          </a:extLst>
        </xdr:cNvPr>
        <xdr:cNvSpPr/>
      </xdr:nvSpPr>
      <xdr:spPr>
        <a:xfrm>
          <a:off x="6391275" y="183165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42C76402-AE79-4DF0-89E1-16ACF0425FA5}"/>
            </a:ext>
          </a:extLst>
        </xdr:cNvPr>
        <xdr:cNvSpPr/>
      </xdr:nvSpPr>
      <xdr:spPr>
        <a:xfrm>
          <a:off x="6391275" y="1854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84</xdr:row>
      <xdr:rowOff>104775</xdr:rowOff>
    </xdr:from>
    <xdr:to>
      <xdr:col>12</xdr:col>
      <xdr:colOff>342899</xdr:colOff>
      <xdr:row>84</xdr:row>
      <xdr:rowOff>304800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9830E33C-46F2-4C04-8D52-775869DD066D}"/>
            </a:ext>
          </a:extLst>
        </xdr:cNvPr>
        <xdr:cNvSpPr/>
      </xdr:nvSpPr>
      <xdr:spPr>
        <a:xfrm>
          <a:off x="6334125" y="206597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3ECEA809-88E8-499B-81F8-191ECA79DC72}"/>
            </a:ext>
          </a:extLst>
        </xdr:cNvPr>
        <xdr:cNvSpPr/>
      </xdr:nvSpPr>
      <xdr:spPr>
        <a:xfrm>
          <a:off x="6391275" y="194976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92F477F4-84ED-488D-B33A-8544A82E068C}"/>
            </a:ext>
          </a:extLst>
        </xdr:cNvPr>
        <xdr:cNvSpPr/>
      </xdr:nvSpPr>
      <xdr:spPr>
        <a:xfrm>
          <a:off x="6400800" y="178308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68</xdr:row>
      <xdr:rowOff>133350</xdr:rowOff>
    </xdr:from>
    <xdr:to>
      <xdr:col>12</xdr:col>
      <xdr:colOff>447674</xdr:colOff>
      <xdr:row>68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FE6D019-C745-4CDF-93AE-9DF58B82822A}"/>
            </a:ext>
          </a:extLst>
        </xdr:cNvPr>
        <xdr:cNvSpPr/>
      </xdr:nvSpPr>
      <xdr:spPr>
        <a:xfrm>
          <a:off x="6391275" y="173545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4825994F-1708-46FA-BA22-337140274D4B}"/>
            </a:ext>
          </a:extLst>
        </xdr:cNvPr>
        <xdr:cNvSpPr/>
      </xdr:nvSpPr>
      <xdr:spPr>
        <a:xfrm>
          <a:off x="6391275" y="190214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3F2E8C20-EC54-4E22-A082-0B858E272CA3}"/>
            </a:ext>
          </a:extLst>
        </xdr:cNvPr>
        <xdr:cNvSpPr/>
      </xdr:nvSpPr>
      <xdr:spPr>
        <a:xfrm>
          <a:off x="6400800" y="175831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67</xdr:row>
      <xdr:rowOff>133350</xdr:rowOff>
    </xdr:from>
    <xdr:to>
      <xdr:col>12</xdr:col>
      <xdr:colOff>457199</xdr:colOff>
      <xdr:row>67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8C6D99B0-7886-4D7C-AB9C-3F702FF01732}"/>
            </a:ext>
          </a:extLst>
        </xdr:cNvPr>
        <xdr:cNvSpPr/>
      </xdr:nvSpPr>
      <xdr:spPr>
        <a:xfrm>
          <a:off x="6400800" y="171164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F04F1C7C-92BA-4F97-9626-BD97F3DDC6C6}"/>
            </a:ext>
          </a:extLst>
        </xdr:cNvPr>
        <xdr:cNvSpPr/>
      </xdr:nvSpPr>
      <xdr:spPr>
        <a:xfrm>
          <a:off x="6391275" y="14735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80477CD5-5D46-4BBC-B074-A0F3475782AA}"/>
            </a:ext>
          </a:extLst>
        </xdr:cNvPr>
        <xdr:cNvSpPr/>
      </xdr:nvSpPr>
      <xdr:spPr>
        <a:xfrm>
          <a:off x="6400800" y="180689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3208C7-C36B-440C-9F9D-F1DA6B63B96E}"/>
            </a:ext>
          </a:extLst>
        </xdr:cNvPr>
        <xdr:cNvSpPr/>
      </xdr:nvSpPr>
      <xdr:spPr>
        <a:xfrm>
          <a:off x="6391275" y="192595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6A10505A-823A-45B8-AF6C-E9E51AE80643}"/>
            </a:ext>
          </a:extLst>
        </xdr:cNvPr>
        <xdr:cNvSpPr/>
      </xdr:nvSpPr>
      <xdr:spPr>
        <a:xfrm>
          <a:off x="6391275" y="199739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15944EF1-23EA-47BE-88EF-0B88C44FA668}"/>
            </a:ext>
          </a:extLst>
        </xdr:cNvPr>
        <xdr:cNvSpPr/>
      </xdr:nvSpPr>
      <xdr:spPr>
        <a:xfrm>
          <a:off x="6391275" y="202120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DE9A39EE-4297-402C-A8F7-51474A05C596}"/>
            </a:ext>
          </a:extLst>
        </xdr:cNvPr>
        <xdr:cNvSpPr/>
      </xdr:nvSpPr>
      <xdr:spPr>
        <a:xfrm>
          <a:off x="6391275" y="204501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CB75A07F-B22C-4FEB-AC99-F1E764872B3D}"/>
            </a:ext>
          </a:extLst>
        </xdr:cNvPr>
        <xdr:cNvSpPr/>
      </xdr:nvSpPr>
      <xdr:spPr>
        <a:xfrm>
          <a:off x="6419850" y="154590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133350</xdr:rowOff>
    </xdr:from>
    <xdr:to>
      <xdr:col>13</xdr:col>
      <xdr:colOff>9524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6605A7C-93FB-464A-ABF9-988F0C4E752B}"/>
            </a:ext>
          </a:extLst>
        </xdr:cNvPr>
        <xdr:cNvSpPr/>
      </xdr:nvSpPr>
      <xdr:spPr>
        <a:xfrm>
          <a:off x="6429375" y="144970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4A977C73-8D0F-400A-B3D5-8DBB2B6F6B95}"/>
            </a:ext>
          </a:extLst>
        </xdr:cNvPr>
        <xdr:cNvSpPr/>
      </xdr:nvSpPr>
      <xdr:spPr>
        <a:xfrm>
          <a:off x="6429375" y="166497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BB1FCC-01F7-45F5-A926-0F38D2E44574}"/>
            </a:ext>
          </a:extLst>
        </xdr:cNvPr>
        <xdr:cNvSpPr/>
      </xdr:nvSpPr>
      <xdr:spPr>
        <a:xfrm>
          <a:off x="6391275" y="197358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B81F5FA-B324-4E2E-AE4F-EEBDE65B7F6E}"/>
            </a:ext>
          </a:extLst>
        </xdr:cNvPr>
        <xdr:cNvSpPr/>
      </xdr:nvSpPr>
      <xdr:spPr>
        <a:xfrm>
          <a:off x="6419850" y="156972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043B5BA-99E7-40B3-BADA-712FE073E57F}"/>
            </a:ext>
          </a:extLst>
        </xdr:cNvPr>
        <xdr:cNvSpPr/>
      </xdr:nvSpPr>
      <xdr:spPr>
        <a:xfrm>
          <a:off x="6391275" y="187833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0D08F928-F5EC-4B6B-B6AD-EFCDBD7A7064}"/>
            </a:ext>
          </a:extLst>
        </xdr:cNvPr>
        <xdr:cNvSpPr/>
      </xdr:nvSpPr>
      <xdr:spPr>
        <a:xfrm>
          <a:off x="6374946" y="2336074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E95B3EE-91DF-4B21-9F34-05F05B84DEAD}"/>
            </a:ext>
          </a:extLst>
        </xdr:cNvPr>
        <xdr:cNvSpPr/>
      </xdr:nvSpPr>
      <xdr:spPr>
        <a:xfrm>
          <a:off x="6374946" y="23809779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D9ACEB66-7E0D-481A-8334-EDE4B615EE4E}"/>
            </a:ext>
          </a:extLst>
        </xdr:cNvPr>
        <xdr:cNvSpPr/>
      </xdr:nvSpPr>
      <xdr:spPr>
        <a:xfrm>
          <a:off x="6429375" y="6477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1A0E83F-0E20-447B-9DCC-01E5E45A8961}"/>
            </a:ext>
          </a:extLst>
        </xdr:cNvPr>
        <xdr:cNvSpPr/>
      </xdr:nvSpPr>
      <xdr:spPr>
        <a:xfrm>
          <a:off x="6429375" y="2657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2B21EB5A-527B-47E5-A80B-6C054FB9E431}"/>
            </a:ext>
          </a:extLst>
        </xdr:cNvPr>
        <xdr:cNvSpPr/>
      </xdr:nvSpPr>
      <xdr:spPr>
        <a:xfrm>
          <a:off x="6419850" y="2352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15</xdr:row>
      <xdr:rowOff>133350</xdr:rowOff>
    </xdr:from>
    <xdr:to>
      <xdr:col>12</xdr:col>
      <xdr:colOff>476249</xdr:colOff>
      <xdr:row>15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83CB02A-8864-4D40-9C82-929FDE7F1D38}"/>
            </a:ext>
          </a:extLst>
        </xdr:cNvPr>
        <xdr:cNvSpPr/>
      </xdr:nvSpPr>
      <xdr:spPr>
        <a:xfrm>
          <a:off x="6419850" y="3505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CEAC0CF7-5DF2-4002-8BE1-987C667476D6}"/>
            </a:ext>
          </a:extLst>
        </xdr:cNvPr>
        <xdr:cNvSpPr/>
      </xdr:nvSpPr>
      <xdr:spPr>
        <a:xfrm>
          <a:off x="6410325" y="2076450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358097D-2D63-4FFA-8038-E85C8708F1B2}"/>
            </a:ext>
          </a:extLst>
        </xdr:cNvPr>
        <xdr:cNvSpPr/>
      </xdr:nvSpPr>
      <xdr:spPr>
        <a:xfrm>
          <a:off x="6419850" y="942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142875</xdr:rowOff>
    </xdr:from>
    <xdr:to>
      <xdr:col>12</xdr:col>
      <xdr:colOff>447674</xdr:colOff>
      <xdr:row>24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DAEEB1EF-812F-43B3-92F9-ACB00B0BCF4A}"/>
            </a:ext>
          </a:extLst>
        </xdr:cNvPr>
        <xdr:cNvSpPr/>
      </xdr:nvSpPr>
      <xdr:spPr>
        <a:xfrm>
          <a:off x="6391275" y="60864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5BB2D7B1-587E-4A95-899E-461A9215518D}"/>
            </a:ext>
          </a:extLst>
        </xdr:cNvPr>
        <xdr:cNvSpPr/>
      </xdr:nvSpPr>
      <xdr:spPr>
        <a:xfrm>
          <a:off x="6391275" y="6362700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64C876BC-D832-45D1-AEA7-B1636D4C273F}"/>
            </a:ext>
          </a:extLst>
        </xdr:cNvPr>
        <xdr:cNvSpPr/>
      </xdr:nvSpPr>
      <xdr:spPr>
        <a:xfrm>
          <a:off x="6400800" y="52197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17</xdr:row>
      <xdr:rowOff>133350</xdr:rowOff>
    </xdr:from>
    <xdr:to>
      <xdr:col>12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F294886A-69EE-4F58-8C97-D72733D982BF}"/>
            </a:ext>
          </a:extLst>
        </xdr:cNvPr>
        <xdr:cNvSpPr/>
      </xdr:nvSpPr>
      <xdr:spPr>
        <a:xfrm>
          <a:off x="6391275" y="4076700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99A54D1A-788F-4A10-BDEB-4120712CB995}"/>
            </a:ext>
          </a:extLst>
        </xdr:cNvPr>
        <xdr:cNvSpPr/>
      </xdr:nvSpPr>
      <xdr:spPr>
        <a:xfrm>
          <a:off x="6400800" y="4924425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B7543574-DF97-47FF-B03D-BCE47B2E997D}"/>
            </a:ext>
          </a:extLst>
        </xdr:cNvPr>
        <xdr:cNvSpPr/>
      </xdr:nvSpPr>
      <xdr:spPr>
        <a:xfrm>
          <a:off x="6400800" y="3790950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E2617175-8CD8-4C0D-99DE-73F5F273AC28}"/>
            </a:ext>
          </a:extLst>
        </xdr:cNvPr>
        <xdr:cNvSpPr/>
      </xdr:nvSpPr>
      <xdr:spPr>
        <a:xfrm>
          <a:off x="6419850" y="12287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13</xdr:row>
      <xdr:rowOff>142875</xdr:rowOff>
    </xdr:from>
    <xdr:to>
      <xdr:col>13</xdr:col>
      <xdr:colOff>9524</xdr:colOff>
      <xdr:row>13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99AD3CB9-6BC6-44B6-B6D1-2C6FE8ED43EA}"/>
            </a:ext>
          </a:extLst>
        </xdr:cNvPr>
        <xdr:cNvSpPr/>
      </xdr:nvSpPr>
      <xdr:spPr>
        <a:xfrm>
          <a:off x="6429375" y="2943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1F3685E2-5017-4ED0-B49E-3F73BADA252F}"/>
            </a:ext>
          </a:extLst>
        </xdr:cNvPr>
        <xdr:cNvSpPr/>
      </xdr:nvSpPr>
      <xdr:spPr>
        <a:xfrm>
          <a:off x="6419850" y="15144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95D5EEE4-04B6-4B31-9712-1ACB4803CF2D}"/>
            </a:ext>
          </a:extLst>
        </xdr:cNvPr>
        <xdr:cNvSpPr/>
      </xdr:nvSpPr>
      <xdr:spPr>
        <a:xfrm>
          <a:off x="6400800" y="550545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D870FE3-63D1-4B00-88DB-210BFEC1AA9D}"/>
            </a:ext>
          </a:extLst>
        </xdr:cNvPr>
        <xdr:cNvSpPr/>
      </xdr:nvSpPr>
      <xdr:spPr>
        <a:xfrm>
          <a:off x="6400800" y="5791200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EEEA0F3-9F65-48E8-A974-B38FD9746ADB}"/>
            </a:ext>
          </a:extLst>
        </xdr:cNvPr>
        <xdr:cNvSpPr/>
      </xdr:nvSpPr>
      <xdr:spPr>
        <a:xfrm>
          <a:off x="6419850" y="4638675"/>
          <a:ext cx="14287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815074B1-C9D3-42C2-AA27-43CEBEAD0A0B}"/>
            </a:ext>
          </a:extLst>
        </xdr:cNvPr>
        <xdr:cNvSpPr/>
      </xdr:nvSpPr>
      <xdr:spPr>
        <a:xfrm>
          <a:off x="6429375" y="43719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BB62F11-115B-45BE-AF06-4725F9C4C7AF}"/>
            </a:ext>
          </a:extLst>
        </xdr:cNvPr>
        <xdr:cNvSpPr/>
      </xdr:nvSpPr>
      <xdr:spPr>
        <a:xfrm>
          <a:off x="6391275" y="116300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263FBFD0-8F0A-4D59-BAA2-143A9ABD8A74}"/>
            </a:ext>
          </a:extLst>
        </xdr:cNvPr>
        <xdr:cNvSpPr/>
      </xdr:nvSpPr>
      <xdr:spPr>
        <a:xfrm>
          <a:off x="6391275" y="109823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FF8CD5B-90F7-4BE9-9C8B-89FDA90042F7}"/>
            </a:ext>
          </a:extLst>
        </xdr:cNvPr>
        <xdr:cNvSpPr/>
      </xdr:nvSpPr>
      <xdr:spPr>
        <a:xfrm>
          <a:off x="6391275" y="122777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347D82EE-05F3-4038-A619-2627C1F97766}"/>
            </a:ext>
          </a:extLst>
        </xdr:cNvPr>
        <xdr:cNvSpPr/>
      </xdr:nvSpPr>
      <xdr:spPr>
        <a:xfrm>
          <a:off x="6391275" y="126015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950D92D9-FD65-4DD3-91D6-0AB2783EAAC5}"/>
            </a:ext>
          </a:extLst>
        </xdr:cNvPr>
        <xdr:cNvSpPr/>
      </xdr:nvSpPr>
      <xdr:spPr>
        <a:xfrm>
          <a:off x="6391275" y="113061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DAA26C65-A4DE-4CB5-817D-6607BA3ACF8F}"/>
            </a:ext>
          </a:extLst>
        </xdr:cNvPr>
        <xdr:cNvSpPr/>
      </xdr:nvSpPr>
      <xdr:spPr>
        <a:xfrm>
          <a:off x="6391275" y="1195387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A5F40D7F-5F3E-4A45-91E4-614823540EF0}"/>
            </a:ext>
          </a:extLst>
        </xdr:cNvPr>
        <xdr:cNvSpPr/>
      </xdr:nvSpPr>
      <xdr:spPr>
        <a:xfrm>
          <a:off x="6429375" y="18002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C988CA75-2565-4B62-B145-EA4E48D58A73}"/>
            </a:ext>
          </a:extLst>
        </xdr:cNvPr>
        <xdr:cNvSpPr/>
      </xdr:nvSpPr>
      <xdr:spPr>
        <a:xfrm>
          <a:off x="6391275" y="12925425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14</xdr:row>
      <xdr:rowOff>133350</xdr:rowOff>
    </xdr:from>
    <xdr:to>
      <xdr:col>12</xdr:col>
      <xdr:colOff>476249</xdr:colOff>
      <xdr:row>14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2B0EAD8-86F6-4F2E-A8E9-82032F8182CD}"/>
            </a:ext>
          </a:extLst>
        </xdr:cNvPr>
        <xdr:cNvSpPr/>
      </xdr:nvSpPr>
      <xdr:spPr>
        <a:xfrm>
          <a:off x="6419850" y="32194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52</xdr:row>
      <xdr:rowOff>133350</xdr:rowOff>
    </xdr:from>
    <xdr:to>
      <xdr:col>13</xdr:col>
      <xdr:colOff>9524</xdr:colOff>
      <xdr:row>52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BBD2170B-FCA2-40C6-B547-863E59A25FB3}"/>
            </a:ext>
          </a:extLst>
        </xdr:cNvPr>
        <xdr:cNvSpPr/>
      </xdr:nvSpPr>
      <xdr:spPr>
        <a:xfrm>
          <a:off x="6429375" y="2119312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59</xdr:row>
      <xdr:rowOff>142875</xdr:rowOff>
    </xdr:from>
    <xdr:to>
      <xdr:col>13</xdr:col>
      <xdr:colOff>9524</xdr:colOff>
      <xdr:row>59</xdr:row>
      <xdr:rowOff>342900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4B2FEA47-90E8-4351-A8A4-E10DF8C489B6}"/>
            </a:ext>
          </a:extLst>
        </xdr:cNvPr>
        <xdr:cNvSpPr/>
      </xdr:nvSpPr>
      <xdr:spPr>
        <a:xfrm>
          <a:off x="6429375" y="231362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123825</xdr:rowOff>
    </xdr:from>
    <xdr:to>
      <xdr:col>12</xdr:col>
      <xdr:colOff>476249</xdr:colOff>
      <xdr:row>58</xdr:row>
      <xdr:rowOff>323850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CD2225D6-3EF3-499F-90BC-1644B421B365}"/>
            </a:ext>
          </a:extLst>
        </xdr:cNvPr>
        <xdr:cNvSpPr/>
      </xdr:nvSpPr>
      <xdr:spPr>
        <a:xfrm>
          <a:off x="6419850" y="2284095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133350</xdr:rowOff>
    </xdr:from>
    <xdr:to>
      <xdr:col>12</xdr:col>
      <xdr:colOff>476249</xdr:colOff>
      <xdr:row>62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62E80A99-14B9-4A70-BABE-5F5D5AAED5CB}"/>
            </a:ext>
          </a:extLst>
        </xdr:cNvPr>
        <xdr:cNvSpPr/>
      </xdr:nvSpPr>
      <xdr:spPr>
        <a:xfrm>
          <a:off x="6419850" y="23955375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57</xdr:row>
      <xdr:rowOff>133350</xdr:rowOff>
    </xdr:from>
    <xdr:to>
      <xdr:col>12</xdr:col>
      <xdr:colOff>466724</xdr:colOff>
      <xdr:row>57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57F5303F-863B-4FC6-9457-CCF5308D69F0}"/>
            </a:ext>
          </a:extLst>
        </xdr:cNvPr>
        <xdr:cNvSpPr/>
      </xdr:nvSpPr>
      <xdr:spPr>
        <a:xfrm>
          <a:off x="6410325" y="22574250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53</xdr:row>
      <xdr:rowOff>142875</xdr:rowOff>
    </xdr:from>
    <xdr:to>
      <xdr:col>12</xdr:col>
      <xdr:colOff>476249</xdr:colOff>
      <xdr:row>53</xdr:row>
      <xdr:rowOff>342900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2AAFA9A-94A3-47D5-8011-56A576269B1D}"/>
            </a:ext>
          </a:extLst>
        </xdr:cNvPr>
        <xdr:cNvSpPr/>
      </xdr:nvSpPr>
      <xdr:spPr>
        <a:xfrm>
          <a:off x="6419850" y="2147887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142875</xdr:rowOff>
    </xdr:from>
    <xdr:to>
      <xdr:col>12</xdr:col>
      <xdr:colOff>447674</xdr:colOff>
      <xdr:row>74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808D367-0BDD-49A7-9C9F-F6EB36C99F26}"/>
            </a:ext>
          </a:extLst>
        </xdr:cNvPr>
        <xdr:cNvSpPr/>
      </xdr:nvSpPr>
      <xdr:spPr>
        <a:xfrm>
          <a:off x="6391275" y="27279600"/>
          <a:ext cx="171449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EB53F3F9-DB0B-4031-AB87-8E97FE801FFB}"/>
            </a:ext>
          </a:extLst>
        </xdr:cNvPr>
        <xdr:cNvSpPr/>
      </xdr:nvSpPr>
      <xdr:spPr>
        <a:xfrm>
          <a:off x="6391275" y="275463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9BA5B4D8-5607-4FAC-8327-424F0672615C}"/>
            </a:ext>
          </a:extLst>
        </xdr:cNvPr>
        <xdr:cNvSpPr/>
      </xdr:nvSpPr>
      <xdr:spPr>
        <a:xfrm>
          <a:off x="6391275" y="2865120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A963F5C-B5E5-4684-9090-6A1D273BF842}"/>
            </a:ext>
          </a:extLst>
        </xdr:cNvPr>
        <xdr:cNvSpPr/>
      </xdr:nvSpPr>
      <xdr:spPr>
        <a:xfrm>
          <a:off x="6400800" y="261651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395662B7-D75C-4C3F-A385-1BBF16C9FBAE}"/>
            </a:ext>
          </a:extLst>
        </xdr:cNvPr>
        <xdr:cNvSpPr/>
      </xdr:nvSpPr>
      <xdr:spPr>
        <a:xfrm>
          <a:off x="6391275" y="24784050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36BCDE5C-923E-44B1-8DF1-A302813639C1}"/>
            </a:ext>
          </a:extLst>
        </xdr:cNvPr>
        <xdr:cNvSpPr/>
      </xdr:nvSpPr>
      <xdr:spPr>
        <a:xfrm>
          <a:off x="6391275" y="28098750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123825</xdr:rowOff>
    </xdr:from>
    <xdr:to>
      <xdr:col>12</xdr:col>
      <xdr:colOff>457199</xdr:colOff>
      <xdr:row>69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4977678E-F50A-4C9C-847C-0E05B1722235}"/>
            </a:ext>
          </a:extLst>
        </xdr:cNvPr>
        <xdr:cNvSpPr/>
      </xdr:nvSpPr>
      <xdr:spPr>
        <a:xfrm>
          <a:off x="6400800" y="258794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63</xdr:row>
      <xdr:rowOff>133350</xdr:rowOff>
    </xdr:from>
    <xdr:to>
      <xdr:col>12</xdr:col>
      <xdr:colOff>457199</xdr:colOff>
      <xdr:row>63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B9D5995C-3C8E-4445-9C20-BB1A7D39982B}"/>
            </a:ext>
          </a:extLst>
        </xdr:cNvPr>
        <xdr:cNvSpPr/>
      </xdr:nvSpPr>
      <xdr:spPr>
        <a:xfrm>
          <a:off x="6400800" y="24231600"/>
          <a:ext cx="16192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F09A53ED-A0F3-4944-AC36-C94EB69D3AF0}"/>
            </a:ext>
          </a:extLst>
        </xdr:cNvPr>
        <xdr:cNvSpPr/>
      </xdr:nvSpPr>
      <xdr:spPr>
        <a:xfrm>
          <a:off x="6400800" y="264414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E884004A-81DE-417C-BB63-610E0C5597AD}"/>
            </a:ext>
          </a:extLst>
        </xdr:cNvPr>
        <xdr:cNvSpPr/>
      </xdr:nvSpPr>
      <xdr:spPr>
        <a:xfrm>
          <a:off x="6391275" y="283749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54</xdr:row>
      <xdr:rowOff>142875</xdr:rowOff>
    </xdr:from>
    <xdr:to>
      <xdr:col>12</xdr:col>
      <xdr:colOff>476249</xdr:colOff>
      <xdr:row>54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66EC560-0221-42DF-88C1-5BA556BBD894}"/>
            </a:ext>
          </a:extLst>
        </xdr:cNvPr>
        <xdr:cNvSpPr/>
      </xdr:nvSpPr>
      <xdr:spPr>
        <a:xfrm>
          <a:off x="6419850" y="217551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60</xdr:row>
      <xdr:rowOff>142875</xdr:rowOff>
    </xdr:from>
    <xdr:to>
      <xdr:col>13</xdr:col>
      <xdr:colOff>9524</xdr:colOff>
      <xdr:row>60</xdr:row>
      <xdr:rowOff>342900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5F90DC1E-2EE4-4365-805A-126C44F8A0C5}"/>
            </a:ext>
          </a:extLst>
        </xdr:cNvPr>
        <xdr:cNvSpPr/>
      </xdr:nvSpPr>
      <xdr:spPr>
        <a:xfrm>
          <a:off x="6429375" y="234124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55</xdr:row>
      <xdr:rowOff>142875</xdr:rowOff>
    </xdr:from>
    <xdr:to>
      <xdr:col>12</xdr:col>
      <xdr:colOff>476249</xdr:colOff>
      <xdr:row>55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FED5D25B-ABB4-4562-8AA7-3B6E7219A378}"/>
            </a:ext>
          </a:extLst>
        </xdr:cNvPr>
        <xdr:cNvSpPr/>
      </xdr:nvSpPr>
      <xdr:spPr>
        <a:xfrm>
          <a:off x="6419850" y="220313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C27BECE-89DB-4586-9164-FDD26822B0CB}"/>
            </a:ext>
          </a:extLst>
        </xdr:cNvPr>
        <xdr:cNvSpPr/>
      </xdr:nvSpPr>
      <xdr:spPr>
        <a:xfrm>
          <a:off x="6391275" y="2782252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0A6C5DA3-2D9D-4113-A292-19C0F64C04A0}"/>
            </a:ext>
          </a:extLst>
        </xdr:cNvPr>
        <xdr:cNvSpPr/>
      </xdr:nvSpPr>
      <xdr:spPr>
        <a:xfrm>
          <a:off x="6400800" y="2671762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73</xdr:row>
      <xdr:rowOff>133350</xdr:rowOff>
    </xdr:from>
    <xdr:to>
      <xdr:col>12</xdr:col>
      <xdr:colOff>457199</xdr:colOff>
      <xdr:row>73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06D75AA-40C4-4F38-9237-BB4C33085E53}"/>
            </a:ext>
          </a:extLst>
        </xdr:cNvPr>
        <xdr:cNvSpPr/>
      </xdr:nvSpPr>
      <xdr:spPr>
        <a:xfrm>
          <a:off x="6400800" y="2699385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80</xdr:row>
      <xdr:rowOff>133350</xdr:rowOff>
    </xdr:from>
    <xdr:to>
      <xdr:col>12</xdr:col>
      <xdr:colOff>466724</xdr:colOff>
      <xdr:row>80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8DAF2823-2B31-42D7-A0B7-0C789356333C}"/>
            </a:ext>
          </a:extLst>
        </xdr:cNvPr>
        <xdr:cNvSpPr/>
      </xdr:nvSpPr>
      <xdr:spPr>
        <a:xfrm>
          <a:off x="6410325" y="28927425"/>
          <a:ext cx="15239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68</xdr:row>
      <xdr:rowOff>123825</xdr:rowOff>
    </xdr:from>
    <xdr:to>
      <xdr:col>12</xdr:col>
      <xdr:colOff>476249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BC1DACEC-6148-462C-9497-96CC6300509A}"/>
            </a:ext>
          </a:extLst>
        </xdr:cNvPr>
        <xdr:cNvSpPr/>
      </xdr:nvSpPr>
      <xdr:spPr>
        <a:xfrm>
          <a:off x="6419850" y="25603200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EF95C8A-9064-49F9-B4F4-06050AEE3BB4}"/>
            </a:ext>
          </a:extLst>
        </xdr:cNvPr>
        <xdr:cNvSpPr/>
      </xdr:nvSpPr>
      <xdr:spPr>
        <a:xfrm>
          <a:off x="6429375" y="250698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67</xdr:row>
      <xdr:rowOff>142875</xdr:rowOff>
    </xdr:from>
    <xdr:to>
      <xdr:col>13</xdr:col>
      <xdr:colOff>9524</xdr:colOff>
      <xdr:row>67</xdr:row>
      <xdr:rowOff>342900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2ED065C-84F3-43E2-A2DD-EC0A094B7820}"/>
            </a:ext>
          </a:extLst>
        </xdr:cNvPr>
        <xdr:cNvSpPr/>
      </xdr:nvSpPr>
      <xdr:spPr>
        <a:xfrm>
          <a:off x="6429375" y="25346025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56</xdr:row>
      <xdr:rowOff>142875</xdr:rowOff>
    </xdr:from>
    <xdr:to>
      <xdr:col>13</xdr:col>
      <xdr:colOff>9524</xdr:colOff>
      <xdr:row>56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EAD07A66-6EE2-455A-A58D-ABBD72F81921}"/>
            </a:ext>
          </a:extLst>
        </xdr:cNvPr>
        <xdr:cNvSpPr/>
      </xdr:nvSpPr>
      <xdr:spPr>
        <a:xfrm>
          <a:off x="6429375" y="2230755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82</xdr:row>
      <xdr:rowOff>133350</xdr:rowOff>
    </xdr:from>
    <xdr:to>
      <xdr:col>12</xdr:col>
      <xdr:colOff>457199</xdr:colOff>
      <xdr:row>82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C75464CF-EF04-4193-A61E-6DBB2CA6BD92}"/>
            </a:ext>
          </a:extLst>
        </xdr:cNvPr>
        <xdr:cNvSpPr/>
      </xdr:nvSpPr>
      <xdr:spPr>
        <a:xfrm>
          <a:off x="6400800" y="294798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81</xdr:row>
      <xdr:rowOff>123825</xdr:rowOff>
    </xdr:from>
    <xdr:to>
      <xdr:col>12</xdr:col>
      <xdr:colOff>457199</xdr:colOff>
      <xdr:row>81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9651F4E6-A4A7-4BCE-AF84-6DB5DC7A6F62}"/>
            </a:ext>
          </a:extLst>
        </xdr:cNvPr>
        <xdr:cNvSpPr/>
      </xdr:nvSpPr>
      <xdr:spPr>
        <a:xfrm>
          <a:off x="6400800" y="291941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83</xdr:row>
      <xdr:rowOff>133350</xdr:rowOff>
    </xdr:from>
    <xdr:to>
      <xdr:col>12</xdr:col>
      <xdr:colOff>457199</xdr:colOff>
      <xdr:row>83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23A594DE-F1F1-4F6B-AB6D-8F103E7AFAF0}"/>
            </a:ext>
          </a:extLst>
        </xdr:cNvPr>
        <xdr:cNvSpPr/>
      </xdr:nvSpPr>
      <xdr:spPr>
        <a:xfrm>
          <a:off x="6400800" y="297561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61</xdr:row>
      <xdr:rowOff>133350</xdr:rowOff>
    </xdr:from>
    <xdr:to>
      <xdr:col>12</xdr:col>
      <xdr:colOff>476249</xdr:colOff>
      <xdr:row>61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96AF3BCA-157C-483C-A03A-0A757B6B127C}"/>
            </a:ext>
          </a:extLst>
        </xdr:cNvPr>
        <xdr:cNvSpPr/>
      </xdr:nvSpPr>
      <xdr:spPr>
        <a:xfrm>
          <a:off x="6419850" y="236791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C76FC6A0-AC25-4A24-B828-06D8D7964DE9}"/>
            </a:ext>
          </a:extLst>
        </xdr:cNvPr>
        <xdr:cNvSpPr/>
      </xdr:nvSpPr>
      <xdr:spPr>
        <a:xfrm>
          <a:off x="6391275" y="24507825"/>
          <a:ext cx="171449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</xdr:row>
      <xdr:rowOff>133350</xdr:rowOff>
    </xdr:from>
    <xdr:to>
      <xdr:col>12</xdr:col>
      <xdr:colOff>447674</xdr:colOff>
      <xdr:row>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3595CE93-2CE9-495B-8240-64F4BC852870}"/>
            </a:ext>
          </a:extLst>
        </xdr:cNvPr>
        <xdr:cNvSpPr/>
      </xdr:nvSpPr>
      <xdr:spPr>
        <a:xfrm>
          <a:off x="6391275" y="190214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488F3349-6E7C-47D9-BB57-EED396AB114A}"/>
            </a:ext>
          </a:extLst>
        </xdr:cNvPr>
        <xdr:cNvSpPr/>
      </xdr:nvSpPr>
      <xdr:spPr>
        <a:xfrm>
          <a:off x="6391275" y="1933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</xdr:row>
      <xdr:rowOff>133350</xdr:rowOff>
    </xdr:from>
    <xdr:to>
      <xdr:col>12</xdr:col>
      <xdr:colOff>447674</xdr:colOff>
      <xdr:row>5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A12DFD00-2B9E-4765-A315-E428A356695B}"/>
            </a:ext>
          </a:extLst>
        </xdr:cNvPr>
        <xdr:cNvSpPr/>
      </xdr:nvSpPr>
      <xdr:spPr>
        <a:xfrm>
          <a:off x="6391275" y="1533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3DC90568-1644-4E17-909C-798003B7CDC2}"/>
            </a:ext>
          </a:extLst>
        </xdr:cNvPr>
        <xdr:cNvSpPr/>
      </xdr:nvSpPr>
      <xdr:spPr>
        <a:xfrm>
          <a:off x="6429375" y="12192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444C5DBF-6432-4B56-8051-F0D24ADFF9D9}"/>
            </a:ext>
          </a:extLst>
        </xdr:cNvPr>
        <xdr:cNvSpPr/>
      </xdr:nvSpPr>
      <xdr:spPr>
        <a:xfrm>
          <a:off x="6425142" y="3286125"/>
          <a:ext cx="1460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D9175791-DF8E-4BF5-BBCD-C44BF87AA15B}"/>
            </a:ext>
          </a:extLst>
        </xdr:cNvPr>
        <xdr:cNvSpPr/>
      </xdr:nvSpPr>
      <xdr:spPr>
        <a:xfrm>
          <a:off x="6387042" y="12029017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9AAA474B-3F4D-46B1-8477-F343748F3192}"/>
            </a:ext>
          </a:extLst>
        </xdr:cNvPr>
        <xdr:cNvSpPr/>
      </xdr:nvSpPr>
      <xdr:spPr>
        <a:xfrm>
          <a:off x="6387042" y="7181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6165F93B-04ED-46AB-9E40-12120CF6831C}"/>
            </a:ext>
          </a:extLst>
        </xdr:cNvPr>
        <xdr:cNvSpPr/>
      </xdr:nvSpPr>
      <xdr:spPr>
        <a:xfrm>
          <a:off x="6387042" y="6695017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E1FFC130-28CF-4BF4-BB84-9C95739B23B2}"/>
            </a:ext>
          </a:extLst>
        </xdr:cNvPr>
        <xdr:cNvSpPr/>
      </xdr:nvSpPr>
      <xdr:spPr>
        <a:xfrm>
          <a:off x="6387042" y="69384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CA6978E8-80E1-4423-AC85-4D9739758DCC}"/>
            </a:ext>
          </a:extLst>
        </xdr:cNvPr>
        <xdr:cNvSpPr/>
      </xdr:nvSpPr>
      <xdr:spPr>
        <a:xfrm>
          <a:off x="6387042" y="6451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30</xdr:row>
      <xdr:rowOff>133350</xdr:rowOff>
    </xdr:from>
    <xdr:to>
      <xdr:col>12</xdr:col>
      <xdr:colOff>466724</xdr:colOff>
      <xdr:row>30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D3245C5C-F268-4AC6-BAC6-5B77873A5C2D}"/>
            </a:ext>
          </a:extLst>
        </xdr:cNvPr>
        <xdr:cNvSpPr/>
      </xdr:nvSpPr>
      <xdr:spPr>
        <a:xfrm>
          <a:off x="6406092" y="7425267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6007389F-21ED-4D24-97A4-F6616E4A370F}"/>
            </a:ext>
          </a:extLst>
        </xdr:cNvPr>
        <xdr:cNvSpPr/>
      </xdr:nvSpPr>
      <xdr:spPr>
        <a:xfrm>
          <a:off x="6387042" y="8398933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32</xdr:row>
      <xdr:rowOff>133350</xdr:rowOff>
    </xdr:from>
    <xdr:to>
      <xdr:col>12</xdr:col>
      <xdr:colOff>457199</xdr:colOff>
      <xdr:row>32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A4C15343-C43D-4FF2-9510-690AC050622A}"/>
            </a:ext>
          </a:extLst>
        </xdr:cNvPr>
        <xdr:cNvSpPr/>
      </xdr:nvSpPr>
      <xdr:spPr>
        <a:xfrm>
          <a:off x="6396567" y="791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31</xdr:row>
      <xdr:rowOff>123825</xdr:rowOff>
    </xdr:from>
    <xdr:to>
      <xdr:col>12</xdr:col>
      <xdr:colOff>457199</xdr:colOff>
      <xdr:row>31</xdr:row>
      <xdr:rowOff>323850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232A7BE-70F7-43DC-825C-40DF7A4AC78A}"/>
            </a:ext>
          </a:extLst>
        </xdr:cNvPr>
        <xdr:cNvSpPr/>
      </xdr:nvSpPr>
      <xdr:spPr>
        <a:xfrm>
          <a:off x="6396567" y="7659158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33</xdr:row>
      <xdr:rowOff>133350</xdr:rowOff>
    </xdr:from>
    <xdr:to>
      <xdr:col>12</xdr:col>
      <xdr:colOff>457199</xdr:colOff>
      <xdr:row>33</xdr:row>
      <xdr:rowOff>333375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AEBDECA1-149B-4788-8F0B-AF7515F0AC52}"/>
            </a:ext>
          </a:extLst>
        </xdr:cNvPr>
        <xdr:cNvSpPr/>
      </xdr:nvSpPr>
      <xdr:spPr>
        <a:xfrm>
          <a:off x="6396567" y="8155517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006FEBEB-6E99-493D-BA9D-3CDB5B252CEF}"/>
            </a:ext>
          </a:extLst>
        </xdr:cNvPr>
        <xdr:cNvSpPr/>
      </xdr:nvSpPr>
      <xdr:spPr>
        <a:xfrm>
          <a:off x="6387042" y="8642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74C7E4D-2E0F-4644-A1B0-FB2B9A706975}"/>
            </a:ext>
          </a:extLst>
        </xdr:cNvPr>
        <xdr:cNvSpPr/>
      </xdr:nvSpPr>
      <xdr:spPr>
        <a:xfrm>
          <a:off x="6387042" y="14050433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276225</xdr:colOff>
      <xdr:row>3</xdr:row>
      <xdr:rowOff>133350</xdr:rowOff>
    </xdr:from>
    <xdr:to>
      <xdr:col>14</xdr:col>
      <xdr:colOff>9524</xdr:colOff>
      <xdr:row>3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8B73FA8-EEAF-4063-BC00-42A56D6D7E71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8</xdr:row>
      <xdr:rowOff>142875</xdr:rowOff>
    </xdr:from>
    <xdr:to>
      <xdr:col>14</xdr:col>
      <xdr:colOff>9524</xdr:colOff>
      <xdr:row>8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980556A-ED32-4875-837A-2C3CA05EEA67}"/>
            </a:ext>
          </a:extLst>
        </xdr:cNvPr>
        <xdr:cNvSpPr/>
      </xdr:nvSpPr>
      <xdr:spPr>
        <a:xfrm>
          <a:off x="7924800" y="34766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7</xdr:row>
      <xdr:rowOff>123825</xdr:rowOff>
    </xdr:from>
    <xdr:to>
      <xdr:col>13</xdr:col>
      <xdr:colOff>476249</xdr:colOff>
      <xdr:row>7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D80CD1C3-CB81-4E1C-A33E-216BABE31B70}"/>
            </a:ext>
          </a:extLst>
        </xdr:cNvPr>
        <xdr:cNvSpPr/>
      </xdr:nvSpPr>
      <xdr:spPr>
        <a:xfrm>
          <a:off x="7915275" y="29813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9</xdr:row>
      <xdr:rowOff>133350</xdr:rowOff>
    </xdr:from>
    <xdr:to>
      <xdr:col>13</xdr:col>
      <xdr:colOff>476249</xdr:colOff>
      <xdr:row>9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36E923F4-D44C-46FF-8A07-F9D32163E8D7}"/>
            </a:ext>
          </a:extLst>
        </xdr:cNvPr>
        <xdr:cNvSpPr/>
      </xdr:nvSpPr>
      <xdr:spPr>
        <a:xfrm>
          <a:off x="7915275" y="394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6</xdr:row>
      <xdr:rowOff>133350</xdr:rowOff>
    </xdr:from>
    <xdr:to>
      <xdr:col>13</xdr:col>
      <xdr:colOff>466724</xdr:colOff>
      <xdr:row>6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F95454D9-D123-48E2-96AB-E09A2492569C}"/>
            </a:ext>
          </a:extLst>
        </xdr:cNvPr>
        <xdr:cNvSpPr/>
      </xdr:nvSpPr>
      <xdr:spPr>
        <a:xfrm>
          <a:off x="7905750" y="2514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266700</xdr:colOff>
      <xdr:row>5</xdr:row>
      <xdr:rowOff>142875</xdr:rowOff>
    </xdr:from>
    <xdr:to>
      <xdr:col>13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15760B37-C344-43F0-A3A7-4BD91A359A1E}"/>
            </a:ext>
          </a:extLst>
        </xdr:cNvPr>
        <xdr:cNvSpPr/>
      </xdr:nvSpPr>
      <xdr:spPr>
        <a:xfrm>
          <a:off x="7915275" y="2047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14</xdr:row>
      <xdr:rowOff>142875</xdr:rowOff>
    </xdr:from>
    <xdr:to>
      <xdr:col>13</xdr:col>
      <xdr:colOff>447674</xdr:colOff>
      <xdr:row>14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B52DC91F-D805-41AB-ABF3-E55EA943784F}"/>
            </a:ext>
          </a:extLst>
        </xdr:cNvPr>
        <xdr:cNvSpPr/>
      </xdr:nvSpPr>
      <xdr:spPr>
        <a:xfrm>
          <a:off x="7886700" y="63341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15</xdr:row>
      <xdr:rowOff>133350</xdr:rowOff>
    </xdr:from>
    <xdr:to>
      <xdr:col>13</xdr:col>
      <xdr:colOff>447674</xdr:colOff>
      <xdr:row>15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C97A3903-D66D-4FE8-A0E7-25470E51EF11}"/>
            </a:ext>
          </a:extLst>
        </xdr:cNvPr>
        <xdr:cNvSpPr/>
      </xdr:nvSpPr>
      <xdr:spPr>
        <a:xfrm>
          <a:off x="7886700" y="680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18</xdr:row>
      <xdr:rowOff>133350</xdr:rowOff>
    </xdr:from>
    <xdr:to>
      <xdr:col>13</xdr:col>
      <xdr:colOff>466724</xdr:colOff>
      <xdr:row>18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9844A44-D817-46B6-A7BD-289BC5FC830E}"/>
            </a:ext>
          </a:extLst>
        </xdr:cNvPr>
        <xdr:cNvSpPr/>
      </xdr:nvSpPr>
      <xdr:spPr>
        <a:xfrm>
          <a:off x="7905750" y="822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19</xdr:row>
      <xdr:rowOff>142875</xdr:rowOff>
    </xdr:from>
    <xdr:to>
      <xdr:col>13</xdr:col>
      <xdr:colOff>457199</xdr:colOff>
      <xdr:row>19</xdr:row>
      <xdr:rowOff>342900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3A81E5BF-FF8C-446C-8AA8-A34551069DC1}"/>
            </a:ext>
          </a:extLst>
        </xdr:cNvPr>
        <xdr:cNvSpPr/>
      </xdr:nvSpPr>
      <xdr:spPr>
        <a:xfrm>
          <a:off x="7896225" y="87153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238125</xdr:colOff>
      <xdr:row>17</xdr:row>
      <xdr:rowOff>133350</xdr:rowOff>
    </xdr:from>
    <xdr:to>
      <xdr:col>13</xdr:col>
      <xdr:colOff>447674</xdr:colOff>
      <xdr:row>17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59B067BC-23DB-4583-8FA0-0C6A8AAD12D6}"/>
            </a:ext>
          </a:extLst>
        </xdr:cNvPr>
        <xdr:cNvSpPr/>
      </xdr:nvSpPr>
      <xdr:spPr>
        <a:xfrm>
          <a:off x="7886700" y="77533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13</xdr:row>
      <xdr:rowOff>133350</xdr:rowOff>
    </xdr:from>
    <xdr:to>
      <xdr:col>13</xdr:col>
      <xdr:colOff>457199</xdr:colOff>
      <xdr:row>13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B3E815D-F35F-467F-8277-0C4885D92E35}"/>
            </a:ext>
          </a:extLst>
        </xdr:cNvPr>
        <xdr:cNvSpPr/>
      </xdr:nvSpPr>
      <xdr:spPr>
        <a:xfrm>
          <a:off x="7896225" y="58483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11</xdr:row>
      <xdr:rowOff>133350</xdr:rowOff>
    </xdr:from>
    <xdr:to>
      <xdr:col>13</xdr:col>
      <xdr:colOff>447674</xdr:colOff>
      <xdr:row>11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A6B46DB-E4B8-449B-B0CD-377BC7ABD722}"/>
            </a:ext>
          </a:extLst>
        </xdr:cNvPr>
        <xdr:cNvSpPr/>
      </xdr:nvSpPr>
      <xdr:spPr>
        <a:xfrm>
          <a:off x="7886700" y="4895850"/>
          <a:ext cx="2095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13</xdr:col>
      <xdr:colOff>238125</xdr:colOff>
      <xdr:row>16</xdr:row>
      <xdr:rowOff>133350</xdr:rowOff>
    </xdr:from>
    <xdr:to>
      <xdr:col>13</xdr:col>
      <xdr:colOff>447674</xdr:colOff>
      <xdr:row>16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CE3EEA93-3941-4720-AEE4-4077592F9EC6}"/>
            </a:ext>
          </a:extLst>
        </xdr:cNvPr>
        <xdr:cNvSpPr/>
      </xdr:nvSpPr>
      <xdr:spPr>
        <a:xfrm>
          <a:off x="7886700" y="727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12</xdr:row>
      <xdr:rowOff>123825</xdr:rowOff>
    </xdr:from>
    <xdr:to>
      <xdr:col>13</xdr:col>
      <xdr:colOff>457199</xdr:colOff>
      <xdr:row>12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90EFA87C-7A6A-45DD-A4A9-81957D5A8CA4}"/>
            </a:ext>
          </a:extLst>
        </xdr:cNvPr>
        <xdr:cNvSpPr/>
      </xdr:nvSpPr>
      <xdr:spPr>
        <a:xfrm>
          <a:off x="7896225" y="53625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10</xdr:row>
      <xdr:rowOff>133350</xdr:rowOff>
    </xdr:from>
    <xdr:to>
      <xdr:col>13</xdr:col>
      <xdr:colOff>457199</xdr:colOff>
      <xdr:row>10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9DB563D-E74C-4B99-AC73-F1B2691E529D}"/>
            </a:ext>
          </a:extLst>
        </xdr:cNvPr>
        <xdr:cNvSpPr/>
      </xdr:nvSpPr>
      <xdr:spPr>
        <a:xfrm>
          <a:off x="7896225" y="44196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20</xdr:row>
      <xdr:rowOff>133350</xdr:rowOff>
    </xdr:from>
    <xdr:to>
      <xdr:col>13</xdr:col>
      <xdr:colOff>457199</xdr:colOff>
      <xdr:row>20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5D04CD63-DE8E-46E2-8FB6-6D77999227A7}"/>
            </a:ext>
          </a:extLst>
        </xdr:cNvPr>
        <xdr:cNvSpPr/>
      </xdr:nvSpPr>
      <xdr:spPr>
        <a:xfrm>
          <a:off x="7896225" y="918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22</xdr:row>
      <xdr:rowOff>123825</xdr:rowOff>
    </xdr:from>
    <xdr:to>
      <xdr:col>13</xdr:col>
      <xdr:colOff>457199</xdr:colOff>
      <xdr:row>22</xdr:row>
      <xdr:rowOff>323850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1D1717A-2F95-4A9A-AFE3-5821CB0B4B30}"/>
            </a:ext>
          </a:extLst>
        </xdr:cNvPr>
        <xdr:cNvSpPr/>
      </xdr:nvSpPr>
      <xdr:spPr>
        <a:xfrm>
          <a:off x="7896225" y="101250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247650</xdr:colOff>
      <xdr:row>24</xdr:row>
      <xdr:rowOff>133350</xdr:rowOff>
    </xdr:from>
    <xdr:to>
      <xdr:col>13</xdr:col>
      <xdr:colOff>457199</xdr:colOff>
      <xdr:row>24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27760A0-E102-4124-8517-A32C8CB96E38}"/>
            </a:ext>
          </a:extLst>
        </xdr:cNvPr>
        <xdr:cNvSpPr/>
      </xdr:nvSpPr>
      <xdr:spPr>
        <a:xfrm>
          <a:off x="7896225" y="11087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219075</xdr:colOff>
      <xdr:row>25</xdr:row>
      <xdr:rowOff>142875</xdr:rowOff>
    </xdr:from>
    <xdr:to>
      <xdr:col>13</xdr:col>
      <xdr:colOff>428624</xdr:colOff>
      <xdr:row>25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F190A1AD-F54B-405A-A6A0-B2164F800750}"/>
            </a:ext>
          </a:extLst>
        </xdr:cNvPr>
        <xdr:cNvSpPr/>
      </xdr:nvSpPr>
      <xdr:spPr>
        <a:xfrm>
          <a:off x="7867650" y="1157287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257175</xdr:colOff>
      <xdr:row>21</xdr:row>
      <xdr:rowOff>123825</xdr:rowOff>
    </xdr:from>
    <xdr:to>
      <xdr:col>13</xdr:col>
      <xdr:colOff>466724</xdr:colOff>
      <xdr:row>21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3E469C2D-8672-4FC3-A9BA-C47341442C22}"/>
            </a:ext>
          </a:extLst>
        </xdr:cNvPr>
        <xdr:cNvSpPr/>
      </xdr:nvSpPr>
      <xdr:spPr>
        <a:xfrm>
          <a:off x="7905750" y="9648825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228600</xdr:colOff>
      <xdr:row>23</xdr:row>
      <xdr:rowOff>133350</xdr:rowOff>
    </xdr:from>
    <xdr:to>
      <xdr:col>13</xdr:col>
      <xdr:colOff>438149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71DF3A95-6C20-4285-8138-0825CD7C1286}"/>
            </a:ext>
          </a:extLst>
        </xdr:cNvPr>
        <xdr:cNvSpPr/>
      </xdr:nvSpPr>
      <xdr:spPr>
        <a:xfrm>
          <a:off x="7877175" y="1061085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13</xdr:col>
      <xdr:colOff>276225</xdr:colOff>
      <xdr:row>4</xdr:row>
      <xdr:rowOff>133350</xdr:rowOff>
    </xdr:from>
    <xdr:to>
      <xdr:col>14</xdr:col>
      <xdr:colOff>9524</xdr:colOff>
      <xdr:row>4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1FBBA060-8373-4109-B988-F44ED7A90D00}"/>
            </a:ext>
          </a:extLst>
        </xdr:cNvPr>
        <xdr:cNvSpPr/>
      </xdr:nvSpPr>
      <xdr:spPr>
        <a:xfrm>
          <a:off x="7924800" y="1562100"/>
          <a:ext cx="2095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571500</xdr:colOff>
      <xdr:row>3</xdr:row>
      <xdr:rowOff>28574</xdr:rowOff>
    </xdr:from>
    <xdr:to>
      <xdr:col>8</xdr:col>
      <xdr:colOff>581025</xdr:colOff>
      <xdr:row>4</xdr:row>
      <xdr:rowOff>322792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8FC3BA58-CF78-4DC8-BFC9-A00B58EB21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38700" y="1028699"/>
          <a:ext cx="619125" cy="627593"/>
        </a:xfrm>
        <a:prstGeom prst="rect">
          <a:avLst/>
        </a:prstGeom>
        <a:ln>
          <a:solidFill>
            <a:schemeClr val="accent1">
              <a:alpha val="0"/>
            </a:schemeClr>
          </a:solidFill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BDAF12AB-A26D-45B3-A78E-B7B9857EEF9E}"/>
            </a:ext>
          </a:extLst>
        </xdr:cNvPr>
        <xdr:cNvSpPr/>
      </xdr:nvSpPr>
      <xdr:spPr>
        <a:xfrm>
          <a:off x="6429375" y="11620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52EC33D8-C5A7-48A5-80AD-EECEC19E3E84}"/>
            </a:ext>
          </a:extLst>
        </xdr:cNvPr>
        <xdr:cNvSpPr/>
      </xdr:nvSpPr>
      <xdr:spPr>
        <a:xfrm>
          <a:off x="6429375" y="25431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C6114399-5EF4-40E9-A267-D7C060742B10}"/>
            </a:ext>
          </a:extLst>
        </xdr:cNvPr>
        <xdr:cNvSpPr/>
      </xdr:nvSpPr>
      <xdr:spPr>
        <a:xfrm>
          <a:off x="6419850" y="218122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11A93E7D-D4EB-4F2B-AF51-AC7B43A95B30}"/>
            </a:ext>
          </a:extLst>
        </xdr:cNvPr>
        <xdr:cNvSpPr/>
      </xdr:nvSpPr>
      <xdr:spPr>
        <a:xfrm>
          <a:off x="6419850" y="28765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D74FB6C5-93DA-4FD7-9AD0-995098753873}"/>
            </a:ext>
          </a:extLst>
        </xdr:cNvPr>
        <xdr:cNvSpPr/>
      </xdr:nvSpPr>
      <xdr:spPr>
        <a:xfrm>
          <a:off x="6410325" y="184785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DA11467-DF7C-4A93-A587-A23B3638B128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18</xdr:row>
      <xdr:rowOff>142875</xdr:rowOff>
    </xdr:from>
    <xdr:to>
      <xdr:col>12</xdr:col>
      <xdr:colOff>447674</xdr:colOff>
      <xdr:row>18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D5377CD-7B4D-4DAC-878A-560B7414CDF3}"/>
            </a:ext>
          </a:extLst>
        </xdr:cNvPr>
        <xdr:cNvSpPr/>
      </xdr:nvSpPr>
      <xdr:spPr>
        <a:xfrm>
          <a:off x="6391275" y="49434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19</xdr:row>
      <xdr:rowOff>133350</xdr:rowOff>
    </xdr:from>
    <xdr:to>
      <xdr:col>12</xdr:col>
      <xdr:colOff>447674</xdr:colOff>
      <xdr:row>19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F6657D2C-394C-4134-B6A8-E9EF1ACF4045}"/>
            </a:ext>
          </a:extLst>
        </xdr:cNvPr>
        <xdr:cNvSpPr/>
      </xdr:nvSpPr>
      <xdr:spPr>
        <a:xfrm>
          <a:off x="6391275" y="52768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29</xdr:row>
      <xdr:rowOff>104775</xdr:rowOff>
    </xdr:from>
    <xdr:to>
      <xdr:col>12</xdr:col>
      <xdr:colOff>342899</xdr:colOff>
      <xdr:row>29</xdr:row>
      <xdr:rowOff>304800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7BEF2AE4-B15C-430F-B123-3A7FA520FEA5}"/>
            </a:ext>
          </a:extLst>
        </xdr:cNvPr>
        <xdr:cNvSpPr/>
      </xdr:nvSpPr>
      <xdr:spPr>
        <a:xfrm>
          <a:off x="6334125" y="93630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6185E7C-2D2B-4B88-BDDD-1267C4670C81}"/>
            </a:ext>
          </a:extLst>
        </xdr:cNvPr>
        <xdr:cNvSpPr/>
      </xdr:nvSpPr>
      <xdr:spPr>
        <a:xfrm>
          <a:off x="6391275" y="63055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DEA6F6B3-832E-42A5-9FF2-BA4ACDC6B4F2}"/>
            </a:ext>
          </a:extLst>
        </xdr:cNvPr>
        <xdr:cNvSpPr/>
      </xdr:nvSpPr>
      <xdr:spPr>
        <a:xfrm>
          <a:off x="6400800" y="42481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CDEFFAB-B2A7-4AEA-B8C0-B013FBBECF81}"/>
            </a:ext>
          </a:extLst>
        </xdr:cNvPr>
        <xdr:cNvSpPr/>
      </xdr:nvSpPr>
      <xdr:spPr>
        <a:xfrm>
          <a:off x="6391275" y="3562350"/>
          <a:ext cx="171449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3894B1EB-439F-43B0-A300-9609501EDB80}"/>
            </a:ext>
          </a:extLst>
        </xdr:cNvPr>
        <xdr:cNvSpPr/>
      </xdr:nvSpPr>
      <xdr:spPr>
        <a:xfrm>
          <a:off x="6391275" y="56197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4F2E55DD-5ABD-41DB-9B8C-200455647C69}"/>
            </a:ext>
          </a:extLst>
        </xdr:cNvPr>
        <xdr:cNvSpPr/>
      </xdr:nvSpPr>
      <xdr:spPr>
        <a:xfrm>
          <a:off x="6400800" y="389572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7C643BDD-BB3A-4C82-A1DB-D2F379243CE7}"/>
            </a:ext>
          </a:extLst>
        </xdr:cNvPr>
        <xdr:cNvSpPr/>
      </xdr:nvSpPr>
      <xdr:spPr>
        <a:xfrm>
          <a:off x="6400800" y="32194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6962977C-2D3C-4EC9-ACD4-2459F01CE7CE}"/>
            </a:ext>
          </a:extLst>
        </xdr:cNvPr>
        <xdr:cNvSpPr/>
      </xdr:nvSpPr>
      <xdr:spPr>
        <a:xfrm>
          <a:off x="6391275" y="819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6D2F6446-90F9-4DD1-AF73-C7DBB0AAD48C}"/>
            </a:ext>
          </a:extLst>
        </xdr:cNvPr>
        <xdr:cNvSpPr/>
      </xdr:nvSpPr>
      <xdr:spPr>
        <a:xfrm>
          <a:off x="6400800" y="4591050"/>
          <a:ext cx="161924" cy="2000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3791F2BC-C9BD-4FCB-A8CB-B4A5A6426E80}"/>
            </a:ext>
          </a:extLst>
        </xdr:cNvPr>
        <xdr:cNvSpPr/>
      </xdr:nvSpPr>
      <xdr:spPr>
        <a:xfrm>
          <a:off x="6391275" y="5962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2DD859A-550B-4FB1-9B61-4016D8C3C954}"/>
            </a:ext>
          </a:extLst>
        </xdr:cNvPr>
        <xdr:cNvSpPr/>
      </xdr:nvSpPr>
      <xdr:spPr>
        <a:xfrm>
          <a:off x="6391275" y="69913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2C8301D2-F686-4237-B43A-BB3F61DEAB2F}"/>
            </a:ext>
          </a:extLst>
        </xdr:cNvPr>
        <xdr:cNvSpPr/>
      </xdr:nvSpPr>
      <xdr:spPr>
        <a:xfrm>
          <a:off x="6391275" y="73342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6213F8EE-3B3A-4443-987C-DFF661A80DDF}"/>
            </a:ext>
          </a:extLst>
        </xdr:cNvPr>
        <xdr:cNvSpPr/>
      </xdr:nvSpPr>
      <xdr:spPr>
        <a:xfrm>
          <a:off x="6391275" y="76771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E1D4992E-645E-41CB-A988-4560480B6F9F}"/>
            </a:ext>
          </a:extLst>
        </xdr:cNvPr>
        <xdr:cNvSpPr/>
      </xdr:nvSpPr>
      <xdr:spPr>
        <a:xfrm>
          <a:off x="6419850" y="1514475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B1F5E2F-E720-4179-9AD4-7EA6819BE420}"/>
            </a:ext>
          </a:extLst>
        </xdr:cNvPr>
        <xdr:cNvSpPr/>
      </xdr:nvSpPr>
      <xdr:spPr>
        <a:xfrm>
          <a:off x="6429375" y="1504950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44CA26B7-4EB8-4B27-B848-A86D2D973DAA}"/>
            </a:ext>
          </a:extLst>
        </xdr:cNvPr>
        <xdr:cNvSpPr/>
      </xdr:nvSpPr>
      <xdr:spPr>
        <a:xfrm>
          <a:off x="6429375" y="31146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4CC894B1-965B-4973-9E1B-815C724C3458}"/>
            </a:ext>
          </a:extLst>
        </xdr:cNvPr>
        <xdr:cNvSpPr/>
      </xdr:nvSpPr>
      <xdr:spPr>
        <a:xfrm>
          <a:off x="6391275" y="710565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CDD9C57-ACF2-4635-A0C7-20B7881B5430}"/>
            </a:ext>
          </a:extLst>
        </xdr:cNvPr>
        <xdr:cNvSpPr/>
      </xdr:nvSpPr>
      <xdr:spPr>
        <a:xfrm>
          <a:off x="6419850" y="21145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133350</xdr:rowOff>
    </xdr:from>
    <xdr:to>
      <xdr:col>12</xdr:col>
      <xdr:colOff>447674</xdr:colOff>
      <xdr:row>20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475A0647-AA90-4A31-A97F-6194C351CBC3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133350</xdr:rowOff>
    </xdr:from>
    <xdr:to>
      <xdr:col>13</xdr:col>
      <xdr:colOff>9524</xdr:colOff>
      <xdr:row>36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0BDB8A1A-AE88-4F5C-AE34-28E452B6C757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142875</xdr:rowOff>
    </xdr:from>
    <xdr:to>
      <xdr:col>13</xdr:col>
      <xdr:colOff>9524</xdr:colOff>
      <xdr:row>42</xdr:row>
      <xdr:rowOff>342900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E9FBA514-DAB9-4622-9745-3BDD120AD339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41</xdr:row>
      <xdr:rowOff>123825</xdr:rowOff>
    </xdr:from>
    <xdr:to>
      <xdr:col>12</xdr:col>
      <xdr:colOff>476249</xdr:colOff>
      <xdr:row>41</xdr:row>
      <xdr:rowOff>323850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03D1521F-E1A7-4066-82D9-B8DCF03338BA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44</xdr:row>
      <xdr:rowOff>133350</xdr:rowOff>
    </xdr:from>
    <xdr:to>
      <xdr:col>12</xdr:col>
      <xdr:colOff>476249</xdr:colOff>
      <xdr:row>44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69151C75-B86F-4F1B-A076-292A396DDDCB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40</xdr:row>
      <xdr:rowOff>123825</xdr:rowOff>
    </xdr:from>
    <xdr:to>
      <xdr:col>12</xdr:col>
      <xdr:colOff>400049</xdr:colOff>
      <xdr:row>40</xdr:row>
      <xdr:rowOff>304800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6E6E7CC4-5879-4EC7-85A3-33240E0D1BC7}"/>
            </a:ext>
          </a:extLst>
        </xdr:cNvPr>
        <xdr:cNvSpPr/>
      </xdr:nvSpPr>
      <xdr:spPr>
        <a:xfrm>
          <a:off x="6400800" y="123825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37</xdr:row>
      <xdr:rowOff>142875</xdr:rowOff>
    </xdr:from>
    <xdr:to>
      <xdr:col>12</xdr:col>
      <xdr:colOff>476249</xdr:colOff>
      <xdr:row>37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41FEA78C-61A5-419A-8EB5-7C8A3610150E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142875</xdr:rowOff>
    </xdr:from>
    <xdr:to>
      <xdr:col>12</xdr:col>
      <xdr:colOff>447674</xdr:colOff>
      <xdr:row>50</xdr:row>
      <xdr:rowOff>342900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1CF210EB-8237-416A-A3D7-2CF7FA58B91D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3D8C4D09-619F-4874-8287-D69E6E5C9F44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60</xdr:row>
      <xdr:rowOff>104775</xdr:rowOff>
    </xdr:from>
    <xdr:to>
      <xdr:col>12</xdr:col>
      <xdr:colOff>342899</xdr:colOff>
      <xdr:row>60</xdr:row>
      <xdr:rowOff>304800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19E4B8B6-14F5-455F-8BCC-83C400926256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55</xdr:row>
      <xdr:rowOff>133350</xdr:rowOff>
    </xdr:from>
    <xdr:to>
      <xdr:col>12</xdr:col>
      <xdr:colOff>447674</xdr:colOff>
      <xdr:row>55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030C41B5-E870-4AE9-9B22-C691665659BD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48</xdr:row>
      <xdr:rowOff>133350</xdr:rowOff>
    </xdr:from>
    <xdr:to>
      <xdr:col>12</xdr:col>
      <xdr:colOff>457199</xdr:colOff>
      <xdr:row>48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11AB163A-5CE7-469E-9CD5-816F09DB385C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E163A436-C0DB-4F82-ACB1-D161C51C3006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53</xdr:row>
      <xdr:rowOff>133350</xdr:rowOff>
    </xdr:from>
    <xdr:to>
      <xdr:col>12</xdr:col>
      <xdr:colOff>447674</xdr:colOff>
      <xdr:row>53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0BC72B20-1071-4F7B-8740-55AAD55A3CAC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47</xdr:row>
      <xdr:rowOff>123825</xdr:rowOff>
    </xdr:from>
    <xdr:to>
      <xdr:col>12</xdr:col>
      <xdr:colOff>457199</xdr:colOff>
      <xdr:row>47</xdr:row>
      <xdr:rowOff>323850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19778334-CFF8-40FB-BA03-67A2332D7A98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16A93C7D-19FC-4A29-BAD8-59469ABF6312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3E001835-C3EC-4C38-B3F6-31AC74D47278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4F0FC27-E610-4F53-B434-F4925295BBF1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24BCBEAF-68DE-457D-ACB3-995E94F79771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565AD17-DC3B-4554-AEA5-4EB1EA9D89FC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085F2501-9356-4EC2-94FE-117F171D4263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9EF1A225-70CE-4F1F-8E90-FA441164F01D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142875</xdr:rowOff>
    </xdr:from>
    <xdr:to>
      <xdr:col>12</xdr:col>
      <xdr:colOff>476249</xdr:colOff>
      <xdr:row>38</xdr:row>
      <xdr:rowOff>342900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EAB260AC-49DE-4550-B7BF-C80E7145FBD6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34</xdr:row>
      <xdr:rowOff>133350</xdr:rowOff>
    </xdr:from>
    <xdr:to>
      <xdr:col>13</xdr:col>
      <xdr:colOff>9524</xdr:colOff>
      <xdr:row>34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0E5D2ED4-C779-438D-A3A8-A07ADC0145C5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43</xdr:row>
      <xdr:rowOff>142875</xdr:rowOff>
    </xdr:from>
    <xdr:to>
      <xdr:col>13</xdr:col>
      <xdr:colOff>9524</xdr:colOff>
      <xdr:row>43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BE587C89-8A8C-404E-982D-20320477A687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9CA962DC-779A-4D2E-8013-B08626A215AA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39</xdr:row>
      <xdr:rowOff>142875</xdr:rowOff>
    </xdr:from>
    <xdr:to>
      <xdr:col>12</xdr:col>
      <xdr:colOff>476249</xdr:colOff>
      <xdr:row>39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BB72C715-7AF1-4FB7-8892-66BCEA977F90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52</xdr:row>
      <xdr:rowOff>133350</xdr:rowOff>
    </xdr:from>
    <xdr:to>
      <xdr:col>12</xdr:col>
      <xdr:colOff>447674</xdr:colOff>
      <xdr:row>52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A60AB4DB-D1EC-49DD-B970-A830CB2D1205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6B7A1E63-C313-4FC3-887C-36C3968C13D4}"/>
            </a:ext>
          </a:extLst>
        </xdr:cNvPr>
        <xdr:cNvSpPr/>
      </xdr:nvSpPr>
      <xdr:spPr>
        <a:xfrm>
          <a:off x="6381750" y="8491538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AE35DEE4-A8C8-47D7-8B67-45D3C4B2F092}"/>
            </a:ext>
          </a:extLst>
        </xdr:cNvPr>
        <xdr:cNvSpPr/>
      </xdr:nvSpPr>
      <xdr:spPr>
        <a:xfrm>
          <a:off x="6381750" y="8813006"/>
          <a:ext cx="171449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5D779FA-8596-4997-AAD8-56CF2063B5FD}"/>
            </a:ext>
          </a:extLst>
        </xdr:cNvPr>
        <xdr:cNvSpPr/>
      </xdr:nvSpPr>
      <xdr:spPr>
        <a:xfrm>
          <a:off x="6429375" y="13049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9</xdr:row>
      <xdr:rowOff>142875</xdr:rowOff>
    </xdr:from>
    <xdr:to>
      <xdr:col>13</xdr:col>
      <xdr:colOff>9524</xdr:colOff>
      <xdr:row>9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7145C7F-A6DE-4DFA-997B-3E8D61B5E505}"/>
            </a:ext>
          </a:extLst>
        </xdr:cNvPr>
        <xdr:cNvSpPr/>
      </xdr:nvSpPr>
      <xdr:spPr>
        <a:xfrm>
          <a:off x="6429375" y="35147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</xdr:row>
      <xdr:rowOff>123825</xdr:rowOff>
    </xdr:from>
    <xdr:to>
      <xdr:col>12</xdr:col>
      <xdr:colOff>476249</xdr:colOff>
      <xdr:row>8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31FEAB3C-B984-43C4-A57D-958695BE5F38}"/>
            </a:ext>
          </a:extLst>
        </xdr:cNvPr>
        <xdr:cNvSpPr/>
      </xdr:nvSpPr>
      <xdr:spPr>
        <a:xfrm>
          <a:off x="6419850" y="31813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E52E2520-274D-4671-938C-E2C5FDE2FD41}"/>
            </a:ext>
          </a:extLst>
        </xdr:cNvPr>
        <xdr:cNvSpPr/>
      </xdr:nvSpPr>
      <xdr:spPr>
        <a:xfrm>
          <a:off x="6419850" y="41338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</xdr:row>
      <xdr:rowOff>133350</xdr:rowOff>
    </xdr:from>
    <xdr:to>
      <xdr:col>12</xdr:col>
      <xdr:colOff>466724</xdr:colOff>
      <xdr:row>7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CDA8C3-FEB3-4FE0-BDDA-178E7C3A1E64}"/>
            </a:ext>
          </a:extLst>
        </xdr:cNvPr>
        <xdr:cNvSpPr/>
      </xdr:nvSpPr>
      <xdr:spPr>
        <a:xfrm>
          <a:off x="6410325" y="28765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320576DC-8AA4-434A-A450-A000027E334E}"/>
            </a:ext>
          </a:extLst>
        </xdr:cNvPr>
        <xdr:cNvSpPr/>
      </xdr:nvSpPr>
      <xdr:spPr>
        <a:xfrm>
          <a:off x="6419850" y="16287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142875</xdr:rowOff>
    </xdr:from>
    <xdr:to>
      <xdr:col>12</xdr:col>
      <xdr:colOff>447674</xdr:colOff>
      <xdr:row>21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ADCC9FA3-C51A-4401-966A-174D49B71856}"/>
            </a:ext>
          </a:extLst>
        </xdr:cNvPr>
        <xdr:cNvSpPr/>
      </xdr:nvSpPr>
      <xdr:spPr>
        <a:xfrm>
          <a:off x="6391275" y="76009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6CAAEF56-E97E-461A-95F5-D193843BAA41}"/>
            </a:ext>
          </a:extLst>
        </xdr:cNvPr>
        <xdr:cNvSpPr/>
      </xdr:nvSpPr>
      <xdr:spPr>
        <a:xfrm>
          <a:off x="6391275" y="7905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A79BDD9F-C043-4746-973B-9348A0FABC6B}"/>
            </a:ext>
          </a:extLst>
        </xdr:cNvPr>
        <xdr:cNvSpPr/>
      </xdr:nvSpPr>
      <xdr:spPr>
        <a:xfrm>
          <a:off x="6391275" y="91630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AD907831-0E60-4707-8621-188816EF3BAC}"/>
            </a:ext>
          </a:extLst>
        </xdr:cNvPr>
        <xdr:cNvSpPr/>
      </xdr:nvSpPr>
      <xdr:spPr>
        <a:xfrm>
          <a:off x="6400800" y="63341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EF879277-D9B7-4D9C-B9E2-DDF712CF6D65}"/>
            </a:ext>
          </a:extLst>
        </xdr:cNvPr>
        <xdr:cNvSpPr/>
      </xdr:nvSpPr>
      <xdr:spPr>
        <a:xfrm>
          <a:off x="6391275" y="47625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2C9B83A8-268B-4904-A029-6A1443C9698B}"/>
            </a:ext>
          </a:extLst>
        </xdr:cNvPr>
        <xdr:cNvSpPr/>
      </xdr:nvSpPr>
      <xdr:spPr>
        <a:xfrm>
          <a:off x="6391275" y="8534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123825</xdr:rowOff>
    </xdr:from>
    <xdr:to>
      <xdr:col>12</xdr:col>
      <xdr:colOff>457199</xdr:colOff>
      <xdr:row>17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EF3D81E4-6914-419B-A033-E41F5563CD5F}"/>
            </a:ext>
          </a:extLst>
        </xdr:cNvPr>
        <xdr:cNvSpPr/>
      </xdr:nvSpPr>
      <xdr:spPr>
        <a:xfrm>
          <a:off x="6400800" y="60102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23BA2614-E41E-4043-9DE3-0967B119ED95}"/>
            </a:ext>
          </a:extLst>
        </xdr:cNvPr>
        <xdr:cNvSpPr/>
      </xdr:nvSpPr>
      <xdr:spPr>
        <a:xfrm>
          <a:off x="6400800" y="44481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2B28DB19-8829-4BCC-913A-54CCE9853B4C}"/>
            </a:ext>
          </a:extLst>
        </xdr:cNvPr>
        <xdr:cNvSpPr/>
      </xdr:nvSpPr>
      <xdr:spPr>
        <a:xfrm>
          <a:off x="6391275" y="88487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73A52422-6968-40A0-994D-65A85C971E79}"/>
            </a:ext>
          </a:extLst>
        </xdr:cNvPr>
        <xdr:cNvSpPr/>
      </xdr:nvSpPr>
      <xdr:spPr>
        <a:xfrm>
          <a:off x="6419850" y="19431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1356400F-DB1D-4BE2-A2F0-A5E1315A151C}"/>
            </a:ext>
          </a:extLst>
        </xdr:cNvPr>
        <xdr:cNvSpPr/>
      </xdr:nvSpPr>
      <xdr:spPr>
        <a:xfrm>
          <a:off x="6429375" y="38290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BDF698A7-E8DC-455F-9F8B-3AAC39C9D45F}"/>
            </a:ext>
          </a:extLst>
        </xdr:cNvPr>
        <xdr:cNvSpPr/>
      </xdr:nvSpPr>
      <xdr:spPr>
        <a:xfrm>
          <a:off x="6419850" y="22574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265F46E7-D747-4DF2-89AA-5F04087F91F8}"/>
            </a:ext>
          </a:extLst>
        </xdr:cNvPr>
        <xdr:cNvSpPr/>
      </xdr:nvSpPr>
      <xdr:spPr>
        <a:xfrm>
          <a:off x="6391275" y="82200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E7EBB7B9-ACEA-4E0D-BED6-360DE5828D7A}"/>
            </a:ext>
          </a:extLst>
        </xdr:cNvPr>
        <xdr:cNvSpPr/>
      </xdr:nvSpPr>
      <xdr:spPr>
        <a:xfrm>
          <a:off x="6400800" y="69627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C06366F-04FA-48D4-AD1F-B6F4B2FAA051}"/>
            </a:ext>
          </a:extLst>
        </xdr:cNvPr>
        <xdr:cNvSpPr/>
      </xdr:nvSpPr>
      <xdr:spPr>
        <a:xfrm>
          <a:off x="6400800" y="72771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27</xdr:row>
      <xdr:rowOff>133350</xdr:rowOff>
    </xdr:from>
    <xdr:to>
      <xdr:col>12</xdr:col>
      <xdr:colOff>466724</xdr:colOff>
      <xdr:row>27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ED7208C5-D766-4EA8-B12F-AD10EADA868B}"/>
            </a:ext>
          </a:extLst>
        </xdr:cNvPr>
        <xdr:cNvSpPr/>
      </xdr:nvSpPr>
      <xdr:spPr>
        <a:xfrm>
          <a:off x="6410325" y="9477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46</xdr:row>
      <xdr:rowOff>142875</xdr:rowOff>
    </xdr:from>
    <xdr:to>
      <xdr:col>13</xdr:col>
      <xdr:colOff>9524</xdr:colOff>
      <xdr:row>46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A069D8C5-3307-4383-A89B-76319D916448}"/>
            </a:ext>
          </a:extLst>
        </xdr:cNvPr>
        <xdr:cNvSpPr/>
      </xdr:nvSpPr>
      <xdr:spPr>
        <a:xfrm>
          <a:off x="6429375" y="146113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48</xdr:row>
      <xdr:rowOff>133350</xdr:rowOff>
    </xdr:from>
    <xdr:to>
      <xdr:col>12</xdr:col>
      <xdr:colOff>476249</xdr:colOff>
      <xdr:row>48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180E40B7-7F35-464C-AB4B-14AA6741B4A8}"/>
            </a:ext>
          </a:extLst>
        </xdr:cNvPr>
        <xdr:cNvSpPr/>
      </xdr:nvSpPr>
      <xdr:spPr>
        <a:xfrm>
          <a:off x="6419850" y="1505902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D09C3D19-7F0D-4142-B5A7-543ADA2B4EF1}"/>
            </a:ext>
          </a:extLst>
        </xdr:cNvPr>
        <xdr:cNvSpPr/>
      </xdr:nvSpPr>
      <xdr:spPr>
        <a:xfrm>
          <a:off x="6391275" y="17802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52</xdr:row>
      <xdr:rowOff>133350</xdr:rowOff>
    </xdr:from>
    <xdr:to>
      <xdr:col>12</xdr:col>
      <xdr:colOff>457199</xdr:colOff>
      <xdr:row>52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EC96361B-9E81-435F-96F1-77F2D8EA37B7}"/>
            </a:ext>
          </a:extLst>
        </xdr:cNvPr>
        <xdr:cNvSpPr/>
      </xdr:nvSpPr>
      <xdr:spPr>
        <a:xfrm>
          <a:off x="6400800" y="159734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AB42AD00-9D6E-4CCE-B6FD-31083D523CB1}"/>
            </a:ext>
          </a:extLst>
        </xdr:cNvPr>
        <xdr:cNvSpPr/>
      </xdr:nvSpPr>
      <xdr:spPr>
        <a:xfrm>
          <a:off x="6391275" y="15516225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8C39463C-4DDB-4E23-BF30-9848605EAA39}"/>
            </a:ext>
          </a:extLst>
        </xdr:cNvPr>
        <xdr:cNvSpPr/>
      </xdr:nvSpPr>
      <xdr:spPr>
        <a:xfrm>
          <a:off x="6391275" y="17345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51</xdr:row>
      <xdr:rowOff>123825</xdr:rowOff>
    </xdr:from>
    <xdr:to>
      <xdr:col>12</xdr:col>
      <xdr:colOff>457199</xdr:colOff>
      <xdr:row>51</xdr:row>
      <xdr:rowOff>323850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95866071-D8F6-4BB1-98A0-2D3C2D404D72}"/>
            </a:ext>
          </a:extLst>
        </xdr:cNvPr>
        <xdr:cNvSpPr/>
      </xdr:nvSpPr>
      <xdr:spPr>
        <a:xfrm>
          <a:off x="6400800" y="15735300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49</xdr:row>
      <xdr:rowOff>133350</xdr:rowOff>
    </xdr:from>
    <xdr:to>
      <xdr:col>12</xdr:col>
      <xdr:colOff>457199</xdr:colOff>
      <xdr:row>49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7F38826C-EDE0-4CD1-AEEA-0D8AD16EC728}"/>
            </a:ext>
          </a:extLst>
        </xdr:cNvPr>
        <xdr:cNvSpPr/>
      </xdr:nvSpPr>
      <xdr:spPr>
        <a:xfrm>
          <a:off x="6400800" y="15287625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827122BE-1847-4263-AE6D-D5CF5A577062}"/>
            </a:ext>
          </a:extLst>
        </xdr:cNvPr>
        <xdr:cNvSpPr/>
      </xdr:nvSpPr>
      <xdr:spPr>
        <a:xfrm>
          <a:off x="6400800" y="162020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4AAB3AE8-39F9-4AA3-8885-B9B1F80F84D9}"/>
            </a:ext>
          </a:extLst>
        </xdr:cNvPr>
        <xdr:cNvSpPr/>
      </xdr:nvSpPr>
      <xdr:spPr>
        <a:xfrm>
          <a:off x="6391275" y="17573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47</xdr:row>
      <xdr:rowOff>142875</xdr:rowOff>
    </xdr:from>
    <xdr:to>
      <xdr:col>13</xdr:col>
      <xdr:colOff>9524</xdr:colOff>
      <xdr:row>47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E7A1FED9-611C-4ACF-AF4C-7CFD50DB3BDE}"/>
            </a:ext>
          </a:extLst>
        </xdr:cNvPr>
        <xdr:cNvSpPr/>
      </xdr:nvSpPr>
      <xdr:spPr>
        <a:xfrm>
          <a:off x="6429375" y="14839950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57</xdr:row>
      <xdr:rowOff>133350</xdr:rowOff>
    </xdr:from>
    <xdr:to>
      <xdr:col>12</xdr:col>
      <xdr:colOff>447674</xdr:colOff>
      <xdr:row>57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C8E4C652-74D9-426B-93A2-6E6617AA9BF6}"/>
            </a:ext>
          </a:extLst>
        </xdr:cNvPr>
        <xdr:cNvSpPr/>
      </xdr:nvSpPr>
      <xdr:spPr>
        <a:xfrm>
          <a:off x="6391275" y="17116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89270F97-CFB8-4093-BDB1-2C4B71848D74}"/>
            </a:ext>
          </a:extLst>
        </xdr:cNvPr>
        <xdr:cNvSpPr/>
      </xdr:nvSpPr>
      <xdr:spPr>
        <a:xfrm>
          <a:off x="6391275" y="18030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54</xdr:row>
      <xdr:rowOff>133350</xdr:rowOff>
    </xdr:from>
    <xdr:to>
      <xdr:col>12</xdr:col>
      <xdr:colOff>457199</xdr:colOff>
      <xdr:row>54</xdr:row>
      <xdr:rowOff>333375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63CF0E6A-B12D-41C1-B188-92F4C9B3C08D}"/>
            </a:ext>
          </a:extLst>
        </xdr:cNvPr>
        <xdr:cNvSpPr/>
      </xdr:nvSpPr>
      <xdr:spPr>
        <a:xfrm>
          <a:off x="6400800" y="164306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55</xdr:row>
      <xdr:rowOff>133350</xdr:rowOff>
    </xdr:from>
    <xdr:to>
      <xdr:col>12</xdr:col>
      <xdr:colOff>457199</xdr:colOff>
      <xdr:row>55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EF1F104A-D607-4BB6-8277-10776912BCF8}"/>
            </a:ext>
          </a:extLst>
        </xdr:cNvPr>
        <xdr:cNvSpPr/>
      </xdr:nvSpPr>
      <xdr:spPr>
        <a:xfrm>
          <a:off x="6400800" y="16659225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16</xdr:row>
      <xdr:rowOff>123825</xdr:rowOff>
    </xdr:from>
    <xdr:to>
      <xdr:col>12</xdr:col>
      <xdr:colOff>476249</xdr:colOff>
      <xdr:row>16</xdr:row>
      <xdr:rowOff>323850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73B3A0C0-FD4B-4E17-8A56-55354563AED9}"/>
            </a:ext>
          </a:extLst>
        </xdr:cNvPr>
        <xdr:cNvSpPr/>
      </xdr:nvSpPr>
      <xdr:spPr>
        <a:xfrm>
          <a:off x="6419850" y="56959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15</xdr:row>
      <xdr:rowOff>142875</xdr:rowOff>
    </xdr:from>
    <xdr:to>
      <xdr:col>13</xdr:col>
      <xdr:colOff>9524</xdr:colOff>
      <xdr:row>15</xdr:row>
      <xdr:rowOff>342900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18F7786B-0E4F-4977-9BA1-2C45F31F7805}"/>
            </a:ext>
          </a:extLst>
        </xdr:cNvPr>
        <xdr:cNvSpPr/>
      </xdr:nvSpPr>
      <xdr:spPr>
        <a:xfrm>
          <a:off x="6429375" y="54006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869F3D8B-ACC4-48B4-A0F2-60AF6A020E9E}"/>
            </a:ext>
          </a:extLst>
        </xdr:cNvPr>
        <xdr:cNvSpPr/>
      </xdr:nvSpPr>
      <xdr:spPr>
        <a:xfrm>
          <a:off x="6391275" y="114014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DDEBC49-41C9-4D5A-A124-55C98FF4F6E4}"/>
            </a:ext>
          </a:extLst>
        </xdr:cNvPr>
        <xdr:cNvSpPr/>
      </xdr:nvSpPr>
      <xdr:spPr>
        <a:xfrm>
          <a:off x="6391275" y="10944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1F71CDA0-E066-4202-A8AD-CD4922A9FA1F}"/>
            </a:ext>
          </a:extLst>
        </xdr:cNvPr>
        <xdr:cNvSpPr/>
      </xdr:nvSpPr>
      <xdr:spPr>
        <a:xfrm>
          <a:off x="6391275" y="118586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8E830C93-5F9C-4BE7-8DF6-8042C7AEE502}"/>
            </a:ext>
          </a:extLst>
        </xdr:cNvPr>
        <xdr:cNvSpPr/>
      </xdr:nvSpPr>
      <xdr:spPr>
        <a:xfrm>
          <a:off x="6391275" y="120872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94A2AD9B-9B72-4C27-8D63-D2BBBDCE6A5A}"/>
            </a:ext>
          </a:extLst>
        </xdr:cNvPr>
        <xdr:cNvSpPr/>
      </xdr:nvSpPr>
      <xdr:spPr>
        <a:xfrm>
          <a:off x="6391275" y="11172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45</xdr:row>
      <xdr:rowOff>133350</xdr:rowOff>
    </xdr:from>
    <xdr:to>
      <xdr:col>12</xdr:col>
      <xdr:colOff>466724</xdr:colOff>
      <xdr:row>45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AE59F14-A8D9-49D6-A99B-F87CB2080C30}"/>
            </a:ext>
          </a:extLst>
        </xdr:cNvPr>
        <xdr:cNvSpPr/>
      </xdr:nvSpPr>
      <xdr:spPr>
        <a:xfrm>
          <a:off x="6410325" y="14373225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2D1629FF-2FBA-44B5-8F18-E8893FCBEBA2}"/>
            </a:ext>
          </a:extLst>
        </xdr:cNvPr>
        <xdr:cNvSpPr/>
      </xdr:nvSpPr>
      <xdr:spPr>
        <a:xfrm>
          <a:off x="6391275" y="116300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</xdr:row>
      <xdr:rowOff>142875</xdr:rowOff>
    </xdr:from>
    <xdr:to>
      <xdr:col>13</xdr:col>
      <xdr:colOff>9524</xdr:colOff>
      <xdr:row>6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2892E097-0960-49D7-80F6-8F1CBAEBD5DB}"/>
            </a:ext>
          </a:extLst>
        </xdr:cNvPr>
        <xdr:cNvSpPr/>
      </xdr:nvSpPr>
      <xdr:spPr>
        <a:xfrm>
          <a:off x="6429375" y="25717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AA4CB2BC-FAB8-44D2-9B59-E2CD6EE75AA8}"/>
            </a:ext>
          </a:extLst>
        </xdr:cNvPr>
        <xdr:cNvSpPr/>
      </xdr:nvSpPr>
      <xdr:spPr>
        <a:xfrm>
          <a:off x="6391275" y="1688782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F36E85D0-1883-4096-A3AB-6C9601628A19}"/>
            </a:ext>
          </a:extLst>
        </xdr:cNvPr>
        <xdr:cNvSpPr/>
      </xdr:nvSpPr>
      <xdr:spPr>
        <a:xfrm>
          <a:off x="6391275" y="63722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29</xdr:row>
      <xdr:rowOff>133350</xdr:rowOff>
    </xdr:from>
    <xdr:to>
      <xdr:col>12</xdr:col>
      <xdr:colOff>457199</xdr:colOff>
      <xdr:row>29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B9FF361A-3E1D-44C4-9906-F94E01E44967}"/>
            </a:ext>
          </a:extLst>
        </xdr:cNvPr>
        <xdr:cNvSpPr/>
      </xdr:nvSpPr>
      <xdr:spPr>
        <a:xfrm>
          <a:off x="6400800" y="513397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E5D61119-0A27-4248-87F5-5AAE09B371FF}"/>
            </a:ext>
          </a:extLst>
        </xdr:cNvPr>
        <xdr:cNvSpPr/>
      </xdr:nvSpPr>
      <xdr:spPr>
        <a:xfrm>
          <a:off x="6391275" y="686752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28</xdr:row>
      <xdr:rowOff>123825</xdr:rowOff>
    </xdr:from>
    <xdr:to>
      <xdr:col>12</xdr:col>
      <xdr:colOff>457199</xdr:colOff>
      <xdr:row>28</xdr:row>
      <xdr:rowOff>323850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39321225-752B-44D9-9E48-7C5644F21124}"/>
            </a:ext>
          </a:extLst>
        </xdr:cNvPr>
        <xdr:cNvSpPr/>
      </xdr:nvSpPr>
      <xdr:spPr>
        <a:xfrm>
          <a:off x="6400800" y="4876800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30</xdr:row>
      <xdr:rowOff>133350</xdr:rowOff>
    </xdr:from>
    <xdr:to>
      <xdr:col>12</xdr:col>
      <xdr:colOff>457199</xdr:colOff>
      <xdr:row>30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75CDFCD-88AE-43ED-A56F-D9359870464B}"/>
            </a:ext>
          </a:extLst>
        </xdr:cNvPr>
        <xdr:cNvSpPr/>
      </xdr:nvSpPr>
      <xdr:spPr>
        <a:xfrm>
          <a:off x="6400800" y="5381625"/>
          <a:ext cx="161924" cy="1143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CAD93171-1E9B-4345-A6D2-8FB682C71CD2}"/>
            </a:ext>
          </a:extLst>
        </xdr:cNvPr>
        <xdr:cNvSpPr/>
      </xdr:nvSpPr>
      <xdr:spPr>
        <a:xfrm>
          <a:off x="6391275" y="66198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133350</xdr:rowOff>
    </xdr:from>
    <xdr:to>
      <xdr:col>13</xdr:col>
      <xdr:colOff>9524</xdr:colOff>
      <xdr:row>63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C1210AEF-4900-4BAC-A3EF-4CF5958B55C4}"/>
            </a:ext>
          </a:extLst>
        </xdr:cNvPr>
        <xdr:cNvSpPr/>
      </xdr:nvSpPr>
      <xdr:spPr>
        <a:xfrm>
          <a:off x="6429375" y="6762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C0AA4F0D-62AB-464E-9DBC-0F2843DE78E4}"/>
            </a:ext>
          </a:extLst>
        </xdr:cNvPr>
        <xdr:cNvSpPr/>
      </xdr:nvSpPr>
      <xdr:spPr>
        <a:xfrm>
          <a:off x="6391275" y="13744575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</xdr:row>
      <xdr:rowOff>133350</xdr:rowOff>
    </xdr:from>
    <xdr:to>
      <xdr:col>12</xdr:col>
      <xdr:colOff>476249</xdr:colOff>
      <xdr:row>11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AD1B6486-6EAA-4B8D-8C22-C6B82A503FE5}"/>
            </a:ext>
          </a:extLst>
        </xdr:cNvPr>
        <xdr:cNvSpPr/>
      </xdr:nvSpPr>
      <xdr:spPr>
        <a:xfrm>
          <a:off x="6423660" y="3188970"/>
          <a:ext cx="148589" cy="11620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70</xdr:row>
      <xdr:rowOff>133350</xdr:rowOff>
    </xdr:from>
    <xdr:to>
      <xdr:col>13</xdr:col>
      <xdr:colOff>9524</xdr:colOff>
      <xdr:row>70</xdr:row>
      <xdr:rowOff>333375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4A0CC74D-C4B1-4468-893A-21AA4A3BBDE1}"/>
            </a:ext>
          </a:extLst>
        </xdr:cNvPr>
        <xdr:cNvSpPr/>
      </xdr:nvSpPr>
      <xdr:spPr>
        <a:xfrm>
          <a:off x="6433185" y="598170"/>
          <a:ext cx="14477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77</xdr:row>
      <xdr:rowOff>142875</xdr:rowOff>
    </xdr:from>
    <xdr:to>
      <xdr:col>13</xdr:col>
      <xdr:colOff>9524</xdr:colOff>
      <xdr:row>77</xdr:row>
      <xdr:rowOff>342900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6430FA7B-0108-40A8-BA84-4C21FD32B94E}"/>
            </a:ext>
          </a:extLst>
        </xdr:cNvPr>
        <xdr:cNvSpPr/>
      </xdr:nvSpPr>
      <xdr:spPr>
        <a:xfrm>
          <a:off x="6433185" y="226123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76</xdr:row>
      <xdr:rowOff>123825</xdr:rowOff>
    </xdr:from>
    <xdr:to>
      <xdr:col>12</xdr:col>
      <xdr:colOff>476249</xdr:colOff>
      <xdr:row>76</xdr:row>
      <xdr:rowOff>323850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FA580095-74D5-453A-ABC2-B7D7EF1769FB}"/>
            </a:ext>
          </a:extLst>
        </xdr:cNvPr>
        <xdr:cNvSpPr/>
      </xdr:nvSpPr>
      <xdr:spPr>
        <a:xfrm>
          <a:off x="6423660" y="200596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80</xdr:row>
      <xdr:rowOff>133350</xdr:rowOff>
    </xdr:from>
    <xdr:to>
      <xdr:col>12</xdr:col>
      <xdr:colOff>476249</xdr:colOff>
      <xdr:row>80</xdr:row>
      <xdr:rowOff>333375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48CE4A20-AE43-41BF-8397-36B720975FD5}"/>
            </a:ext>
          </a:extLst>
        </xdr:cNvPr>
        <xdr:cNvSpPr/>
      </xdr:nvSpPr>
      <xdr:spPr>
        <a:xfrm>
          <a:off x="6423660" y="296037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75</xdr:row>
      <xdr:rowOff>133350</xdr:rowOff>
    </xdr:from>
    <xdr:to>
      <xdr:col>12</xdr:col>
      <xdr:colOff>466724</xdr:colOff>
      <xdr:row>75</xdr:row>
      <xdr:rowOff>333375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2A58B70B-810E-40DB-9E63-CCD2E2BBB044}"/>
            </a:ext>
          </a:extLst>
        </xdr:cNvPr>
        <xdr:cNvSpPr/>
      </xdr:nvSpPr>
      <xdr:spPr>
        <a:xfrm>
          <a:off x="6414135" y="177927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71</xdr:row>
      <xdr:rowOff>142875</xdr:rowOff>
    </xdr:from>
    <xdr:to>
      <xdr:col>12</xdr:col>
      <xdr:colOff>476249</xdr:colOff>
      <xdr:row>71</xdr:row>
      <xdr:rowOff>342900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763BCB3D-9CB4-499A-BBCD-752B1865C648}"/>
            </a:ext>
          </a:extLst>
        </xdr:cNvPr>
        <xdr:cNvSpPr/>
      </xdr:nvSpPr>
      <xdr:spPr>
        <a:xfrm>
          <a:off x="6423660" y="84391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92</xdr:row>
      <xdr:rowOff>142875</xdr:rowOff>
    </xdr:from>
    <xdr:to>
      <xdr:col>12</xdr:col>
      <xdr:colOff>447674</xdr:colOff>
      <xdr:row>92</xdr:row>
      <xdr:rowOff>342900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70DBEA05-6D75-42B0-B6F3-89FBE681AE6F}"/>
            </a:ext>
          </a:extLst>
        </xdr:cNvPr>
        <xdr:cNvSpPr/>
      </xdr:nvSpPr>
      <xdr:spPr>
        <a:xfrm>
          <a:off x="6395085" y="5568315"/>
          <a:ext cx="17144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93</xdr:row>
      <xdr:rowOff>133350</xdr:rowOff>
    </xdr:from>
    <xdr:to>
      <xdr:col>12</xdr:col>
      <xdr:colOff>447674</xdr:colOff>
      <xdr:row>93</xdr:row>
      <xdr:rowOff>333375</xdr:rowOff>
    </xdr:to>
    <xdr:sp macro="" textlink="">
      <xdr:nvSpPr>
        <xdr:cNvPr id="110" name="楕円 109">
          <a:extLst>
            <a:ext uri="{FF2B5EF4-FFF2-40B4-BE49-F238E27FC236}">
              <a16:creationId xmlns:a16="http://schemas.microsoft.com/office/drawing/2014/main" id="{289CD7AC-93B4-463D-86D4-8EE14EF685FA}"/>
            </a:ext>
          </a:extLst>
        </xdr:cNvPr>
        <xdr:cNvSpPr/>
      </xdr:nvSpPr>
      <xdr:spPr>
        <a:xfrm>
          <a:off x="6395085" y="579501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97</xdr:row>
      <xdr:rowOff>133350</xdr:rowOff>
    </xdr:from>
    <xdr:to>
      <xdr:col>12</xdr:col>
      <xdr:colOff>447674</xdr:colOff>
      <xdr:row>97</xdr:row>
      <xdr:rowOff>333375</xdr:rowOff>
    </xdr:to>
    <xdr:sp macro="" textlink="">
      <xdr:nvSpPr>
        <xdr:cNvPr id="111" name="楕円 110">
          <a:extLst>
            <a:ext uri="{FF2B5EF4-FFF2-40B4-BE49-F238E27FC236}">
              <a16:creationId xmlns:a16="http://schemas.microsoft.com/office/drawing/2014/main" id="{20A4C762-4E97-4233-951A-C7629FECFC4A}"/>
            </a:ext>
          </a:extLst>
        </xdr:cNvPr>
        <xdr:cNvSpPr/>
      </xdr:nvSpPr>
      <xdr:spPr>
        <a:xfrm>
          <a:off x="6395085" y="673989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88</xdr:row>
      <xdr:rowOff>133350</xdr:rowOff>
    </xdr:from>
    <xdr:to>
      <xdr:col>12</xdr:col>
      <xdr:colOff>457199</xdr:colOff>
      <xdr:row>88</xdr:row>
      <xdr:rowOff>333375</xdr:rowOff>
    </xdr:to>
    <xdr:sp macro="" textlink="">
      <xdr:nvSpPr>
        <xdr:cNvPr id="112" name="楕円 111">
          <a:extLst>
            <a:ext uri="{FF2B5EF4-FFF2-40B4-BE49-F238E27FC236}">
              <a16:creationId xmlns:a16="http://schemas.microsoft.com/office/drawing/2014/main" id="{57D40A66-F1DB-4305-ABB7-DA949AAC3936}"/>
            </a:ext>
          </a:extLst>
        </xdr:cNvPr>
        <xdr:cNvSpPr/>
      </xdr:nvSpPr>
      <xdr:spPr>
        <a:xfrm>
          <a:off x="6404610" y="461391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83</xdr:row>
      <xdr:rowOff>133350</xdr:rowOff>
    </xdr:from>
    <xdr:to>
      <xdr:col>12</xdr:col>
      <xdr:colOff>447674</xdr:colOff>
      <xdr:row>83</xdr:row>
      <xdr:rowOff>333375</xdr:rowOff>
    </xdr:to>
    <xdr:sp macro="" textlink="">
      <xdr:nvSpPr>
        <xdr:cNvPr id="113" name="楕円 112">
          <a:extLst>
            <a:ext uri="{FF2B5EF4-FFF2-40B4-BE49-F238E27FC236}">
              <a16:creationId xmlns:a16="http://schemas.microsoft.com/office/drawing/2014/main" id="{4CAC5053-37E5-45D8-A70F-6007E8677A3E}"/>
            </a:ext>
          </a:extLst>
        </xdr:cNvPr>
        <xdr:cNvSpPr/>
      </xdr:nvSpPr>
      <xdr:spPr>
        <a:xfrm>
          <a:off x="6395085" y="34328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95</xdr:row>
      <xdr:rowOff>133350</xdr:rowOff>
    </xdr:from>
    <xdr:to>
      <xdr:col>12</xdr:col>
      <xdr:colOff>447674</xdr:colOff>
      <xdr:row>95</xdr:row>
      <xdr:rowOff>333375</xdr:rowOff>
    </xdr:to>
    <xdr:sp macro="" textlink="">
      <xdr:nvSpPr>
        <xdr:cNvPr id="114" name="楕円 113">
          <a:extLst>
            <a:ext uri="{FF2B5EF4-FFF2-40B4-BE49-F238E27FC236}">
              <a16:creationId xmlns:a16="http://schemas.microsoft.com/office/drawing/2014/main" id="{E8247CFC-F001-4E6A-8B5A-80D6A6F381F1}"/>
            </a:ext>
          </a:extLst>
        </xdr:cNvPr>
        <xdr:cNvSpPr/>
      </xdr:nvSpPr>
      <xdr:spPr>
        <a:xfrm>
          <a:off x="6395085" y="626745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87</xdr:row>
      <xdr:rowOff>123825</xdr:rowOff>
    </xdr:from>
    <xdr:to>
      <xdr:col>12</xdr:col>
      <xdr:colOff>457199</xdr:colOff>
      <xdr:row>87</xdr:row>
      <xdr:rowOff>323850</xdr:rowOff>
    </xdr:to>
    <xdr:sp macro="" textlink="">
      <xdr:nvSpPr>
        <xdr:cNvPr id="115" name="楕円 114">
          <a:extLst>
            <a:ext uri="{FF2B5EF4-FFF2-40B4-BE49-F238E27FC236}">
              <a16:creationId xmlns:a16="http://schemas.microsoft.com/office/drawing/2014/main" id="{B781C825-A6CD-4358-861C-339E1CF454C3}"/>
            </a:ext>
          </a:extLst>
        </xdr:cNvPr>
        <xdr:cNvSpPr/>
      </xdr:nvSpPr>
      <xdr:spPr>
        <a:xfrm>
          <a:off x="6404610" y="436816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81</xdr:row>
      <xdr:rowOff>133350</xdr:rowOff>
    </xdr:from>
    <xdr:to>
      <xdr:col>12</xdr:col>
      <xdr:colOff>457199</xdr:colOff>
      <xdr:row>81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52EAAABA-BE62-49A4-95ED-0C6095770458}"/>
            </a:ext>
          </a:extLst>
        </xdr:cNvPr>
        <xdr:cNvSpPr/>
      </xdr:nvSpPr>
      <xdr:spPr>
        <a:xfrm>
          <a:off x="6404610" y="3196590"/>
          <a:ext cx="16382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89</xdr:row>
      <xdr:rowOff>133350</xdr:rowOff>
    </xdr:from>
    <xdr:to>
      <xdr:col>12</xdr:col>
      <xdr:colOff>457199</xdr:colOff>
      <xdr:row>89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DCD8C654-5838-4F29-B3DC-3D3E32E29E63}"/>
            </a:ext>
          </a:extLst>
        </xdr:cNvPr>
        <xdr:cNvSpPr/>
      </xdr:nvSpPr>
      <xdr:spPr>
        <a:xfrm>
          <a:off x="6404610" y="485013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96</xdr:row>
      <xdr:rowOff>133350</xdr:rowOff>
    </xdr:from>
    <xdr:to>
      <xdr:col>12</xdr:col>
      <xdr:colOff>447674</xdr:colOff>
      <xdr:row>96</xdr:row>
      <xdr:rowOff>333375</xdr:rowOff>
    </xdr:to>
    <xdr:sp macro="" textlink="">
      <xdr:nvSpPr>
        <xdr:cNvPr id="118" name="楕円 117">
          <a:extLst>
            <a:ext uri="{FF2B5EF4-FFF2-40B4-BE49-F238E27FC236}">
              <a16:creationId xmlns:a16="http://schemas.microsoft.com/office/drawing/2014/main" id="{D09BD632-6767-4EFA-9DC5-B84B0E7CA508}"/>
            </a:ext>
          </a:extLst>
        </xdr:cNvPr>
        <xdr:cNvSpPr/>
      </xdr:nvSpPr>
      <xdr:spPr>
        <a:xfrm>
          <a:off x="6395085" y="650367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72</xdr:row>
      <xdr:rowOff>142875</xdr:rowOff>
    </xdr:from>
    <xdr:to>
      <xdr:col>12</xdr:col>
      <xdr:colOff>476249</xdr:colOff>
      <xdr:row>72</xdr:row>
      <xdr:rowOff>342900</xdr:rowOff>
    </xdr:to>
    <xdr:sp macro="" textlink="">
      <xdr:nvSpPr>
        <xdr:cNvPr id="119" name="楕円 118">
          <a:extLst>
            <a:ext uri="{FF2B5EF4-FFF2-40B4-BE49-F238E27FC236}">
              <a16:creationId xmlns:a16="http://schemas.microsoft.com/office/drawing/2014/main" id="{3C34B45A-8006-4F92-BC9F-E04C295EF75A}"/>
            </a:ext>
          </a:extLst>
        </xdr:cNvPr>
        <xdr:cNvSpPr/>
      </xdr:nvSpPr>
      <xdr:spPr>
        <a:xfrm>
          <a:off x="6423660" y="108013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78</xdr:row>
      <xdr:rowOff>142875</xdr:rowOff>
    </xdr:from>
    <xdr:to>
      <xdr:col>13</xdr:col>
      <xdr:colOff>9524</xdr:colOff>
      <xdr:row>78</xdr:row>
      <xdr:rowOff>342900</xdr:rowOff>
    </xdr:to>
    <xdr:sp macro="" textlink="">
      <xdr:nvSpPr>
        <xdr:cNvPr id="120" name="楕円 119">
          <a:extLst>
            <a:ext uri="{FF2B5EF4-FFF2-40B4-BE49-F238E27FC236}">
              <a16:creationId xmlns:a16="http://schemas.microsoft.com/office/drawing/2014/main" id="{A8C7A74E-1FC7-44D8-90A2-A686EC930F58}"/>
            </a:ext>
          </a:extLst>
        </xdr:cNvPr>
        <xdr:cNvSpPr/>
      </xdr:nvSpPr>
      <xdr:spPr>
        <a:xfrm>
          <a:off x="6433185" y="24974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73</xdr:row>
      <xdr:rowOff>142875</xdr:rowOff>
    </xdr:from>
    <xdr:to>
      <xdr:col>12</xdr:col>
      <xdr:colOff>476249</xdr:colOff>
      <xdr:row>73</xdr:row>
      <xdr:rowOff>342900</xdr:rowOff>
    </xdr:to>
    <xdr:sp macro="" textlink="">
      <xdr:nvSpPr>
        <xdr:cNvPr id="121" name="楕円 120">
          <a:extLst>
            <a:ext uri="{FF2B5EF4-FFF2-40B4-BE49-F238E27FC236}">
              <a16:creationId xmlns:a16="http://schemas.microsoft.com/office/drawing/2014/main" id="{F2101AC5-9DD1-4E91-BC2B-13CB10490126}"/>
            </a:ext>
          </a:extLst>
        </xdr:cNvPr>
        <xdr:cNvSpPr/>
      </xdr:nvSpPr>
      <xdr:spPr>
        <a:xfrm>
          <a:off x="6423660" y="1316355"/>
          <a:ext cx="14858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94</xdr:row>
      <xdr:rowOff>133350</xdr:rowOff>
    </xdr:from>
    <xdr:to>
      <xdr:col>12</xdr:col>
      <xdr:colOff>447674</xdr:colOff>
      <xdr:row>94</xdr:row>
      <xdr:rowOff>333375</xdr:rowOff>
    </xdr:to>
    <xdr:sp macro="" textlink="">
      <xdr:nvSpPr>
        <xdr:cNvPr id="122" name="楕円 121">
          <a:extLst>
            <a:ext uri="{FF2B5EF4-FFF2-40B4-BE49-F238E27FC236}">
              <a16:creationId xmlns:a16="http://schemas.microsoft.com/office/drawing/2014/main" id="{F36C6EA8-C68A-4EA6-AF49-E85006C0588B}"/>
            </a:ext>
          </a:extLst>
        </xdr:cNvPr>
        <xdr:cNvSpPr/>
      </xdr:nvSpPr>
      <xdr:spPr>
        <a:xfrm>
          <a:off x="6395085" y="6031230"/>
          <a:ext cx="17144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90</xdr:row>
      <xdr:rowOff>133350</xdr:rowOff>
    </xdr:from>
    <xdr:to>
      <xdr:col>12</xdr:col>
      <xdr:colOff>457199</xdr:colOff>
      <xdr:row>90</xdr:row>
      <xdr:rowOff>333375</xdr:rowOff>
    </xdr:to>
    <xdr:sp macro="" textlink="">
      <xdr:nvSpPr>
        <xdr:cNvPr id="123" name="楕円 122">
          <a:extLst>
            <a:ext uri="{FF2B5EF4-FFF2-40B4-BE49-F238E27FC236}">
              <a16:creationId xmlns:a16="http://schemas.microsoft.com/office/drawing/2014/main" id="{097B0C92-1AA9-408E-9B0E-600797893B91}"/>
            </a:ext>
          </a:extLst>
        </xdr:cNvPr>
        <xdr:cNvSpPr/>
      </xdr:nvSpPr>
      <xdr:spPr>
        <a:xfrm>
          <a:off x="6404610" y="50863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91</xdr:row>
      <xdr:rowOff>133350</xdr:rowOff>
    </xdr:from>
    <xdr:to>
      <xdr:col>12</xdr:col>
      <xdr:colOff>457199</xdr:colOff>
      <xdr:row>91</xdr:row>
      <xdr:rowOff>333375</xdr:rowOff>
    </xdr:to>
    <xdr:sp macro="" textlink="">
      <xdr:nvSpPr>
        <xdr:cNvPr id="124" name="楕円 123">
          <a:extLst>
            <a:ext uri="{FF2B5EF4-FFF2-40B4-BE49-F238E27FC236}">
              <a16:creationId xmlns:a16="http://schemas.microsoft.com/office/drawing/2014/main" id="{1171AD7B-2617-4353-838C-2839E98B3D30}"/>
            </a:ext>
          </a:extLst>
        </xdr:cNvPr>
        <xdr:cNvSpPr/>
      </xdr:nvSpPr>
      <xdr:spPr>
        <a:xfrm>
          <a:off x="6404610" y="53225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98</xdr:row>
      <xdr:rowOff>133350</xdr:rowOff>
    </xdr:from>
    <xdr:to>
      <xdr:col>12</xdr:col>
      <xdr:colOff>466724</xdr:colOff>
      <xdr:row>98</xdr:row>
      <xdr:rowOff>333375</xdr:rowOff>
    </xdr:to>
    <xdr:sp macro="" textlink="">
      <xdr:nvSpPr>
        <xdr:cNvPr id="125" name="楕円 124">
          <a:extLst>
            <a:ext uri="{FF2B5EF4-FFF2-40B4-BE49-F238E27FC236}">
              <a16:creationId xmlns:a16="http://schemas.microsoft.com/office/drawing/2014/main" id="{BFE96900-D361-4296-A061-C2F7A12627F5}"/>
            </a:ext>
          </a:extLst>
        </xdr:cNvPr>
        <xdr:cNvSpPr/>
      </xdr:nvSpPr>
      <xdr:spPr>
        <a:xfrm>
          <a:off x="6414135" y="6976110"/>
          <a:ext cx="15620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86</xdr:row>
      <xdr:rowOff>123825</xdr:rowOff>
    </xdr:from>
    <xdr:to>
      <xdr:col>12</xdr:col>
      <xdr:colOff>476249</xdr:colOff>
      <xdr:row>86</xdr:row>
      <xdr:rowOff>323850</xdr:rowOff>
    </xdr:to>
    <xdr:sp macro="" textlink="">
      <xdr:nvSpPr>
        <xdr:cNvPr id="126" name="楕円 125">
          <a:extLst>
            <a:ext uri="{FF2B5EF4-FFF2-40B4-BE49-F238E27FC236}">
              <a16:creationId xmlns:a16="http://schemas.microsoft.com/office/drawing/2014/main" id="{962A1500-ECED-41FD-BACF-3C0D0220DD8A}"/>
            </a:ext>
          </a:extLst>
        </xdr:cNvPr>
        <xdr:cNvSpPr/>
      </xdr:nvSpPr>
      <xdr:spPr>
        <a:xfrm>
          <a:off x="6423660" y="4131945"/>
          <a:ext cx="14858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84</xdr:row>
      <xdr:rowOff>142875</xdr:rowOff>
    </xdr:from>
    <xdr:to>
      <xdr:col>13</xdr:col>
      <xdr:colOff>9524</xdr:colOff>
      <xdr:row>84</xdr:row>
      <xdr:rowOff>342900</xdr:rowOff>
    </xdr:to>
    <xdr:sp macro="" textlink="">
      <xdr:nvSpPr>
        <xdr:cNvPr id="127" name="楕円 126">
          <a:extLst>
            <a:ext uri="{FF2B5EF4-FFF2-40B4-BE49-F238E27FC236}">
              <a16:creationId xmlns:a16="http://schemas.microsoft.com/office/drawing/2014/main" id="{BA9887C4-A0DA-479A-8416-43E7A7AACCB5}"/>
            </a:ext>
          </a:extLst>
        </xdr:cNvPr>
        <xdr:cNvSpPr/>
      </xdr:nvSpPr>
      <xdr:spPr>
        <a:xfrm>
          <a:off x="6433185" y="367855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85</xdr:row>
      <xdr:rowOff>142875</xdr:rowOff>
    </xdr:from>
    <xdr:to>
      <xdr:col>13</xdr:col>
      <xdr:colOff>9524</xdr:colOff>
      <xdr:row>85</xdr:row>
      <xdr:rowOff>342900</xdr:rowOff>
    </xdr:to>
    <xdr:sp macro="" textlink="">
      <xdr:nvSpPr>
        <xdr:cNvPr id="128" name="楕円 127">
          <a:extLst>
            <a:ext uri="{FF2B5EF4-FFF2-40B4-BE49-F238E27FC236}">
              <a16:creationId xmlns:a16="http://schemas.microsoft.com/office/drawing/2014/main" id="{2C06F848-2681-47EC-A75B-A4441B766F3A}"/>
            </a:ext>
          </a:extLst>
        </xdr:cNvPr>
        <xdr:cNvSpPr/>
      </xdr:nvSpPr>
      <xdr:spPr>
        <a:xfrm>
          <a:off x="6433185" y="39147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74</xdr:row>
      <xdr:rowOff>142875</xdr:rowOff>
    </xdr:from>
    <xdr:to>
      <xdr:col>13</xdr:col>
      <xdr:colOff>9524</xdr:colOff>
      <xdr:row>74</xdr:row>
      <xdr:rowOff>342900</xdr:rowOff>
    </xdr:to>
    <xdr:sp macro="" textlink="">
      <xdr:nvSpPr>
        <xdr:cNvPr id="129" name="楕円 128">
          <a:extLst>
            <a:ext uri="{FF2B5EF4-FFF2-40B4-BE49-F238E27FC236}">
              <a16:creationId xmlns:a16="http://schemas.microsoft.com/office/drawing/2014/main" id="{CE782F75-F3C9-425D-AD5C-C33BF9E6C761}"/>
            </a:ext>
          </a:extLst>
        </xdr:cNvPr>
        <xdr:cNvSpPr/>
      </xdr:nvSpPr>
      <xdr:spPr>
        <a:xfrm>
          <a:off x="6433185" y="1552575"/>
          <a:ext cx="144779" cy="9334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100</xdr:row>
      <xdr:rowOff>133350</xdr:rowOff>
    </xdr:from>
    <xdr:to>
      <xdr:col>12</xdr:col>
      <xdr:colOff>457199</xdr:colOff>
      <xdr:row>100</xdr:row>
      <xdr:rowOff>333375</xdr:rowOff>
    </xdr:to>
    <xdr:sp macro="" textlink="">
      <xdr:nvSpPr>
        <xdr:cNvPr id="132" name="楕円 131">
          <a:extLst>
            <a:ext uri="{FF2B5EF4-FFF2-40B4-BE49-F238E27FC236}">
              <a16:creationId xmlns:a16="http://schemas.microsoft.com/office/drawing/2014/main" id="{C0197D8C-D9B8-492F-9F59-57C41C8ECA5B}"/>
            </a:ext>
          </a:extLst>
        </xdr:cNvPr>
        <xdr:cNvSpPr/>
      </xdr:nvSpPr>
      <xdr:spPr>
        <a:xfrm>
          <a:off x="6404610" y="744855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99</xdr:row>
      <xdr:rowOff>123825</xdr:rowOff>
    </xdr:from>
    <xdr:to>
      <xdr:col>12</xdr:col>
      <xdr:colOff>457199</xdr:colOff>
      <xdr:row>99</xdr:row>
      <xdr:rowOff>323850</xdr:rowOff>
    </xdr:to>
    <xdr:sp macro="" textlink="">
      <xdr:nvSpPr>
        <xdr:cNvPr id="134" name="楕円 133">
          <a:extLst>
            <a:ext uri="{FF2B5EF4-FFF2-40B4-BE49-F238E27FC236}">
              <a16:creationId xmlns:a16="http://schemas.microsoft.com/office/drawing/2014/main" id="{5A5D4130-9FAD-4CBF-AE6A-42647E21BD19}"/>
            </a:ext>
          </a:extLst>
        </xdr:cNvPr>
        <xdr:cNvSpPr/>
      </xdr:nvSpPr>
      <xdr:spPr>
        <a:xfrm>
          <a:off x="6404610" y="7202805"/>
          <a:ext cx="163829" cy="10858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101</xdr:row>
      <xdr:rowOff>133350</xdr:rowOff>
    </xdr:from>
    <xdr:to>
      <xdr:col>12</xdr:col>
      <xdr:colOff>457199</xdr:colOff>
      <xdr:row>101</xdr:row>
      <xdr:rowOff>333375</xdr:rowOff>
    </xdr:to>
    <xdr:sp macro="" textlink="">
      <xdr:nvSpPr>
        <xdr:cNvPr id="135" name="楕円 134">
          <a:extLst>
            <a:ext uri="{FF2B5EF4-FFF2-40B4-BE49-F238E27FC236}">
              <a16:creationId xmlns:a16="http://schemas.microsoft.com/office/drawing/2014/main" id="{B6104AB7-7474-4DB4-B8BD-713E247DFFEF}"/>
            </a:ext>
          </a:extLst>
        </xdr:cNvPr>
        <xdr:cNvSpPr/>
      </xdr:nvSpPr>
      <xdr:spPr>
        <a:xfrm>
          <a:off x="6404610" y="7684770"/>
          <a:ext cx="16382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79</xdr:row>
      <xdr:rowOff>133350</xdr:rowOff>
    </xdr:from>
    <xdr:to>
      <xdr:col>12</xdr:col>
      <xdr:colOff>476249</xdr:colOff>
      <xdr:row>79</xdr:row>
      <xdr:rowOff>333375</xdr:rowOff>
    </xdr:to>
    <xdr:sp macro="" textlink="">
      <xdr:nvSpPr>
        <xdr:cNvPr id="139" name="楕円 138">
          <a:extLst>
            <a:ext uri="{FF2B5EF4-FFF2-40B4-BE49-F238E27FC236}">
              <a16:creationId xmlns:a16="http://schemas.microsoft.com/office/drawing/2014/main" id="{1BAE8D24-503F-438D-99E0-FD5F21E528CF}"/>
            </a:ext>
          </a:extLst>
        </xdr:cNvPr>
        <xdr:cNvSpPr/>
      </xdr:nvSpPr>
      <xdr:spPr>
        <a:xfrm>
          <a:off x="6423660" y="2724150"/>
          <a:ext cx="148589" cy="10096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140" name="楕円 139">
          <a:extLst>
            <a:ext uri="{FF2B5EF4-FFF2-40B4-BE49-F238E27FC236}">
              <a16:creationId xmlns:a16="http://schemas.microsoft.com/office/drawing/2014/main" id="{63D0049D-7C3D-46E6-A2CF-9A4625719576}"/>
            </a:ext>
          </a:extLst>
        </xdr:cNvPr>
        <xdr:cNvSpPr/>
      </xdr:nvSpPr>
      <xdr:spPr>
        <a:xfrm>
          <a:off x="6395085" y="22901910"/>
          <a:ext cx="171449" cy="10096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109</xdr:row>
      <xdr:rowOff>133350</xdr:rowOff>
    </xdr:from>
    <xdr:to>
      <xdr:col>13</xdr:col>
      <xdr:colOff>9524</xdr:colOff>
      <xdr:row>109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C6CF7E23-6583-4056-9DDC-23992A930B56}"/>
            </a:ext>
          </a:extLst>
        </xdr:cNvPr>
        <xdr:cNvSpPr/>
      </xdr:nvSpPr>
      <xdr:spPr>
        <a:xfrm>
          <a:off x="6429375" y="111347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115</xdr:row>
      <xdr:rowOff>142875</xdr:rowOff>
    </xdr:from>
    <xdr:to>
      <xdr:col>13</xdr:col>
      <xdr:colOff>9524</xdr:colOff>
      <xdr:row>115</xdr:row>
      <xdr:rowOff>342900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987B96-19CB-4F48-85ED-FD5675B2BD39}"/>
            </a:ext>
          </a:extLst>
        </xdr:cNvPr>
        <xdr:cNvSpPr/>
      </xdr:nvSpPr>
      <xdr:spPr>
        <a:xfrm>
          <a:off x="6429375" y="130302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114</xdr:row>
      <xdr:rowOff>123825</xdr:rowOff>
    </xdr:from>
    <xdr:to>
      <xdr:col>12</xdr:col>
      <xdr:colOff>476249</xdr:colOff>
      <xdr:row>114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9B13011E-F705-4FB8-8411-75D092A7F608}"/>
            </a:ext>
          </a:extLst>
        </xdr:cNvPr>
        <xdr:cNvSpPr/>
      </xdr:nvSpPr>
      <xdr:spPr>
        <a:xfrm>
          <a:off x="6419850" y="1269682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117</xdr:row>
      <xdr:rowOff>133350</xdr:rowOff>
    </xdr:from>
    <xdr:to>
      <xdr:col>12</xdr:col>
      <xdr:colOff>476249</xdr:colOff>
      <xdr:row>117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5D7719CE-0C13-466A-9F37-F7D7D97E1F61}"/>
            </a:ext>
          </a:extLst>
        </xdr:cNvPr>
        <xdr:cNvSpPr/>
      </xdr:nvSpPr>
      <xdr:spPr>
        <a:xfrm>
          <a:off x="6419850" y="136493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113</xdr:row>
      <xdr:rowOff>133350</xdr:rowOff>
    </xdr:from>
    <xdr:to>
      <xdr:col>12</xdr:col>
      <xdr:colOff>466724</xdr:colOff>
      <xdr:row>113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57CB3D1-39A7-417A-8B4C-A091BAB6ADBD}"/>
            </a:ext>
          </a:extLst>
        </xdr:cNvPr>
        <xdr:cNvSpPr/>
      </xdr:nvSpPr>
      <xdr:spPr>
        <a:xfrm>
          <a:off x="6410325" y="1239202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110</xdr:row>
      <xdr:rowOff>142875</xdr:rowOff>
    </xdr:from>
    <xdr:to>
      <xdr:col>12</xdr:col>
      <xdr:colOff>476249</xdr:colOff>
      <xdr:row>110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89EC46DD-629C-46EC-B229-2DA4F5239BE0}"/>
            </a:ext>
          </a:extLst>
        </xdr:cNvPr>
        <xdr:cNvSpPr/>
      </xdr:nvSpPr>
      <xdr:spPr>
        <a:xfrm>
          <a:off x="6419850" y="11458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123</xdr:row>
      <xdr:rowOff>142875</xdr:rowOff>
    </xdr:from>
    <xdr:to>
      <xdr:col>12</xdr:col>
      <xdr:colOff>447674</xdr:colOff>
      <xdr:row>123</xdr:row>
      <xdr:rowOff>342900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E8760DA-4D27-4AB3-9C8E-0FEFF1E59CEB}"/>
            </a:ext>
          </a:extLst>
        </xdr:cNvPr>
        <xdr:cNvSpPr/>
      </xdr:nvSpPr>
      <xdr:spPr>
        <a:xfrm>
          <a:off x="6391275" y="1554480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124</xdr:row>
      <xdr:rowOff>133350</xdr:rowOff>
    </xdr:from>
    <xdr:to>
      <xdr:col>12</xdr:col>
      <xdr:colOff>447674</xdr:colOff>
      <xdr:row>124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654476B6-5C3E-4B87-914B-015FC95455C9}"/>
            </a:ext>
          </a:extLst>
        </xdr:cNvPr>
        <xdr:cNvSpPr/>
      </xdr:nvSpPr>
      <xdr:spPr>
        <a:xfrm>
          <a:off x="6391275" y="15849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133</xdr:row>
      <xdr:rowOff>104775</xdr:rowOff>
    </xdr:from>
    <xdr:to>
      <xdr:col>12</xdr:col>
      <xdr:colOff>342899</xdr:colOff>
      <xdr:row>133</xdr:row>
      <xdr:rowOff>304800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41045CB4-6ECD-4BE4-9D2B-C760B3ECEDE3}"/>
            </a:ext>
          </a:extLst>
        </xdr:cNvPr>
        <xdr:cNvSpPr/>
      </xdr:nvSpPr>
      <xdr:spPr>
        <a:xfrm>
          <a:off x="6334125" y="1864995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128</xdr:row>
      <xdr:rowOff>133350</xdr:rowOff>
    </xdr:from>
    <xdr:to>
      <xdr:col>12</xdr:col>
      <xdr:colOff>447674</xdr:colOff>
      <xdr:row>128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F68AB4CD-1F47-43EC-ADCD-AE24B7AA1326}"/>
            </a:ext>
          </a:extLst>
        </xdr:cNvPr>
        <xdr:cNvSpPr/>
      </xdr:nvSpPr>
      <xdr:spPr>
        <a:xfrm>
          <a:off x="6391275" y="17106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121</xdr:row>
      <xdr:rowOff>133350</xdr:rowOff>
    </xdr:from>
    <xdr:to>
      <xdr:col>12</xdr:col>
      <xdr:colOff>457199</xdr:colOff>
      <xdr:row>121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09FED1B2-1BD4-4AB3-A7DC-B84A2DBB278B}"/>
            </a:ext>
          </a:extLst>
        </xdr:cNvPr>
        <xdr:cNvSpPr/>
      </xdr:nvSpPr>
      <xdr:spPr>
        <a:xfrm>
          <a:off x="6400800" y="1490662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119</xdr:row>
      <xdr:rowOff>133350</xdr:rowOff>
    </xdr:from>
    <xdr:to>
      <xdr:col>12</xdr:col>
      <xdr:colOff>447674</xdr:colOff>
      <xdr:row>119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4C2FF19-C571-4FAF-AC08-2CB5799667B8}"/>
            </a:ext>
          </a:extLst>
        </xdr:cNvPr>
        <xdr:cNvSpPr/>
      </xdr:nvSpPr>
      <xdr:spPr>
        <a:xfrm>
          <a:off x="6391275" y="1427797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126</xdr:row>
      <xdr:rowOff>133350</xdr:rowOff>
    </xdr:from>
    <xdr:to>
      <xdr:col>12</xdr:col>
      <xdr:colOff>447674</xdr:colOff>
      <xdr:row>126</xdr:row>
      <xdr:rowOff>333375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21104E0E-E18F-4320-ACA5-8959E25D2C02}"/>
            </a:ext>
          </a:extLst>
        </xdr:cNvPr>
        <xdr:cNvSpPr/>
      </xdr:nvSpPr>
      <xdr:spPr>
        <a:xfrm>
          <a:off x="6391275" y="16478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120</xdr:row>
      <xdr:rowOff>123825</xdr:rowOff>
    </xdr:from>
    <xdr:to>
      <xdr:col>12</xdr:col>
      <xdr:colOff>457199</xdr:colOff>
      <xdr:row>120</xdr:row>
      <xdr:rowOff>323850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8F5036C4-0129-4707-AA5C-1558975D2122}"/>
            </a:ext>
          </a:extLst>
        </xdr:cNvPr>
        <xdr:cNvSpPr/>
      </xdr:nvSpPr>
      <xdr:spPr>
        <a:xfrm>
          <a:off x="6400800" y="1458277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118</xdr:row>
      <xdr:rowOff>133350</xdr:rowOff>
    </xdr:from>
    <xdr:to>
      <xdr:col>12</xdr:col>
      <xdr:colOff>457199</xdr:colOff>
      <xdr:row>118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58548C7A-2C21-4EED-8FB0-985F3A5E0A44}"/>
            </a:ext>
          </a:extLst>
        </xdr:cNvPr>
        <xdr:cNvSpPr/>
      </xdr:nvSpPr>
      <xdr:spPr>
        <a:xfrm>
          <a:off x="6400800" y="1396365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108</xdr:row>
      <xdr:rowOff>133350</xdr:rowOff>
    </xdr:from>
    <xdr:to>
      <xdr:col>12</xdr:col>
      <xdr:colOff>447674</xdr:colOff>
      <xdr:row>108</xdr:row>
      <xdr:rowOff>333375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BD972C33-D388-4465-84F7-025EC8AAFDDC}"/>
            </a:ext>
          </a:extLst>
        </xdr:cNvPr>
        <xdr:cNvSpPr/>
      </xdr:nvSpPr>
      <xdr:spPr>
        <a:xfrm>
          <a:off x="6391275" y="108204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122</xdr:row>
      <xdr:rowOff>133350</xdr:rowOff>
    </xdr:from>
    <xdr:to>
      <xdr:col>12</xdr:col>
      <xdr:colOff>457199</xdr:colOff>
      <xdr:row>122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83CDF1DB-3443-4281-83E2-A2B5896D522B}"/>
            </a:ext>
          </a:extLst>
        </xdr:cNvPr>
        <xdr:cNvSpPr/>
      </xdr:nvSpPr>
      <xdr:spPr>
        <a:xfrm>
          <a:off x="6400800" y="152209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127</xdr:row>
      <xdr:rowOff>133350</xdr:rowOff>
    </xdr:from>
    <xdr:to>
      <xdr:col>12</xdr:col>
      <xdr:colOff>447674</xdr:colOff>
      <xdr:row>127</xdr:row>
      <xdr:rowOff>333375</xdr:rowOff>
    </xdr:to>
    <xdr:sp macro="" textlink="">
      <xdr:nvSpPr>
        <xdr:cNvPr id="130" name="楕円 129">
          <a:extLst>
            <a:ext uri="{FF2B5EF4-FFF2-40B4-BE49-F238E27FC236}">
              <a16:creationId xmlns:a16="http://schemas.microsoft.com/office/drawing/2014/main" id="{19693304-35F8-41F9-9B7C-6584FF16982C}"/>
            </a:ext>
          </a:extLst>
        </xdr:cNvPr>
        <xdr:cNvSpPr/>
      </xdr:nvSpPr>
      <xdr:spPr>
        <a:xfrm>
          <a:off x="6391275" y="16792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130</xdr:row>
      <xdr:rowOff>133350</xdr:rowOff>
    </xdr:from>
    <xdr:to>
      <xdr:col>12</xdr:col>
      <xdr:colOff>447674</xdr:colOff>
      <xdr:row>130</xdr:row>
      <xdr:rowOff>333375</xdr:rowOff>
    </xdr:to>
    <xdr:sp macro="" textlink="">
      <xdr:nvSpPr>
        <xdr:cNvPr id="131" name="楕円 130">
          <a:extLst>
            <a:ext uri="{FF2B5EF4-FFF2-40B4-BE49-F238E27FC236}">
              <a16:creationId xmlns:a16="http://schemas.microsoft.com/office/drawing/2014/main" id="{DCE9FBBD-CC95-4303-83C3-16D492B5CA2A}"/>
            </a:ext>
          </a:extLst>
        </xdr:cNvPr>
        <xdr:cNvSpPr/>
      </xdr:nvSpPr>
      <xdr:spPr>
        <a:xfrm>
          <a:off x="6391275" y="17735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131</xdr:row>
      <xdr:rowOff>133350</xdr:rowOff>
    </xdr:from>
    <xdr:to>
      <xdr:col>12</xdr:col>
      <xdr:colOff>447674</xdr:colOff>
      <xdr:row>131</xdr:row>
      <xdr:rowOff>333375</xdr:rowOff>
    </xdr:to>
    <xdr:sp macro="" textlink="">
      <xdr:nvSpPr>
        <xdr:cNvPr id="133" name="楕円 132">
          <a:extLst>
            <a:ext uri="{FF2B5EF4-FFF2-40B4-BE49-F238E27FC236}">
              <a16:creationId xmlns:a16="http://schemas.microsoft.com/office/drawing/2014/main" id="{46D82A52-3D3D-4666-AC43-B4FF59FB8828}"/>
            </a:ext>
          </a:extLst>
        </xdr:cNvPr>
        <xdr:cNvSpPr/>
      </xdr:nvSpPr>
      <xdr:spPr>
        <a:xfrm>
          <a:off x="6391275" y="180498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132</xdr:row>
      <xdr:rowOff>133350</xdr:rowOff>
    </xdr:from>
    <xdr:to>
      <xdr:col>12</xdr:col>
      <xdr:colOff>447674</xdr:colOff>
      <xdr:row>132</xdr:row>
      <xdr:rowOff>333375</xdr:rowOff>
    </xdr:to>
    <xdr:sp macro="" textlink="">
      <xdr:nvSpPr>
        <xdr:cNvPr id="136" name="楕円 135">
          <a:extLst>
            <a:ext uri="{FF2B5EF4-FFF2-40B4-BE49-F238E27FC236}">
              <a16:creationId xmlns:a16="http://schemas.microsoft.com/office/drawing/2014/main" id="{766C24A3-28C3-4FEB-85DA-25280FAE89E9}"/>
            </a:ext>
          </a:extLst>
        </xdr:cNvPr>
        <xdr:cNvSpPr/>
      </xdr:nvSpPr>
      <xdr:spPr>
        <a:xfrm>
          <a:off x="6391275" y="183642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111</xdr:row>
      <xdr:rowOff>142875</xdr:rowOff>
    </xdr:from>
    <xdr:to>
      <xdr:col>12</xdr:col>
      <xdr:colOff>476249</xdr:colOff>
      <xdr:row>111</xdr:row>
      <xdr:rowOff>342900</xdr:rowOff>
    </xdr:to>
    <xdr:sp macro="" textlink="">
      <xdr:nvSpPr>
        <xdr:cNvPr id="137" name="楕円 136">
          <a:extLst>
            <a:ext uri="{FF2B5EF4-FFF2-40B4-BE49-F238E27FC236}">
              <a16:creationId xmlns:a16="http://schemas.microsoft.com/office/drawing/2014/main" id="{E1116815-22B7-43F7-B6D1-3999F50494ED}"/>
            </a:ext>
          </a:extLst>
        </xdr:cNvPr>
        <xdr:cNvSpPr/>
      </xdr:nvSpPr>
      <xdr:spPr>
        <a:xfrm>
          <a:off x="6419850" y="117729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107</xdr:row>
      <xdr:rowOff>133350</xdr:rowOff>
    </xdr:from>
    <xdr:to>
      <xdr:col>13</xdr:col>
      <xdr:colOff>9524</xdr:colOff>
      <xdr:row>107</xdr:row>
      <xdr:rowOff>333375</xdr:rowOff>
    </xdr:to>
    <xdr:sp macro="" textlink="">
      <xdr:nvSpPr>
        <xdr:cNvPr id="138" name="楕円 137">
          <a:extLst>
            <a:ext uri="{FF2B5EF4-FFF2-40B4-BE49-F238E27FC236}">
              <a16:creationId xmlns:a16="http://schemas.microsoft.com/office/drawing/2014/main" id="{2B1B468B-A5CD-45F9-95D5-3B77FE66762C}"/>
            </a:ext>
          </a:extLst>
        </xdr:cNvPr>
        <xdr:cNvSpPr/>
      </xdr:nvSpPr>
      <xdr:spPr>
        <a:xfrm>
          <a:off x="6429375" y="10506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116</xdr:row>
      <xdr:rowOff>142875</xdr:rowOff>
    </xdr:from>
    <xdr:to>
      <xdr:col>13</xdr:col>
      <xdr:colOff>9524</xdr:colOff>
      <xdr:row>116</xdr:row>
      <xdr:rowOff>342900</xdr:rowOff>
    </xdr:to>
    <xdr:sp macro="" textlink="">
      <xdr:nvSpPr>
        <xdr:cNvPr id="141" name="楕円 140">
          <a:extLst>
            <a:ext uri="{FF2B5EF4-FFF2-40B4-BE49-F238E27FC236}">
              <a16:creationId xmlns:a16="http://schemas.microsoft.com/office/drawing/2014/main" id="{3B0EFAAB-98B6-4A26-92C5-CA57E92E633C}"/>
            </a:ext>
          </a:extLst>
        </xdr:cNvPr>
        <xdr:cNvSpPr/>
      </xdr:nvSpPr>
      <xdr:spPr>
        <a:xfrm>
          <a:off x="6429375" y="133445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129</xdr:row>
      <xdr:rowOff>133350</xdr:rowOff>
    </xdr:from>
    <xdr:to>
      <xdr:col>12</xdr:col>
      <xdr:colOff>447674</xdr:colOff>
      <xdr:row>129</xdr:row>
      <xdr:rowOff>333375</xdr:rowOff>
    </xdr:to>
    <xdr:sp macro="" textlink="">
      <xdr:nvSpPr>
        <xdr:cNvPr id="142" name="楕円 141">
          <a:extLst>
            <a:ext uri="{FF2B5EF4-FFF2-40B4-BE49-F238E27FC236}">
              <a16:creationId xmlns:a16="http://schemas.microsoft.com/office/drawing/2014/main" id="{74D95B1B-53FD-412D-8E76-CE465F270A3C}"/>
            </a:ext>
          </a:extLst>
        </xdr:cNvPr>
        <xdr:cNvSpPr/>
      </xdr:nvSpPr>
      <xdr:spPr>
        <a:xfrm>
          <a:off x="6391275" y="17421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112</xdr:row>
      <xdr:rowOff>142875</xdr:rowOff>
    </xdr:from>
    <xdr:to>
      <xdr:col>12</xdr:col>
      <xdr:colOff>476249</xdr:colOff>
      <xdr:row>112</xdr:row>
      <xdr:rowOff>342900</xdr:rowOff>
    </xdr:to>
    <xdr:sp macro="" textlink="">
      <xdr:nvSpPr>
        <xdr:cNvPr id="143" name="楕円 142">
          <a:extLst>
            <a:ext uri="{FF2B5EF4-FFF2-40B4-BE49-F238E27FC236}">
              <a16:creationId xmlns:a16="http://schemas.microsoft.com/office/drawing/2014/main" id="{C3A85F57-CF42-4614-A7D5-644FC88F33F9}"/>
            </a:ext>
          </a:extLst>
        </xdr:cNvPr>
        <xdr:cNvSpPr/>
      </xdr:nvSpPr>
      <xdr:spPr>
        <a:xfrm>
          <a:off x="6419850" y="120872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125</xdr:row>
      <xdr:rowOff>133350</xdr:rowOff>
    </xdr:from>
    <xdr:to>
      <xdr:col>12</xdr:col>
      <xdr:colOff>447674</xdr:colOff>
      <xdr:row>125</xdr:row>
      <xdr:rowOff>333375</xdr:rowOff>
    </xdr:to>
    <xdr:sp macro="" textlink="">
      <xdr:nvSpPr>
        <xdr:cNvPr id="144" name="楕円 143">
          <a:extLst>
            <a:ext uri="{FF2B5EF4-FFF2-40B4-BE49-F238E27FC236}">
              <a16:creationId xmlns:a16="http://schemas.microsoft.com/office/drawing/2014/main" id="{C840A9A9-52DB-4F1C-A661-E8E6C8373876}"/>
            </a:ext>
          </a:extLst>
        </xdr:cNvPr>
        <xdr:cNvSpPr/>
      </xdr:nvSpPr>
      <xdr:spPr>
        <a:xfrm>
          <a:off x="6391275" y="16163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C6E6366-C141-4B38-B8ED-8B8EDC3239A8}"/>
            </a:ext>
          </a:extLst>
        </xdr:cNvPr>
        <xdr:cNvSpPr/>
      </xdr:nvSpPr>
      <xdr:spPr>
        <a:xfrm>
          <a:off x="6429375" y="13906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DB8ABAAB-D024-4EA0-BA53-88D81543247E}"/>
            </a:ext>
          </a:extLst>
        </xdr:cNvPr>
        <xdr:cNvSpPr/>
      </xdr:nvSpPr>
      <xdr:spPr>
        <a:xfrm>
          <a:off x="6429375" y="32861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343470C-1FBA-4402-95E3-D64B7964B517}"/>
            </a:ext>
          </a:extLst>
        </xdr:cNvPr>
        <xdr:cNvSpPr/>
      </xdr:nvSpPr>
      <xdr:spPr>
        <a:xfrm>
          <a:off x="6419850" y="2952750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FDB3477F-CAD1-4EEC-A5C1-4515CA3D5E4D}"/>
            </a:ext>
          </a:extLst>
        </xdr:cNvPr>
        <xdr:cNvSpPr/>
      </xdr:nvSpPr>
      <xdr:spPr>
        <a:xfrm>
          <a:off x="6419850" y="390525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70F62BCE-8EAF-4C79-8664-6E466FEADD39}"/>
            </a:ext>
          </a:extLst>
        </xdr:cNvPr>
        <xdr:cNvSpPr/>
      </xdr:nvSpPr>
      <xdr:spPr>
        <a:xfrm>
          <a:off x="6410325" y="264795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6F08E4E6-FE55-45EF-8B53-E21F0A4F425B}"/>
            </a:ext>
          </a:extLst>
        </xdr:cNvPr>
        <xdr:cNvSpPr/>
      </xdr:nvSpPr>
      <xdr:spPr>
        <a:xfrm>
          <a:off x="6419850" y="171450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20</xdr:row>
      <xdr:rowOff>142875</xdr:rowOff>
    </xdr:from>
    <xdr:to>
      <xdr:col>12</xdr:col>
      <xdr:colOff>447674</xdr:colOff>
      <xdr:row>20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E31B05B6-4C2F-4090-8FB2-3FC379A42BE1}"/>
            </a:ext>
          </a:extLst>
        </xdr:cNvPr>
        <xdr:cNvSpPr/>
      </xdr:nvSpPr>
      <xdr:spPr>
        <a:xfrm>
          <a:off x="6391275" y="5800725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21</xdr:row>
      <xdr:rowOff>133350</xdr:rowOff>
    </xdr:from>
    <xdr:to>
      <xdr:col>12</xdr:col>
      <xdr:colOff>447674</xdr:colOff>
      <xdr:row>21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75BEAAF-4EED-4EAB-B725-ABA580086F21}"/>
            </a:ext>
          </a:extLst>
        </xdr:cNvPr>
        <xdr:cNvSpPr/>
      </xdr:nvSpPr>
      <xdr:spPr>
        <a:xfrm>
          <a:off x="6391275" y="61055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133350</xdr:rowOff>
    </xdr:from>
    <xdr:to>
      <xdr:col>12</xdr:col>
      <xdr:colOff>447674</xdr:colOff>
      <xdr:row>25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186B03B1-7566-452C-9CD4-F5729E38B8D0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16</xdr:row>
      <xdr:rowOff>133350</xdr:rowOff>
    </xdr:from>
    <xdr:to>
      <xdr:col>12</xdr:col>
      <xdr:colOff>457199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609DB927-6FD1-42A0-ABA2-7538DBFC5C21}"/>
            </a:ext>
          </a:extLst>
        </xdr:cNvPr>
        <xdr:cNvSpPr/>
      </xdr:nvSpPr>
      <xdr:spPr>
        <a:xfrm>
          <a:off x="6400800" y="516255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14</xdr:row>
      <xdr:rowOff>133350</xdr:rowOff>
    </xdr:from>
    <xdr:to>
      <xdr:col>12</xdr:col>
      <xdr:colOff>447674</xdr:colOff>
      <xdr:row>14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9BDEAAC9-70D5-41DF-9A57-75D41D44B2FE}"/>
            </a:ext>
          </a:extLst>
        </xdr:cNvPr>
        <xdr:cNvSpPr/>
      </xdr:nvSpPr>
      <xdr:spPr>
        <a:xfrm>
          <a:off x="6391275" y="4533900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23</xdr:row>
      <xdr:rowOff>133350</xdr:rowOff>
    </xdr:from>
    <xdr:to>
      <xdr:col>12</xdr:col>
      <xdr:colOff>447674</xdr:colOff>
      <xdr:row>23</xdr:row>
      <xdr:rowOff>333375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348B550D-D97A-4493-8F50-510171990E37}"/>
            </a:ext>
          </a:extLst>
        </xdr:cNvPr>
        <xdr:cNvSpPr/>
      </xdr:nvSpPr>
      <xdr:spPr>
        <a:xfrm>
          <a:off x="6391275" y="67341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123825</xdr:rowOff>
    </xdr:from>
    <xdr:to>
      <xdr:col>12</xdr:col>
      <xdr:colOff>457199</xdr:colOff>
      <xdr:row>15</xdr:row>
      <xdr:rowOff>323850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54A1D6AD-88D0-4EC3-9A4F-770F8B79A684}"/>
            </a:ext>
          </a:extLst>
        </xdr:cNvPr>
        <xdr:cNvSpPr/>
      </xdr:nvSpPr>
      <xdr:spPr>
        <a:xfrm>
          <a:off x="6400800" y="4838700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13</xdr:row>
      <xdr:rowOff>133350</xdr:rowOff>
    </xdr:from>
    <xdr:to>
      <xdr:col>12</xdr:col>
      <xdr:colOff>457199</xdr:colOff>
      <xdr:row>13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2EDCCA92-A551-43FC-8291-3ABB5855068A}"/>
            </a:ext>
          </a:extLst>
        </xdr:cNvPr>
        <xdr:cNvSpPr/>
      </xdr:nvSpPr>
      <xdr:spPr>
        <a:xfrm>
          <a:off x="6400800" y="4219575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95F58A52-D541-4BF8-99C7-6DED10EE1C5D}"/>
            </a:ext>
          </a:extLst>
        </xdr:cNvPr>
        <xdr:cNvSpPr/>
      </xdr:nvSpPr>
      <xdr:spPr>
        <a:xfrm>
          <a:off x="6391275" y="1076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17</xdr:row>
      <xdr:rowOff>133350</xdr:rowOff>
    </xdr:from>
    <xdr:to>
      <xdr:col>12</xdr:col>
      <xdr:colOff>457199</xdr:colOff>
      <xdr:row>17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424F03CC-DD85-457C-A85C-C31C5FB44455}"/>
            </a:ext>
          </a:extLst>
        </xdr:cNvPr>
        <xdr:cNvSpPr/>
      </xdr:nvSpPr>
      <xdr:spPr>
        <a:xfrm>
          <a:off x="6400800" y="54768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24</xdr:row>
      <xdr:rowOff>133350</xdr:rowOff>
    </xdr:from>
    <xdr:to>
      <xdr:col>12</xdr:col>
      <xdr:colOff>447674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92B080D8-172A-4825-8F80-045A2FB07FD8}"/>
            </a:ext>
          </a:extLst>
        </xdr:cNvPr>
        <xdr:cNvSpPr/>
      </xdr:nvSpPr>
      <xdr:spPr>
        <a:xfrm>
          <a:off x="6391275" y="70485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19B21CC6-115F-44AF-BCB0-574D7888EDC6}"/>
            </a:ext>
          </a:extLst>
        </xdr:cNvPr>
        <xdr:cNvSpPr/>
      </xdr:nvSpPr>
      <xdr:spPr>
        <a:xfrm>
          <a:off x="6391275" y="79914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6955A01-88CF-4796-9F92-4D99F90CD18D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4A972A24-00EF-43E7-B8FE-6069CD606160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D8A1EFC4-BB61-4995-8C89-10F8208ABC37}"/>
            </a:ext>
          </a:extLst>
        </xdr:cNvPr>
        <xdr:cNvSpPr/>
      </xdr:nvSpPr>
      <xdr:spPr>
        <a:xfrm>
          <a:off x="6410325" y="9248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34</xdr:row>
      <xdr:rowOff>104775</xdr:rowOff>
    </xdr:from>
    <xdr:to>
      <xdr:col>12</xdr:col>
      <xdr:colOff>342899</xdr:colOff>
      <xdr:row>34</xdr:row>
      <xdr:rowOff>304800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2A8C4BF0-2298-4366-B9C4-A64612521E54}"/>
            </a:ext>
          </a:extLst>
        </xdr:cNvPr>
        <xdr:cNvSpPr/>
      </xdr:nvSpPr>
      <xdr:spPr>
        <a:xfrm>
          <a:off x="6334125" y="8905875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54CB6AAC-3150-41A0-A514-6D9FD73CAA70}"/>
            </a:ext>
          </a:extLst>
        </xdr:cNvPr>
        <xdr:cNvSpPr/>
      </xdr:nvSpPr>
      <xdr:spPr>
        <a:xfrm>
          <a:off x="6419850" y="20288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D593B882-093F-4C39-A3B8-2954C6084E87}"/>
            </a:ext>
          </a:extLst>
        </xdr:cNvPr>
        <xdr:cNvSpPr/>
      </xdr:nvSpPr>
      <xdr:spPr>
        <a:xfrm>
          <a:off x="6429375" y="762000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36</xdr:row>
      <xdr:rowOff>133350</xdr:rowOff>
    </xdr:from>
    <xdr:to>
      <xdr:col>12</xdr:col>
      <xdr:colOff>466724</xdr:colOff>
      <xdr:row>36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2A64F0E8-96BD-423C-B550-9E7B7F1F1A26}"/>
            </a:ext>
          </a:extLst>
        </xdr:cNvPr>
        <xdr:cNvSpPr/>
      </xdr:nvSpPr>
      <xdr:spPr>
        <a:xfrm>
          <a:off x="6410325" y="9563100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D167B39-69EA-4B42-BA08-2F243C2758B8}"/>
            </a:ext>
          </a:extLst>
        </xdr:cNvPr>
        <xdr:cNvSpPr/>
      </xdr:nvSpPr>
      <xdr:spPr>
        <a:xfrm>
          <a:off x="6429375" y="36004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2A91EBDC-459D-42F6-9D50-AE24175A8EFD}"/>
            </a:ext>
          </a:extLst>
        </xdr:cNvPr>
        <xdr:cNvSpPr/>
      </xdr:nvSpPr>
      <xdr:spPr>
        <a:xfrm>
          <a:off x="6391275" y="7677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74C74704-7AA1-4728-954C-43A7EEF0C16B}"/>
            </a:ext>
          </a:extLst>
        </xdr:cNvPr>
        <xdr:cNvSpPr/>
      </xdr:nvSpPr>
      <xdr:spPr>
        <a:xfrm>
          <a:off x="6419850" y="23431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22</xdr:row>
      <xdr:rowOff>133350</xdr:rowOff>
    </xdr:from>
    <xdr:to>
      <xdr:col>12</xdr:col>
      <xdr:colOff>447674</xdr:colOff>
      <xdr:row>22</xdr:row>
      <xdr:rowOff>333375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D8826E7B-8BAA-4728-8714-FA9DAA453CE8}"/>
            </a:ext>
          </a:extLst>
        </xdr:cNvPr>
        <xdr:cNvSpPr/>
      </xdr:nvSpPr>
      <xdr:spPr>
        <a:xfrm>
          <a:off x="6391275" y="64198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9EEC07B8-6D2A-4D86-8D11-BC3530C25A1C}"/>
            </a:ext>
          </a:extLst>
        </xdr:cNvPr>
        <xdr:cNvSpPr/>
      </xdr:nvSpPr>
      <xdr:spPr>
        <a:xfrm>
          <a:off x="6391275" y="73628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A99E5F20-876D-4E6F-92DC-504C5CC686A5}"/>
            </a:ext>
          </a:extLst>
        </xdr:cNvPr>
        <xdr:cNvSpPr/>
      </xdr:nvSpPr>
      <xdr:spPr>
        <a:xfrm>
          <a:off x="6391275" y="83058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8CAC750D-F01B-4090-9326-1839B19F838E}"/>
            </a:ext>
          </a:extLst>
        </xdr:cNvPr>
        <xdr:cNvSpPr/>
      </xdr:nvSpPr>
      <xdr:spPr>
        <a:xfrm>
          <a:off x="6391275" y="86201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916D7C4F-7399-41B7-A0A1-35C23B5AEE45}"/>
            </a:ext>
          </a:extLst>
        </xdr:cNvPr>
        <xdr:cNvSpPr/>
      </xdr:nvSpPr>
      <xdr:spPr>
        <a:xfrm>
          <a:off x="6391275" y="7077075"/>
          <a:ext cx="171449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18</xdr:row>
      <xdr:rowOff>133350</xdr:rowOff>
    </xdr:from>
    <xdr:to>
      <xdr:col>12</xdr:col>
      <xdr:colOff>457199</xdr:colOff>
      <xdr:row>18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5EBCE60-2E62-4E26-8AF3-C87313DDF4E9}"/>
            </a:ext>
          </a:extLst>
        </xdr:cNvPr>
        <xdr:cNvSpPr/>
      </xdr:nvSpPr>
      <xdr:spPr>
        <a:xfrm>
          <a:off x="6400800" y="4867275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19</xdr:row>
      <xdr:rowOff>133350</xdr:rowOff>
    </xdr:from>
    <xdr:to>
      <xdr:col>12</xdr:col>
      <xdr:colOff>457199</xdr:colOff>
      <xdr:row>19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3BAB0BAA-60E7-4A62-84FA-CB4407328425}"/>
            </a:ext>
          </a:extLst>
        </xdr:cNvPr>
        <xdr:cNvSpPr/>
      </xdr:nvSpPr>
      <xdr:spPr>
        <a:xfrm>
          <a:off x="6400800" y="5143500"/>
          <a:ext cx="161924" cy="1428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44</xdr:row>
      <xdr:rowOff>133350</xdr:rowOff>
    </xdr:from>
    <xdr:to>
      <xdr:col>13</xdr:col>
      <xdr:colOff>9524</xdr:colOff>
      <xdr:row>44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8ADED0DA-311B-46D1-B7C5-6CEE87E0FDB7}"/>
            </a:ext>
          </a:extLst>
        </xdr:cNvPr>
        <xdr:cNvSpPr/>
      </xdr:nvSpPr>
      <xdr:spPr>
        <a:xfrm>
          <a:off x="6429375" y="31842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50</xdr:row>
      <xdr:rowOff>142875</xdr:rowOff>
    </xdr:from>
    <xdr:to>
      <xdr:col>13</xdr:col>
      <xdr:colOff>9524</xdr:colOff>
      <xdr:row>50</xdr:row>
      <xdr:rowOff>342900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652E38BD-2167-45B5-9364-2E0385AEA90B}"/>
            </a:ext>
          </a:extLst>
        </xdr:cNvPr>
        <xdr:cNvSpPr/>
      </xdr:nvSpPr>
      <xdr:spPr>
        <a:xfrm>
          <a:off x="6429375" y="337375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49</xdr:row>
      <xdr:rowOff>123825</xdr:rowOff>
    </xdr:from>
    <xdr:to>
      <xdr:col>12</xdr:col>
      <xdr:colOff>476249</xdr:colOff>
      <xdr:row>49</xdr:row>
      <xdr:rowOff>323850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ACE290B1-AE74-4127-A311-5C11C4D8E6E3}"/>
            </a:ext>
          </a:extLst>
        </xdr:cNvPr>
        <xdr:cNvSpPr/>
      </xdr:nvSpPr>
      <xdr:spPr>
        <a:xfrm>
          <a:off x="6419850" y="334041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52</xdr:row>
      <xdr:rowOff>133350</xdr:rowOff>
    </xdr:from>
    <xdr:to>
      <xdr:col>12</xdr:col>
      <xdr:colOff>476249</xdr:colOff>
      <xdr:row>52</xdr:row>
      <xdr:rowOff>333375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BA6AD2E9-AC88-4349-9590-48BDC0801E5B}"/>
            </a:ext>
          </a:extLst>
        </xdr:cNvPr>
        <xdr:cNvSpPr/>
      </xdr:nvSpPr>
      <xdr:spPr>
        <a:xfrm>
          <a:off x="6419850" y="343566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48</xdr:row>
      <xdr:rowOff>133350</xdr:rowOff>
    </xdr:from>
    <xdr:to>
      <xdr:col>12</xdr:col>
      <xdr:colOff>466724</xdr:colOff>
      <xdr:row>48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EA902DE7-E746-41E1-B563-2118336564AA}"/>
            </a:ext>
          </a:extLst>
        </xdr:cNvPr>
        <xdr:cNvSpPr/>
      </xdr:nvSpPr>
      <xdr:spPr>
        <a:xfrm>
          <a:off x="6410325" y="330993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45</xdr:row>
      <xdr:rowOff>142875</xdr:rowOff>
    </xdr:from>
    <xdr:to>
      <xdr:col>12</xdr:col>
      <xdr:colOff>476249</xdr:colOff>
      <xdr:row>45</xdr:row>
      <xdr:rowOff>342900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4DB42012-0F5C-4879-992E-2CFEA8DD25AC}"/>
            </a:ext>
          </a:extLst>
        </xdr:cNvPr>
        <xdr:cNvSpPr/>
      </xdr:nvSpPr>
      <xdr:spPr>
        <a:xfrm>
          <a:off x="6419850" y="321659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142875</xdr:rowOff>
    </xdr:from>
    <xdr:to>
      <xdr:col>12</xdr:col>
      <xdr:colOff>447674</xdr:colOff>
      <xdr:row>58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888956D-D54B-4E62-85B9-CD3D007723CA}"/>
            </a:ext>
          </a:extLst>
        </xdr:cNvPr>
        <xdr:cNvSpPr/>
      </xdr:nvSpPr>
      <xdr:spPr>
        <a:xfrm>
          <a:off x="6391275" y="362521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59</xdr:row>
      <xdr:rowOff>133350</xdr:rowOff>
    </xdr:from>
    <xdr:to>
      <xdr:col>12</xdr:col>
      <xdr:colOff>447674</xdr:colOff>
      <xdr:row>59</xdr:row>
      <xdr:rowOff>333375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D1B2697E-5BCD-46F5-8F1B-90C2C56E227E}"/>
            </a:ext>
          </a:extLst>
        </xdr:cNvPr>
        <xdr:cNvSpPr/>
      </xdr:nvSpPr>
      <xdr:spPr>
        <a:xfrm>
          <a:off x="6391275" y="36556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68</xdr:row>
      <xdr:rowOff>104775</xdr:rowOff>
    </xdr:from>
    <xdr:to>
      <xdr:col>12</xdr:col>
      <xdr:colOff>342899</xdr:colOff>
      <xdr:row>68</xdr:row>
      <xdr:rowOff>304800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49B18949-7A71-4F56-816D-59CD2A59C14C}"/>
            </a:ext>
          </a:extLst>
        </xdr:cNvPr>
        <xdr:cNvSpPr/>
      </xdr:nvSpPr>
      <xdr:spPr>
        <a:xfrm>
          <a:off x="6334125" y="393573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63</xdr:row>
      <xdr:rowOff>133350</xdr:rowOff>
    </xdr:from>
    <xdr:to>
      <xdr:col>12</xdr:col>
      <xdr:colOff>447674</xdr:colOff>
      <xdr:row>63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603BDFEE-266E-4D84-865E-7B676463510B}"/>
            </a:ext>
          </a:extLst>
        </xdr:cNvPr>
        <xdr:cNvSpPr/>
      </xdr:nvSpPr>
      <xdr:spPr>
        <a:xfrm>
          <a:off x="6391275" y="378142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56</xdr:row>
      <xdr:rowOff>133350</xdr:rowOff>
    </xdr:from>
    <xdr:to>
      <xdr:col>12</xdr:col>
      <xdr:colOff>457199</xdr:colOff>
      <xdr:row>56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40FC2BE9-2988-4B6C-B921-EE9340FBC0E6}"/>
            </a:ext>
          </a:extLst>
        </xdr:cNvPr>
        <xdr:cNvSpPr/>
      </xdr:nvSpPr>
      <xdr:spPr>
        <a:xfrm>
          <a:off x="6400800" y="356139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54</xdr:row>
      <xdr:rowOff>133350</xdr:rowOff>
    </xdr:from>
    <xdr:to>
      <xdr:col>12</xdr:col>
      <xdr:colOff>447674</xdr:colOff>
      <xdr:row>54</xdr:row>
      <xdr:rowOff>333375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DB0C5FDE-E427-4D0E-AFE0-31646F18571F}"/>
            </a:ext>
          </a:extLst>
        </xdr:cNvPr>
        <xdr:cNvSpPr/>
      </xdr:nvSpPr>
      <xdr:spPr>
        <a:xfrm>
          <a:off x="6391275" y="349853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61</xdr:row>
      <xdr:rowOff>133350</xdr:rowOff>
    </xdr:from>
    <xdr:to>
      <xdr:col>12</xdr:col>
      <xdr:colOff>447674</xdr:colOff>
      <xdr:row>61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2C97D35-F4FD-4623-B562-1484E8E8638C}"/>
            </a:ext>
          </a:extLst>
        </xdr:cNvPr>
        <xdr:cNvSpPr/>
      </xdr:nvSpPr>
      <xdr:spPr>
        <a:xfrm>
          <a:off x="6391275" y="371856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55</xdr:row>
      <xdr:rowOff>123825</xdr:rowOff>
    </xdr:from>
    <xdr:to>
      <xdr:col>12</xdr:col>
      <xdr:colOff>457199</xdr:colOff>
      <xdr:row>55</xdr:row>
      <xdr:rowOff>323850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55A4F0EE-96A1-4CEE-8D05-1BEFE9B37AE2}"/>
            </a:ext>
          </a:extLst>
        </xdr:cNvPr>
        <xdr:cNvSpPr/>
      </xdr:nvSpPr>
      <xdr:spPr>
        <a:xfrm>
          <a:off x="6400800" y="352901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53</xdr:row>
      <xdr:rowOff>133350</xdr:rowOff>
    </xdr:from>
    <xdr:to>
      <xdr:col>12</xdr:col>
      <xdr:colOff>457199</xdr:colOff>
      <xdr:row>53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A2D9A8B9-FE60-47DE-BF84-AA394B6B49FE}"/>
            </a:ext>
          </a:extLst>
        </xdr:cNvPr>
        <xdr:cNvSpPr/>
      </xdr:nvSpPr>
      <xdr:spPr>
        <a:xfrm>
          <a:off x="6400800" y="346710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9B2F0910-8D9A-4FE7-91D9-8DD22B936920}"/>
            </a:ext>
          </a:extLst>
        </xdr:cNvPr>
        <xdr:cNvSpPr/>
      </xdr:nvSpPr>
      <xdr:spPr>
        <a:xfrm>
          <a:off x="6391275" y="315277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57</xdr:row>
      <xdr:rowOff>133350</xdr:rowOff>
    </xdr:from>
    <xdr:to>
      <xdr:col>12</xdr:col>
      <xdr:colOff>457199</xdr:colOff>
      <xdr:row>57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24461A6A-CEEC-4E57-B32A-4383A549E35E}"/>
            </a:ext>
          </a:extLst>
        </xdr:cNvPr>
        <xdr:cNvSpPr/>
      </xdr:nvSpPr>
      <xdr:spPr>
        <a:xfrm>
          <a:off x="6400800" y="359283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62</xdr:row>
      <xdr:rowOff>133350</xdr:rowOff>
    </xdr:from>
    <xdr:to>
      <xdr:col>12</xdr:col>
      <xdr:colOff>447674</xdr:colOff>
      <xdr:row>62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0D11BA4-7D42-4C41-B75A-F0217F3471F8}"/>
            </a:ext>
          </a:extLst>
        </xdr:cNvPr>
        <xdr:cNvSpPr/>
      </xdr:nvSpPr>
      <xdr:spPr>
        <a:xfrm>
          <a:off x="6391275" y="374999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65</xdr:row>
      <xdr:rowOff>133350</xdr:rowOff>
    </xdr:from>
    <xdr:to>
      <xdr:col>12</xdr:col>
      <xdr:colOff>447674</xdr:colOff>
      <xdr:row>65</xdr:row>
      <xdr:rowOff>333375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462495E1-45BB-4F15-9BEC-0F6084F58016}"/>
            </a:ext>
          </a:extLst>
        </xdr:cNvPr>
        <xdr:cNvSpPr/>
      </xdr:nvSpPr>
      <xdr:spPr>
        <a:xfrm>
          <a:off x="6391275" y="384429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66</xdr:row>
      <xdr:rowOff>133350</xdr:rowOff>
    </xdr:from>
    <xdr:to>
      <xdr:col>12</xdr:col>
      <xdr:colOff>447674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2E9F5554-BA1B-4385-909A-039CA48AE971}"/>
            </a:ext>
          </a:extLst>
        </xdr:cNvPr>
        <xdr:cNvSpPr/>
      </xdr:nvSpPr>
      <xdr:spPr>
        <a:xfrm>
          <a:off x="6391275" y="387572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DB05F52-381E-4A1C-B896-1198FB3B311D}"/>
            </a:ext>
          </a:extLst>
        </xdr:cNvPr>
        <xdr:cNvSpPr/>
      </xdr:nvSpPr>
      <xdr:spPr>
        <a:xfrm>
          <a:off x="6391275" y="390715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46</xdr:row>
      <xdr:rowOff>142875</xdr:rowOff>
    </xdr:from>
    <xdr:to>
      <xdr:col>12</xdr:col>
      <xdr:colOff>476249</xdr:colOff>
      <xdr:row>46</xdr:row>
      <xdr:rowOff>342900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10C76A1F-23A3-4048-BC4A-D4CD8CB66A17}"/>
            </a:ext>
          </a:extLst>
        </xdr:cNvPr>
        <xdr:cNvSpPr/>
      </xdr:nvSpPr>
      <xdr:spPr>
        <a:xfrm>
          <a:off x="6419850" y="324802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42</xdr:row>
      <xdr:rowOff>133350</xdr:rowOff>
    </xdr:from>
    <xdr:to>
      <xdr:col>13</xdr:col>
      <xdr:colOff>9524</xdr:colOff>
      <xdr:row>42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CB0F2A2-BBAC-4A8A-B5F0-AD1E3AAD03F2}"/>
            </a:ext>
          </a:extLst>
        </xdr:cNvPr>
        <xdr:cNvSpPr/>
      </xdr:nvSpPr>
      <xdr:spPr>
        <a:xfrm>
          <a:off x="6429375" y="312134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51</xdr:row>
      <xdr:rowOff>142875</xdr:rowOff>
    </xdr:from>
    <xdr:to>
      <xdr:col>13</xdr:col>
      <xdr:colOff>9524</xdr:colOff>
      <xdr:row>51</xdr:row>
      <xdr:rowOff>342900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18BCDEC0-79CA-4308-8F2D-4E4FB2EF1344}"/>
            </a:ext>
          </a:extLst>
        </xdr:cNvPr>
        <xdr:cNvSpPr/>
      </xdr:nvSpPr>
      <xdr:spPr>
        <a:xfrm>
          <a:off x="6429375" y="340518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64</xdr:row>
      <xdr:rowOff>133350</xdr:rowOff>
    </xdr:from>
    <xdr:to>
      <xdr:col>12</xdr:col>
      <xdr:colOff>447674</xdr:colOff>
      <xdr:row>64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8E5A6085-B6F1-4946-AFA7-88328ACB18AD}"/>
            </a:ext>
          </a:extLst>
        </xdr:cNvPr>
        <xdr:cNvSpPr/>
      </xdr:nvSpPr>
      <xdr:spPr>
        <a:xfrm>
          <a:off x="6391275" y="381285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47</xdr:row>
      <xdr:rowOff>142875</xdr:rowOff>
    </xdr:from>
    <xdr:to>
      <xdr:col>12</xdr:col>
      <xdr:colOff>476249</xdr:colOff>
      <xdr:row>47</xdr:row>
      <xdr:rowOff>342900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84B47FB-7873-4D71-9B6A-23313002FC6A}"/>
            </a:ext>
          </a:extLst>
        </xdr:cNvPr>
        <xdr:cNvSpPr/>
      </xdr:nvSpPr>
      <xdr:spPr>
        <a:xfrm>
          <a:off x="6419850" y="327945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60</xdr:row>
      <xdr:rowOff>133350</xdr:rowOff>
    </xdr:from>
    <xdr:to>
      <xdr:col>12</xdr:col>
      <xdr:colOff>447674</xdr:colOff>
      <xdr:row>60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DDF511FA-9CBE-49F2-A55B-4283A3B334C0}"/>
            </a:ext>
          </a:extLst>
        </xdr:cNvPr>
        <xdr:cNvSpPr/>
      </xdr:nvSpPr>
      <xdr:spPr>
        <a:xfrm>
          <a:off x="6391275" y="368712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4</xdr:row>
      <xdr:rowOff>133350</xdr:rowOff>
    </xdr:from>
    <xdr:to>
      <xdr:col>13</xdr:col>
      <xdr:colOff>9524</xdr:colOff>
      <xdr:row>4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E40DCA92-8892-40B4-BD41-FEE754CF062B}"/>
            </a:ext>
          </a:extLst>
        </xdr:cNvPr>
        <xdr:cNvSpPr/>
      </xdr:nvSpPr>
      <xdr:spPr>
        <a:xfrm>
          <a:off x="6429375" y="11620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7D2B2BDE-B469-4F8A-AF12-CA5CFB01B3E6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10</xdr:row>
      <xdr:rowOff>123825</xdr:rowOff>
    </xdr:from>
    <xdr:to>
      <xdr:col>12</xdr:col>
      <xdr:colOff>476249</xdr:colOff>
      <xdr:row>10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135C6E74-023E-4AC2-B433-DF83CB957609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83C5517D-756B-4FE2-B71A-2AB326355EB2}"/>
            </a:ext>
          </a:extLst>
        </xdr:cNvPr>
        <xdr:cNvSpPr/>
      </xdr:nvSpPr>
      <xdr:spPr>
        <a:xfrm>
          <a:off x="6419850" y="321945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9</xdr:row>
      <xdr:rowOff>133350</xdr:rowOff>
    </xdr:from>
    <xdr:to>
      <xdr:col>12</xdr:col>
      <xdr:colOff>466724</xdr:colOff>
      <xdr:row>9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BBCB5D7F-D731-4381-BDCF-5A19AF181A5A}"/>
            </a:ext>
          </a:extLst>
        </xdr:cNvPr>
        <xdr:cNvSpPr/>
      </xdr:nvSpPr>
      <xdr:spPr>
        <a:xfrm>
          <a:off x="6410325" y="2190750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EE72C26A-17AC-4F9D-95F0-FD97227B7A07}"/>
            </a:ext>
          </a:extLst>
        </xdr:cNvPr>
        <xdr:cNvSpPr/>
      </xdr:nvSpPr>
      <xdr:spPr>
        <a:xfrm>
          <a:off x="6419850" y="142875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25</xdr:row>
      <xdr:rowOff>142875</xdr:rowOff>
    </xdr:from>
    <xdr:to>
      <xdr:col>12</xdr:col>
      <xdr:colOff>447674</xdr:colOff>
      <xdr:row>25</xdr:row>
      <xdr:rowOff>342900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913DD449-C75B-4F41-91C7-DB2C25F93041}"/>
            </a:ext>
          </a:extLst>
        </xdr:cNvPr>
        <xdr:cNvSpPr/>
      </xdr:nvSpPr>
      <xdr:spPr>
        <a:xfrm>
          <a:off x="6391275" y="5286375"/>
          <a:ext cx="171449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26</xdr:row>
      <xdr:rowOff>133350</xdr:rowOff>
    </xdr:from>
    <xdr:to>
      <xdr:col>12</xdr:col>
      <xdr:colOff>447674</xdr:colOff>
      <xdr:row>26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EBA429E1-68C1-487E-B7C1-A3EB12A91946}"/>
            </a:ext>
          </a:extLst>
        </xdr:cNvPr>
        <xdr:cNvSpPr/>
      </xdr:nvSpPr>
      <xdr:spPr>
        <a:xfrm>
          <a:off x="6391275" y="55340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3089ADB6-158F-45FB-9B99-89C3845EF034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20</xdr:row>
      <xdr:rowOff>133350</xdr:rowOff>
    </xdr:from>
    <xdr:to>
      <xdr:col>12</xdr:col>
      <xdr:colOff>457199</xdr:colOff>
      <xdr:row>20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050C9B3D-D7EC-4E43-9B66-090EBB9F9420}"/>
            </a:ext>
          </a:extLst>
        </xdr:cNvPr>
        <xdr:cNvSpPr/>
      </xdr:nvSpPr>
      <xdr:spPr>
        <a:xfrm>
          <a:off x="6400800" y="424815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15</xdr:row>
      <xdr:rowOff>133350</xdr:rowOff>
    </xdr:from>
    <xdr:to>
      <xdr:col>12</xdr:col>
      <xdr:colOff>447674</xdr:colOff>
      <xdr:row>15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4AC96E81-80F8-4F2F-9A84-2ACEF27FE76D}"/>
            </a:ext>
          </a:extLst>
        </xdr:cNvPr>
        <xdr:cNvSpPr/>
      </xdr:nvSpPr>
      <xdr:spPr>
        <a:xfrm>
          <a:off x="6391275" y="3733800"/>
          <a:ext cx="171449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1BB9432E-2F20-4FEC-A05F-681C69EF3D77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19</xdr:row>
      <xdr:rowOff>123825</xdr:rowOff>
    </xdr:from>
    <xdr:to>
      <xdr:col>12</xdr:col>
      <xdr:colOff>457199</xdr:colOff>
      <xdr:row>19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24FCFB7D-FDE2-40CB-B963-1B19E339D980}"/>
            </a:ext>
          </a:extLst>
        </xdr:cNvPr>
        <xdr:cNvSpPr/>
      </xdr:nvSpPr>
      <xdr:spPr>
        <a:xfrm>
          <a:off x="6400800" y="3981450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FD9D9D81-9FDC-4020-8FE3-27A88E48B06F}"/>
            </a:ext>
          </a:extLst>
        </xdr:cNvPr>
        <xdr:cNvSpPr/>
      </xdr:nvSpPr>
      <xdr:spPr>
        <a:xfrm>
          <a:off x="6400800" y="3476625"/>
          <a:ext cx="16192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</xdr:row>
      <xdr:rowOff>133350</xdr:rowOff>
    </xdr:from>
    <xdr:to>
      <xdr:col>12</xdr:col>
      <xdr:colOff>447674</xdr:colOff>
      <xdr:row>3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79F58A2F-F550-4F38-A800-370B7262BEBD}"/>
            </a:ext>
          </a:extLst>
        </xdr:cNvPr>
        <xdr:cNvSpPr/>
      </xdr:nvSpPr>
      <xdr:spPr>
        <a:xfrm>
          <a:off x="6391275" y="9048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042E31C4-6001-45F4-99D5-F273A64BAB04}"/>
            </a:ext>
          </a:extLst>
        </xdr:cNvPr>
        <xdr:cNvSpPr/>
      </xdr:nvSpPr>
      <xdr:spPr>
        <a:xfrm>
          <a:off x="6400800" y="450532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7C07B38D-37B4-454C-A408-F25EF5E4ACBF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DC5A4750-F54C-4963-8110-CF6341D00CFA}"/>
            </a:ext>
          </a:extLst>
        </xdr:cNvPr>
        <xdr:cNvSpPr/>
      </xdr:nvSpPr>
      <xdr:spPr>
        <a:xfrm>
          <a:off x="6419850" y="16859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147C91DC-1473-4513-A371-DE50321AAB39}"/>
            </a:ext>
          </a:extLst>
        </xdr:cNvPr>
        <xdr:cNvSpPr/>
      </xdr:nvSpPr>
      <xdr:spPr>
        <a:xfrm>
          <a:off x="6429375" y="647700"/>
          <a:ext cx="142874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12</xdr:row>
      <xdr:rowOff>142875</xdr:rowOff>
    </xdr:from>
    <xdr:to>
      <xdr:col>13</xdr:col>
      <xdr:colOff>9524</xdr:colOff>
      <xdr:row>12</xdr:row>
      <xdr:rowOff>342900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546612CA-CA2B-4033-B871-CF2F84E5AD62}"/>
            </a:ext>
          </a:extLst>
        </xdr:cNvPr>
        <xdr:cNvSpPr/>
      </xdr:nvSpPr>
      <xdr:spPr>
        <a:xfrm>
          <a:off x="6429375" y="29718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7</xdr:row>
      <xdr:rowOff>142875</xdr:rowOff>
    </xdr:from>
    <xdr:to>
      <xdr:col>12</xdr:col>
      <xdr:colOff>476249</xdr:colOff>
      <xdr:row>7</xdr:row>
      <xdr:rowOff>342900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B9C91FE4-9495-428D-A394-7945AC5FC60E}"/>
            </a:ext>
          </a:extLst>
        </xdr:cNvPr>
        <xdr:cNvSpPr/>
      </xdr:nvSpPr>
      <xdr:spPr>
        <a:xfrm>
          <a:off x="6419850" y="19431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27</xdr:row>
      <xdr:rowOff>133350</xdr:rowOff>
    </xdr:from>
    <xdr:to>
      <xdr:col>12</xdr:col>
      <xdr:colOff>447674</xdr:colOff>
      <xdr:row>27</xdr:row>
      <xdr:rowOff>333375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D10B9173-F050-4AFB-8CAB-B1679BBD8824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D85223CA-9DF4-4BD6-9282-3C4D11CB4D23}"/>
            </a:ext>
          </a:extLst>
        </xdr:cNvPr>
        <xdr:cNvSpPr/>
      </xdr:nvSpPr>
      <xdr:spPr>
        <a:xfrm>
          <a:off x="6400800" y="4762500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23</xdr:row>
      <xdr:rowOff>133350</xdr:rowOff>
    </xdr:from>
    <xdr:to>
      <xdr:col>12</xdr:col>
      <xdr:colOff>457199</xdr:colOff>
      <xdr:row>23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03DE2867-3A05-4215-B8B3-4C569F2ECFBB}"/>
            </a:ext>
          </a:extLst>
        </xdr:cNvPr>
        <xdr:cNvSpPr/>
      </xdr:nvSpPr>
      <xdr:spPr>
        <a:xfrm>
          <a:off x="6400800" y="5019675"/>
          <a:ext cx="161924" cy="12382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257175</xdr:colOff>
      <xdr:row>31</xdr:row>
      <xdr:rowOff>133350</xdr:rowOff>
    </xdr:from>
    <xdr:to>
      <xdr:col>12</xdr:col>
      <xdr:colOff>466724</xdr:colOff>
      <xdr:row>31</xdr:row>
      <xdr:rowOff>333375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70DB7B75-8216-453D-B931-FB654079933B}"/>
            </a:ext>
          </a:extLst>
        </xdr:cNvPr>
        <xdr:cNvSpPr/>
      </xdr:nvSpPr>
      <xdr:spPr>
        <a:xfrm>
          <a:off x="6410325" y="10163175"/>
          <a:ext cx="15239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50</xdr:row>
      <xdr:rowOff>133350</xdr:rowOff>
    </xdr:from>
    <xdr:to>
      <xdr:col>12</xdr:col>
      <xdr:colOff>447674</xdr:colOff>
      <xdr:row>50</xdr:row>
      <xdr:rowOff>333375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B41DA651-006E-4E59-AEF9-404F2683E9B0}"/>
            </a:ext>
          </a:extLst>
        </xdr:cNvPr>
        <xdr:cNvSpPr/>
      </xdr:nvSpPr>
      <xdr:spPr>
        <a:xfrm>
          <a:off x="6391275" y="656272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48</xdr:row>
      <xdr:rowOff>133350</xdr:rowOff>
    </xdr:from>
    <xdr:to>
      <xdr:col>12</xdr:col>
      <xdr:colOff>447674</xdr:colOff>
      <xdr:row>48</xdr:row>
      <xdr:rowOff>333375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438DB141-6A46-4D01-A349-97664C56740A}"/>
            </a:ext>
          </a:extLst>
        </xdr:cNvPr>
        <xdr:cNvSpPr/>
      </xdr:nvSpPr>
      <xdr:spPr>
        <a:xfrm>
          <a:off x="6391275" y="6048375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49</xdr:row>
      <xdr:rowOff>133350</xdr:rowOff>
    </xdr:from>
    <xdr:to>
      <xdr:col>12</xdr:col>
      <xdr:colOff>447674</xdr:colOff>
      <xdr:row>49</xdr:row>
      <xdr:rowOff>333375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D3596FD5-D776-4633-AA68-B73B8ECD900A}"/>
            </a:ext>
          </a:extLst>
        </xdr:cNvPr>
        <xdr:cNvSpPr/>
      </xdr:nvSpPr>
      <xdr:spPr>
        <a:xfrm>
          <a:off x="6391275" y="630555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47</xdr:row>
      <xdr:rowOff>133350</xdr:rowOff>
    </xdr:from>
    <xdr:to>
      <xdr:col>12</xdr:col>
      <xdr:colOff>447674</xdr:colOff>
      <xdr:row>47</xdr:row>
      <xdr:rowOff>333375</xdr:rowOff>
    </xdr:to>
    <xdr:sp macro="" textlink="">
      <xdr:nvSpPr>
        <xdr:cNvPr id="116" name="楕円 115">
          <a:extLst>
            <a:ext uri="{FF2B5EF4-FFF2-40B4-BE49-F238E27FC236}">
              <a16:creationId xmlns:a16="http://schemas.microsoft.com/office/drawing/2014/main" id="{E2EAEE40-8804-4F2F-B59D-CF0A4669161A}"/>
            </a:ext>
          </a:extLst>
        </xdr:cNvPr>
        <xdr:cNvSpPr/>
      </xdr:nvSpPr>
      <xdr:spPr>
        <a:xfrm>
          <a:off x="6391275" y="57912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51</xdr:row>
      <xdr:rowOff>133350</xdr:rowOff>
    </xdr:from>
    <xdr:to>
      <xdr:col>12</xdr:col>
      <xdr:colOff>447674</xdr:colOff>
      <xdr:row>51</xdr:row>
      <xdr:rowOff>333375</xdr:rowOff>
    </xdr:to>
    <xdr:sp macro="" textlink="">
      <xdr:nvSpPr>
        <xdr:cNvPr id="117" name="楕円 116">
          <a:extLst>
            <a:ext uri="{FF2B5EF4-FFF2-40B4-BE49-F238E27FC236}">
              <a16:creationId xmlns:a16="http://schemas.microsoft.com/office/drawing/2014/main" id="{B89E6161-2EB3-4A54-B600-CF4AE8E464B1}"/>
            </a:ext>
          </a:extLst>
        </xdr:cNvPr>
        <xdr:cNvSpPr/>
      </xdr:nvSpPr>
      <xdr:spPr>
        <a:xfrm>
          <a:off x="6391275" y="6819900"/>
          <a:ext cx="171449" cy="1238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18</xdr:row>
      <xdr:rowOff>123825</xdr:rowOff>
    </xdr:from>
    <xdr:to>
      <xdr:col>12</xdr:col>
      <xdr:colOff>476249</xdr:colOff>
      <xdr:row>18</xdr:row>
      <xdr:rowOff>323850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74187FCC-2D09-4156-ABEC-1A865E28644F}"/>
            </a:ext>
          </a:extLst>
        </xdr:cNvPr>
        <xdr:cNvSpPr/>
      </xdr:nvSpPr>
      <xdr:spPr>
        <a:xfrm>
          <a:off x="6419850" y="2438400"/>
          <a:ext cx="14287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16</xdr:row>
      <xdr:rowOff>142875</xdr:rowOff>
    </xdr:from>
    <xdr:to>
      <xdr:col>13</xdr:col>
      <xdr:colOff>9524</xdr:colOff>
      <xdr:row>16</xdr:row>
      <xdr:rowOff>342900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0EF10A2B-B105-4F97-BDB2-687635D377A2}"/>
            </a:ext>
          </a:extLst>
        </xdr:cNvPr>
        <xdr:cNvSpPr/>
      </xdr:nvSpPr>
      <xdr:spPr>
        <a:xfrm>
          <a:off x="6429375" y="271462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8281FC79-E104-463F-8532-E1D784926CDD}"/>
            </a:ext>
          </a:extLst>
        </xdr:cNvPr>
        <xdr:cNvSpPr/>
      </xdr:nvSpPr>
      <xdr:spPr>
        <a:xfrm>
          <a:off x="6429375" y="40005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B41D4287-3564-4F55-9E4D-F0955401D95F}"/>
            </a:ext>
          </a:extLst>
        </xdr:cNvPr>
        <xdr:cNvSpPr/>
      </xdr:nvSpPr>
      <xdr:spPr>
        <a:xfrm>
          <a:off x="6391275" y="21488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83FB4A89-41BF-4104-A2F4-DEF872F91601}"/>
            </a:ext>
          </a:extLst>
        </xdr:cNvPr>
        <xdr:cNvSpPr/>
      </xdr:nvSpPr>
      <xdr:spPr>
        <a:xfrm>
          <a:off x="6391275" y="20802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36</xdr:row>
      <xdr:rowOff>133350</xdr:rowOff>
    </xdr:from>
    <xdr:to>
      <xdr:col>12</xdr:col>
      <xdr:colOff>447674</xdr:colOff>
      <xdr:row>36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B53A70F1-BF97-4F02-B144-74A193A29343}"/>
            </a:ext>
          </a:extLst>
        </xdr:cNvPr>
        <xdr:cNvSpPr/>
      </xdr:nvSpPr>
      <xdr:spPr>
        <a:xfrm>
          <a:off x="6391275" y="22174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37</xdr:row>
      <xdr:rowOff>133350</xdr:rowOff>
    </xdr:from>
    <xdr:to>
      <xdr:col>12</xdr:col>
      <xdr:colOff>447674</xdr:colOff>
      <xdr:row>37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A36BF06C-7A6E-46BE-A6BF-FCC2050BAD62}"/>
            </a:ext>
          </a:extLst>
        </xdr:cNvPr>
        <xdr:cNvSpPr/>
      </xdr:nvSpPr>
      <xdr:spPr>
        <a:xfrm>
          <a:off x="6391275" y="22517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5E5B45FE-02E7-4E22-88AC-2A4D5252E7BB}"/>
            </a:ext>
          </a:extLst>
        </xdr:cNvPr>
        <xdr:cNvSpPr/>
      </xdr:nvSpPr>
      <xdr:spPr>
        <a:xfrm>
          <a:off x="6391275" y="21145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35</xdr:row>
      <xdr:rowOff>133350</xdr:rowOff>
    </xdr:from>
    <xdr:to>
      <xdr:col>12</xdr:col>
      <xdr:colOff>447674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6C8FA048-0561-42DE-B15D-A8459B554B47}"/>
            </a:ext>
          </a:extLst>
        </xdr:cNvPr>
        <xdr:cNvSpPr/>
      </xdr:nvSpPr>
      <xdr:spPr>
        <a:xfrm>
          <a:off x="6391275" y="21831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C99AAB34-7876-4551-8E5F-92A6BBF76315}"/>
            </a:ext>
          </a:extLst>
        </xdr:cNvPr>
        <xdr:cNvSpPr/>
      </xdr:nvSpPr>
      <xdr:spPr>
        <a:xfrm>
          <a:off x="6391275" y="245745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44</xdr:row>
      <xdr:rowOff>133350</xdr:rowOff>
    </xdr:from>
    <xdr:to>
      <xdr:col>12</xdr:col>
      <xdr:colOff>447674</xdr:colOff>
      <xdr:row>44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88E5C165-6E22-49A5-B9EC-945F572E596F}"/>
            </a:ext>
          </a:extLst>
        </xdr:cNvPr>
        <xdr:cNvSpPr/>
      </xdr:nvSpPr>
      <xdr:spPr>
        <a:xfrm>
          <a:off x="6391275" y="259461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45</xdr:row>
      <xdr:rowOff>133350</xdr:rowOff>
    </xdr:from>
    <xdr:to>
      <xdr:col>12</xdr:col>
      <xdr:colOff>447674</xdr:colOff>
      <xdr:row>45</xdr:row>
      <xdr:rowOff>333375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F3BCB59-7512-479E-8900-9B7928B985F7}"/>
            </a:ext>
          </a:extLst>
        </xdr:cNvPr>
        <xdr:cNvSpPr/>
      </xdr:nvSpPr>
      <xdr:spPr>
        <a:xfrm>
          <a:off x="6391275" y="262890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38</xdr:row>
      <xdr:rowOff>133350</xdr:rowOff>
    </xdr:from>
    <xdr:to>
      <xdr:col>12</xdr:col>
      <xdr:colOff>447674</xdr:colOff>
      <xdr:row>38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2BD4A20D-6B60-4BCD-85DA-7264D095F15B}"/>
            </a:ext>
          </a:extLst>
        </xdr:cNvPr>
        <xdr:cNvSpPr/>
      </xdr:nvSpPr>
      <xdr:spPr>
        <a:xfrm>
          <a:off x="6391275" y="238887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42</xdr:row>
      <xdr:rowOff>133350</xdr:rowOff>
    </xdr:from>
    <xdr:to>
      <xdr:col>12</xdr:col>
      <xdr:colOff>447674</xdr:colOff>
      <xdr:row>42</xdr:row>
      <xdr:rowOff>333375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9412905F-E3B6-408E-B049-3DF6732EC713}"/>
            </a:ext>
          </a:extLst>
        </xdr:cNvPr>
        <xdr:cNvSpPr/>
      </xdr:nvSpPr>
      <xdr:spPr>
        <a:xfrm>
          <a:off x="6391275" y="252603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43</xdr:row>
      <xdr:rowOff>133350</xdr:rowOff>
    </xdr:from>
    <xdr:to>
      <xdr:col>12</xdr:col>
      <xdr:colOff>447674</xdr:colOff>
      <xdr:row>43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778AAC99-607D-438D-9D60-2271687C1DA7}"/>
            </a:ext>
          </a:extLst>
        </xdr:cNvPr>
        <xdr:cNvSpPr/>
      </xdr:nvSpPr>
      <xdr:spPr>
        <a:xfrm>
          <a:off x="6391275" y="256032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39</xdr:row>
      <xdr:rowOff>133350</xdr:rowOff>
    </xdr:from>
    <xdr:to>
      <xdr:col>12</xdr:col>
      <xdr:colOff>447674</xdr:colOff>
      <xdr:row>39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4A17E81E-0579-48AD-8A44-3BD4A9F5E3EE}"/>
            </a:ext>
          </a:extLst>
        </xdr:cNvPr>
        <xdr:cNvSpPr/>
      </xdr:nvSpPr>
      <xdr:spPr>
        <a:xfrm>
          <a:off x="6391275" y="242316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46</xdr:row>
      <xdr:rowOff>133350</xdr:rowOff>
    </xdr:from>
    <xdr:to>
      <xdr:col>12</xdr:col>
      <xdr:colOff>466724</xdr:colOff>
      <xdr:row>46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C3DA8C9D-78EF-45C3-9EE2-1BDBCD7AB6D2}"/>
            </a:ext>
          </a:extLst>
        </xdr:cNvPr>
        <xdr:cNvSpPr/>
      </xdr:nvSpPr>
      <xdr:spPr>
        <a:xfrm>
          <a:off x="6410325" y="26631900"/>
          <a:ext cx="15239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41</xdr:row>
      <xdr:rowOff>133350</xdr:rowOff>
    </xdr:from>
    <xdr:to>
      <xdr:col>12</xdr:col>
      <xdr:colOff>447674</xdr:colOff>
      <xdr:row>41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0978BF59-DC75-4E3E-B048-2160194AFECB}"/>
            </a:ext>
          </a:extLst>
        </xdr:cNvPr>
        <xdr:cNvSpPr/>
      </xdr:nvSpPr>
      <xdr:spPr>
        <a:xfrm>
          <a:off x="6391275" y="24917400"/>
          <a:ext cx="171449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8</xdr:row>
      <xdr:rowOff>142875</xdr:rowOff>
    </xdr:from>
    <xdr:to>
      <xdr:col>13</xdr:col>
      <xdr:colOff>9524</xdr:colOff>
      <xdr:row>8</xdr:row>
      <xdr:rowOff>342900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9F466384-5319-42B0-A5C7-A2441D5CD2BB}"/>
            </a:ext>
          </a:extLst>
        </xdr:cNvPr>
        <xdr:cNvSpPr/>
      </xdr:nvSpPr>
      <xdr:spPr>
        <a:xfrm>
          <a:off x="6429375" y="3228975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24</xdr:row>
      <xdr:rowOff>133350</xdr:rowOff>
    </xdr:from>
    <xdr:to>
      <xdr:col>12</xdr:col>
      <xdr:colOff>457199</xdr:colOff>
      <xdr:row>24</xdr:row>
      <xdr:rowOff>333375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EA5DC07D-48BE-4661-BA40-FB449B5AB306}"/>
            </a:ext>
          </a:extLst>
        </xdr:cNvPr>
        <xdr:cNvSpPr/>
      </xdr:nvSpPr>
      <xdr:spPr>
        <a:xfrm>
          <a:off x="6400800" y="561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59</xdr:row>
      <xdr:rowOff>133350</xdr:rowOff>
    </xdr:from>
    <xdr:to>
      <xdr:col>13</xdr:col>
      <xdr:colOff>9524</xdr:colOff>
      <xdr:row>59</xdr:row>
      <xdr:rowOff>333375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605C783A-95DA-428E-BB3B-552541C0786C}"/>
            </a:ext>
          </a:extLst>
        </xdr:cNvPr>
        <xdr:cNvSpPr/>
      </xdr:nvSpPr>
      <xdr:spPr>
        <a:xfrm>
          <a:off x="6429375" y="114204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65</xdr:row>
      <xdr:rowOff>142875</xdr:rowOff>
    </xdr:from>
    <xdr:to>
      <xdr:col>13</xdr:col>
      <xdr:colOff>9524</xdr:colOff>
      <xdr:row>65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1B879D80-0EB2-47DD-BD8C-90F40CD63E1D}"/>
            </a:ext>
          </a:extLst>
        </xdr:cNvPr>
        <xdr:cNvSpPr/>
      </xdr:nvSpPr>
      <xdr:spPr>
        <a:xfrm>
          <a:off x="6429375" y="133159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64</xdr:row>
      <xdr:rowOff>123825</xdr:rowOff>
    </xdr:from>
    <xdr:to>
      <xdr:col>12</xdr:col>
      <xdr:colOff>476249</xdr:colOff>
      <xdr:row>64</xdr:row>
      <xdr:rowOff>323850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8BABC036-314B-47BC-BDEF-3AE4C9D23E00}"/>
            </a:ext>
          </a:extLst>
        </xdr:cNvPr>
        <xdr:cNvSpPr/>
      </xdr:nvSpPr>
      <xdr:spPr>
        <a:xfrm>
          <a:off x="6419850" y="12982575"/>
          <a:ext cx="14287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67</xdr:row>
      <xdr:rowOff>133350</xdr:rowOff>
    </xdr:from>
    <xdr:to>
      <xdr:col>12</xdr:col>
      <xdr:colOff>476249</xdr:colOff>
      <xdr:row>67</xdr:row>
      <xdr:rowOff>333375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A2C9F3E5-F097-4EC0-ADED-F2D992429691}"/>
            </a:ext>
          </a:extLst>
        </xdr:cNvPr>
        <xdr:cNvSpPr/>
      </xdr:nvSpPr>
      <xdr:spPr>
        <a:xfrm>
          <a:off x="6419850" y="1393507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63</xdr:row>
      <xdr:rowOff>133350</xdr:rowOff>
    </xdr:from>
    <xdr:to>
      <xdr:col>12</xdr:col>
      <xdr:colOff>466724</xdr:colOff>
      <xdr:row>63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1B9D77C3-7F13-4FC4-A153-62EAEA1B6114}"/>
            </a:ext>
          </a:extLst>
        </xdr:cNvPr>
        <xdr:cNvSpPr/>
      </xdr:nvSpPr>
      <xdr:spPr>
        <a:xfrm>
          <a:off x="6410325" y="12677775"/>
          <a:ext cx="15239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6300B2D7-EBDC-485B-8B73-C97C9E032B92}"/>
            </a:ext>
          </a:extLst>
        </xdr:cNvPr>
        <xdr:cNvSpPr/>
      </xdr:nvSpPr>
      <xdr:spPr>
        <a:xfrm>
          <a:off x="6419850" y="1174432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142875</xdr:rowOff>
    </xdr:from>
    <xdr:to>
      <xdr:col>12</xdr:col>
      <xdr:colOff>447674</xdr:colOff>
      <xdr:row>73</xdr:row>
      <xdr:rowOff>342900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F8BEC634-1BED-473B-BA7C-3409E9C071DB}"/>
            </a:ext>
          </a:extLst>
        </xdr:cNvPr>
        <xdr:cNvSpPr/>
      </xdr:nvSpPr>
      <xdr:spPr>
        <a:xfrm>
          <a:off x="6391275" y="15830550"/>
          <a:ext cx="171449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573A944-74BE-470D-A37A-D7349DE0B193}"/>
            </a:ext>
          </a:extLst>
        </xdr:cNvPr>
        <xdr:cNvSpPr/>
      </xdr:nvSpPr>
      <xdr:spPr>
        <a:xfrm>
          <a:off x="6391275" y="161353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83</xdr:row>
      <xdr:rowOff>104775</xdr:rowOff>
    </xdr:from>
    <xdr:to>
      <xdr:col>12</xdr:col>
      <xdr:colOff>342899</xdr:colOff>
      <xdr:row>83</xdr:row>
      <xdr:rowOff>304800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6581D4BC-6601-4BF4-A896-A6F265600CC8}"/>
            </a:ext>
          </a:extLst>
        </xdr:cNvPr>
        <xdr:cNvSpPr/>
      </xdr:nvSpPr>
      <xdr:spPr>
        <a:xfrm>
          <a:off x="6334125" y="189357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0A0FE39B-A9AF-4220-80C4-B37F12A1782E}"/>
            </a:ext>
          </a:extLst>
        </xdr:cNvPr>
        <xdr:cNvSpPr/>
      </xdr:nvSpPr>
      <xdr:spPr>
        <a:xfrm>
          <a:off x="6391275" y="173926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71</xdr:row>
      <xdr:rowOff>133350</xdr:rowOff>
    </xdr:from>
    <xdr:to>
      <xdr:col>12</xdr:col>
      <xdr:colOff>457199</xdr:colOff>
      <xdr:row>71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C42C402C-6A7B-4D69-A137-6C2A200E12BB}"/>
            </a:ext>
          </a:extLst>
        </xdr:cNvPr>
        <xdr:cNvSpPr/>
      </xdr:nvSpPr>
      <xdr:spPr>
        <a:xfrm>
          <a:off x="6400800" y="15192375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69</xdr:row>
      <xdr:rowOff>133350</xdr:rowOff>
    </xdr:from>
    <xdr:to>
      <xdr:col>12</xdr:col>
      <xdr:colOff>447674</xdr:colOff>
      <xdr:row>69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3792ECD3-1399-40CF-8392-1CE051E0D8C4}"/>
            </a:ext>
          </a:extLst>
        </xdr:cNvPr>
        <xdr:cNvSpPr/>
      </xdr:nvSpPr>
      <xdr:spPr>
        <a:xfrm>
          <a:off x="6391275" y="14563725"/>
          <a:ext cx="171449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B809ABF0-6D93-43C9-9489-B943BECC9776}"/>
            </a:ext>
          </a:extLst>
        </xdr:cNvPr>
        <xdr:cNvSpPr/>
      </xdr:nvSpPr>
      <xdr:spPr>
        <a:xfrm>
          <a:off x="6391275" y="167640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123825</xdr:rowOff>
    </xdr:from>
    <xdr:to>
      <xdr:col>12</xdr:col>
      <xdr:colOff>457199</xdr:colOff>
      <xdr:row>70</xdr:row>
      <xdr:rowOff>323850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5ADFD998-6573-406F-8328-F122EB06B5BA}"/>
            </a:ext>
          </a:extLst>
        </xdr:cNvPr>
        <xdr:cNvSpPr/>
      </xdr:nvSpPr>
      <xdr:spPr>
        <a:xfrm>
          <a:off x="6400800" y="14868525"/>
          <a:ext cx="161924" cy="1905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133350</xdr:rowOff>
    </xdr:from>
    <xdr:to>
      <xdr:col>12</xdr:col>
      <xdr:colOff>457199</xdr:colOff>
      <xdr:row>68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0552958B-AB3A-49CB-BD1E-C9398325ED2E}"/>
            </a:ext>
          </a:extLst>
        </xdr:cNvPr>
        <xdr:cNvSpPr/>
      </xdr:nvSpPr>
      <xdr:spPr>
        <a:xfrm>
          <a:off x="6400800" y="14249400"/>
          <a:ext cx="16192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58</xdr:row>
      <xdr:rowOff>133350</xdr:rowOff>
    </xdr:from>
    <xdr:to>
      <xdr:col>12</xdr:col>
      <xdr:colOff>447674</xdr:colOff>
      <xdr:row>58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BD56027E-3986-48AB-A307-8D4BD354384D}"/>
            </a:ext>
          </a:extLst>
        </xdr:cNvPr>
        <xdr:cNvSpPr/>
      </xdr:nvSpPr>
      <xdr:spPr>
        <a:xfrm>
          <a:off x="6391275" y="111061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72</xdr:row>
      <xdr:rowOff>133350</xdr:rowOff>
    </xdr:from>
    <xdr:to>
      <xdr:col>12</xdr:col>
      <xdr:colOff>457199</xdr:colOff>
      <xdr:row>72</xdr:row>
      <xdr:rowOff>333375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89AA5E3B-5826-4849-8C74-1DC4D15A866D}"/>
            </a:ext>
          </a:extLst>
        </xdr:cNvPr>
        <xdr:cNvSpPr/>
      </xdr:nvSpPr>
      <xdr:spPr>
        <a:xfrm>
          <a:off x="6400800" y="15506700"/>
          <a:ext cx="161924" cy="1809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0F3D2C0E-7A8B-40A3-9F19-082EF422E729}"/>
            </a:ext>
          </a:extLst>
        </xdr:cNvPr>
        <xdr:cNvSpPr/>
      </xdr:nvSpPr>
      <xdr:spPr>
        <a:xfrm>
          <a:off x="6391275" y="170783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D21E3DAF-4D83-4B1B-A82B-458320820895}"/>
            </a:ext>
          </a:extLst>
        </xdr:cNvPr>
        <xdr:cNvSpPr/>
      </xdr:nvSpPr>
      <xdr:spPr>
        <a:xfrm>
          <a:off x="6391275" y="1802130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81</xdr:row>
      <xdr:rowOff>133350</xdr:rowOff>
    </xdr:from>
    <xdr:to>
      <xdr:col>12</xdr:col>
      <xdr:colOff>447674</xdr:colOff>
      <xdr:row>81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8EB5567-FF66-4B60-8CE4-76A818B4C68E}"/>
            </a:ext>
          </a:extLst>
        </xdr:cNvPr>
        <xdr:cNvSpPr/>
      </xdr:nvSpPr>
      <xdr:spPr>
        <a:xfrm>
          <a:off x="6391275" y="1833562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82</xdr:row>
      <xdr:rowOff>133350</xdr:rowOff>
    </xdr:from>
    <xdr:to>
      <xdr:col>12</xdr:col>
      <xdr:colOff>447674</xdr:colOff>
      <xdr:row>82</xdr:row>
      <xdr:rowOff>333375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9D6BB990-FED3-4E41-B272-AFE1499C7D14}"/>
            </a:ext>
          </a:extLst>
        </xdr:cNvPr>
        <xdr:cNvSpPr/>
      </xdr:nvSpPr>
      <xdr:spPr>
        <a:xfrm>
          <a:off x="6391275" y="18649950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61</xdr:row>
      <xdr:rowOff>142875</xdr:rowOff>
    </xdr:from>
    <xdr:to>
      <xdr:col>12</xdr:col>
      <xdr:colOff>476249</xdr:colOff>
      <xdr:row>61</xdr:row>
      <xdr:rowOff>342900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F5859642-5982-4AEA-A976-FF58529B3CAF}"/>
            </a:ext>
          </a:extLst>
        </xdr:cNvPr>
        <xdr:cNvSpPr/>
      </xdr:nvSpPr>
      <xdr:spPr>
        <a:xfrm>
          <a:off x="6419850" y="12058650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7EB2FEB1-BDC5-4FE4-AD03-4B8BDE55C0DB}"/>
            </a:ext>
          </a:extLst>
        </xdr:cNvPr>
        <xdr:cNvSpPr/>
      </xdr:nvSpPr>
      <xdr:spPr>
        <a:xfrm>
          <a:off x="6429375" y="10791825"/>
          <a:ext cx="142874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66</xdr:row>
      <xdr:rowOff>142875</xdr:rowOff>
    </xdr:from>
    <xdr:to>
      <xdr:col>13</xdr:col>
      <xdr:colOff>9524</xdr:colOff>
      <xdr:row>66</xdr:row>
      <xdr:rowOff>342900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9AF7198A-05A0-44B5-8482-6F7A824DCE56}"/>
            </a:ext>
          </a:extLst>
        </xdr:cNvPr>
        <xdr:cNvSpPr/>
      </xdr:nvSpPr>
      <xdr:spPr>
        <a:xfrm>
          <a:off x="6429375" y="136302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82D3E302-EC07-4BEC-8DEB-05137740869B}"/>
            </a:ext>
          </a:extLst>
        </xdr:cNvPr>
        <xdr:cNvSpPr/>
      </xdr:nvSpPr>
      <xdr:spPr>
        <a:xfrm>
          <a:off x="6391275" y="177069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142875</xdr:rowOff>
    </xdr:from>
    <xdr:to>
      <xdr:col>12</xdr:col>
      <xdr:colOff>476249</xdr:colOff>
      <xdr:row>62</xdr:row>
      <xdr:rowOff>342900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871FC1FB-6024-4F09-A6E1-13F904D9B5EB}"/>
            </a:ext>
          </a:extLst>
        </xdr:cNvPr>
        <xdr:cNvSpPr/>
      </xdr:nvSpPr>
      <xdr:spPr>
        <a:xfrm>
          <a:off x="6419850" y="12372975"/>
          <a:ext cx="142874" cy="1714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61480090-0A16-4F4D-9411-31CD26851326}"/>
            </a:ext>
          </a:extLst>
        </xdr:cNvPr>
        <xdr:cNvSpPr/>
      </xdr:nvSpPr>
      <xdr:spPr>
        <a:xfrm>
          <a:off x="6391275" y="16449675"/>
          <a:ext cx="171449" cy="1809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276225</xdr:colOff>
      <xdr:row>2</xdr:row>
      <xdr:rowOff>133350</xdr:rowOff>
    </xdr:from>
    <xdr:to>
      <xdr:col>13</xdr:col>
      <xdr:colOff>9524</xdr:colOff>
      <xdr:row>2</xdr:row>
      <xdr:rowOff>333375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4A20DB6B-010F-482A-A949-A61F8233FFA6}"/>
            </a:ext>
          </a:extLst>
        </xdr:cNvPr>
        <xdr:cNvSpPr/>
      </xdr:nvSpPr>
      <xdr:spPr>
        <a:xfrm>
          <a:off x="6429375" y="590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10</xdr:row>
      <xdr:rowOff>142875</xdr:rowOff>
    </xdr:from>
    <xdr:to>
      <xdr:col>13</xdr:col>
      <xdr:colOff>9524</xdr:colOff>
      <xdr:row>10</xdr:row>
      <xdr:rowOff>342900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80B60FFD-0AF6-4A8C-A6C0-62B04AA21E2F}"/>
            </a:ext>
          </a:extLst>
        </xdr:cNvPr>
        <xdr:cNvSpPr/>
      </xdr:nvSpPr>
      <xdr:spPr>
        <a:xfrm>
          <a:off x="6429375" y="2200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9</xdr:row>
      <xdr:rowOff>123825</xdr:rowOff>
    </xdr:from>
    <xdr:to>
      <xdr:col>12</xdr:col>
      <xdr:colOff>476249</xdr:colOff>
      <xdr:row>9</xdr:row>
      <xdr:rowOff>323850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B042CD5A-CB3A-48D6-9D68-C0A76C471999}"/>
            </a:ext>
          </a:extLst>
        </xdr:cNvPr>
        <xdr:cNvSpPr/>
      </xdr:nvSpPr>
      <xdr:spPr>
        <a:xfrm>
          <a:off x="6419850" y="19526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13</xdr:row>
      <xdr:rowOff>133350</xdr:rowOff>
    </xdr:from>
    <xdr:to>
      <xdr:col>12</xdr:col>
      <xdr:colOff>476249</xdr:colOff>
      <xdr:row>13</xdr:row>
      <xdr:rowOff>333375</xdr:rowOff>
    </xdr:to>
    <xdr:sp macro="" textlink="">
      <xdr:nvSpPr>
        <xdr:cNvPr id="5" name="楕円 4">
          <a:extLst>
            <a:ext uri="{FF2B5EF4-FFF2-40B4-BE49-F238E27FC236}">
              <a16:creationId xmlns:a16="http://schemas.microsoft.com/office/drawing/2014/main" id="{B33F3E6B-FA58-4FD0-A2BD-55E002488FE9}"/>
            </a:ext>
          </a:extLst>
        </xdr:cNvPr>
        <xdr:cNvSpPr/>
      </xdr:nvSpPr>
      <xdr:spPr>
        <a:xfrm>
          <a:off x="6419850" y="28765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8</xdr:row>
      <xdr:rowOff>133350</xdr:rowOff>
    </xdr:from>
    <xdr:to>
      <xdr:col>12</xdr:col>
      <xdr:colOff>466724</xdr:colOff>
      <xdr:row>8</xdr:row>
      <xdr:rowOff>333375</xdr:rowOff>
    </xdr:to>
    <xdr:sp macro="" textlink="">
      <xdr:nvSpPr>
        <xdr:cNvPr id="6" name="楕円 5">
          <a:extLst>
            <a:ext uri="{FF2B5EF4-FFF2-40B4-BE49-F238E27FC236}">
              <a16:creationId xmlns:a16="http://schemas.microsoft.com/office/drawing/2014/main" id="{474A55FB-85B8-4D0A-9F39-4B8E3B6E0C97}"/>
            </a:ext>
          </a:extLst>
        </xdr:cNvPr>
        <xdr:cNvSpPr/>
      </xdr:nvSpPr>
      <xdr:spPr>
        <a:xfrm>
          <a:off x="6410325" y="1733550"/>
          <a:ext cx="15239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4</xdr:row>
      <xdr:rowOff>142875</xdr:rowOff>
    </xdr:from>
    <xdr:to>
      <xdr:col>12</xdr:col>
      <xdr:colOff>476249</xdr:colOff>
      <xdr:row>4</xdr:row>
      <xdr:rowOff>342900</xdr:rowOff>
    </xdr:to>
    <xdr:sp macro="" textlink="">
      <xdr:nvSpPr>
        <xdr:cNvPr id="7" name="楕円 6">
          <a:extLst>
            <a:ext uri="{FF2B5EF4-FFF2-40B4-BE49-F238E27FC236}">
              <a16:creationId xmlns:a16="http://schemas.microsoft.com/office/drawing/2014/main" id="{0D8D1C64-40B5-4FBF-A506-685E9DE47425}"/>
            </a:ext>
          </a:extLst>
        </xdr:cNvPr>
        <xdr:cNvSpPr/>
      </xdr:nvSpPr>
      <xdr:spPr>
        <a:xfrm>
          <a:off x="6419850" y="8286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21</xdr:row>
      <xdr:rowOff>133350</xdr:rowOff>
    </xdr:from>
    <xdr:to>
      <xdr:col>12</xdr:col>
      <xdr:colOff>457199</xdr:colOff>
      <xdr:row>21</xdr:row>
      <xdr:rowOff>333375</xdr:rowOff>
    </xdr:to>
    <xdr:sp macro="" textlink="">
      <xdr:nvSpPr>
        <xdr:cNvPr id="11" name="楕円 10">
          <a:extLst>
            <a:ext uri="{FF2B5EF4-FFF2-40B4-BE49-F238E27FC236}">
              <a16:creationId xmlns:a16="http://schemas.microsoft.com/office/drawing/2014/main" id="{CE88E4C1-2740-41CB-90E7-9094FC8CDA9B}"/>
            </a:ext>
          </a:extLst>
        </xdr:cNvPr>
        <xdr:cNvSpPr/>
      </xdr:nvSpPr>
      <xdr:spPr>
        <a:xfrm>
          <a:off x="6400800" y="44767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16</xdr:row>
      <xdr:rowOff>133350</xdr:rowOff>
    </xdr:from>
    <xdr:to>
      <xdr:col>12</xdr:col>
      <xdr:colOff>447674</xdr:colOff>
      <xdr:row>16</xdr:row>
      <xdr:rowOff>333375</xdr:rowOff>
    </xdr:to>
    <xdr:sp macro="" textlink="">
      <xdr:nvSpPr>
        <xdr:cNvPr id="12" name="楕円 11">
          <a:extLst>
            <a:ext uri="{FF2B5EF4-FFF2-40B4-BE49-F238E27FC236}">
              <a16:creationId xmlns:a16="http://schemas.microsoft.com/office/drawing/2014/main" id="{C296A62F-0D7B-4B50-B469-1431820EBB76}"/>
            </a:ext>
          </a:extLst>
        </xdr:cNvPr>
        <xdr:cNvSpPr/>
      </xdr:nvSpPr>
      <xdr:spPr>
        <a:xfrm>
          <a:off x="6391275" y="3333750"/>
          <a:ext cx="171449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20</xdr:row>
      <xdr:rowOff>123825</xdr:rowOff>
    </xdr:from>
    <xdr:to>
      <xdr:col>12</xdr:col>
      <xdr:colOff>457199</xdr:colOff>
      <xdr:row>20</xdr:row>
      <xdr:rowOff>323850</xdr:rowOff>
    </xdr:to>
    <xdr:sp macro="" textlink="">
      <xdr:nvSpPr>
        <xdr:cNvPr id="14" name="楕円 13">
          <a:extLst>
            <a:ext uri="{FF2B5EF4-FFF2-40B4-BE49-F238E27FC236}">
              <a16:creationId xmlns:a16="http://schemas.microsoft.com/office/drawing/2014/main" id="{76896DC1-0B04-41D1-A529-5B3552B8345C}"/>
            </a:ext>
          </a:extLst>
        </xdr:cNvPr>
        <xdr:cNvSpPr/>
      </xdr:nvSpPr>
      <xdr:spPr>
        <a:xfrm>
          <a:off x="6400800" y="42386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15</xdr:row>
      <xdr:rowOff>133350</xdr:rowOff>
    </xdr:from>
    <xdr:to>
      <xdr:col>12</xdr:col>
      <xdr:colOff>457199</xdr:colOff>
      <xdr:row>15</xdr:row>
      <xdr:rowOff>333375</xdr:rowOff>
    </xdr:to>
    <xdr:sp macro="" textlink="">
      <xdr:nvSpPr>
        <xdr:cNvPr id="15" name="楕円 14">
          <a:extLst>
            <a:ext uri="{FF2B5EF4-FFF2-40B4-BE49-F238E27FC236}">
              <a16:creationId xmlns:a16="http://schemas.microsoft.com/office/drawing/2014/main" id="{49DA1C3C-AE25-4355-AF6B-B077F2CE664D}"/>
            </a:ext>
          </a:extLst>
        </xdr:cNvPr>
        <xdr:cNvSpPr/>
      </xdr:nvSpPr>
      <xdr:spPr>
        <a:xfrm>
          <a:off x="6400800" y="3105150"/>
          <a:ext cx="16192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22</xdr:row>
      <xdr:rowOff>133350</xdr:rowOff>
    </xdr:from>
    <xdr:to>
      <xdr:col>12</xdr:col>
      <xdr:colOff>457199</xdr:colOff>
      <xdr:row>22</xdr:row>
      <xdr:rowOff>333375</xdr:rowOff>
    </xdr:to>
    <xdr:sp macro="" textlink="">
      <xdr:nvSpPr>
        <xdr:cNvPr id="16" name="楕円 15">
          <a:extLst>
            <a:ext uri="{FF2B5EF4-FFF2-40B4-BE49-F238E27FC236}">
              <a16:creationId xmlns:a16="http://schemas.microsoft.com/office/drawing/2014/main" id="{D011A15D-3926-48F2-BB86-AA41AFCCC3B9}"/>
            </a:ext>
          </a:extLst>
        </xdr:cNvPr>
        <xdr:cNvSpPr/>
      </xdr:nvSpPr>
      <xdr:spPr>
        <a:xfrm>
          <a:off x="6400800" y="4705350"/>
          <a:ext cx="161924" cy="9525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5</xdr:row>
      <xdr:rowOff>142875</xdr:rowOff>
    </xdr:from>
    <xdr:to>
      <xdr:col>12</xdr:col>
      <xdr:colOff>476249</xdr:colOff>
      <xdr:row>5</xdr:row>
      <xdr:rowOff>342900</xdr:rowOff>
    </xdr:to>
    <xdr:sp macro="" textlink="">
      <xdr:nvSpPr>
        <xdr:cNvPr id="18" name="楕円 17">
          <a:extLst>
            <a:ext uri="{FF2B5EF4-FFF2-40B4-BE49-F238E27FC236}">
              <a16:creationId xmlns:a16="http://schemas.microsoft.com/office/drawing/2014/main" id="{BE2D54DC-6398-4E02-88B5-F3E6DAD51F35}"/>
            </a:ext>
          </a:extLst>
        </xdr:cNvPr>
        <xdr:cNvSpPr/>
      </xdr:nvSpPr>
      <xdr:spPr>
        <a:xfrm>
          <a:off x="6419850" y="10572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11</xdr:row>
      <xdr:rowOff>142875</xdr:rowOff>
    </xdr:from>
    <xdr:to>
      <xdr:col>13</xdr:col>
      <xdr:colOff>9524</xdr:colOff>
      <xdr:row>11</xdr:row>
      <xdr:rowOff>342900</xdr:rowOff>
    </xdr:to>
    <xdr:sp macro="" textlink="">
      <xdr:nvSpPr>
        <xdr:cNvPr id="19" name="楕円 18">
          <a:extLst>
            <a:ext uri="{FF2B5EF4-FFF2-40B4-BE49-F238E27FC236}">
              <a16:creationId xmlns:a16="http://schemas.microsoft.com/office/drawing/2014/main" id="{FF309A62-5A71-4D1D-B464-BA1518D8B679}"/>
            </a:ext>
          </a:extLst>
        </xdr:cNvPr>
        <xdr:cNvSpPr/>
      </xdr:nvSpPr>
      <xdr:spPr>
        <a:xfrm>
          <a:off x="6429375" y="2428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</xdr:row>
      <xdr:rowOff>142875</xdr:rowOff>
    </xdr:from>
    <xdr:to>
      <xdr:col>12</xdr:col>
      <xdr:colOff>476249</xdr:colOff>
      <xdr:row>6</xdr:row>
      <xdr:rowOff>342900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D022ED5E-1162-43CC-A440-FF8DB0AC3542}"/>
            </a:ext>
          </a:extLst>
        </xdr:cNvPr>
        <xdr:cNvSpPr/>
      </xdr:nvSpPr>
      <xdr:spPr>
        <a:xfrm>
          <a:off x="6419850" y="1285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36</xdr:row>
      <xdr:rowOff>142875</xdr:rowOff>
    </xdr:from>
    <xdr:to>
      <xdr:col>13</xdr:col>
      <xdr:colOff>9524</xdr:colOff>
      <xdr:row>36</xdr:row>
      <xdr:rowOff>342900</xdr:rowOff>
    </xdr:to>
    <xdr:sp macro="" textlink="">
      <xdr:nvSpPr>
        <xdr:cNvPr id="25" name="楕円 24">
          <a:extLst>
            <a:ext uri="{FF2B5EF4-FFF2-40B4-BE49-F238E27FC236}">
              <a16:creationId xmlns:a16="http://schemas.microsoft.com/office/drawing/2014/main" id="{8A606A35-D0CF-4A89-AD44-7573ABF65D72}"/>
            </a:ext>
          </a:extLst>
        </xdr:cNvPr>
        <xdr:cNvSpPr/>
      </xdr:nvSpPr>
      <xdr:spPr>
        <a:xfrm>
          <a:off x="6429375" y="1295400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38</xdr:row>
      <xdr:rowOff>133350</xdr:rowOff>
    </xdr:from>
    <xdr:to>
      <xdr:col>12</xdr:col>
      <xdr:colOff>476249</xdr:colOff>
      <xdr:row>38</xdr:row>
      <xdr:rowOff>333375</xdr:rowOff>
    </xdr:to>
    <xdr:sp macro="" textlink="">
      <xdr:nvSpPr>
        <xdr:cNvPr id="26" name="楕円 25">
          <a:extLst>
            <a:ext uri="{FF2B5EF4-FFF2-40B4-BE49-F238E27FC236}">
              <a16:creationId xmlns:a16="http://schemas.microsoft.com/office/drawing/2014/main" id="{AF9D00CB-7F54-4C86-B3FF-3B27C5FD4A96}"/>
            </a:ext>
          </a:extLst>
        </xdr:cNvPr>
        <xdr:cNvSpPr/>
      </xdr:nvSpPr>
      <xdr:spPr>
        <a:xfrm>
          <a:off x="6419850" y="13515975"/>
          <a:ext cx="14287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42</xdr:row>
      <xdr:rowOff>133350</xdr:rowOff>
    </xdr:from>
    <xdr:to>
      <xdr:col>12</xdr:col>
      <xdr:colOff>457199</xdr:colOff>
      <xdr:row>42</xdr:row>
      <xdr:rowOff>333375</xdr:rowOff>
    </xdr:to>
    <xdr:sp macro="" textlink="">
      <xdr:nvSpPr>
        <xdr:cNvPr id="28" name="楕円 27">
          <a:extLst>
            <a:ext uri="{FF2B5EF4-FFF2-40B4-BE49-F238E27FC236}">
              <a16:creationId xmlns:a16="http://schemas.microsoft.com/office/drawing/2014/main" id="{B9E7C629-F5EF-46DF-BA72-70F68DD7C64E}"/>
            </a:ext>
          </a:extLst>
        </xdr:cNvPr>
        <xdr:cNvSpPr/>
      </xdr:nvSpPr>
      <xdr:spPr>
        <a:xfrm>
          <a:off x="6400800" y="146589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40</xdr:row>
      <xdr:rowOff>133350</xdr:rowOff>
    </xdr:from>
    <xdr:to>
      <xdr:col>12</xdr:col>
      <xdr:colOff>447674</xdr:colOff>
      <xdr:row>40</xdr:row>
      <xdr:rowOff>333375</xdr:rowOff>
    </xdr:to>
    <xdr:sp macro="" textlink="">
      <xdr:nvSpPr>
        <xdr:cNvPr id="29" name="楕円 28">
          <a:extLst>
            <a:ext uri="{FF2B5EF4-FFF2-40B4-BE49-F238E27FC236}">
              <a16:creationId xmlns:a16="http://schemas.microsoft.com/office/drawing/2014/main" id="{A38B1E41-B4B7-4D29-8DDA-442E6ACCBC66}"/>
            </a:ext>
          </a:extLst>
        </xdr:cNvPr>
        <xdr:cNvSpPr/>
      </xdr:nvSpPr>
      <xdr:spPr>
        <a:xfrm>
          <a:off x="6391275" y="14087475"/>
          <a:ext cx="171449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41</xdr:row>
      <xdr:rowOff>123825</xdr:rowOff>
    </xdr:from>
    <xdr:to>
      <xdr:col>12</xdr:col>
      <xdr:colOff>457199</xdr:colOff>
      <xdr:row>41</xdr:row>
      <xdr:rowOff>323850</xdr:rowOff>
    </xdr:to>
    <xdr:sp macro="" textlink="">
      <xdr:nvSpPr>
        <xdr:cNvPr id="31" name="楕円 30">
          <a:extLst>
            <a:ext uri="{FF2B5EF4-FFF2-40B4-BE49-F238E27FC236}">
              <a16:creationId xmlns:a16="http://schemas.microsoft.com/office/drawing/2014/main" id="{8AC0E485-0DF7-402F-8E56-5587EEAA04FC}"/>
            </a:ext>
          </a:extLst>
        </xdr:cNvPr>
        <xdr:cNvSpPr/>
      </xdr:nvSpPr>
      <xdr:spPr>
        <a:xfrm>
          <a:off x="6400800" y="14363700"/>
          <a:ext cx="161924" cy="1619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39</xdr:row>
      <xdr:rowOff>133350</xdr:rowOff>
    </xdr:from>
    <xdr:to>
      <xdr:col>12</xdr:col>
      <xdr:colOff>457199</xdr:colOff>
      <xdr:row>39</xdr:row>
      <xdr:rowOff>333375</xdr:rowOff>
    </xdr:to>
    <xdr:sp macro="" textlink="">
      <xdr:nvSpPr>
        <xdr:cNvPr id="32" name="楕円 31">
          <a:extLst>
            <a:ext uri="{FF2B5EF4-FFF2-40B4-BE49-F238E27FC236}">
              <a16:creationId xmlns:a16="http://schemas.microsoft.com/office/drawing/2014/main" id="{662ACB71-6EAB-4641-9DF5-57EFD6482F36}"/>
            </a:ext>
          </a:extLst>
        </xdr:cNvPr>
        <xdr:cNvSpPr/>
      </xdr:nvSpPr>
      <xdr:spPr>
        <a:xfrm>
          <a:off x="6400800" y="13801725"/>
          <a:ext cx="161924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43</xdr:row>
      <xdr:rowOff>133350</xdr:rowOff>
    </xdr:from>
    <xdr:to>
      <xdr:col>12</xdr:col>
      <xdr:colOff>457199</xdr:colOff>
      <xdr:row>43</xdr:row>
      <xdr:rowOff>333375</xdr:rowOff>
    </xdr:to>
    <xdr:sp macro="" textlink="">
      <xdr:nvSpPr>
        <xdr:cNvPr id="33" name="楕円 32">
          <a:extLst>
            <a:ext uri="{FF2B5EF4-FFF2-40B4-BE49-F238E27FC236}">
              <a16:creationId xmlns:a16="http://schemas.microsoft.com/office/drawing/2014/main" id="{72F2E1FF-892E-404E-86C5-7D9A9E0DB4AD}"/>
            </a:ext>
          </a:extLst>
        </xdr:cNvPr>
        <xdr:cNvSpPr/>
      </xdr:nvSpPr>
      <xdr:spPr>
        <a:xfrm>
          <a:off x="6400800" y="149447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276225</xdr:colOff>
      <xdr:row>37</xdr:row>
      <xdr:rowOff>142875</xdr:rowOff>
    </xdr:from>
    <xdr:to>
      <xdr:col>13</xdr:col>
      <xdr:colOff>9524</xdr:colOff>
      <xdr:row>37</xdr:row>
      <xdr:rowOff>342900</xdr:rowOff>
    </xdr:to>
    <xdr:sp macro="" textlink="">
      <xdr:nvSpPr>
        <xdr:cNvPr id="35" name="楕円 34">
          <a:extLst>
            <a:ext uri="{FF2B5EF4-FFF2-40B4-BE49-F238E27FC236}">
              <a16:creationId xmlns:a16="http://schemas.microsoft.com/office/drawing/2014/main" id="{E198DFAD-03D9-44C1-BB9A-A18323BD13C9}"/>
            </a:ext>
          </a:extLst>
        </xdr:cNvPr>
        <xdr:cNvSpPr/>
      </xdr:nvSpPr>
      <xdr:spPr>
        <a:xfrm>
          <a:off x="6429375" y="13239750"/>
          <a:ext cx="142874" cy="1428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44</xdr:row>
      <xdr:rowOff>133350</xdr:rowOff>
    </xdr:from>
    <xdr:to>
      <xdr:col>12</xdr:col>
      <xdr:colOff>457199</xdr:colOff>
      <xdr:row>44</xdr:row>
      <xdr:rowOff>333375</xdr:rowOff>
    </xdr:to>
    <xdr:sp macro="" textlink="">
      <xdr:nvSpPr>
        <xdr:cNvPr id="38" name="楕円 37">
          <a:extLst>
            <a:ext uri="{FF2B5EF4-FFF2-40B4-BE49-F238E27FC236}">
              <a16:creationId xmlns:a16="http://schemas.microsoft.com/office/drawing/2014/main" id="{F6022D4C-05BF-4296-9EA0-4731930B595F}"/>
            </a:ext>
          </a:extLst>
        </xdr:cNvPr>
        <xdr:cNvSpPr/>
      </xdr:nvSpPr>
      <xdr:spPr>
        <a:xfrm>
          <a:off x="6400800" y="1523047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247650</xdr:colOff>
      <xdr:row>45</xdr:row>
      <xdr:rowOff>133350</xdr:rowOff>
    </xdr:from>
    <xdr:to>
      <xdr:col>12</xdr:col>
      <xdr:colOff>457199</xdr:colOff>
      <xdr:row>45</xdr:row>
      <xdr:rowOff>333375</xdr:rowOff>
    </xdr:to>
    <xdr:sp macro="" textlink="">
      <xdr:nvSpPr>
        <xdr:cNvPr id="39" name="楕円 38">
          <a:extLst>
            <a:ext uri="{FF2B5EF4-FFF2-40B4-BE49-F238E27FC236}">
              <a16:creationId xmlns:a16="http://schemas.microsoft.com/office/drawing/2014/main" id="{C8246B28-A1BE-457F-A7D6-CF5E5DC72A1D}"/>
            </a:ext>
          </a:extLst>
        </xdr:cNvPr>
        <xdr:cNvSpPr/>
      </xdr:nvSpPr>
      <xdr:spPr>
        <a:xfrm>
          <a:off x="6400800" y="15516225"/>
          <a:ext cx="161924" cy="152400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266700</xdr:colOff>
      <xdr:row>19</xdr:row>
      <xdr:rowOff>123825</xdr:rowOff>
    </xdr:from>
    <xdr:to>
      <xdr:col>12</xdr:col>
      <xdr:colOff>476249</xdr:colOff>
      <xdr:row>19</xdr:row>
      <xdr:rowOff>323850</xdr:rowOff>
    </xdr:to>
    <xdr:sp macro="" textlink="">
      <xdr:nvSpPr>
        <xdr:cNvPr id="40" name="楕円 39">
          <a:extLst>
            <a:ext uri="{FF2B5EF4-FFF2-40B4-BE49-F238E27FC236}">
              <a16:creationId xmlns:a16="http://schemas.microsoft.com/office/drawing/2014/main" id="{3F0658C6-A2E1-461D-8ED6-B55A68350FB9}"/>
            </a:ext>
          </a:extLst>
        </xdr:cNvPr>
        <xdr:cNvSpPr/>
      </xdr:nvSpPr>
      <xdr:spPr>
        <a:xfrm>
          <a:off x="6419850" y="4010025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17</xdr:row>
      <xdr:rowOff>142875</xdr:rowOff>
    </xdr:from>
    <xdr:to>
      <xdr:col>13</xdr:col>
      <xdr:colOff>9524</xdr:colOff>
      <xdr:row>17</xdr:row>
      <xdr:rowOff>342900</xdr:rowOff>
    </xdr:to>
    <xdr:sp macro="" textlink="">
      <xdr:nvSpPr>
        <xdr:cNvPr id="41" name="楕円 40">
          <a:extLst>
            <a:ext uri="{FF2B5EF4-FFF2-40B4-BE49-F238E27FC236}">
              <a16:creationId xmlns:a16="http://schemas.microsoft.com/office/drawing/2014/main" id="{AC0E5C3E-0664-4DF5-959C-F5B76581A87C}"/>
            </a:ext>
          </a:extLst>
        </xdr:cNvPr>
        <xdr:cNvSpPr/>
      </xdr:nvSpPr>
      <xdr:spPr>
        <a:xfrm>
          <a:off x="6429375" y="35718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18</xdr:row>
      <xdr:rowOff>142875</xdr:rowOff>
    </xdr:from>
    <xdr:to>
      <xdr:col>13</xdr:col>
      <xdr:colOff>9524</xdr:colOff>
      <xdr:row>18</xdr:row>
      <xdr:rowOff>342900</xdr:rowOff>
    </xdr:to>
    <xdr:sp macro="" textlink="">
      <xdr:nvSpPr>
        <xdr:cNvPr id="42" name="楕円 41">
          <a:extLst>
            <a:ext uri="{FF2B5EF4-FFF2-40B4-BE49-F238E27FC236}">
              <a16:creationId xmlns:a16="http://schemas.microsoft.com/office/drawing/2014/main" id="{61DC27D6-ED94-4B3D-9C07-7291F4734832}"/>
            </a:ext>
          </a:extLst>
        </xdr:cNvPr>
        <xdr:cNvSpPr/>
      </xdr:nvSpPr>
      <xdr:spPr>
        <a:xfrm>
          <a:off x="6429375" y="3800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30</xdr:row>
      <xdr:rowOff>133350</xdr:rowOff>
    </xdr:from>
    <xdr:to>
      <xdr:col>12</xdr:col>
      <xdr:colOff>447674</xdr:colOff>
      <xdr:row>30</xdr:row>
      <xdr:rowOff>333375</xdr:rowOff>
    </xdr:to>
    <xdr:sp macro="" textlink="">
      <xdr:nvSpPr>
        <xdr:cNvPr id="43" name="楕円 42">
          <a:extLst>
            <a:ext uri="{FF2B5EF4-FFF2-40B4-BE49-F238E27FC236}">
              <a16:creationId xmlns:a16="http://schemas.microsoft.com/office/drawing/2014/main" id="{BE6E8234-6474-4AAE-B940-0CF189012B12}"/>
            </a:ext>
          </a:extLst>
        </xdr:cNvPr>
        <xdr:cNvSpPr/>
      </xdr:nvSpPr>
      <xdr:spPr>
        <a:xfrm>
          <a:off x="6391275" y="10658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28</xdr:row>
      <xdr:rowOff>133350</xdr:rowOff>
    </xdr:from>
    <xdr:to>
      <xdr:col>12</xdr:col>
      <xdr:colOff>447674</xdr:colOff>
      <xdr:row>28</xdr:row>
      <xdr:rowOff>333375</xdr:rowOff>
    </xdr:to>
    <xdr:sp macro="" textlink="">
      <xdr:nvSpPr>
        <xdr:cNvPr id="44" name="楕円 43">
          <a:extLst>
            <a:ext uri="{FF2B5EF4-FFF2-40B4-BE49-F238E27FC236}">
              <a16:creationId xmlns:a16="http://schemas.microsoft.com/office/drawing/2014/main" id="{20AA538A-67C1-4CEB-912E-907A928753C2}"/>
            </a:ext>
          </a:extLst>
        </xdr:cNvPr>
        <xdr:cNvSpPr/>
      </xdr:nvSpPr>
      <xdr:spPr>
        <a:xfrm>
          <a:off x="6391275" y="10086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31</xdr:row>
      <xdr:rowOff>133350</xdr:rowOff>
    </xdr:from>
    <xdr:to>
      <xdr:col>12</xdr:col>
      <xdr:colOff>447674</xdr:colOff>
      <xdr:row>31</xdr:row>
      <xdr:rowOff>333375</xdr:rowOff>
    </xdr:to>
    <xdr:sp macro="" textlink="">
      <xdr:nvSpPr>
        <xdr:cNvPr id="45" name="楕円 44">
          <a:extLst>
            <a:ext uri="{FF2B5EF4-FFF2-40B4-BE49-F238E27FC236}">
              <a16:creationId xmlns:a16="http://schemas.microsoft.com/office/drawing/2014/main" id="{25F3C9FF-240E-4E5A-B99C-13AF1BA37E96}"/>
            </a:ext>
          </a:extLst>
        </xdr:cNvPr>
        <xdr:cNvSpPr/>
      </xdr:nvSpPr>
      <xdr:spPr>
        <a:xfrm>
          <a:off x="6391275" y="11229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32</xdr:row>
      <xdr:rowOff>133350</xdr:rowOff>
    </xdr:from>
    <xdr:to>
      <xdr:col>12</xdr:col>
      <xdr:colOff>447674</xdr:colOff>
      <xdr:row>32</xdr:row>
      <xdr:rowOff>333375</xdr:rowOff>
    </xdr:to>
    <xdr:sp macro="" textlink="">
      <xdr:nvSpPr>
        <xdr:cNvPr id="46" name="楕円 45">
          <a:extLst>
            <a:ext uri="{FF2B5EF4-FFF2-40B4-BE49-F238E27FC236}">
              <a16:creationId xmlns:a16="http://schemas.microsoft.com/office/drawing/2014/main" id="{1290AC4D-CFCA-4A3C-8D0A-30D132ECA6C7}"/>
            </a:ext>
          </a:extLst>
        </xdr:cNvPr>
        <xdr:cNvSpPr/>
      </xdr:nvSpPr>
      <xdr:spPr>
        <a:xfrm>
          <a:off x="6391275" y="11515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29</xdr:row>
      <xdr:rowOff>133350</xdr:rowOff>
    </xdr:from>
    <xdr:to>
      <xdr:col>12</xdr:col>
      <xdr:colOff>447674</xdr:colOff>
      <xdr:row>29</xdr:row>
      <xdr:rowOff>333375</xdr:rowOff>
    </xdr:to>
    <xdr:sp macro="" textlink="">
      <xdr:nvSpPr>
        <xdr:cNvPr id="47" name="楕円 46">
          <a:extLst>
            <a:ext uri="{FF2B5EF4-FFF2-40B4-BE49-F238E27FC236}">
              <a16:creationId xmlns:a16="http://schemas.microsoft.com/office/drawing/2014/main" id="{0D9F24CD-C121-433F-8022-C6023EE35991}"/>
            </a:ext>
          </a:extLst>
        </xdr:cNvPr>
        <xdr:cNvSpPr/>
      </xdr:nvSpPr>
      <xdr:spPr>
        <a:xfrm>
          <a:off x="6391275" y="1037272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35</xdr:row>
      <xdr:rowOff>133350</xdr:rowOff>
    </xdr:from>
    <xdr:to>
      <xdr:col>12</xdr:col>
      <xdr:colOff>466724</xdr:colOff>
      <xdr:row>35</xdr:row>
      <xdr:rowOff>333375</xdr:rowOff>
    </xdr:to>
    <xdr:sp macro="" textlink="">
      <xdr:nvSpPr>
        <xdr:cNvPr id="48" name="楕円 47">
          <a:extLst>
            <a:ext uri="{FF2B5EF4-FFF2-40B4-BE49-F238E27FC236}">
              <a16:creationId xmlns:a16="http://schemas.microsoft.com/office/drawing/2014/main" id="{9D4CA8F6-456C-4E71-9B42-950244DEBA63}"/>
            </a:ext>
          </a:extLst>
        </xdr:cNvPr>
        <xdr:cNvSpPr/>
      </xdr:nvSpPr>
      <xdr:spPr>
        <a:xfrm>
          <a:off x="6410325" y="12658725"/>
          <a:ext cx="15239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34</xdr:row>
      <xdr:rowOff>133350</xdr:rowOff>
    </xdr:from>
    <xdr:to>
      <xdr:col>12</xdr:col>
      <xdr:colOff>447674</xdr:colOff>
      <xdr:row>34</xdr:row>
      <xdr:rowOff>333375</xdr:rowOff>
    </xdr:to>
    <xdr:sp macro="" textlink="">
      <xdr:nvSpPr>
        <xdr:cNvPr id="50" name="楕円 49">
          <a:extLst>
            <a:ext uri="{FF2B5EF4-FFF2-40B4-BE49-F238E27FC236}">
              <a16:creationId xmlns:a16="http://schemas.microsoft.com/office/drawing/2014/main" id="{22854730-AD2E-4F97-BC1A-944992B44A32}"/>
            </a:ext>
          </a:extLst>
        </xdr:cNvPr>
        <xdr:cNvSpPr/>
      </xdr:nvSpPr>
      <xdr:spPr>
        <a:xfrm>
          <a:off x="6391275" y="12372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7</xdr:row>
      <xdr:rowOff>142875</xdr:rowOff>
    </xdr:from>
    <xdr:to>
      <xdr:col>13</xdr:col>
      <xdr:colOff>9524</xdr:colOff>
      <xdr:row>7</xdr:row>
      <xdr:rowOff>342900</xdr:rowOff>
    </xdr:to>
    <xdr:sp macro="" textlink="">
      <xdr:nvSpPr>
        <xdr:cNvPr id="51" name="楕円 50">
          <a:extLst>
            <a:ext uri="{FF2B5EF4-FFF2-40B4-BE49-F238E27FC236}">
              <a16:creationId xmlns:a16="http://schemas.microsoft.com/office/drawing/2014/main" id="{0EFB25E4-2DF7-4505-84DD-58F3A5C898AF}"/>
            </a:ext>
          </a:extLst>
        </xdr:cNvPr>
        <xdr:cNvSpPr/>
      </xdr:nvSpPr>
      <xdr:spPr>
        <a:xfrm>
          <a:off x="6429375" y="1514475"/>
          <a:ext cx="142874" cy="857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46</xdr:row>
      <xdr:rowOff>133350</xdr:rowOff>
    </xdr:from>
    <xdr:to>
      <xdr:col>12</xdr:col>
      <xdr:colOff>447674</xdr:colOff>
      <xdr:row>46</xdr:row>
      <xdr:rowOff>333375</xdr:rowOff>
    </xdr:to>
    <xdr:sp macro="" textlink="">
      <xdr:nvSpPr>
        <xdr:cNvPr id="52" name="楕円 51">
          <a:extLst>
            <a:ext uri="{FF2B5EF4-FFF2-40B4-BE49-F238E27FC236}">
              <a16:creationId xmlns:a16="http://schemas.microsoft.com/office/drawing/2014/main" id="{7DDFD837-41AA-407F-BFF7-CD971569C5A3}"/>
            </a:ext>
          </a:extLst>
        </xdr:cNvPr>
        <xdr:cNvSpPr/>
      </xdr:nvSpPr>
      <xdr:spPr>
        <a:xfrm>
          <a:off x="6391275" y="158019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33</xdr:row>
      <xdr:rowOff>133350</xdr:rowOff>
    </xdr:from>
    <xdr:to>
      <xdr:col>12</xdr:col>
      <xdr:colOff>447674</xdr:colOff>
      <xdr:row>33</xdr:row>
      <xdr:rowOff>333375</xdr:rowOff>
    </xdr:to>
    <xdr:sp macro="" textlink="">
      <xdr:nvSpPr>
        <xdr:cNvPr id="64" name="楕円 63">
          <a:extLst>
            <a:ext uri="{FF2B5EF4-FFF2-40B4-BE49-F238E27FC236}">
              <a16:creationId xmlns:a16="http://schemas.microsoft.com/office/drawing/2014/main" id="{95E3DAC7-96C8-4CF7-ABE6-90E5AA07EB0F}"/>
            </a:ext>
          </a:extLst>
        </xdr:cNvPr>
        <xdr:cNvSpPr/>
      </xdr:nvSpPr>
      <xdr:spPr>
        <a:xfrm>
          <a:off x="6391275" y="11801475"/>
          <a:ext cx="171449" cy="1524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12</xdr:row>
      <xdr:rowOff>133350</xdr:rowOff>
    </xdr:from>
    <xdr:to>
      <xdr:col>12</xdr:col>
      <xdr:colOff>476249</xdr:colOff>
      <xdr:row>12</xdr:row>
      <xdr:rowOff>333375</xdr:rowOff>
    </xdr:to>
    <xdr:sp macro="" textlink="">
      <xdr:nvSpPr>
        <xdr:cNvPr id="65" name="楕円 64">
          <a:extLst>
            <a:ext uri="{FF2B5EF4-FFF2-40B4-BE49-F238E27FC236}">
              <a16:creationId xmlns:a16="http://schemas.microsoft.com/office/drawing/2014/main" id="{17DB892B-6731-4592-8191-721B1BFCD415}"/>
            </a:ext>
          </a:extLst>
        </xdr:cNvPr>
        <xdr:cNvSpPr/>
      </xdr:nvSpPr>
      <xdr:spPr>
        <a:xfrm>
          <a:off x="6419850" y="26479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3</xdr:row>
      <xdr:rowOff>142875</xdr:rowOff>
    </xdr:from>
    <xdr:to>
      <xdr:col>12</xdr:col>
      <xdr:colOff>476249</xdr:colOff>
      <xdr:row>3</xdr:row>
      <xdr:rowOff>342900</xdr:rowOff>
    </xdr:to>
    <xdr:sp macro="" textlink="">
      <xdr:nvSpPr>
        <xdr:cNvPr id="13" name="楕円 12">
          <a:extLst>
            <a:ext uri="{FF2B5EF4-FFF2-40B4-BE49-F238E27FC236}">
              <a16:creationId xmlns:a16="http://schemas.microsoft.com/office/drawing/2014/main" id="{A68D8ADC-AEC6-4412-A458-12EE226D0231}"/>
            </a:ext>
          </a:extLst>
        </xdr:cNvPr>
        <xdr:cNvSpPr/>
      </xdr:nvSpPr>
      <xdr:spPr>
        <a:xfrm>
          <a:off x="6415617" y="1878542"/>
          <a:ext cx="14287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14</xdr:row>
      <xdr:rowOff>133350</xdr:rowOff>
    </xdr:from>
    <xdr:to>
      <xdr:col>12</xdr:col>
      <xdr:colOff>457199</xdr:colOff>
      <xdr:row>14</xdr:row>
      <xdr:rowOff>333375</xdr:rowOff>
    </xdr:to>
    <xdr:sp macro="" textlink="">
      <xdr:nvSpPr>
        <xdr:cNvPr id="8" name="楕円 7">
          <a:extLst>
            <a:ext uri="{FF2B5EF4-FFF2-40B4-BE49-F238E27FC236}">
              <a16:creationId xmlns:a16="http://schemas.microsoft.com/office/drawing/2014/main" id="{C8B89A2E-26CB-45D9-B689-8D54CF7A0C20}"/>
            </a:ext>
          </a:extLst>
        </xdr:cNvPr>
        <xdr:cNvSpPr/>
      </xdr:nvSpPr>
      <xdr:spPr>
        <a:xfrm>
          <a:off x="6396567" y="6642100"/>
          <a:ext cx="161924" cy="20002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9" name="楕円 8">
          <a:extLst>
            <a:ext uri="{FF2B5EF4-FFF2-40B4-BE49-F238E27FC236}">
              <a16:creationId xmlns:a16="http://schemas.microsoft.com/office/drawing/2014/main" id="{AB7F8E41-FA01-4FE4-B4E6-1347FD5088DE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10" name="楕円 9">
          <a:extLst>
            <a:ext uri="{FF2B5EF4-FFF2-40B4-BE49-F238E27FC236}">
              <a16:creationId xmlns:a16="http://schemas.microsoft.com/office/drawing/2014/main" id="{747320DA-F61A-46B1-A0F9-1964E0242600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17" name="楕円 16">
          <a:extLst>
            <a:ext uri="{FF2B5EF4-FFF2-40B4-BE49-F238E27FC236}">
              <a16:creationId xmlns:a16="http://schemas.microsoft.com/office/drawing/2014/main" id="{A7D54923-A001-4EC6-BC0F-AC4CB4860D59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21" name="楕円 20">
          <a:extLst>
            <a:ext uri="{FF2B5EF4-FFF2-40B4-BE49-F238E27FC236}">
              <a16:creationId xmlns:a16="http://schemas.microsoft.com/office/drawing/2014/main" id="{B7A1288A-E63E-4BB8-8439-BFFFE92FADFE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22" name="楕円 21">
          <a:extLst>
            <a:ext uri="{FF2B5EF4-FFF2-40B4-BE49-F238E27FC236}">
              <a16:creationId xmlns:a16="http://schemas.microsoft.com/office/drawing/2014/main" id="{8F31E78E-EA12-43DC-8384-CA609B155BDB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23" name="楕円 22">
          <a:extLst>
            <a:ext uri="{FF2B5EF4-FFF2-40B4-BE49-F238E27FC236}">
              <a16:creationId xmlns:a16="http://schemas.microsoft.com/office/drawing/2014/main" id="{05D2364B-C0C7-4C19-8581-C12EB5258ABD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24" name="楕円 23">
          <a:extLst>
            <a:ext uri="{FF2B5EF4-FFF2-40B4-BE49-F238E27FC236}">
              <a16:creationId xmlns:a16="http://schemas.microsoft.com/office/drawing/2014/main" id="{616FDB01-AE4F-4BF0-879D-138147E3C1B6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27" name="楕円 26">
          <a:extLst>
            <a:ext uri="{FF2B5EF4-FFF2-40B4-BE49-F238E27FC236}">
              <a16:creationId xmlns:a16="http://schemas.microsoft.com/office/drawing/2014/main" id="{73AAD741-BC73-49C6-8BD5-72CF4AC2D5DA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30" name="楕円 29">
          <a:extLst>
            <a:ext uri="{FF2B5EF4-FFF2-40B4-BE49-F238E27FC236}">
              <a16:creationId xmlns:a16="http://schemas.microsoft.com/office/drawing/2014/main" id="{916D0894-D98F-4EB3-8858-FB2BB9B65DA9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34" name="楕円 33">
          <a:extLst>
            <a:ext uri="{FF2B5EF4-FFF2-40B4-BE49-F238E27FC236}">
              <a16:creationId xmlns:a16="http://schemas.microsoft.com/office/drawing/2014/main" id="{414D8ACC-DDB7-446B-875D-A5DC48A2EEA2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36" name="楕円 35">
          <a:extLst>
            <a:ext uri="{FF2B5EF4-FFF2-40B4-BE49-F238E27FC236}">
              <a16:creationId xmlns:a16="http://schemas.microsoft.com/office/drawing/2014/main" id="{D7C312B2-FCB8-4B5C-B7FC-16D6952DDCB6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37" name="楕円 36">
          <a:extLst>
            <a:ext uri="{FF2B5EF4-FFF2-40B4-BE49-F238E27FC236}">
              <a16:creationId xmlns:a16="http://schemas.microsoft.com/office/drawing/2014/main" id="{B2DF7592-FA20-4E61-8FD4-2E3C7A99FDA8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49" name="楕円 48">
          <a:extLst>
            <a:ext uri="{FF2B5EF4-FFF2-40B4-BE49-F238E27FC236}">
              <a16:creationId xmlns:a16="http://schemas.microsoft.com/office/drawing/2014/main" id="{21C25104-89A4-4509-8E47-D68AB51A6AFB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53" name="楕円 52">
          <a:extLst>
            <a:ext uri="{FF2B5EF4-FFF2-40B4-BE49-F238E27FC236}">
              <a16:creationId xmlns:a16="http://schemas.microsoft.com/office/drawing/2014/main" id="{B941877A-CA45-4A1E-9DF9-9C42D3FFD087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54" name="楕円 53">
          <a:extLst>
            <a:ext uri="{FF2B5EF4-FFF2-40B4-BE49-F238E27FC236}">
              <a16:creationId xmlns:a16="http://schemas.microsoft.com/office/drawing/2014/main" id="{C0AF779B-2EB5-4591-8025-BD77A0148421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55" name="楕円 54">
          <a:extLst>
            <a:ext uri="{FF2B5EF4-FFF2-40B4-BE49-F238E27FC236}">
              <a16:creationId xmlns:a16="http://schemas.microsoft.com/office/drawing/2014/main" id="{0DDEC591-3554-40FE-947B-F16723C52D18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56" name="楕円 55">
          <a:extLst>
            <a:ext uri="{FF2B5EF4-FFF2-40B4-BE49-F238E27FC236}">
              <a16:creationId xmlns:a16="http://schemas.microsoft.com/office/drawing/2014/main" id="{54032C39-089B-4EA2-95ED-070897D28B38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57" name="楕円 56">
          <a:extLst>
            <a:ext uri="{FF2B5EF4-FFF2-40B4-BE49-F238E27FC236}">
              <a16:creationId xmlns:a16="http://schemas.microsoft.com/office/drawing/2014/main" id="{1C1F7333-27C9-4186-BF06-D91EC38D9BB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58" name="楕円 57">
          <a:extLst>
            <a:ext uri="{FF2B5EF4-FFF2-40B4-BE49-F238E27FC236}">
              <a16:creationId xmlns:a16="http://schemas.microsoft.com/office/drawing/2014/main" id="{2CE7CFE7-C998-4D15-845D-041F01417E41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59" name="楕円 58">
          <a:extLst>
            <a:ext uri="{FF2B5EF4-FFF2-40B4-BE49-F238E27FC236}">
              <a16:creationId xmlns:a16="http://schemas.microsoft.com/office/drawing/2014/main" id="{4D73FE83-C8CA-4677-888A-F28B9EF3BBF5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60" name="楕円 59">
          <a:extLst>
            <a:ext uri="{FF2B5EF4-FFF2-40B4-BE49-F238E27FC236}">
              <a16:creationId xmlns:a16="http://schemas.microsoft.com/office/drawing/2014/main" id="{2D859E0D-5565-4AD8-B9B7-497F73ED6DD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61" name="楕円 60">
          <a:extLst>
            <a:ext uri="{FF2B5EF4-FFF2-40B4-BE49-F238E27FC236}">
              <a16:creationId xmlns:a16="http://schemas.microsoft.com/office/drawing/2014/main" id="{D5C58E12-D79E-4E11-9586-5BB8AADE3C9B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62" name="楕円 61">
          <a:extLst>
            <a:ext uri="{FF2B5EF4-FFF2-40B4-BE49-F238E27FC236}">
              <a16:creationId xmlns:a16="http://schemas.microsoft.com/office/drawing/2014/main" id="{F782E345-4477-4CBA-AA63-25DE80BF03F7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63" name="楕円 62">
          <a:extLst>
            <a:ext uri="{FF2B5EF4-FFF2-40B4-BE49-F238E27FC236}">
              <a16:creationId xmlns:a16="http://schemas.microsoft.com/office/drawing/2014/main" id="{FEDB8396-B4DB-4120-A2AF-B677A81600BE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66" name="楕円 65">
          <a:extLst>
            <a:ext uri="{FF2B5EF4-FFF2-40B4-BE49-F238E27FC236}">
              <a16:creationId xmlns:a16="http://schemas.microsoft.com/office/drawing/2014/main" id="{74FA3F4A-AF1C-4EA9-9765-505ABB7AC97D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67" name="楕円 66">
          <a:extLst>
            <a:ext uri="{FF2B5EF4-FFF2-40B4-BE49-F238E27FC236}">
              <a16:creationId xmlns:a16="http://schemas.microsoft.com/office/drawing/2014/main" id="{42B9AD89-83E1-4CAA-A3AB-BD115802443B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68" name="楕円 67">
          <a:extLst>
            <a:ext uri="{FF2B5EF4-FFF2-40B4-BE49-F238E27FC236}">
              <a16:creationId xmlns:a16="http://schemas.microsoft.com/office/drawing/2014/main" id="{44FD33EE-BC05-4CD4-993B-C16752B4D365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57</xdr:row>
      <xdr:rowOff>133350</xdr:rowOff>
    </xdr:from>
    <xdr:to>
      <xdr:col>13</xdr:col>
      <xdr:colOff>9524</xdr:colOff>
      <xdr:row>57</xdr:row>
      <xdr:rowOff>333375</xdr:rowOff>
    </xdr:to>
    <xdr:sp macro="" textlink="">
      <xdr:nvSpPr>
        <xdr:cNvPr id="69" name="楕円 68">
          <a:extLst>
            <a:ext uri="{FF2B5EF4-FFF2-40B4-BE49-F238E27FC236}">
              <a16:creationId xmlns:a16="http://schemas.microsoft.com/office/drawing/2014/main" id="{C08AEC7E-8B1F-4067-B131-C89DD5F80D91}"/>
            </a:ext>
          </a:extLst>
        </xdr:cNvPr>
        <xdr:cNvSpPr/>
      </xdr:nvSpPr>
      <xdr:spPr>
        <a:xfrm>
          <a:off x="6429375" y="13944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63</xdr:row>
      <xdr:rowOff>142875</xdr:rowOff>
    </xdr:from>
    <xdr:to>
      <xdr:col>13</xdr:col>
      <xdr:colOff>9524</xdr:colOff>
      <xdr:row>63</xdr:row>
      <xdr:rowOff>342900</xdr:rowOff>
    </xdr:to>
    <xdr:sp macro="" textlink="">
      <xdr:nvSpPr>
        <xdr:cNvPr id="70" name="楕円 69">
          <a:extLst>
            <a:ext uri="{FF2B5EF4-FFF2-40B4-BE49-F238E27FC236}">
              <a16:creationId xmlns:a16="http://schemas.microsoft.com/office/drawing/2014/main" id="{FA12B8FE-2323-4F11-936F-59D80B3FCFBE}"/>
            </a:ext>
          </a:extLst>
        </xdr:cNvPr>
        <xdr:cNvSpPr/>
      </xdr:nvSpPr>
      <xdr:spPr>
        <a:xfrm>
          <a:off x="6429375" y="153828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62</xdr:row>
      <xdr:rowOff>123825</xdr:rowOff>
    </xdr:from>
    <xdr:to>
      <xdr:col>12</xdr:col>
      <xdr:colOff>476249</xdr:colOff>
      <xdr:row>62</xdr:row>
      <xdr:rowOff>323850</xdr:rowOff>
    </xdr:to>
    <xdr:sp macro="" textlink="">
      <xdr:nvSpPr>
        <xdr:cNvPr id="71" name="楕円 70">
          <a:extLst>
            <a:ext uri="{FF2B5EF4-FFF2-40B4-BE49-F238E27FC236}">
              <a16:creationId xmlns:a16="http://schemas.microsoft.com/office/drawing/2014/main" id="{5E9296E6-4A41-46F9-8F83-5D642EF31208}"/>
            </a:ext>
          </a:extLst>
        </xdr:cNvPr>
        <xdr:cNvSpPr/>
      </xdr:nvSpPr>
      <xdr:spPr>
        <a:xfrm>
          <a:off x="6419850" y="15125700"/>
          <a:ext cx="14287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65</xdr:row>
      <xdr:rowOff>133350</xdr:rowOff>
    </xdr:from>
    <xdr:to>
      <xdr:col>12</xdr:col>
      <xdr:colOff>476249</xdr:colOff>
      <xdr:row>65</xdr:row>
      <xdr:rowOff>333375</xdr:rowOff>
    </xdr:to>
    <xdr:sp macro="" textlink="">
      <xdr:nvSpPr>
        <xdr:cNvPr id="72" name="楕円 71">
          <a:extLst>
            <a:ext uri="{FF2B5EF4-FFF2-40B4-BE49-F238E27FC236}">
              <a16:creationId xmlns:a16="http://schemas.microsoft.com/office/drawing/2014/main" id="{370BA399-DBF5-4B2C-AC15-A75DAE64623A}"/>
            </a:ext>
          </a:extLst>
        </xdr:cNvPr>
        <xdr:cNvSpPr/>
      </xdr:nvSpPr>
      <xdr:spPr>
        <a:xfrm>
          <a:off x="6419850" y="1584960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257175</xdr:colOff>
      <xdr:row>61</xdr:row>
      <xdr:rowOff>133350</xdr:rowOff>
    </xdr:from>
    <xdr:to>
      <xdr:col>12</xdr:col>
      <xdr:colOff>466724</xdr:colOff>
      <xdr:row>61</xdr:row>
      <xdr:rowOff>333375</xdr:rowOff>
    </xdr:to>
    <xdr:sp macro="" textlink="">
      <xdr:nvSpPr>
        <xdr:cNvPr id="73" name="楕円 72">
          <a:extLst>
            <a:ext uri="{FF2B5EF4-FFF2-40B4-BE49-F238E27FC236}">
              <a16:creationId xmlns:a16="http://schemas.microsoft.com/office/drawing/2014/main" id="{05654F85-8A0C-4B3B-A4F4-4EE919482589}"/>
            </a:ext>
          </a:extLst>
        </xdr:cNvPr>
        <xdr:cNvSpPr/>
      </xdr:nvSpPr>
      <xdr:spPr>
        <a:xfrm>
          <a:off x="6410325" y="14897100"/>
          <a:ext cx="15239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58</xdr:row>
      <xdr:rowOff>142875</xdr:rowOff>
    </xdr:from>
    <xdr:to>
      <xdr:col>12</xdr:col>
      <xdr:colOff>476249</xdr:colOff>
      <xdr:row>58</xdr:row>
      <xdr:rowOff>342900</xdr:rowOff>
    </xdr:to>
    <xdr:sp macro="" textlink="">
      <xdr:nvSpPr>
        <xdr:cNvPr id="74" name="楕円 73">
          <a:extLst>
            <a:ext uri="{FF2B5EF4-FFF2-40B4-BE49-F238E27FC236}">
              <a16:creationId xmlns:a16="http://schemas.microsoft.com/office/drawing/2014/main" id="{1FF438DE-247E-49F6-83E8-33F0072B34C4}"/>
            </a:ext>
          </a:extLst>
        </xdr:cNvPr>
        <xdr:cNvSpPr/>
      </xdr:nvSpPr>
      <xdr:spPr>
        <a:xfrm>
          <a:off x="6419850" y="1419225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71</xdr:row>
      <xdr:rowOff>142875</xdr:rowOff>
    </xdr:from>
    <xdr:to>
      <xdr:col>12</xdr:col>
      <xdr:colOff>447674</xdr:colOff>
      <xdr:row>71</xdr:row>
      <xdr:rowOff>342900</xdr:rowOff>
    </xdr:to>
    <xdr:sp macro="" textlink="">
      <xdr:nvSpPr>
        <xdr:cNvPr id="75" name="楕円 74">
          <a:extLst>
            <a:ext uri="{FF2B5EF4-FFF2-40B4-BE49-F238E27FC236}">
              <a16:creationId xmlns:a16="http://schemas.microsoft.com/office/drawing/2014/main" id="{58A3225D-8386-443C-9DC4-6574719FCC60}"/>
            </a:ext>
          </a:extLst>
        </xdr:cNvPr>
        <xdr:cNvSpPr/>
      </xdr:nvSpPr>
      <xdr:spPr>
        <a:xfrm>
          <a:off x="6391275" y="17287875"/>
          <a:ext cx="171449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72</xdr:row>
      <xdr:rowOff>133350</xdr:rowOff>
    </xdr:from>
    <xdr:to>
      <xdr:col>12</xdr:col>
      <xdr:colOff>447674</xdr:colOff>
      <xdr:row>72</xdr:row>
      <xdr:rowOff>333375</xdr:rowOff>
    </xdr:to>
    <xdr:sp macro="" textlink="">
      <xdr:nvSpPr>
        <xdr:cNvPr id="76" name="楕円 75">
          <a:extLst>
            <a:ext uri="{FF2B5EF4-FFF2-40B4-BE49-F238E27FC236}">
              <a16:creationId xmlns:a16="http://schemas.microsoft.com/office/drawing/2014/main" id="{4B00486C-FED1-4187-89D3-9C28A96F5F28}"/>
            </a:ext>
          </a:extLst>
        </xdr:cNvPr>
        <xdr:cNvSpPr/>
      </xdr:nvSpPr>
      <xdr:spPr>
        <a:xfrm>
          <a:off x="6391275" y="1751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180975</xdr:colOff>
      <xdr:row>81</xdr:row>
      <xdr:rowOff>104775</xdr:rowOff>
    </xdr:from>
    <xdr:to>
      <xdr:col>12</xdr:col>
      <xdr:colOff>342899</xdr:colOff>
      <xdr:row>81</xdr:row>
      <xdr:rowOff>304800</xdr:rowOff>
    </xdr:to>
    <xdr:sp macro="" textlink="">
      <xdr:nvSpPr>
        <xdr:cNvPr id="77" name="楕円 76">
          <a:extLst>
            <a:ext uri="{FF2B5EF4-FFF2-40B4-BE49-F238E27FC236}">
              <a16:creationId xmlns:a16="http://schemas.microsoft.com/office/drawing/2014/main" id="{607387F2-7A48-48A3-B920-F908B0BE5521}"/>
            </a:ext>
          </a:extLst>
        </xdr:cNvPr>
        <xdr:cNvSpPr/>
      </xdr:nvSpPr>
      <xdr:spPr>
        <a:xfrm>
          <a:off x="6334125" y="19631025"/>
          <a:ext cx="161924" cy="1333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76</xdr:row>
      <xdr:rowOff>133350</xdr:rowOff>
    </xdr:from>
    <xdr:to>
      <xdr:col>12</xdr:col>
      <xdr:colOff>447674</xdr:colOff>
      <xdr:row>76</xdr:row>
      <xdr:rowOff>333375</xdr:rowOff>
    </xdr:to>
    <xdr:sp macro="" textlink="">
      <xdr:nvSpPr>
        <xdr:cNvPr id="78" name="楕円 77">
          <a:extLst>
            <a:ext uri="{FF2B5EF4-FFF2-40B4-BE49-F238E27FC236}">
              <a16:creationId xmlns:a16="http://schemas.microsoft.com/office/drawing/2014/main" id="{35304132-D7E9-4360-AC65-018E565A2573}"/>
            </a:ext>
          </a:extLst>
        </xdr:cNvPr>
        <xdr:cNvSpPr/>
      </xdr:nvSpPr>
      <xdr:spPr>
        <a:xfrm>
          <a:off x="6391275" y="184689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69</xdr:row>
      <xdr:rowOff>133350</xdr:rowOff>
    </xdr:from>
    <xdr:to>
      <xdr:col>12</xdr:col>
      <xdr:colOff>457199</xdr:colOff>
      <xdr:row>69</xdr:row>
      <xdr:rowOff>333375</xdr:rowOff>
    </xdr:to>
    <xdr:sp macro="" textlink="">
      <xdr:nvSpPr>
        <xdr:cNvPr id="79" name="楕円 78">
          <a:extLst>
            <a:ext uri="{FF2B5EF4-FFF2-40B4-BE49-F238E27FC236}">
              <a16:creationId xmlns:a16="http://schemas.microsoft.com/office/drawing/2014/main" id="{87C0D19D-6E69-4B44-8742-0E5B62365A0C}"/>
            </a:ext>
          </a:extLst>
        </xdr:cNvPr>
        <xdr:cNvSpPr/>
      </xdr:nvSpPr>
      <xdr:spPr>
        <a:xfrm>
          <a:off x="6400800" y="16802100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67</xdr:row>
      <xdr:rowOff>133350</xdr:rowOff>
    </xdr:from>
    <xdr:to>
      <xdr:col>12</xdr:col>
      <xdr:colOff>447674</xdr:colOff>
      <xdr:row>67</xdr:row>
      <xdr:rowOff>333375</xdr:rowOff>
    </xdr:to>
    <xdr:sp macro="" textlink="">
      <xdr:nvSpPr>
        <xdr:cNvPr id="80" name="楕円 79">
          <a:extLst>
            <a:ext uri="{FF2B5EF4-FFF2-40B4-BE49-F238E27FC236}">
              <a16:creationId xmlns:a16="http://schemas.microsoft.com/office/drawing/2014/main" id="{4D27621C-13E3-49F3-A1C1-0786D16971CB}"/>
            </a:ext>
          </a:extLst>
        </xdr:cNvPr>
        <xdr:cNvSpPr/>
      </xdr:nvSpPr>
      <xdr:spPr>
        <a:xfrm>
          <a:off x="6391275" y="16325850"/>
          <a:ext cx="171449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74</xdr:row>
      <xdr:rowOff>133350</xdr:rowOff>
    </xdr:from>
    <xdr:to>
      <xdr:col>12</xdr:col>
      <xdr:colOff>447674</xdr:colOff>
      <xdr:row>74</xdr:row>
      <xdr:rowOff>333375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AE6F3D7B-A76C-4672-BDD6-1FCBCB3F9CFF}"/>
            </a:ext>
          </a:extLst>
        </xdr:cNvPr>
        <xdr:cNvSpPr/>
      </xdr:nvSpPr>
      <xdr:spPr>
        <a:xfrm>
          <a:off x="6391275" y="179927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68</xdr:row>
      <xdr:rowOff>123825</xdr:rowOff>
    </xdr:from>
    <xdr:to>
      <xdr:col>12</xdr:col>
      <xdr:colOff>457199</xdr:colOff>
      <xdr:row>68</xdr:row>
      <xdr:rowOff>323850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F6035EAC-5EED-4CB5-9DA5-5B764A8B5FFA}"/>
            </a:ext>
          </a:extLst>
        </xdr:cNvPr>
        <xdr:cNvSpPr/>
      </xdr:nvSpPr>
      <xdr:spPr>
        <a:xfrm>
          <a:off x="6400800" y="16554450"/>
          <a:ext cx="161924" cy="11430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66</xdr:row>
      <xdr:rowOff>133350</xdr:rowOff>
    </xdr:from>
    <xdr:to>
      <xdr:col>12</xdr:col>
      <xdr:colOff>457199</xdr:colOff>
      <xdr:row>66</xdr:row>
      <xdr:rowOff>333375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2D2008F-5390-4B37-8D9D-F2F37CE687AD}"/>
            </a:ext>
          </a:extLst>
        </xdr:cNvPr>
        <xdr:cNvSpPr/>
      </xdr:nvSpPr>
      <xdr:spPr>
        <a:xfrm>
          <a:off x="6400800" y="16087725"/>
          <a:ext cx="16192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56</xdr:row>
      <xdr:rowOff>133350</xdr:rowOff>
    </xdr:from>
    <xdr:to>
      <xdr:col>12</xdr:col>
      <xdr:colOff>447674</xdr:colOff>
      <xdr:row>56</xdr:row>
      <xdr:rowOff>333375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3184CB0F-546D-41F6-8858-DEAB49A3F445}"/>
            </a:ext>
          </a:extLst>
        </xdr:cNvPr>
        <xdr:cNvSpPr/>
      </xdr:nvSpPr>
      <xdr:spPr>
        <a:xfrm>
          <a:off x="6391275" y="13706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247650</xdr:colOff>
      <xdr:row>70</xdr:row>
      <xdr:rowOff>133350</xdr:rowOff>
    </xdr:from>
    <xdr:to>
      <xdr:col>12</xdr:col>
      <xdr:colOff>457199</xdr:colOff>
      <xdr:row>70</xdr:row>
      <xdr:rowOff>333375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C7EA978B-7168-47A2-9361-72F1AEDCAA5F}"/>
            </a:ext>
          </a:extLst>
        </xdr:cNvPr>
        <xdr:cNvSpPr/>
      </xdr:nvSpPr>
      <xdr:spPr>
        <a:xfrm>
          <a:off x="6400800" y="17040225"/>
          <a:ext cx="161924" cy="104775"/>
        </a:xfrm>
        <a:prstGeom prst="ellipse">
          <a:avLst/>
        </a:prstGeom>
        <a:noFill/>
        <a:ln w="12700" cap="flat" cmpd="sng" algn="ctr">
          <a:solidFill>
            <a:sysClr val="windowText" lastClr="000000"/>
          </a:solidFill>
          <a:prstDash val="solid"/>
          <a:miter lim="800000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1" lang="ja-JP" altLang="en-US" sz="1100" b="0" i="0" u="none" strike="noStrike" kern="0" cap="none" spc="0" normalizeH="0" baseline="0" noProof="0">
            <a:ln>
              <a:noFill/>
            </a:ln>
            <a:solidFill>
              <a:sysClr val="window" lastClr="FFFFFF"/>
            </a:solidFill>
            <a:effectLst/>
            <a:uLnTx/>
            <a:uFillTx/>
            <a:latin typeface="Calibri" panose="020F0502020204030204"/>
            <a:ea typeface="Yu Gothic" panose="020B0400000000000000" pitchFamily="50" charset="-128"/>
            <a:cs typeface="+mn-cs"/>
          </a:endParaRPr>
        </a:p>
      </xdr:txBody>
    </xdr:sp>
    <xdr:clientData/>
  </xdr:twoCellAnchor>
  <xdr:twoCellAnchor>
    <xdr:from>
      <xdr:col>12</xdr:col>
      <xdr:colOff>238125</xdr:colOff>
      <xdr:row>75</xdr:row>
      <xdr:rowOff>133350</xdr:rowOff>
    </xdr:from>
    <xdr:to>
      <xdr:col>12</xdr:col>
      <xdr:colOff>447674</xdr:colOff>
      <xdr:row>75</xdr:row>
      <xdr:rowOff>333375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7707E634-CD1B-45B8-B85D-4E4C026B449E}"/>
            </a:ext>
          </a:extLst>
        </xdr:cNvPr>
        <xdr:cNvSpPr/>
      </xdr:nvSpPr>
      <xdr:spPr>
        <a:xfrm>
          <a:off x="6391275" y="182308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78</xdr:row>
      <xdr:rowOff>133350</xdr:rowOff>
    </xdr:from>
    <xdr:to>
      <xdr:col>12</xdr:col>
      <xdr:colOff>447674</xdr:colOff>
      <xdr:row>78</xdr:row>
      <xdr:rowOff>333375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AEAF4131-9692-4A35-8780-EF1491D46A46}"/>
            </a:ext>
          </a:extLst>
        </xdr:cNvPr>
        <xdr:cNvSpPr/>
      </xdr:nvSpPr>
      <xdr:spPr>
        <a:xfrm>
          <a:off x="6391275" y="1894522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79</xdr:row>
      <xdr:rowOff>133350</xdr:rowOff>
    </xdr:from>
    <xdr:to>
      <xdr:col>12</xdr:col>
      <xdr:colOff>447674</xdr:colOff>
      <xdr:row>79</xdr:row>
      <xdr:rowOff>333375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6F652EA3-95FC-475F-8A94-027357715778}"/>
            </a:ext>
          </a:extLst>
        </xdr:cNvPr>
        <xdr:cNvSpPr/>
      </xdr:nvSpPr>
      <xdr:spPr>
        <a:xfrm>
          <a:off x="6391275" y="1918335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80</xdr:row>
      <xdr:rowOff>133350</xdr:rowOff>
    </xdr:from>
    <xdr:to>
      <xdr:col>12</xdr:col>
      <xdr:colOff>447674</xdr:colOff>
      <xdr:row>80</xdr:row>
      <xdr:rowOff>333375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852956F2-5542-4692-ADDF-AA2BB4813554}"/>
            </a:ext>
          </a:extLst>
        </xdr:cNvPr>
        <xdr:cNvSpPr/>
      </xdr:nvSpPr>
      <xdr:spPr>
        <a:xfrm>
          <a:off x="6391275" y="19421475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59</xdr:row>
      <xdr:rowOff>142875</xdr:rowOff>
    </xdr:from>
    <xdr:to>
      <xdr:col>12</xdr:col>
      <xdr:colOff>476249</xdr:colOff>
      <xdr:row>59</xdr:row>
      <xdr:rowOff>342900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58D94BB3-96F4-4034-A219-D648FF2D743A}"/>
            </a:ext>
          </a:extLst>
        </xdr:cNvPr>
        <xdr:cNvSpPr/>
      </xdr:nvSpPr>
      <xdr:spPr>
        <a:xfrm>
          <a:off x="6419850" y="14430375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55</xdr:row>
      <xdr:rowOff>133350</xdr:rowOff>
    </xdr:from>
    <xdr:to>
      <xdr:col>13</xdr:col>
      <xdr:colOff>9524</xdr:colOff>
      <xdr:row>55</xdr:row>
      <xdr:rowOff>333375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C130579E-FA00-47D9-9778-58A3B3430C6A}"/>
            </a:ext>
          </a:extLst>
        </xdr:cNvPr>
        <xdr:cNvSpPr/>
      </xdr:nvSpPr>
      <xdr:spPr>
        <a:xfrm>
          <a:off x="6429375" y="13468350"/>
          <a:ext cx="142874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276225</xdr:colOff>
      <xdr:row>64</xdr:row>
      <xdr:rowOff>142875</xdr:rowOff>
    </xdr:from>
    <xdr:to>
      <xdr:col>13</xdr:col>
      <xdr:colOff>9524</xdr:colOff>
      <xdr:row>64</xdr:row>
      <xdr:rowOff>342900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66BC866B-2211-482B-8E1A-D08495D6C923}"/>
            </a:ext>
          </a:extLst>
        </xdr:cNvPr>
        <xdr:cNvSpPr/>
      </xdr:nvSpPr>
      <xdr:spPr>
        <a:xfrm>
          <a:off x="6429375" y="156210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77</xdr:row>
      <xdr:rowOff>133350</xdr:rowOff>
    </xdr:from>
    <xdr:to>
      <xdr:col>12</xdr:col>
      <xdr:colOff>447674</xdr:colOff>
      <xdr:row>77</xdr:row>
      <xdr:rowOff>333375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03A02213-D5A9-4689-B054-D09B655BB667}"/>
            </a:ext>
          </a:extLst>
        </xdr:cNvPr>
        <xdr:cNvSpPr/>
      </xdr:nvSpPr>
      <xdr:spPr>
        <a:xfrm>
          <a:off x="6391275" y="187071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266700</xdr:colOff>
      <xdr:row>60</xdr:row>
      <xdr:rowOff>142875</xdr:rowOff>
    </xdr:from>
    <xdr:to>
      <xdr:col>12</xdr:col>
      <xdr:colOff>476249</xdr:colOff>
      <xdr:row>60</xdr:row>
      <xdr:rowOff>342900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2F8D6978-A509-4AD1-9FE0-9F3F751267B1}"/>
            </a:ext>
          </a:extLst>
        </xdr:cNvPr>
        <xdr:cNvSpPr/>
      </xdr:nvSpPr>
      <xdr:spPr>
        <a:xfrm>
          <a:off x="6419850" y="14668500"/>
          <a:ext cx="142874" cy="952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238125</xdr:colOff>
      <xdr:row>73</xdr:row>
      <xdr:rowOff>133350</xdr:rowOff>
    </xdr:from>
    <xdr:to>
      <xdr:col>12</xdr:col>
      <xdr:colOff>447674</xdr:colOff>
      <xdr:row>73</xdr:row>
      <xdr:rowOff>333375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46FBA3C2-6576-4E79-9A1A-78A6009D14E2}"/>
            </a:ext>
          </a:extLst>
        </xdr:cNvPr>
        <xdr:cNvSpPr/>
      </xdr:nvSpPr>
      <xdr:spPr>
        <a:xfrm>
          <a:off x="6391275" y="17754600"/>
          <a:ext cx="171449" cy="104775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32A44D-5F18-40BF-A588-CEF2FBC7002F}">
  <dimension ref="A1:EE96"/>
  <sheetViews>
    <sheetView tabSelected="1" topLeftCell="A58" zoomScale="84" zoomScaleNormal="84" workbookViewId="0">
      <selection activeCell="Q90" sqref="Q90"/>
    </sheetView>
  </sheetViews>
  <sheetFormatPr defaultColWidth="6.25" defaultRowHeight="21" customHeight="1"/>
  <cols>
    <col min="1" max="1" width="6.375" style="46" customWidth="1"/>
    <col min="2" max="2" width="13.25" style="46" customWidth="1"/>
    <col min="3" max="4" width="7.375" style="46" customWidth="1"/>
    <col min="5" max="5" width="15" style="47" customWidth="1"/>
    <col min="6" max="7" width="7.375" style="46" customWidth="1"/>
    <col min="8" max="8" width="10.5" style="76" customWidth="1"/>
    <col min="9" max="9" width="31" style="77" customWidth="1"/>
    <col min="10" max="16384" width="6.25" style="46"/>
  </cols>
  <sheetData>
    <row r="1" spans="1:135" ht="21" customHeight="1">
      <c r="A1" s="45" t="s">
        <v>396</v>
      </c>
    </row>
    <row r="2" spans="1:135" ht="21" customHeight="1">
      <c r="A2" s="48" t="s">
        <v>1</v>
      </c>
      <c r="B2" s="48" t="s">
        <v>2</v>
      </c>
      <c r="C2" s="130" t="s">
        <v>4</v>
      </c>
      <c r="D2" s="130"/>
      <c r="E2" s="48" t="s">
        <v>5</v>
      </c>
      <c r="F2" s="130" t="s">
        <v>469</v>
      </c>
      <c r="G2" s="130"/>
      <c r="H2" s="54" t="s">
        <v>424</v>
      </c>
      <c r="I2" s="49" t="s">
        <v>6</v>
      </c>
    </row>
    <row r="3" spans="1:135" ht="21" customHeight="1">
      <c r="A3" s="48" t="s">
        <v>253</v>
      </c>
      <c r="B3" s="55" t="s">
        <v>120</v>
      </c>
      <c r="C3" s="130"/>
      <c r="D3" s="130"/>
      <c r="E3" s="78">
        <v>32041</v>
      </c>
      <c r="F3" s="124" t="s">
        <v>470</v>
      </c>
      <c r="G3" s="125"/>
      <c r="H3" s="54"/>
      <c r="I3" s="79" t="s">
        <v>428</v>
      </c>
    </row>
    <row r="4" spans="1:135" ht="21" customHeight="1">
      <c r="A4" s="110" t="s">
        <v>257</v>
      </c>
      <c r="B4" s="48" t="s">
        <v>160</v>
      </c>
      <c r="C4" s="122"/>
      <c r="D4" s="123"/>
      <c r="E4" s="51">
        <v>1640</v>
      </c>
      <c r="F4" s="124" t="s">
        <v>470</v>
      </c>
      <c r="G4" s="125"/>
      <c r="H4" s="54" t="s">
        <v>54</v>
      </c>
      <c r="I4" s="79" t="s">
        <v>425</v>
      </c>
    </row>
    <row r="5" spans="1:135" ht="21" customHeight="1">
      <c r="A5" s="115"/>
      <c r="B5" s="48" t="s">
        <v>96</v>
      </c>
      <c r="C5" s="122"/>
      <c r="D5" s="123"/>
      <c r="E5" s="51">
        <v>4400</v>
      </c>
      <c r="F5" s="124" t="s">
        <v>470</v>
      </c>
      <c r="G5" s="125"/>
      <c r="H5" s="54" t="s">
        <v>54</v>
      </c>
      <c r="I5" s="79" t="s">
        <v>347</v>
      </c>
    </row>
    <row r="6" spans="1:135" ht="21" customHeight="1">
      <c r="A6" s="115"/>
      <c r="B6" s="48" t="s">
        <v>96</v>
      </c>
      <c r="C6" s="122"/>
      <c r="D6" s="123"/>
      <c r="E6" s="51">
        <v>3444</v>
      </c>
      <c r="F6" s="124" t="s">
        <v>470</v>
      </c>
      <c r="G6" s="125"/>
      <c r="H6" s="54" t="s">
        <v>98</v>
      </c>
      <c r="I6" s="79" t="s">
        <v>347</v>
      </c>
    </row>
    <row r="7" spans="1:135" ht="21" customHeight="1">
      <c r="A7" s="115"/>
      <c r="B7" s="48" t="s">
        <v>96</v>
      </c>
      <c r="C7" s="122"/>
      <c r="D7" s="123"/>
      <c r="E7" s="51">
        <v>2196</v>
      </c>
      <c r="F7" s="124" t="s">
        <v>470</v>
      </c>
      <c r="G7" s="125"/>
      <c r="H7" s="54" t="s">
        <v>411</v>
      </c>
      <c r="I7" s="79" t="s">
        <v>347</v>
      </c>
    </row>
    <row r="8" spans="1:135" ht="21" customHeight="1">
      <c r="A8" s="115"/>
      <c r="B8" s="48" t="s">
        <v>96</v>
      </c>
      <c r="C8" s="122"/>
      <c r="D8" s="123"/>
      <c r="E8" s="51">
        <v>3722</v>
      </c>
      <c r="F8" s="124" t="s">
        <v>470</v>
      </c>
      <c r="G8" s="125"/>
      <c r="H8" s="54" t="s">
        <v>412</v>
      </c>
      <c r="I8" s="79" t="s">
        <v>347</v>
      </c>
    </row>
    <row r="9" spans="1:135" ht="21" customHeight="1">
      <c r="A9" s="111"/>
      <c r="B9" s="48" t="s">
        <v>160</v>
      </c>
      <c r="C9" s="122"/>
      <c r="D9" s="123"/>
      <c r="E9" s="51">
        <v>23830</v>
      </c>
      <c r="F9" s="124" t="s">
        <v>470</v>
      </c>
      <c r="G9" s="125"/>
      <c r="H9" s="54"/>
      <c r="I9" s="79" t="s">
        <v>413</v>
      </c>
    </row>
    <row r="10" spans="1:135" ht="21" customHeight="1">
      <c r="A10" s="57" t="s">
        <v>444</v>
      </c>
      <c r="B10" s="52" t="s">
        <v>120</v>
      </c>
      <c r="C10" s="127"/>
      <c r="D10" s="127"/>
      <c r="E10" s="53">
        <v>3131</v>
      </c>
      <c r="F10" s="124" t="s">
        <v>470</v>
      </c>
      <c r="G10" s="125"/>
      <c r="H10" s="54"/>
      <c r="I10" s="80" t="s">
        <v>466</v>
      </c>
    </row>
    <row r="11" spans="1:135" ht="21" customHeight="1">
      <c r="A11" s="110" t="s">
        <v>445</v>
      </c>
      <c r="B11" s="52" t="s">
        <v>96</v>
      </c>
      <c r="C11" s="130"/>
      <c r="D11" s="130"/>
      <c r="E11" s="53">
        <v>8101</v>
      </c>
      <c r="F11" s="124" t="s">
        <v>470</v>
      </c>
      <c r="G11" s="125"/>
      <c r="H11" s="54"/>
      <c r="I11" s="80" t="s">
        <v>239</v>
      </c>
    </row>
    <row r="12" spans="1:135" ht="21" customHeight="1">
      <c r="A12" s="111"/>
      <c r="B12" s="52" t="s">
        <v>120</v>
      </c>
      <c r="C12" s="130"/>
      <c r="D12" s="130"/>
      <c r="E12" s="53">
        <v>2420</v>
      </c>
      <c r="F12" s="124" t="s">
        <v>470</v>
      </c>
      <c r="G12" s="125"/>
      <c r="H12" s="54"/>
      <c r="I12" s="80" t="s">
        <v>33</v>
      </c>
    </row>
    <row r="13" spans="1:135" ht="21" customHeight="1">
      <c r="A13" s="50" t="s">
        <v>446</v>
      </c>
      <c r="B13" s="52" t="s">
        <v>96</v>
      </c>
      <c r="C13" s="130"/>
      <c r="D13" s="130"/>
      <c r="E13" s="53">
        <v>4560</v>
      </c>
      <c r="F13" s="124" t="s">
        <v>470</v>
      </c>
      <c r="G13" s="125"/>
      <c r="H13" s="54" t="s">
        <v>98</v>
      </c>
      <c r="I13" s="80" t="s">
        <v>347</v>
      </c>
    </row>
    <row r="14" spans="1:135" ht="21" customHeight="1">
      <c r="A14" s="117" t="s">
        <v>60</v>
      </c>
      <c r="B14" s="52" t="s">
        <v>120</v>
      </c>
      <c r="C14" s="122"/>
      <c r="D14" s="123"/>
      <c r="E14" s="53">
        <v>11544</v>
      </c>
      <c r="F14" s="124" t="s">
        <v>470</v>
      </c>
      <c r="G14" s="125"/>
      <c r="H14" s="54"/>
      <c r="I14" s="80" t="s">
        <v>33</v>
      </c>
    </row>
    <row r="15" spans="1:135" s="81" customFormat="1" ht="21" customHeight="1">
      <c r="A15" s="118"/>
      <c r="B15" s="52" t="s">
        <v>234</v>
      </c>
      <c r="C15" s="130"/>
      <c r="D15" s="130"/>
      <c r="E15" s="53">
        <v>1878</v>
      </c>
      <c r="F15" s="124" t="s">
        <v>470</v>
      </c>
      <c r="G15" s="125"/>
      <c r="H15" s="54" t="s">
        <v>54</v>
      </c>
      <c r="I15" s="80" t="s">
        <v>465</v>
      </c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46"/>
      <c r="AM15" s="46"/>
      <c r="AN15" s="46"/>
      <c r="AO15" s="46"/>
      <c r="AP15" s="46"/>
      <c r="AQ15" s="46"/>
      <c r="AR15" s="46"/>
      <c r="AS15" s="46"/>
      <c r="AT15" s="46"/>
      <c r="AU15" s="46"/>
      <c r="AV15" s="46"/>
      <c r="AW15" s="46"/>
      <c r="AX15" s="46"/>
      <c r="AY15" s="46"/>
      <c r="AZ15" s="46"/>
      <c r="BA15" s="46"/>
      <c r="BB15" s="46"/>
      <c r="BC15" s="46"/>
      <c r="BD15" s="46"/>
      <c r="BE15" s="46"/>
      <c r="BF15" s="46"/>
      <c r="BG15" s="46"/>
      <c r="BH15" s="46"/>
      <c r="BI15" s="46"/>
      <c r="BJ15" s="46"/>
      <c r="BK15" s="46"/>
      <c r="BL15" s="46"/>
      <c r="BM15" s="46"/>
      <c r="BN15" s="46"/>
      <c r="BO15" s="46"/>
      <c r="BP15" s="46"/>
      <c r="BQ15" s="46"/>
      <c r="BR15" s="46"/>
      <c r="BS15" s="46"/>
      <c r="BT15" s="46"/>
      <c r="BU15" s="46"/>
      <c r="BV15" s="46"/>
      <c r="BW15" s="46"/>
      <c r="BX15" s="46"/>
      <c r="BY15" s="46"/>
      <c r="BZ15" s="46"/>
      <c r="CA15" s="46"/>
      <c r="CB15" s="46"/>
      <c r="CC15" s="46"/>
      <c r="CD15" s="46"/>
      <c r="CE15" s="46"/>
      <c r="CF15" s="46"/>
      <c r="CG15" s="46"/>
      <c r="CH15" s="46"/>
      <c r="CI15" s="4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46"/>
      <c r="CW15" s="46"/>
      <c r="CX15" s="46"/>
      <c r="CY15" s="46"/>
      <c r="CZ15" s="46"/>
      <c r="DA15" s="46"/>
      <c r="DB15" s="46"/>
      <c r="DC15" s="46"/>
      <c r="DD15" s="46"/>
      <c r="DE15" s="46"/>
      <c r="DF15" s="46"/>
      <c r="DG15" s="46"/>
      <c r="DH15" s="46"/>
      <c r="DI15" s="46"/>
      <c r="DJ15" s="46"/>
      <c r="DK15" s="46"/>
      <c r="DL15" s="46"/>
      <c r="DM15" s="46"/>
      <c r="DN15" s="46"/>
      <c r="DO15" s="46"/>
      <c r="DP15" s="46"/>
      <c r="DQ15" s="46"/>
      <c r="DR15" s="46"/>
      <c r="DS15" s="46"/>
      <c r="DT15" s="46"/>
      <c r="DU15" s="46"/>
      <c r="DV15" s="46"/>
      <c r="DW15" s="46"/>
      <c r="DX15" s="46"/>
      <c r="DY15" s="46"/>
      <c r="DZ15" s="46"/>
      <c r="EA15" s="46"/>
      <c r="EB15" s="46"/>
      <c r="EC15" s="46"/>
      <c r="ED15" s="46"/>
      <c r="EE15" s="46"/>
    </row>
    <row r="16" spans="1:135" ht="21" customHeight="1">
      <c r="A16" s="118"/>
      <c r="B16" s="52" t="s">
        <v>96</v>
      </c>
      <c r="C16" s="130"/>
      <c r="D16" s="130"/>
      <c r="E16" s="53">
        <v>4825</v>
      </c>
      <c r="F16" s="124" t="s">
        <v>470</v>
      </c>
      <c r="G16" s="125"/>
      <c r="H16" s="54" t="s">
        <v>321</v>
      </c>
      <c r="I16" s="80" t="s">
        <v>347</v>
      </c>
    </row>
    <row r="17" spans="1:9" ht="21" customHeight="1">
      <c r="A17" s="118"/>
      <c r="B17" s="52" t="s">
        <v>160</v>
      </c>
      <c r="C17" s="124"/>
      <c r="D17" s="125"/>
      <c r="E17" s="53">
        <v>3278</v>
      </c>
      <c r="F17" s="124" t="s">
        <v>470</v>
      </c>
      <c r="G17" s="125"/>
      <c r="H17" s="54" t="s">
        <v>54</v>
      </c>
      <c r="I17" s="80" t="s">
        <v>415</v>
      </c>
    </row>
    <row r="18" spans="1:9" ht="21" customHeight="1">
      <c r="A18" s="118"/>
      <c r="B18" s="48" t="s">
        <v>58</v>
      </c>
      <c r="C18" s="122"/>
      <c r="D18" s="123"/>
      <c r="E18" s="51">
        <v>800</v>
      </c>
      <c r="F18" s="124" t="s">
        <v>470</v>
      </c>
      <c r="G18" s="125"/>
      <c r="H18" s="54" t="s">
        <v>54</v>
      </c>
      <c r="I18" s="79" t="s">
        <v>416</v>
      </c>
    </row>
    <row r="19" spans="1:9" ht="21" customHeight="1">
      <c r="A19" s="119"/>
      <c r="B19" s="52" t="s">
        <v>160</v>
      </c>
      <c r="C19" s="130"/>
      <c r="D19" s="130"/>
      <c r="E19" s="53">
        <v>2610</v>
      </c>
      <c r="F19" s="124" t="s">
        <v>470</v>
      </c>
      <c r="G19" s="125"/>
      <c r="H19" s="54" t="s">
        <v>54</v>
      </c>
      <c r="I19" s="80" t="s">
        <v>417</v>
      </c>
    </row>
    <row r="20" spans="1:9" ht="21" customHeight="1">
      <c r="A20" s="110" t="s">
        <v>448</v>
      </c>
      <c r="B20" s="52" t="s">
        <v>200</v>
      </c>
      <c r="C20" s="130"/>
      <c r="D20" s="130"/>
      <c r="E20" s="53">
        <v>185</v>
      </c>
      <c r="F20" s="124" t="s">
        <v>470</v>
      </c>
      <c r="G20" s="125"/>
      <c r="H20" s="54"/>
      <c r="I20" s="80" t="s">
        <v>49</v>
      </c>
    </row>
    <row r="21" spans="1:9" ht="21" customHeight="1">
      <c r="A21" s="111"/>
      <c r="B21" s="52" t="s">
        <v>56</v>
      </c>
      <c r="C21" s="127"/>
      <c r="D21" s="127"/>
      <c r="E21" s="53">
        <v>7925</v>
      </c>
      <c r="F21" s="124" t="s">
        <v>470</v>
      </c>
      <c r="G21" s="125"/>
      <c r="H21" s="54"/>
      <c r="I21" s="80" t="s">
        <v>429</v>
      </c>
    </row>
    <row r="22" spans="1:9" ht="21" customHeight="1">
      <c r="A22" s="50" t="s">
        <v>132</v>
      </c>
      <c r="B22" s="52" t="s">
        <v>96</v>
      </c>
      <c r="C22" s="130"/>
      <c r="D22" s="130"/>
      <c r="E22" s="53">
        <v>4403</v>
      </c>
      <c r="F22" s="124" t="s">
        <v>470</v>
      </c>
      <c r="G22" s="125"/>
      <c r="H22" s="54" t="s">
        <v>105</v>
      </c>
      <c r="I22" s="80" t="s">
        <v>347</v>
      </c>
    </row>
    <row r="23" spans="1:9" ht="21" customHeight="1">
      <c r="A23" s="50" t="s">
        <v>449</v>
      </c>
      <c r="B23" s="52" t="s">
        <v>200</v>
      </c>
      <c r="C23" s="130"/>
      <c r="D23" s="130"/>
      <c r="E23" s="53">
        <v>185</v>
      </c>
      <c r="F23" s="124" t="s">
        <v>470</v>
      </c>
      <c r="G23" s="125"/>
      <c r="H23" s="54"/>
      <c r="I23" s="80" t="s">
        <v>49</v>
      </c>
    </row>
    <row r="24" spans="1:9" ht="21" customHeight="1">
      <c r="A24" s="110" t="s">
        <v>174</v>
      </c>
      <c r="B24" s="52" t="s">
        <v>200</v>
      </c>
      <c r="C24" s="130"/>
      <c r="D24" s="130"/>
      <c r="E24" s="53">
        <v>185</v>
      </c>
      <c r="F24" s="124" t="s">
        <v>470</v>
      </c>
      <c r="G24" s="125"/>
      <c r="H24" s="54"/>
      <c r="I24" s="80" t="s">
        <v>49</v>
      </c>
    </row>
    <row r="25" spans="1:9" ht="21" customHeight="1">
      <c r="A25" s="111"/>
      <c r="B25" s="52" t="s">
        <v>120</v>
      </c>
      <c r="C25" s="130"/>
      <c r="D25" s="130"/>
      <c r="E25" s="53">
        <v>22999</v>
      </c>
      <c r="F25" s="130" t="s">
        <v>426</v>
      </c>
      <c r="G25" s="130"/>
      <c r="H25" s="54" t="s">
        <v>321</v>
      </c>
      <c r="I25" s="80" t="s">
        <v>283</v>
      </c>
    </row>
    <row r="26" spans="1:9" ht="21" customHeight="1">
      <c r="A26" s="110" t="s">
        <v>136</v>
      </c>
      <c r="B26" s="52" t="s">
        <v>120</v>
      </c>
      <c r="C26" s="130"/>
      <c r="D26" s="130"/>
      <c r="E26" s="53">
        <v>14750</v>
      </c>
      <c r="F26" s="130" t="s">
        <v>426</v>
      </c>
      <c r="G26" s="130"/>
      <c r="H26" s="54"/>
      <c r="I26" s="80" t="s">
        <v>418</v>
      </c>
    </row>
    <row r="27" spans="1:9" ht="21" customHeight="1">
      <c r="A27" s="115"/>
      <c r="B27" s="52" t="s">
        <v>120</v>
      </c>
      <c r="C27" s="130"/>
      <c r="D27" s="130"/>
      <c r="E27" s="53">
        <v>2480</v>
      </c>
      <c r="F27" s="130" t="s">
        <v>470</v>
      </c>
      <c r="G27" s="130"/>
      <c r="H27" s="54" t="s">
        <v>105</v>
      </c>
      <c r="I27" s="80" t="s">
        <v>419</v>
      </c>
    </row>
    <row r="28" spans="1:9" ht="21" customHeight="1">
      <c r="A28" s="111"/>
      <c r="B28" s="52" t="s">
        <v>56</v>
      </c>
      <c r="C28" s="127"/>
      <c r="D28" s="127"/>
      <c r="E28" s="53">
        <v>14894</v>
      </c>
      <c r="F28" s="130" t="s">
        <v>470</v>
      </c>
      <c r="G28" s="130"/>
      <c r="H28" s="54"/>
      <c r="I28" s="80" t="s">
        <v>430</v>
      </c>
    </row>
    <row r="29" spans="1:9" ht="21" customHeight="1">
      <c r="A29" s="110" t="s">
        <v>451</v>
      </c>
      <c r="B29" s="52" t="s">
        <v>56</v>
      </c>
      <c r="C29" s="124"/>
      <c r="D29" s="125"/>
      <c r="E29" s="53">
        <v>96520</v>
      </c>
      <c r="F29" s="130" t="s">
        <v>426</v>
      </c>
      <c r="G29" s="130"/>
      <c r="H29" s="54" t="s">
        <v>54</v>
      </c>
      <c r="I29" s="80" t="s">
        <v>420</v>
      </c>
    </row>
    <row r="30" spans="1:9" ht="21" customHeight="1">
      <c r="A30" s="111"/>
      <c r="B30" s="52" t="s">
        <v>56</v>
      </c>
      <c r="C30" s="124"/>
      <c r="D30" s="125"/>
      <c r="E30" s="53">
        <v>94660</v>
      </c>
      <c r="F30" s="130" t="s">
        <v>426</v>
      </c>
      <c r="G30" s="130"/>
      <c r="H30" s="54" t="s">
        <v>54</v>
      </c>
      <c r="I30" s="80" t="s">
        <v>421</v>
      </c>
    </row>
    <row r="31" spans="1:9" ht="21" customHeight="1">
      <c r="A31" s="110" t="s">
        <v>452</v>
      </c>
      <c r="B31" s="52" t="s">
        <v>120</v>
      </c>
      <c r="C31" s="124"/>
      <c r="D31" s="125"/>
      <c r="E31" s="53">
        <v>165000</v>
      </c>
      <c r="F31" s="130" t="s">
        <v>426</v>
      </c>
      <c r="G31" s="130"/>
      <c r="H31" s="54"/>
      <c r="I31" s="80" t="s">
        <v>464</v>
      </c>
    </row>
    <row r="32" spans="1:9" ht="21" customHeight="1">
      <c r="A32" s="111"/>
      <c r="B32" s="52" t="s">
        <v>56</v>
      </c>
      <c r="C32" s="124"/>
      <c r="D32" s="125"/>
      <c r="E32" s="53">
        <v>13300</v>
      </c>
      <c r="F32" s="124" t="s">
        <v>470</v>
      </c>
      <c r="G32" s="125"/>
      <c r="H32" s="54" t="s">
        <v>98</v>
      </c>
      <c r="I32" s="80" t="s">
        <v>108</v>
      </c>
    </row>
    <row r="33" spans="1:9" ht="21" customHeight="1">
      <c r="A33" s="110" t="s">
        <v>453</v>
      </c>
      <c r="B33" s="52" t="s">
        <v>96</v>
      </c>
      <c r="C33" s="130"/>
      <c r="D33" s="130"/>
      <c r="E33" s="53">
        <v>4000</v>
      </c>
      <c r="F33" s="124" t="s">
        <v>470</v>
      </c>
      <c r="G33" s="125"/>
      <c r="H33" s="54" t="s">
        <v>98</v>
      </c>
      <c r="I33" s="80" t="s">
        <v>347</v>
      </c>
    </row>
    <row r="34" spans="1:9" ht="21" customHeight="1">
      <c r="A34" s="111"/>
      <c r="B34" s="52" t="s">
        <v>96</v>
      </c>
      <c r="C34" s="130"/>
      <c r="D34" s="130"/>
      <c r="E34" s="53">
        <v>3700</v>
      </c>
      <c r="F34" s="124" t="s">
        <v>470</v>
      </c>
      <c r="G34" s="125"/>
      <c r="H34" s="54" t="s">
        <v>321</v>
      </c>
      <c r="I34" s="80" t="s">
        <v>347</v>
      </c>
    </row>
    <row r="35" spans="1:9" ht="21" customHeight="1">
      <c r="A35" s="110" t="s">
        <v>454</v>
      </c>
      <c r="B35" s="52" t="s">
        <v>200</v>
      </c>
      <c r="C35" s="127"/>
      <c r="D35" s="127"/>
      <c r="E35" s="53">
        <v>185</v>
      </c>
      <c r="F35" s="124" t="s">
        <v>470</v>
      </c>
      <c r="G35" s="125"/>
      <c r="H35" s="54"/>
      <c r="I35" s="80" t="s">
        <v>49</v>
      </c>
    </row>
    <row r="36" spans="1:9" ht="21" customHeight="1">
      <c r="A36" s="111"/>
      <c r="B36" s="52" t="s">
        <v>200</v>
      </c>
      <c r="C36" s="127"/>
      <c r="D36" s="127"/>
      <c r="E36" s="53">
        <v>185</v>
      </c>
      <c r="F36" s="124" t="s">
        <v>470</v>
      </c>
      <c r="G36" s="125"/>
      <c r="H36" s="54"/>
      <c r="I36" s="80" t="s">
        <v>49</v>
      </c>
    </row>
    <row r="37" spans="1:9" ht="21" customHeight="1">
      <c r="A37" s="57" t="s">
        <v>455</v>
      </c>
      <c r="B37" s="52" t="s">
        <v>96</v>
      </c>
      <c r="C37" s="127"/>
      <c r="D37" s="127"/>
      <c r="E37" s="53">
        <v>3582</v>
      </c>
      <c r="F37" s="124" t="s">
        <v>470</v>
      </c>
      <c r="G37" s="125"/>
      <c r="H37" s="54" t="s">
        <v>105</v>
      </c>
      <c r="I37" s="80" t="s">
        <v>347</v>
      </c>
    </row>
    <row r="38" spans="1:9" s="81" customFormat="1" ht="21" customHeight="1">
      <c r="A38" s="110" t="s">
        <v>456</v>
      </c>
      <c r="B38" s="52" t="s">
        <v>56</v>
      </c>
      <c r="C38" s="127"/>
      <c r="D38" s="127"/>
      <c r="E38" s="53">
        <v>7960</v>
      </c>
      <c r="F38" s="124" t="s">
        <v>470</v>
      </c>
      <c r="G38" s="125"/>
      <c r="H38" s="54" t="s">
        <v>321</v>
      </c>
      <c r="I38" s="80" t="s">
        <v>108</v>
      </c>
    </row>
    <row r="39" spans="1:9" ht="21" customHeight="1">
      <c r="A39" s="111"/>
      <c r="B39" s="52" t="s">
        <v>120</v>
      </c>
      <c r="C39" s="127"/>
      <c r="D39" s="127"/>
      <c r="E39" s="53">
        <v>5540</v>
      </c>
      <c r="F39" s="124" t="s">
        <v>470</v>
      </c>
      <c r="G39" s="125"/>
      <c r="H39" s="54" t="s">
        <v>321</v>
      </c>
      <c r="I39" s="80" t="s">
        <v>283</v>
      </c>
    </row>
    <row r="40" spans="1:9" ht="21" customHeight="1">
      <c r="A40" s="110" t="s">
        <v>165</v>
      </c>
      <c r="B40" s="52" t="s">
        <v>96</v>
      </c>
      <c r="C40" s="127"/>
      <c r="D40" s="127"/>
      <c r="E40" s="53">
        <v>4600</v>
      </c>
      <c r="F40" s="124" t="s">
        <v>470</v>
      </c>
      <c r="G40" s="125"/>
      <c r="H40" s="54" t="s">
        <v>98</v>
      </c>
      <c r="I40" s="80" t="s">
        <v>347</v>
      </c>
    </row>
    <row r="41" spans="1:9" ht="21" customHeight="1">
      <c r="A41" s="111"/>
      <c r="B41" s="52" t="s">
        <v>96</v>
      </c>
      <c r="C41" s="127"/>
      <c r="D41" s="127"/>
      <c r="E41" s="53">
        <v>4920</v>
      </c>
      <c r="F41" s="124" t="s">
        <v>470</v>
      </c>
      <c r="G41" s="125"/>
      <c r="H41" s="54" t="s">
        <v>105</v>
      </c>
      <c r="I41" s="80" t="s">
        <v>347</v>
      </c>
    </row>
    <row r="42" spans="1:9" ht="21" customHeight="1">
      <c r="A42" s="50" t="s">
        <v>434</v>
      </c>
      <c r="B42" s="52" t="s">
        <v>200</v>
      </c>
      <c r="C42" s="127"/>
      <c r="D42" s="127"/>
      <c r="E42" s="53">
        <v>185</v>
      </c>
      <c r="F42" s="124" t="s">
        <v>470</v>
      </c>
      <c r="G42" s="125"/>
      <c r="H42" s="54"/>
      <c r="I42" s="80" t="s">
        <v>49</v>
      </c>
    </row>
    <row r="43" spans="1:9" ht="21" customHeight="1">
      <c r="A43" s="50" t="s">
        <v>168</v>
      </c>
      <c r="B43" s="52" t="s">
        <v>67</v>
      </c>
      <c r="C43" s="122"/>
      <c r="D43" s="123"/>
      <c r="E43" s="53">
        <v>440</v>
      </c>
      <c r="F43" s="124" t="s">
        <v>470</v>
      </c>
      <c r="G43" s="125"/>
      <c r="H43" s="54" t="s">
        <v>98</v>
      </c>
      <c r="I43" s="80" t="s">
        <v>435</v>
      </c>
    </row>
    <row r="44" spans="1:9" ht="21" customHeight="1">
      <c r="A44" s="110" t="s">
        <v>186</v>
      </c>
      <c r="B44" s="52" t="s">
        <v>67</v>
      </c>
      <c r="C44" s="122"/>
      <c r="D44" s="123"/>
      <c r="E44" s="53">
        <v>440</v>
      </c>
      <c r="F44" s="124" t="s">
        <v>470</v>
      </c>
      <c r="G44" s="125"/>
      <c r="H44" s="54" t="s">
        <v>98</v>
      </c>
      <c r="I44" s="80" t="s">
        <v>435</v>
      </c>
    </row>
    <row r="45" spans="1:9" ht="21" customHeight="1">
      <c r="A45" s="115"/>
      <c r="B45" s="52" t="s">
        <v>96</v>
      </c>
      <c r="C45" s="122"/>
      <c r="D45" s="123"/>
      <c r="E45" s="53">
        <v>4135</v>
      </c>
      <c r="F45" s="124" t="s">
        <v>470</v>
      </c>
      <c r="G45" s="125"/>
      <c r="H45" s="54" t="s">
        <v>98</v>
      </c>
      <c r="I45" s="80" t="s">
        <v>347</v>
      </c>
    </row>
    <row r="46" spans="1:9" ht="21" customHeight="1" thickBot="1">
      <c r="A46" s="111"/>
      <c r="B46" s="52" t="s">
        <v>467</v>
      </c>
      <c r="C46" s="126"/>
      <c r="D46" s="126"/>
      <c r="E46" s="94">
        <v>13420</v>
      </c>
      <c r="F46" s="127"/>
      <c r="G46" s="127"/>
      <c r="H46" s="54" t="s">
        <v>54</v>
      </c>
      <c r="I46" s="80" t="s">
        <v>438</v>
      </c>
    </row>
    <row r="47" spans="1:9" ht="33" customHeight="1" thickBot="1">
      <c r="A47" s="93"/>
      <c r="B47" s="93"/>
      <c r="C47" s="120" t="s">
        <v>38</v>
      </c>
      <c r="D47" s="121"/>
      <c r="E47" s="95">
        <f>SUM(E3:E46)</f>
        <v>605198</v>
      </c>
      <c r="F47" s="107" t="s">
        <v>8</v>
      </c>
      <c r="G47" s="108"/>
      <c r="H47" s="108"/>
      <c r="I47" s="108"/>
    </row>
    <row r="48" spans="1:9" ht="21" customHeight="1">
      <c r="A48" s="109" t="s">
        <v>462</v>
      </c>
      <c r="B48" s="109"/>
      <c r="C48" s="109"/>
      <c r="F48" s="106"/>
      <c r="G48" s="106"/>
      <c r="H48" s="106"/>
      <c r="I48" s="106"/>
    </row>
    <row r="49" spans="1:9" ht="21" customHeight="1">
      <c r="A49" s="82" t="s">
        <v>1</v>
      </c>
      <c r="B49" s="82" t="s">
        <v>2</v>
      </c>
      <c r="C49" s="116" t="s">
        <v>4</v>
      </c>
      <c r="D49" s="116"/>
      <c r="E49" s="82" t="s">
        <v>5</v>
      </c>
      <c r="F49" s="116" t="str">
        <f>F2</f>
        <v>現金/カード</v>
      </c>
      <c r="G49" s="116"/>
      <c r="H49" s="83" t="s">
        <v>424</v>
      </c>
      <c r="I49" s="84" t="s">
        <v>6</v>
      </c>
    </row>
    <row r="50" spans="1:9" ht="21" customHeight="1">
      <c r="A50" s="85"/>
      <c r="B50" s="82"/>
      <c r="C50" s="116"/>
      <c r="D50" s="116"/>
      <c r="E50" s="86">
        <v>84430</v>
      </c>
      <c r="F50" s="116" t="s">
        <v>470</v>
      </c>
      <c r="G50" s="116"/>
      <c r="H50" s="83"/>
      <c r="I50" s="84" t="s">
        <v>472</v>
      </c>
    </row>
    <row r="51" spans="1:9" ht="21" customHeight="1">
      <c r="A51" s="85"/>
      <c r="B51" s="82"/>
      <c r="C51" s="116"/>
      <c r="D51" s="116"/>
      <c r="E51" s="86">
        <v>50000</v>
      </c>
      <c r="F51" s="116" t="s">
        <v>470</v>
      </c>
      <c r="G51" s="116"/>
      <c r="H51" s="83"/>
      <c r="I51" s="84" t="s">
        <v>473</v>
      </c>
    </row>
    <row r="52" spans="1:9" ht="21" customHeight="1">
      <c r="A52" s="85" t="s">
        <v>261</v>
      </c>
      <c r="B52" s="82" t="s">
        <v>120</v>
      </c>
      <c r="C52" s="116"/>
      <c r="D52" s="116"/>
      <c r="E52" s="86">
        <v>4712</v>
      </c>
      <c r="F52" s="116" t="s">
        <v>470</v>
      </c>
      <c r="G52" s="116"/>
      <c r="H52" s="83"/>
      <c r="I52" s="84" t="s">
        <v>395</v>
      </c>
    </row>
    <row r="53" spans="1:9" ht="21" customHeight="1">
      <c r="A53" s="85"/>
      <c r="B53" s="82" t="s">
        <v>200</v>
      </c>
      <c r="C53" s="116"/>
      <c r="D53" s="116"/>
      <c r="E53" s="86">
        <v>5500</v>
      </c>
      <c r="F53" s="116" t="s">
        <v>470</v>
      </c>
      <c r="G53" s="116"/>
      <c r="H53" s="83"/>
      <c r="I53" s="84" t="s">
        <v>93</v>
      </c>
    </row>
    <row r="54" spans="1:9" ht="21" customHeight="1">
      <c r="A54" s="85" t="s">
        <v>263</v>
      </c>
      <c r="B54" s="82" t="s">
        <v>249</v>
      </c>
      <c r="C54" s="131"/>
      <c r="D54" s="132"/>
      <c r="E54" s="86">
        <v>84430</v>
      </c>
      <c r="F54" s="116" t="s">
        <v>470</v>
      </c>
      <c r="G54" s="116"/>
      <c r="H54" s="83"/>
      <c r="I54" s="84" t="s">
        <v>468</v>
      </c>
    </row>
    <row r="55" spans="1:9" ht="21" customHeight="1">
      <c r="A55" s="85" t="s">
        <v>266</v>
      </c>
      <c r="B55" s="82" t="s">
        <v>120</v>
      </c>
      <c r="C55" s="131"/>
      <c r="D55" s="132"/>
      <c r="E55" s="86">
        <v>13200</v>
      </c>
      <c r="F55" s="116" t="s">
        <v>470</v>
      </c>
      <c r="G55" s="116"/>
      <c r="H55" s="83"/>
      <c r="I55" s="84" t="s">
        <v>395</v>
      </c>
    </row>
    <row r="56" spans="1:9" ht="21" customHeight="1">
      <c r="A56" s="85"/>
      <c r="B56" s="82" t="s">
        <v>120</v>
      </c>
      <c r="C56" s="131"/>
      <c r="D56" s="132"/>
      <c r="E56" s="86">
        <v>9572</v>
      </c>
      <c r="F56" s="116" t="s">
        <v>470</v>
      </c>
      <c r="G56" s="116"/>
      <c r="H56" s="83"/>
      <c r="I56" s="84" t="s">
        <v>395</v>
      </c>
    </row>
    <row r="57" spans="1:9" ht="21" customHeight="1">
      <c r="A57" s="85" t="s">
        <v>268</v>
      </c>
      <c r="B57" s="82" t="s">
        <v>200</v>
      </c>
      <c r="C57" s="131"/>
      <c r="D57" s="132"/>
      <c r="E57" s="86">
        <v>925</v>
      </c>
      <c r="F57" s="116" t="s">
        <v>470</v>
      </c>
      <c r="G57" s="116"/>
      <c r="H57" s="83"/>
      <c r="I57" s="84" t="s">
        <v>437</v>
      </c>
    </row>
    <row r="58" spans="1:9" ht="21" customHeight="1">
      <c r="A58" s="85"/>
      <c r="B58" s="87" t="s">
        <v>160</v>
      </c>
      <c r="C58" s="131"/>
      <c r="D58" s="132"/>
      <c r="E58" s="88">
        <v>6985</v>
      </c>
      <c r="F58" s="116" t="s">
        <v>470</v>
      </c>
      <c r="G58" s="116"/>
      <c r="H58" s="83" t="s">
        <v>54</v>
      </c>
      <c r="I58" s="84" t="s">
        <v>402</v>
      </c>
    </row>
    <row r="59" spans="1:9" ht="21" customHeight="1">
      <c r="A59" s="85"/>
      <c r="B59" s="87" t="s">
        <v>120</v>
      </c>
      <c r="C59" s="131"/>
      <c r="D59" s="132"/>
      <c r="E59" s="88">
        <v>21357</v>
      </c>
      <c r="F59" s="116" t="s">
        <v>470</v>
      </c>
      <c r="G59" s="116"/>
      <c r="H59" s="83" t="s">
        <v>54</v>
      </c>
      <c r="I59" s="84" t="s">
        <v>282</v>
      </c>
    </row>
    <row r="60" spans="1:9" ht="21" customHeight="1">
      <c r="A60" s="85" t="s">
        <v>447</v>
      </c>
      <c r="B60" s="82" t="s">
        <v>120</v>
      </c>
      <c r="C60" s="131"/>
      <c r="D60" s="132"/>
      <c r="E60" s="86">
        <v>1849</v>
      </c>
      <c r="F60" s="116" t="s">
        <v>470</v>
      </c>
      <c r="G60" s="116"/>
      <c r="H60" s="83"/>
      <c r="I60" s="84" t="s">
        <v>395</v>
      </c>
    </row>
    <row r="61" spans="1:9" ht="21" customHeight="1">
      <c r="A61" s="85" t="s">
        <v>129</v>
      </c>
      <c r="B61" s="82" t="s">
        <v>120</v>
      </c>
      <c r="C61" s="131"/>
      <c r="D61" s="132"/>
      <c r="E61" s="86">
        <v>5463</v>
      </c>
      <c r="F61" s="116" t="s">
        <v>470</v>
      </c>
      <c r="G61" s="116"/>
      <c r="H61" s="83" t="s">
        <v>54</v>
      </c>
      <c r="I61" s="84" t="s">
        <v>400</v>
      </c>
    </row>
    <row r="62" spans="1:9" ht="21" customHeight="1">
      <c r="A62" s="85" t="s">
        <v>132</v>
      </c>
      <c r="B62" s="82" t="s">
        <v>96</v>
      </c>
      <c r="C62" s="131"/>
      <c r="D62" s="132"/>
      <c r="E62" s="86">
        <v>3500</v>
      </c>
      <c r="F62" s="116" t="s">
        <v>470</v>
      </c>
      <c r="G62" s="116"/>
      <c r="H62" s="83" t="s">
        <v>54</v>
      </c>
      <c r="I62" s="84" t="s">
        <v>347</v>
      </c>
    </row>
    <row r="63" spans="1:9" ht="21" customHeight="1">
      <c r="A63" s="85"/>
      <c r="B63" s="82" t="s">
        <v>160</v>
      </c>
      <c r="C63" s="131"/>
      <c r="D63" s="132"/>
      <c r="E63" s="86">
        <v>6590</v>
      </c>
      <c r="F63" s="116" t="s">
        <v>470</v>
      </c>
      <c r="G63" s="116"/>
      <c r="H63" s="83" t="s">
        <v>54</v>
      </c>
      <c r="I63" s="84" t="s">
        <v>402</v>
      </c>
    </row>
    <row r="64" spans="1:9" ht="21" customHeight="1">
      <c r="A64" s="85"/>
      <c r="B64" s="82" t="s">
        <v>160</v>
      </c>
      <c r="C64" s="131"/>
      <c r="D64" s="132"/>
      <c r="E64" s="86">
        <v>12304</v>
      </c>
      <c r="F64" s="116" t="s">
        <v>470</v>
      </c>
      <c r="G64" s="116"/>
      <c r="H64" s="83"/>
      <c r="I64" s="84" t="s">
        <v>399</v>
      </c>
    </row>
    <row r="65" spans="1:9" ht="21" customHeight="1">
      <c r="A65" s="85"/>
      <c r="B65" s="82" t="s">
        <v>160</v>
      </c>
      <c r="C65" s="131"/>
      <c r="D65" s="132"/>
      <c r="E65" s="86">
        <v>5214</v>
      </c>
      <c r="F65" s="116" t="s">
        <v>470</v>
      </c>
      <c r="G65" s="116"/>
      <c r="H65" s="83" t="s">
        <v>54</v>
      </c>
      <c r="I65" s="84" t="s">
        <v>401</v>
      </c>
    </row>
    <row r="66" spans="1:9" ht="21" customHeight="1">
      <c r="A66" s="85"/>
      <c r="B66" s="82" t="s">
        <v>120</v>
      </c>
      <c r="C66" s="131"/>
      <c r="D66" s="132"/>
      <c r="E66" s="86">
        <v>4788</v>
      </c>
      <c r="F66" s="116" t="s">
        <v>470</v>
      </c>
      <c r="G66" s="116"/>
      <c r="H66" s="83" t="s">
        <v>54</v>
      </c>
      <c r="I66" s="84" t="s">
        <v>400</v>
      </c>
    </row>
    <row r="67" spans="1:9" ht="21" customHeight="1">
      <c r="A67" s="85" t="s">
        <v>99</v>
      </c>
      <c r="B67" s="82" t="s">
        <v>160</v>
      </c>
      <c r="C67" s="131"/>
      <c r="D67" s="132"/>
      <c r="E67" s="86">
        <v>2520</v>
      </c>
      <c r="F67" s="116" t="s">
        <v>470</v>
      </c>
      <c r="G67" s="116"/>
      <c r="H67" s="83" t="s">
        <v>54</v>
      </c>
      <c r="I67" s="84" t="s">
        <v>402</v>
      </c>
    </row>
    <row r="68" spans="1:9" ht="21" customHeight="1">
      <c r="A68" s="85"/>
      <c r="B68" s="82" t="s">
        <v>160</v>
      </c>
      <c r="C68" s="131"/>
      <c r="D68" s="132"/>
      <c r="E68" s="86">
        <v>3619</v>
      </c>
      <c r="F68" s="116" t="s">
        <v>470</v>
      </c>
      <c r="G68" s="116"/>
      <c r="H68" s="83"/>
      <c r="I68" s="84" t="s">
        <v>403</v>
      </c>
    </row>
    <row r="69" spans="1:9" ht="21" customHeight="1">
      <c r="A69" s="85"/>
      <c r="B69" s="82" t="s">
        <v>120</v>
      </c>
      <c r="C69" s="131"/>
      <c r="D69" s="132"/>
      <c r="E69" s="86">
        <v>880</v>
      </c>
      <c r="F69" s="116" t="s">
        <v>470</v>
      </c>
      <c r="G69" s="116"/>
      <c r="H69" s="83"/>
      <c r="I69" s="84" t="s">
        <v>395</v>
      </c>
    </row>
    <row r="70" spans="1:9" ht="21" customHeight="1">
      <c r="A70" s="85" t="s">
        <v>450</v>
      </c>
      <c r="B70" s="82" t="s">
        <v>120</v>
      </c>
      <c r="C70" s="131"/>
      <c r="D70" s="132"/>
      <c r="E70" s="86">
        <v>4044</v>
      </c>
      <c r="F70" s="116" t="s">
        <v>470</v>
      </c>
      <c r="G70" s="116"/>
      <c r="H70" s="83" t="s">
        <v>54</v>
      </c>
      <c r="I70" s="84" t="s">
        <v>395</v>
      </c>
    </row>
    <row r="71" spans="1:9" ht="21" customHeight="1">
      <c r="A71" s="85" t="s">
        <v>138</v>
      </c>
      <c r="B71" s="82" t="s">
        <v>120</v>
      </c>
      <c r="C71" s="131"/>
      <c r="D71" s="132"/>
      <c r="E71" s="86">
        <v>2117</v>
      </c>
      <c r="F71" s="116" t="s">
        <v>470</v>
      </c>
      <c r="G71" s="116"/>
      <c r="H71" s="83" t="s">
        <v>54</v>
      </c>
      <c r="I71" s="84" t="s">
        <v>395</v>
      </c>
    </row>
    <row r="72" spans="1:9" ht="21" customHeight="1">
      <c r="A72" s="85" t="s">
        <v>46</v>
      </c>
      <c r="B72" s="82" t="s">
        <v>234</v>
      </c>
      <c r="C72" s="116"/>
      <c r="D72" s="116"/>
      <c r="E72" s="86">
        <v>6450</v>
      </c>
      <c r="F72" s="116" t="s">
        <v>470</v>
      </c>
      <c r="G72" s="116"/>
      <c r="H72" s="83" t="s">
        <v>54</v>
      </c>
      <c r="I72" s="84" t="s">
        <v>291</v>
      </c>
    </row>
    <row r="73" spans="1:9" ht="21" customHeight="1">
      <c r="A73" s="85"/>
      <c r="B73" s="82" t="s">
        <v>234</v>
      </c>
      <c r="C73" s="131"/>
      <c r="D73" s="132"/>
      <c r="E73" s="86">
        <v>5454</v>
      </c>
      <c r="F73" s="116" t="s">
        <v>470</v>
      </c>
      <c r="G73" s="116"/>
      <c r="H73" s="83" t="s">
        <v>54</v>
      </c>
      <c r="I73" s="84" t="s">
        <v>291</v>
      </c>
    </row>
    <row r="74" spans="1:9" ht="21" customHeight="1">
      <c r="A74" s="85" t="s">
        <v>140</v>
      </c>
      <c r="B74" s="82" t="s">
        <v>96</v>
      </c>
      <c r="C74" s="116"/>
      <c r="D74" s="116"/>
      <c r="E74" s="86">
        <v>4885</v>
      </c>
      <c r="F74" s="116" t="s">
        <v>470</v>
      </c>
      <c r="G74" s="116"/>
      <c r="H74" s="83" t="s">
        <v>54</v>
      </c>
      <c r="I74" s="84" t="s">
        <v>347</v>
      </c>
    </row>
    <row r="75" spans="1:9" ht="21" customHeight="1" thickBot="1">
      <c r="A75" s="85" t="s">
        <v>141</v>
      </c>
      <c r="B75" s="82" t="s">
        <v>160</v>
      </c>
      <c r="C75" s="116"/>
      <c r="D75" s="116"/>
      <c r="E75" s="89">
        <v>120400</v>
      </c>
      <c r="F75" s="116" t="s">
        <v>470</v>
      </c>
      <c r="G75" s="116"/>
      <c r="H75" s="83"/>
      <c r="I75" s="84" t="s">
        <v>405</v>
      </c>
    </row>
    <row r="76" spans="1:9" ht="21" customHeight="1" thickBot="1">
      <c r="E76" s="90">
        <f>SUM(E50:E75)</f>
        <v>471188</v>
      </c>
      <c r="H76" s="46"/>
      <c r="I76" s="91"/>
    </row>
    <row r="77" spans="1:9" ht="6.75" customHeight="1">
      <c r="E77" s="46"/>
      <c r="H77" s="46"/>
      <c r="I77" s="91"/>
    </row>
    <row r="78" spans="1:9" ht="21" customHeight="1">
      <c r="A78" s="109" t="s">
        <v>463</v>
      </c>
      <c r="B78" s="109"/>
      <c r="C78" s="109"/>
      <c r="E78" s="46"/>
      <c r="H78" s="46"/>
      <c r="I78" s="91"/>
    </row>
    <row r="79" spans="1:9" ht="21" customHeight="1">
      <c r="A79" s="65" t="s">
        <v>1</v>
      </c>
      <c r="B79" s="65" t="s">
        <v>2</v>
      </c>
      <c r="C79" s="105" t="s">
        <v>4</v>
      </c>
      <c r="D79" s="105"/>
      <c r="E79" s="65" t="s">
        <v>5</v>
      </c>
      <c r="F79" s="105" t="str">
        <f>F49</f>
        <v>現金/カード</v>
      </c>
      <c r="G79" s="105"/>
      <c r="H79" s="67" t="s">
        <v>424</v>
      </c>
      <c r="I79" s="92" t="s">
        <v>6</v>
      </c>
    </row>
    <row r="80" spans="1:9" ht="21" customHeight="1">
      <c r="A80" s="112" t="s">
        <v>143</v>
      </c>
      <c r="B80" s="65" t="s">
        <v>96</v>
      </c>
      <c r="C80" s="128"/>
      <c r="D80" s="129"/>
      <c r="E80" s="66">
        <v>3928</v>
      </c>
      <c r="F80" s="128" t="s">
        <v>426</v>
      </c>
      <c r="G80" s="129"/>
      <c r="H80" s="67" t="s">
        <v>321</v>
      </c>
      <c r="I80" s="92" t="s">
        <v>347</v>
      </c>
    </row>
    <row r="81" spans="1:9" ht="21" customHeight="1">
      <c r="A81" s="113"/>
      <c r="B81" s="65" t="s">
        <v>160</v>
      </c>
      <c r="C81" s="105"/>
      <c r="D81" s="105"/>
      <c r="E81" s="66">
        <v>6963</v>
      </c>
      <c r="F81" s="105" t="s">
        <v>471</v>
      </c>
      <c r="G81" s="105"/>
      <c r="H81" s="67" t="s">
        <v>321</v>
      </c>
      <c r="I81" s="92" t="s">
        <v>431</v>
      </c>
    </row>
    <row r="82" spans="1:9" ht="21" customHeight="1">
      <c r="A82" s="112" t="s">
        <v>210</v>
      </c>
      <c r="B82" s="65" t="s">
        <v>120</v>
      </c>
      <c r="C82" s="105"/>
      <c r="D82" s="105"/>
      <c r="E82" s="66">
        <v>10644</v>
      </c>
      <c r="F82" s="105" t="s">
        <v>471</v>
      </c>
      <c r="G82" s="105"/>
      <c r="H82" s="67" t="s">
        <v>321</v>
      </c>
      <c r="I82" s="92" t="s">
        <v>432</v>
      </c>
    </row>
    <row r="83" spans="1:9" ht="21" customHeight="1">
      <c r="A83" s="113"/>
      <c r="B83" s="65" t="s">
        <v>120</v>
      </c>
      <c r="C83" s="105"/>
      <c r="D83" s="105"/>
      <c r="E83" s="66">
        <v>3711</v>
      </c>
      <c r="F83" s="105" t="s">
        <v>471</v>
      </c>
      <c r="G83" s="105"/>
      <c r="H83" s="67" t="s">
        <v>321</v>
      </c>
      <c r="I83" s="92" t="s">
        <v>33</v>
      </c>
    </row>
    <row r="84" spans="1:9" ht="21" customHeight="1">
      <c r="A84" s="68" t="s">
        <v>458</v>
      </c>
      <c r="B84" s="65" t="s">
        <v>409</v>
      </c>
      <c r="C84" s="128"/>
      <c r="D84" s="129"/>
      <c r="E84" s="66">
        <v>14278</v>
      </c>
      <c r="F84" s="105" t="s">
        <v>471</v>
      </c>
      <c r="G84" s="105"/>
      <c r="H84" s="67" t="s">
        <v>321</v>
      </c>
      <c r="I84" s="92" t="s">
        <v>410</v>
      </c>
    </row>
    <row r="85" spans="1:9" ht="21" customHeight="1">
      <c r="A85" s="112" t="s">
        <v>153</v>
      </c>
      <c r="B85" s="65" t="s">
        <v>120</v>
      </c>
      <c r="C85" s="128"/>
      <c r="D85" s="129"/>
      <c r="E85" s="66">
        <v>440</v>
      </c>
      <c r="F85" s="105" t="s">
        <v>471</v>
      </c>
      <c r="G85" s="105"/>
      <c r="H85" s="67" t="s">
        <v>321</v>
      </c>
      <c r="I85" s="92" t="s">
        <v>408</v>
      </c>
    </row>
    <row r="86" spans="1:9" ht="21" customHeight="1">
      <c r="A86" s="114"/>
      <c r="B86" s="65" t="s">
        <v>200</v>
      </c>
      <c r="C86" s="105"/>
      <c r="D86" s="105"/>
      <c r="E86" s="66">
        <v>3700</v>
      </c>
      <c r="F86" s="105" t="s">
        <v>471</v>
      </c>
      <c r="G86" s="105"/>
      <c r="H86" s="67"/>
      <c r="I86" s="92" t="s">
        <v>441</v>
      </c>
    </row>
    <row r="87" spans="1:9" ht="21" customHeight="1">
      <c r="A87" s="113"/>
      <c r="B87" s="65" t="s">
        <v>200</v>
      </c>
      <c r="C87" s="105"/>
      <c r="D87" s="105"/>
      <c r="E87" s="66">
        <v>4625</v>
      </c>
      <c r="F87" s="105" t="s">
        <v>471</v>
      </c>
      <c r="G87" s="105"/>
      <c r="H87" s="67"/>
      <c r="I87" s="92" t="s">
        <v>441</v>
      </c>
    </row>
    <row r="88" spans="1:9" ht="21" customHeight="1">
      <c r="A88" s="112" t="s">
        <v>331</v>
      </c>
      <c r="B88" s="65" t="s">
        <v>200</v>
      </c>
      <c r="C88" s="105"/>
      <c r="D88" s="105"/>
      <c r="E88" s="66">
        <v>1150</v>
      </c>
      <c r="F88" s="105" t="s">
        <v>471</v>
      </c>
      <c r="G88" s="105"/>
      <c r="H88" s="67"/>
      <c r="I88" s="92" t="s">
        <v>93</v>
      </c>
    </row>
    <row r="89" spans="1:9" ht="21" customHeight="1">
      <c r="A89" s="114"/>
      <c r="B89" s="65" t="s">
        <v>200</v>
      </c>
      <c r="C89" s="128"/>
      <c r="D89" s="129"/>
      <c r="E89" s="66">
        <v>2200</v>
      </c>
      <c r="F89" s="105" t="s">
        <v>471</v>
      </c>
      <c r="G89" s="105"/>
      <c r="H89" s="67"/>
      <c r="I89" s="92" t="s">
        <v>93</v>
      </c>
    </row>
    <row r="90" spans="1:9" ht="21" customHeight="1">
      <c r="A90" s="114"/>
      <c r="B90" s="65" t="s">
        <v>200</v>
      </c>
      <c r="C90" s="105"/>
      <c r="D90" s="105"/>
      <c r="E90" s="66">
        <v>320</v>
      </c>
      <c r="F90" s="105" t="s">
        <v>471</v>
      </c>
      <c r="G90" s="105"/>
      <c r="H90" s="67"/>
      <c r="I90" s="92" t="s">
        <v>442</v>
      </c>
    </row>
    <row r="91" spans="1:9" ht="21" customHeight="1">
      <c r="A91" s="114"/>
      <c r="B91" s="65" t="s">
        <v>200</v>
      </c>
      <c r="C91" s="105"/>
      <c r="D91" s="105"/>
      <c r="E91" s="66">
        <v>1380</v>
      </c>
      <c r="F91" s="105" t="s">
        <v>471</v>
      </c>
      <c r="G91" s="105"/>
      <c r="H91" s="67"/>
      <c r="I91" s="92" t="s">
        <v>443</v>
      </c>
    </row>
    <row r="92" spans="1:9" ht="21" customHeight="1">
      <c r="A92" s="113"/>
      <c r="B92" s="65" t="s">
        <v>200</v>
      </c>
      <c r="C92" s="105"/>
      <c r="D92" s="105"/>
      <c r="E92" s="66">
        <v>2460</v>
      </c>
      <c r="F92" s="105" t="s">
        <v>471</v>
      </c>
      <c r="G92" s="105"/>
      <c r="H92" s="67"/>
      <c r="I92" s="92" t="s">
        <v>443</v>
      </c>
    </row>
    <row r="93" spans="1:9" ht="21" customHeight="1" thickBot="1">
      <c r="A93" s="68" t="s">
        <v>457</v>
      </c>
      <c r="B93" s="65" t="s">
        <v>439</v>
      </c>
      <c r="C93" s="105"/>
      <c r="D93" s="105"/>
      <c r="E93" s="69">
        <v>1303</v>
      </c>
      <c r="F93" s="105" t="s">
        <v>471</v>
      </c>
      <c r="G93" s="105"/>
      <c r="H93" s="67" t="s">
        <v>321</v>
      </c>
      <c r="I93" s="92" t="s">
        <v>440</v>
      </c>
    </row>
    <row r="94" spans="1:9" ht="21" customHeight="1" thickBot="1">
      <c r="E94" s="74">
        <f>SUM(E80:E93)</f>
        <v>57102</v>
      </c>
      <c r="H94" s="46"/>
      <c r="I94" s="91"/>
    </row>
    <row r="95" spans="1:9" ht="21" customHeight="1">
      <c r="G95" s="96" t="s">
        <v>38</v>
      </c>
      <c r="H95" s="99">
        <f>E94+E76+E47</f>
        <v>1133488</v>
      </c>
      <c r="I95" s="100"/>
    </row>
    <row r="96" spans="1:9" ht="21" customHeight="1" thickBot="1">
      <c r="G96" s="98"/>
      <c r="H96" s="103"/>
      <c r="I96" s="104"/>
    </row>
  </sheetData>
  <mergeCells count="198">
    <mergeCell ref="F50:G50"/>
    <mergeCell ref="F51:G51"/>
    <mergeCell ref="C50:D50"/>
    <mergeCell ref="C51:D51"/>
    <mergeCell ref="C4:D4"/>
    <mergeCell ref="F4:G4"/>
    <mergeCell ref="C5:D5"/>
    <mergeCell ref="F5:G5"/>
    <mergeCell ref="C2:D2"/>
    <mergeCell ref="F2:G2"/>
    <mergeCell ref="C3:D3"/>
    <mergeCell ref="F3:G3"/>
    <mergeCell ref="C10:D10"/>
    <mergeCell ref="F10:G10"/>
    <mergeCell ref="C8:D8"/>
    <mergeCell ref="F8:G8"/>
    <mergeCell ref="C9:D9"/>
    <mergeCell ref="F9:G9"/>
    <mergeCell ref="C6:D6"/>
    <mergeCell ref="F6:G6"/>
    <mergeCell ref="C7:D7"/>
    <mergeCell ref="F7:G7"/>
    <mergeCell ref="C13:D13"/>
    <mergeCell ref="F13:G13"/>
    <mergeCell ref="C57:D57"/>
    <mergeCell ref="F58:G58"/>
    <mergeCell ref="F57:G57"/>
    <mergeCell ref="C58:D58"/>
    <mergeCell ref="C11:D11"/>
    <mergeCell ref="F11:G11"/>
    <mergeCell ref="C12:D12"/>
    <mergeCell ref="F12:G12"/>
    <mergeCell ref="C55:D55"/>
    <mergeCell ref="F56:G56"/>
    <mergeCell ref="F55:G55"/>
    <mergeCell ref="C56:D56"/>
    <mergeCell ref="C53:D53"/>
    <mergeCell ref="F54:G54"/>
    <mergeCell ref="C54:D54"/>
    <mergeCell ref="C52:D52"/>
    <mergeCell ref="F52:G52"/>
    <mergeCell ref="C15:D15"/>
    <mergeCell ref="F15:G15"/>
    <mergeCell ref="C16:D16"/>
    <mergeCell ref="F16:G16"/>
    <mergeCell ref="C14:D14"/>
    <mergeCell ref="F14:G14"/>
    <mergeCell ref="C60:D60"/>
    <mergeCell ref="F60:G60"/>
    <mergeCell ref="C59:D59"/>
    <mergeCell ref="F59:G59"/>
    <mergeCell ref="C20:D20"/>
    <mergeCell ref="F20:G20"/>
    <mergeCell ref="C21:D21"/>
    <mergeCell ref="F21:G21"/>
    <mergeCell ref="C19:D19"/>
    <mergeCell ref="F19:G19"/>
    <mergeCell ref="C61:D61"/>
    <mergeCell ref="F61:G61"/>
    <mergeCell ref="C17:D17"/>
    <mergeCell ref="F17:G17"/>
    <mergeCell ref="C18:D18"/>
    <mergeCell ref="F18:G18"/>
    <mergeCell ref="C23:D23"/>
    <mergeCell ref="F23:G23"/>
    <mergeCell ref="C67:D67"/>
    <mergeCell ref="F68:G68"/>
    <mergeCell ref="F67:G67"/>
    <mergeCell ref="C68:D68"/>
    <mergeCell ref="C66:D66"/>
    <mergeCell ref="F66:G66"/>
    <mergeCell ref="C22:D22"/>
    <mergeCell ref="F22:G22"/>
    <mergeCell ref="C64:D64"/>
    <mergeCell ref="F65:G65"/>
    <mergeCell ref="F64:G64"/>
    <mergeCell ref="C65:D65"/>
    <mergeCell ref="C62:D62"/>
    <mergeCell ref="F63:G63"/>
    <mergeCell ref="F62:G62"/>
    <mergeCell ref="C63:D63"/>
    <mergeCell ref="C28:D28"/>
    <mergeCell ref="F28:G28"/>
    <mergeCell ref="C70:D70"/>
    <mergeCell ref="F70:G70"/>
    <mergeCell ref="C26:D26"/>
    <mergeCell ref="F26:G26"/>
    <mergeCell ref="C27:D27"/>
    <mergeCell ref="F27:G27"/>
    <mergeCell ref="C24:D24"/>
    <mergeCell ref="F24:G24"/>
    <mergeCell ref="C25:D25"/>
    <mergeCell ref="F25:G25"/>
    <mergeCell ref="C69:D69"/>
    <mergeCell ref="F69:G69"/>
    <mergeCell ref="C31:D31"/>
    <mergeCell ref="F31:G31"/>
    <mergeCell ref="C30:D30"/>
    <mergeCell ref="F30:G30"/>
    <mergeCell ref="C72:D72"/>
    <mergeCell ref="F72:G72"/>
    <mergeCell ref="C71:D71"/>
    <mergeCell ref="F71:G71"/>
    <mergeCell ref="C29:D29"/>
    <mergeCell ref="F29:G29"/>
    <mergeCell ref="C34:D34"/>
    <mergeCell ref="F34:G34"/>
    <mergeCell ref="C75:D75"/>
    <mergeCell ref="F75:G75"/>
    <mergeCell ref="C74:D74"/>
    <mergeCell ref="F74:G74"/>
    <mergeCell ref="C33:D33"/>
    <mergeCell ref="F33:G33"/>
    <mergeCell ref="F32:G32"/>
    <mergeCell ref="C32:D32"/>
    <mergeCell ref="C73:D73"/>
    <mergeCell ref="F73:G73"/>
    <mergeCell ref="C37:D37"/>
    <mergeCell ref="F37:G37"/>
    <mergeCell ref="C82:D82"/>
    <mergeCell ref="F82:G82"/>
    <mergeCell ref="C80:D80"/>
    <mergeCell ref="F80:G80"/>
    <mergeCell ref="C81:D81"/>
    <mergeCell ref="F81:G81"/>
    <mergeCell ref="C35:D35"/>
    <mergeCell ref="F36:G36"/>
    <mergeCell ref="F35:G35"/>
    <mergeCell ref="C36:D36"/>
    <mergeCell ref="F39:G39"/>
    <mergeCell ref="C86:D86"/>
    <mergeCell ref="F86:G86"/>
    <mergeCell ref="C85:D85"/>
    <mergeCell ref="F85:G85"/>
    <mergeCell ref="C38:D38"/>
    <mergeCell ref="F38:G38"/>
    <mergeCell ref="C83:D83"/>
    <mergeCell ref="F83:G83"/>
    <mergeCell ref="C84:D84"/>
    <mergeCell ref="F84:G84"/>
    <mergeCell ref="C88:D88"/>
    <mergeCell ref="F88:G88"/>
    <mergeCell ref="C89:D89"/>
    <mergeCell ref="F89:G89"/>
    <mergeCell ref="C41:D41"/>
    <mergeCell ref="F42:G42"/>
    <mergeCell ref="F41:G41"/>
    <mergeCell ref="C42:D42"/>
    <mergeCell ref="C87:D87"/>
    <mergeCell ref="F87:G87"/>
    <mergeCell ref="A24:A25"/>
    <mergeCell ref="A26:A28"/>
    <mergeCell ref="A29:A30"/>
    <mergeCell ref="A31:A32"/>
    <mergeCell ref="A33:A34"/>
    <mergeCell ref="A35:A36"/>
    <mergeCell ref="F49:G49"/>
    <mergeCell ref="A11:A12"/>
    <mergeCell ref="A4:A9"/>
    <mergeCell ref="A14:A19"/>
    <mergeCell ref="A20:A21"/>
    <mergeCell ref="C49:D49"/>
    <mergeCell ref="C47:D47"/>
    <mergeCell ref="C45:D45"/>
    <mergeCell ref="F45:G45"/>
    <mergeCell ref="C46:D46"/>
    <mergeCell ref="F46:G46"/>
    <mergeCell ref="C44:D44"/>
    <mergeCell ref="F44:G44"/>
    <mergeCell ref="C43:D43"/>
    <mergeCell ref="F43:G43"/>
    <mergeCell ref="C40:D40"/>
    <mergeCell ref="F40:G40"/>
    <mergeCell ref="C39:D39"/>
    <mergeCell ref="G95:G96"/>
    <mergeCell ref="H95:I96"/>
    <mergeCell ref="F79:G79"/>
    <mergeCell ref="F48:I48"/>
    <mergeCell ref="F47:I47"/>
    <mergeCell ref="A78:C78"/>
    <mergeCell ref="A48:C48"/>
    <mergeCell ref="A38:A39"/>
    <mergeCell ref="A40:A41"/>
    <mergeCell ref="A80:A81"/>
    <mergeCell ref="A82:A83"/>
    <mergeCell ref="A85:A87"/>
    <mergeCell ref="A88:A92"/>
    <mergeCell ref="A44:A46"/>
    <mergeCell ref="C79:D79"/>
    <mergeCell ref="F53:G53"/>
    <mergeCell ref="C93:D93"/>
    <mergeCell ref="F93:G93"/>
    <mergeCell ref="C92:D92"/>
    <mergeCell ref="F92:G92"/>
    <mergeCell ref="C90:D90"/>
    <mergeCell ref="F90:G90"/>
    <mergeCell ref="C91:D91"/>
    <mergeCell ref="F91:G91"/>
  </mergeCells>
  <phoneticPr fontId="2"/>
  <pageMargins left="0.51" right="0.16" top="0.24" bottom="0.16" header="0.2" footer="0.16"/>
  <pageSetup paperSize="1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C568-A0CA-4A3A-9CC4-88271394E73B}">
  <dimension ref="A1:S140"/>
  <sheetViews>
    <sheetView topLeftCell="A48" zoomScale="86" zoomScaleNormal="86" workbookViewId="0">
      <selection activeCell="X74" sqref="X74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7" width="7.25" style="1" customWidth="1"/>
    <col min="8" max="9" width="7.375" style="1" customWidth="1"/>
    <col min="10" max="10" width="7.375" style="23" customWidth="1"/>
    <col min="11" max="13" width="7.375" style="6" customWidth="1"/>
    <col min="14" max="16384" width="6.25" style="1"/>
  </cols>
  <sheetData>
    <row r="1" spans="1:13" ht="16.5" customHeight="1">
      <c r="A1" s="18" t="s">
        <v>396</v>
      </c>
    </row>
    <row r="2" spans="1:13" ht="16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41" t="s">
        <v>424</v>
      </c>
      <c r="K2" s="134" t="s">
        <v>6</v>
      </c>
      <c r="L2" s="134"/>
      <c r="M2" s="134"/>
    </row>
    <row r="3" spans="1:13" ht="16.5" customHeight="1">
      <c r="A3" s="2" t="s">
        <v>253</v>
      </c>
      <c r="B3" s="160" t="s">
        <v>120</v>
      </c>
      <c r="C3" s="161"/>
      <c r="D3" s="133"/>
      <c r="E3" s="133"/>
      <c r="F3" s="176">
        <v>32041</v>
      </c>
      <c r="G3" s="177"/>
      <c r="H3" s="160"/>
      <c r="I3" s="161"/>
      <c r="J3" s="41"/>
      <c r="K3" s="173" t="s">
        <v>428</v>
      </c>
      <c r="L3" s="174"/>
      <c r="M3" s="175"/>
    </row>
    <row r="4" spans="1:13" ht="16.5" customHeight="1">
      <c r="A4" s="30" t="s">
        <v>257</v>
      </c>
      <c r="B4" s="133" t="s">
        <v>160</v>
      </c>
      <c r="C4" s="133"/>
      <c r="D4" s="152"/>
      <c r="E4" s="153"/>
      <c r="F4" s="154">
        <v>1640</v>
      </c>
      <c r="G4" s="133"/>
      <c r="H4" s="152"/>
      <c r="I4" s="153"/>
      <c r="J4" s="41" t="s">
        <v>54</v>
      </c>
      <c r="K4" s="134" t="s">
        <v>425</v>
      </c>
      <c r="L4" s="134"/>
      <c r="M4" s="134"/>
    </row>
    <row r="5" spans="1:13" ht="16.5" customHeight="1">
      <c r="A5" s="30"/>
      <c r="B5" s="133" t="s">
        <v>96</v>
      </c>
      <c r="C5" s="133"/>
      <c r="D5" s="152"/>
      <c r="E5" s="153"/>
      <c r="F5" s="154">
        <v>4400</v>
      </c>
      <c r="G5" s="133"/>
      <c r="H5" s="152"/>
      <c r="I5" s="153"/>
      <c r="J5" s="41" t="s">
        <v>54</v>
      </c>
      <c r="K5" s="134" t="s">
        <v>347</v>
      </c>
      <c r="L5" s="134"/>
      <c r="M5" s="134"/>
    </row>
    <row r="6" spans="1:13" ht="16.5" customHeight="1">
      <c r="A6" s="30"/>
      <c r="B6" s="133" t="s">
        <v>96</v>
      </c>
      <c r="C6" s="133"/>
      <c r="D6" s="152"/>
      <c r="E6" s="153"/>
      <c r="F6" s="154">
        <v>3444</v>
      </c>
      <c r="G6" s="133"/>
      <c r="H6" s="152"/>
      <c r="I6" s="153"/>
      <c r="J6" s="41" t="s">
        <v>98</v>
      </c>
      <c r="K6" s="134" t="s">
        <v>347</v>
      </c>
      <c r="L6" s="134"/>
      <c r="M6" s="134"/>
    </row>
    <row r="7" spans="1:13" ht="16.5" customHeight="1">
      <c r="A7" s="30"/>
      <c r="B7" s="133" t="s">
        <v>96</v>
      </c>
      <c r="C7" s="133"/>
      <c r="D7" s="152"/>
      <c r="E7" s="153"/>
      <c r="F7" s="154">
        <v>2196</v>
      </c>
      <c r="G7" s="133"/>
      <c r="H7" s="152"/>
      <c r="I7" s="153"/>
      <c r="J7" s="41" t="s">
        <v>411</v>
      </c>
      <c r="K7" s="134" t="s">
        <v>347</v>
      </c>
      <c r="L7" s="134"/>
      <c r="M7" s="134"/>
    </row>
    <row r="8" spans="1:13" ht="16.5" customHeight="1">
      <c r="A8" s="30"/>
      <c r="B8" s="133" t="s">
        <v>96</v>
      </c>
      <c r="C8" s="133"/>
      <c r="D8" s="152"/>
      <c r="E8" s="153"/>
      <c r="F8" s="154">
        <v>3722</v>
      </c>
      <c r="G8" s="133"/>
      <c r="H8" s="152"/>
      <c r="I8" s="153"/>
      <c r="J8" s="41" t="s">
        <v>412</v>
      </c>
      <c r="K8" s="134" t="s">
        <v>347</v>
      </c>
      <c r="L8" s="134"/>
      <c r="M8" s="134"/>
    </row>
    <row r="9" spans="1:13" ht="16.5" customHeight="1">
      <c r="A9" s="30"/>
      <c r="B9" s="133" t="s">
        <v>160</v>
      </c>
      <c r="C9" s="133"/>
      <c r="D9" s="152"/>
      <c r="E9" s="153"/>
      <c r="F9" s="154">
        <v>23830</v>
      </c>
      <c r="G9" s="133"/>
      <c r="H9" s="152"/>
      <c r="I9" s="153"/>
      <c r="J9" s="41"/>
      <c r="K9" s="134" t="s">
        <v>413</v>
      </c>
      <c r="L9" s="134"/>
      <c r="M9" s="134"/>
    </row>
    <row r="10" spans="1:13" ht="16.5" customHeight="1">
      <c r="A10" s="37" t="s">
        <v>261</v>
      </c>
      <c r="B10" s="150" t="s">
        <v>120</v>
      </c>
      <c r="C10" s="150"/>
      <c r="D10" s="150"/>
      <c r="E10" s="150"/>
      <c r="F10" s="151">
        <v>4712</v>
      </c>
      <c r="G10" s="150"/>
      <c r="H10" s="150"/>
      <c r="I10" s="150"/>
      <c r="J10" s="41"/>
      <c r="K10" s="146" t="s">
        <v>395</v>
      </c>
      <c r="L10" s="146"/>
      <c r="M10" s="146"/>
    </row>
    <row r="11" spans="1:13" ht="16.5" customHeight="1">
      <c r="A11" s="39"/>
      <c r="B11" s="147" t="s">
        <v>120</v>
      </c>
      <c r="C11" s="147"/>
      <c r="D11" s="147"/>
      <c r="E11" s="147"/>
      <c r="F11" s="148">
        <v>3131</v>
      </c>
      <c r="G11" s="147"/>
      <c r="H11" s="147"/>
      <c r="I11" s="147"/>
      <c r="J11" s="41"/>
      <c r="K11" s="149" t="s">
        <v>397</v>
      </c>
      <c r="L11" s="149"/>
      <c r="M11" s="149"/>
    </row>
    <row r="12" spans="1:13" ht="16.5" customHeight="1">
      <c r="A12" s="37"/>
      <c r="B12" s="150" t="s">
        <v>200</v>
      </c>
      <c r="C12" s="150"/>
      <c r="D12" s="144"/>
      <c r="E12" s="145"/>
      <c r="F12" s="151">
        <v>5500</v>
      </c>
      <c r="G12" s="150"/>
      <c r="H12" s="144"/>
      <c r="I12" s="145"/>
      <c r="J12" s="41"/>
      <c r="K12" s="146" t="s">
        <v>93</v>
      </c>
      <c r="L12" s="146"/>
      <c r="M12" s="146"/>
    </row>
    <row r="13" spans="1:13" ht="16.5" customHeight="1">
      <c r="A13" s="37" t="s">
        <v>263</v>
      </c>
      <c r="B13" s="150" t="s">
        <v>249</v>
      </c>
      <c r="C13" s="150"/>
      <c r="D13" s="144"/>
      <c r="E13" s="145"/>
      <c r="F13" s="151">
        <v>84430</v>
      </c>
      <c r="G13" s="150"/>
      <c r="H13" s="144"/>
      <c r="I13" s="145"/>
      <c r="J13" s="41"/>
      <c r="K13" s="146" t="s">
        <v>398</v>
      </c>
      <c r="L13" s="146"/>
      <c r="M13" s="146"/>
    </row>
    <row r="14" spans="1:13" ht="16.5" customHeight="1">
      <c r="A14" s="37" t="s">
        <v>266</v>
      </c>
      <c r="B14" s="150" t="s">
        <v>120</v>
      </c>
      <c r="C14" s="150"/>
      <c r="D14" s="144"/>
      <c r="E14" s="145"/>
      <c r="F14" s="151">
        <v>13200</v>
      </c>
      <c r="G14" s="150"/>
      <c r="H14" s="144"/>
      <c r="I14" s="145"/>
      <c r="J14" s="41"/>
      <c r="K14" s="146" t="s">
        <v>395</v>
      </c>
      <c r="L14" s="146"/>
      <c r="M14" s="146"/>
    </row>
    <row r="15" spans="1:13" ht="16.5" customHeight="1">
      <c r="A15" s="37"/>
      <c r="B15" s="150" t="s">
        <v>120</v>
      </c>
      <c r="C15" s="150"/>
      <c r="D15" s="144"/>
      <c r="E15" s="145"/>
      <c r="F15" s="151">
        <v>9572</v>
      </c>
      <c r="G15" s="150"/>
      <c r="H15" s="144"/>
      <c r="I15" s="145"/>
      <c r="J15" s="41"/>
      <c r="K15" s="146" t="s">
        <v>395</v>
      </c>
      <c r="L15" s="146"/>
      <c r="M15" s="146"/>
    </row>
    <row r="16" spans="1:13" ht="16.5" customHeight="1">
      <c r="A16" s="30"/>
      <c r="B16" s="147" t="s">
        <v>96</v>
      </c>
      <c r="C16" s="147"/>
      <c r="D16" s="133"/>
      <c r="E16" s="133"/>
      <c r="F16" s="148">
        <v>8101</v>
      </c>
      <c r="G16" s="147"/>
      <c r="H16" s="133"/>
      <c r="I16" s="133"/>
      <c r="J16" s="41"/>
      <c r="K16" s="149" t="s">
        <v>239</v>
      </c>
      <c r="L16" s="149"/>
      <c r="M16" s="149"/>
    </row>
    <row r="17" spans="1:13" ht="16.5" customHeight="1">
      <c r="A17" s="30"/>
      <c r="B17" s="147" t="s">
        <v>120</v>
      </c>
      <c r="C17" s="147"/>
      <c r="D17" s="133"/>
      <c r="E17" s="133"/>
      <c r="F17" s="148">
        <v>2420</v>
      </c>
      <c r="G17" s="147"/>
      <c r="H17" s="133"/>
      <c r="I17" s="133"/>
      <c r="J17" s="41"/>
      <c r="K17" s="149" t="s">
        <v>33</v>
      </c>
      <c r="L17" s="149"/>
      <c r="M17" s="149"/>
    </row>
    <row r="18" spans="1:13" ht="16.5" customHeight="1">
      <c r="A18" s="37" t="s">
        <v>268</v>
      </c>
      <c r="B18" s="150" t="s">
        <v>200</v>
      </c>
      <c r="C18" s="150"/>
      <c r="D18" s="144"/>
      <c r="E18" s="145"/>
      <c r="F18" s="151">
        <v>925</v>
      </c>
      <c r="G18" s="150"/>
      <c r="H18" s="144"/>
      <c r="I18" s="145"/>
      <c r="J18" s="41"/>
      <c r="K18" s="146" t="s">
        <v>437</v>
      </c>
      <c r="L18" s="146"/>
      <c r="M18" s="146"/>
    </row>
    <row r="19" spans="1:13" ht="16.5" customHeight="1">
      <c r="A19" s="37"/>
      <c r="B19" s="144" t="s">
        <v>160</v>
      </c>
      <c r="C19" s="145"/>
      <c r="D19" s="144"/>
      <c r="E19" s="145"/>
      <c r="F19" s="162">
        <v>6985</v>
      </c>
      <c r="G19" s="163"/>
      <c r="H19" s="144"/>
      <c r="I19" s="145"/>
      <c r="J19" s="41" t="s">
        <v>54</v>
      </c>
      <c r="K19" s="170" t="s">
        <v>402</v>
      </c>
      <c r="L19" s="171"/>
      <c r="M19" s="172"/>
    </row>
    <row r="20" spans="1:13" ht="16.5" customHeight="1">
      <c r="A20" s="37"/>
      <c r="B20" s="144" t="s">
        <v>120</v>
      </c>
      <c r="C20" s="145"/>
      <c r="D20" s="144"/>
      <c r="E20" s="145"/>
      <c r="F20" s="162">
        <v>21357</v>
      </c>
      <c r="G20" s="163"/>
      <c r="H20" s="144"/>
      <c r="I20" s="145"/>
      <c r="J20" s="41" t="s">
        <v>54</v>
      </c>
      <c r="K20" s="170" t="s">
        <v>282</v>
      </c>
      <c r="L20" s="171"/>
      <c r="M20" s="172"/>
    </row>
    <row r="21" spans="1:13" ht="16.5" customHeight="1">
      <c r="A21" s="30"/>
      <c r="B21" s="147" t="s">
        <v>96</v>
      </c>
      <c r="C21" s="147"/>
      <c r="D21" s="133"/>
      <c r="E21" s="133"/>
      <c r="F21" s="148">
        <v>4560</v>
      </c>
      <c r="G21" s="147"/>
      <c r="H21" s="133"/>
      <c r="I21" s="133"/>
      <c r="J21" s="41" t="s">
        <v>98</v>
      </c>
      <c r="K21" s="149" t="s">
        <v>347</v>
      </c>
      <c r="L21" s="149"/>
      <c r="M21" s="149"/>
    </row>
    <row r="22" spans="1:13" s="22" customFormat="1" ht="16.5" customHeight="1">
      <c r="A22" s="39" t="s">
        <v>60</v>
      </c>
      <c r="B22" s="147" t="s">
        <v>120</v>
      </c>
      <c r="C22" s="147"/>
      <c r="D22" s="152"/>
      <c r="E22" s="153"/>
      <c r="F22" s="148">
        <v>11544</v>
      </c>
      <c r="G22" s="147"/>
      <c r="H22" s="152"/>
      <c r="I22" s="153"/>
      <c r="J22" s="41"/>
      <c r="K22" s="149" t="s">
        <v>33</v>
      </c>
      <c r="L22" s="149"/>
      <c r="M22" s="149"/>
    </row>
    <row r="23" spans="1:13" ht="16.5" customHeight="1">
      <c r="A23" s="37"/>
      <c r="B23" s="150" t="s">
        <v>120</v>
      </c>
      <c r="C23" s="150"/>
      <c r="D23" s="144"/>
      <c r="E23" s="145"/>
      <c r="F23" s="151">
        <v>1849</v>
      </c>
      <c r="G23" s="150"/>
      <c r="H23" s="150"/>
      <c r="I23" s="150"/>
      <c r="J23" s="41"/>
      <c r="K23" s="146" t="s">
        <v>395</v>
      </c>
      <c r="L23" s="146"/>
      <c r="M23" s="146"/>
    </row>
    <row r="24" spans="1:13" ht="16.5" customHeight="1">
      <c r="A24" s="30"/>
      <c r="B24" s="147" t="s">
        <v>234</v>
      </c>
      <c r="C24" s="147"/>
      <c r="D24" s="133"/>
      <c r="E24" s="133"/>
      <c r="F24" s="148">
        <v>1878</v>
      </c>
      <c r="G24" s="147"/>
      <c r="H24" s="133"/>
      <c r="I24" s="133"/>
      <c r="J24" s="41" t="s">
        <v>54</v>
      </c>
      <c r="K24" s="149" t="s">
        <v>414</v>
      </c>
      <c r="L24" s="149"/>
      <c r="M24" s="149"/>
    </row>
    <row r="25" spans="1:13" ht="16.5" customHeight="1">
      <c r="A25" s="30"/>
      <c r="B25" s="147" t="s">
        <v>96</v>
      </c>
      <c r="C25" s="147"/>
      <c r="D25" s="133"/>
      <c r="E25" s="133"/>
      <c r="F25" s="148">
        <v>4825</v>
      </c>
      <c r="G25" s="147"/>
      <c r="H25" s="133"/>
      <c r="I25" s="133"/>
      <c r="J25" s="41" t="s">
        <v>321</v>
      </c>
      <c r="K25" s="149" t="s">
        <v>347</v>
      </c>
      <c r="L25" s="149"/>
      <c r="M25" s="149"/>
    </row>
    <row r="26" spans="1:13" ht="16.5" customHeight="1">
      <c r="A26" s="30"/>
      <c r="B26" s="147" t="s">
        <v>160</v>
      </c>
      <c r="C26" s="147"/>
      <c r="D26" s="160"/>
      <c r="E26" s="161"/>
      <c r="F26" s="148">
        <v>3278</v>
      </c>
      <c r="G26" s="147"/>
      <c r="H26" s="160"/>
      <c r="I26" s="161"/>
      <c r="J26" s="41" t="s">
        <v>54</v>
      </c>
      <c r="K26" s="149" t="s">
        <v>415</v>
      </c>
      <c r="L26" s="149"/>
      <c r="M26" s="149"/>
    </row>
    <row r="27" spans="1:13" ht="16.5" customHeight="1">
      <c r="A27" s="30"/>
      <c r="B27" s="133" t="s">
        <v>58</v>
      </c>
      <c r="C27" s="133"/>
      <c r="D27" s="152"/>
      <c r="E27" s="153"/>
      <c r="F27" s="154">
        <v>800</v>
      </c>
      <c r="G27" s="133"/>
      <c r="H27" s="152"/>
      <c r="I27" s="153"/>
      <c r="J27" s="41" t="s">
        <v>54</v>
      </c>
      <c r="K27" s="134" t="s">
        <v>416</v>
      </c>
      <c r="L27" s="134"/>
      <c r="M27" s="134"/>
    </row>
    <row r="28" spans="1:13" ht="16.5" customHeight="1">
      <c r="A28" s="30"/>
      <c r="B28" s="147" t="s">
        <v>160</v>
      </c>
      <c r="C28" s="147"/>
      <c r="D28" s="133"/>
      <c r="E28" s="133"/>
      <c r="F28" s="148">
        <v>2610</v>
      </c>
      <c r="G28" s="147"/>
      <c r="H28" s="133"/>
      <c r="I28" s="133"/>
      <c r="J28" s="41" t="s">
        <v>54</v>
      </c>
      <c r="K28" s="149" t="s">
        <v>417</v>
      </c>
      <c r="L28" s="149"/>
      <c r="M28" s="149"/>
    </row>
    <row r="29" spans="1:13" ht="16.5" customHeight="1">
      <c r="A29" s="37" t="s">
        <v>129</v>
      </c>
      <c r="B29" s="150" t="s">
        <v>120</v>
      </c>
      <c r="C29" s="150"/>
      <c r="D29" s="144"/>
      <c r="E29" s="145"/>
      <c r="F29" s="151">
        <v>5463</v>
      </c>
      <c r="G29" s="150"/>
      <c r="H29" s="144"/>
      <c r="I29" s="145"/>
      <c r="J29" s="41" t="s">
        <v>54</v>
      </c>
      <c r="K29" s="146" t="s">
        <v>400</v>
      </c>
      <c r="L29" s="146"/>
      <c r="M29" s="146"/>
    </row>
    <row r="30" spans="1:13" ht="16.5" customHeight="1">
      <c r="A30" s="30"/>
      <c r="B30" s="147" t="s">
        <v>200</v>
      </c>
      <c r="C30" s="147"/>
      <c r="D30" s="133"/>
      <c r="E30" s="133"/>
      <c r="F30" s="148">
        <v>185</v>
      </c>
      <c r="G30" s="147"/>
      <c r="H30" s="133"/>
      <c r="I30" s="133"/>
      <c r="J30" s="41"/>
      <c r="K30" s="149" t="s">
        <v>49</v>
      </c>
      <c r="L30" s="149"/>
      <c r="M30" s="149"/>
    </row>
    <row r="31" spans="1:13" ht="16.5" customHeight="1">
      <c r="A31" s="30"/>
      <c r="B31" s="147" t="s">
        <v>56</v>
      </c>
      <c r="C31" s="147"/>
      <c r="D31" s="147"/>
      <c r="E31" s="147"/>
      <c r="F31" s="148">
        <v>7925</v>
      </c>
      <c r="G31" s="147"/>
      <c r="H31" s="147"/>
      <c r="I31" s="147"/>
      <c r="J31" s="41"/>
      <c r="K31" s="149" t="s">
        <v>429</v>
      </c>
      <c r="L31" s="149"/>
      <c r="M31" s="149"/>
    </row>
    <row r="32" spans="1:13" ht="16.5" customHeight="1">
      <c r="A32" s="37" t="s">
        <v>132</v>
      </c>
      <c r="B32" s="150" t="s">
        <v>96</v>
      </c>
      <c r="C32" s="150"/>
      <c r="D32" s="144"/>
      <c r="E32" s="145"/>
      <c r="F32" s="151">
        <v>3500</v>
      </c>
      <c r="G32" s="150"/>
      <c r="H32" s="144"/>
      <c r="I32" s="145"/>
      <c r="J32" s="41" t="s">
        <v>54</v>
      </c>
      <c r="K32" s="146" t="s">
        <v>347</v>
      </c>
      <c r="L32" s="146"/>
      <c r="M32" s="146"/>
    </row>
    <row r="33" spans="1:19" ht="16.5" customHeight="1">
      <c r="A33" s="37"/>
      <c r="B33" s="150" t="s">
        <v>160</v>
      </c>
      <c r="C33" s="150"/>
      <c r="D33" s="144"/>
      <c r="E33" s="145"/>
      <c r="F33" s="151">
        <v>6590</v>
      </c>
      <c r="G33" s="150"/>
      <c r="H33" s="144"/>
      <c r="I33" s="145"/>
      <c r="J33" s="41" t="s">
        <v>54</v>
      </c>
      <c r="K33" s="146" t="s">
        <v>402</v>
      </c>
      <c r="L33" s="146"/>
      <c r="M33" s="146"/>
    </row>
    <row r="34" spans="1:19" ht="16.5" customHeight="1">
      <c r="A34" s="37"/>
      <c r="B34" s="150" t="s">
        <v>160</v>
      </c>
      <c r="C34" s="150"/>
      <c r="D34" s="144"/>
      <c r="E34" s="145"/>
      <c r="F34" s="151">
        <v>12304</v>
      </c>
      <c r="G34" s="150"/>
      <c r="H34" s="144"/>
      <c r="I34" s="145"/>
      <c r="J34" s="41"/>
      <c r="K34" s="146" t="s">
        <v>399</v>
      </c>
      <c r="L34" s="146"/>
      <c r="M34" s="146"/>
    </row>
    <row r="35" spans="1:19" ht="16.5" customHeight="1">
      <c r="A35" s="37"/>
      <c r="B35" s="150" t="s">
        <v>160</v>
      </c>
      <c r="C35" s="150"/>
      <c r="D35" s="144"/>
      <c r="E35" s="145"/>
      <c r="F35" s="151">
        <v>5214</v>
      </c>
      <c r="G35" s="150"/>
      <c r="H35" s="144"/>
      <c r="I35" s="145"/>
      <c r="J35" s="41" t="s">
        <v>54</v>
      </c>
      <c r="K35" s="146" t="s">
        <v>401</v>
      </c>
      <c r="L35" s="146"/>
      <c r="M35" s="146"/>
    </row>
    <row r="36" spans="1:19" ht="16.5" customHeight="1">
      <c r="A36" s="37"/>
      <c r="B36" s="150" t="s">
        <v>120</v>
      </c>
      <c r="C36" s="150"/>
      <c r="D36" s="144"/>
      <c r="E36" s="145"/>
      <c r="F36" s="151">
        <v>4788</v>
      </c>
      <c r="G36" s="150"/>
      <c r="H36" s="144"/>
      <c r="I36" s="145"/>
      <c r="J36" s="41" t="s">
        <v>54</v>
      </c>
      <c r="K36" s="146" t="s">
        <v>400</v>
      </c>
      <c r="L36" s="146"/>
      <c r="M36" s="146"/>
    </row>
    <row r="37" spans="1:19" ht="16.5" customHeight="1">
      <c r="A37" s="30"/>
      <c r="B37" s="147" t="s">
        <v>96</v>
      </c>
      <c r="C37" s="147"/>
      <c r="D37" s="133"/>
      <c r="E37" s="133"/>
      <c r="F37" s="148">
        <v>4403</v>
      </c>
      <c r="G37" s="147"/>
      <c r="H37" s="133"/>
      <c r="I37" s="133"/>
      <c r="J37" s="41" t="s">
        <v>105</v>
      </c>
      <c r="K37" s="149" t="s">
        <v>347</v>
      </c>
      <c r="L37" s="149"/>
      <c r="M37" s="149"/>
    </row>
    <row r="38" spans="1:19" ht="16.5" customHeight="1">
      <c r="A38" s="37" t="s">
        <v>99</v>
      </c>
      <c r="B38" s="150" t="s">
        <v>160</v>
      </c>
      <c r="C38" s="150"/>
      <c r="D38" s="144"/>
      <c r="E38" s="145"/>
      <c r="F38" s="151">
        <v>2520</v>
      </c>
      <c r="G38" s="150"/>
      <c r="H38" s="144"/>
      <c r="I38" s="145"/>
      <c r="J38" s="41" t="s">
        <v>54</v>
      </c>
      <c r="K38" s="146" t="s">
        <v>402</v>
      </c>
      <c r="L38" s="146"/>
      <c r="M38" s="146"/>
    </row>
    <row r="39" spans="1:19" ht="16.5" customHeight="1">
      <c r="A39" s="37"/>
      <c r="B39" s="150" t="s">
        <v>160</v>
      </c>
      <c r="C39" s="150"/>
      <c r="D39" s="144"/>
      <c r="E39" s="145"/>
      <c r="F39" s="151">
        <v>3619</v>
      </c>
      <c r="G39" s="150"/>
      <c r="H39" s="150"/>
      <c r="I39" s="150"/>
      <c r="J39" s="41"/>
      <c r="K39" s="146" t="s">
        <v>403</v>
      </c>
      <c r="L39" s="146"/>
      <c r="M39" s="146"/>
    </row>
    <row r="40" spans="1:19" ht="16.5" customHeight="1">
      <c r="A40" s="37"/>
      <c r="B40" s="150" t="s">
        <v>120</v>
      </c>
      <c r="C40" s="150"/>
      <c r="D40" s="144"/>
      <c r="E40" s="145"/>
      <c r="F40" s="151">
        <v>880</v>
      </c>
      <c r="G40" s="150"/>
      <c r="H40" s="144"/>
      <c r="I40" s="145"/>
      <c r="J40" s="41"/>
      <c r="K40" s="146" t="s">
        <v>395</v>
      </c>
      <c r="L40" s="146"/>
      <c r="M40" s="146"/>
    </row>
    <row r="41" spans="1:19" ht="16.5" customHeight="1">
      <c r="A41" s="30"/>
      <c r="B41" s="147" t="s">
        <v>200</v>
      </c>
      <c r="C41" s="147"/>
      <c r="D41" s="133"/>
      <c r="E41" s="133"/>
      <c r="F41" s="148">
        <v>185</v>
      </c>
      <c r="G41" s="147"/>
      <c r="H41" s="133"/>
      <c r="I41" s="133"/>
      <c r="J41" s="41"/>
      <c r="K41" s="149" t="s">
        <v>49</v>
      </c>
      <c r="L41" s="149"/>
      <c r="M41" s="149"/>
      <c r="S41" s="1" t="s">
        <v>216</v>
      </c>
    </row>
    <row r="42" spans="1:19" ht="16.5" customHeight="1">
      <c r="A42" s="30" t="s">
        <v>174</v>
      </c>
      <c r="B42" s="147" t="s">
        <v>200</v>
      </c>
      <c r="C42" s="147"/>
      <c r="D42" s="133"/>
      <c r="E42" s="133"/>
      <c r="F42" s="148">
        <v>185</v>
      </c>
      <c r="G42" s="147"/>
      <c r="H42" s="133"/>
      <c r="I42" s="133"/>
      <c r="J42" s="41"/>
      <c r="K42" s="149" t="s">
        <v>49</v>
      </c>
      <c r="L42" s="149"/>
      <c r="M42" s="149"/>
    </row>
    <row r="43" spans="1:19" ht="16.5" customHeight="1">
      <c r="A43" s="30"/>
      <c r="B43" s="147" t="s">
        <v>120</v>
      </c>
      <c r="C43" s="147"/>
      <c r="D43" s="133"/>
      <c r="E43" s="133"/>
      <c r="F43" s="148">
        <v>22999</v>
      </c>
      <c r="G43" s="147"/>
      <c r="H43" s="133"/>
      <c r="I43" s="133"/>
      <c r="J43" s="41" t="s">
        <v>321</v>
      </c>
      <c r="K43" s="149" t="s">
        <v>283</v>
      </c>
      <c r="L43" s="149"/>
      <c r="M43" s="149"/>
    </row>
    <row r="44" spans="1:19" ht="16.5" customHeight="1">
      <c r="A44" s="30" t="s">
        <v>136</v>
      </c>
      <c r="B44" s="147" t="s">
        <v>120</v>
      </c>
      <c r="C44" s="147"/>
      <c r="D44" s="133"/>
      <c r="E44" s="133"/>
      <c r="F44" s="148">
        <v>14750</v>
      </c>
      <c r="G44" s="147"/>
      <c r="H44" s="133"/>
      <c r="I44" s="133"/>
      <c r="J44" s="41"/>
      <c r="K44" s="149" t="s">
        <v>418</v>
      </c>
      <c r="L44" s="149"/>
      <c r="M44" s="149"/>
    </row>
    <row r="45" spans="1:19" ht="16.5" customHeight="1">
      <c r="A45" s="30"/>
      <c r="B45" s="147" t="s">
        <v>120</v>
      </c>
      <c r="C45" s="147"/>
      <c r="D45" s="133"/>
      <c r="E45" s="133"/>
      <c r="F45" s="148">
        <v>2480</v>
      </c>
      <c r="G45" s="147"/>
      <c r="H45" s="133"/>
      <c r="I45" s="133"/>
      <c r="J45" s="41" t="s">
        <v>105</v>
      </c>
      <c r="K45" s="149" t="s">
        <v>419</v>
      </c>
      <c r="L45" s="149"/>
      <c r="M45" s="149"/>
    </row>
    <row r="46" spans="1:19" ht="16.5" customHeight="1">
      <c r="A46" s="30"/>
      <c r="B46" s="147" t="s">
        <v>56</v>
      </c>
      <c r="C46" s="147"/>
      <c r="D46" s="147"/>
      <c r="E46" s="147"/>
      <c r="F46" s="148">
        <v>14894</v>
      </c>
      <c r="G46" s="147"/>
      <c r="H46" s="147"/>
      <c r="I46" s="147"/>
      <c r="J46" s="41"/>
      <c r="K46" s="149" t="s">
        <v>430</v>
      </c>
      <c r="L46" s="149"/>
      <c r="M46" s="149"/>
    </row>
    <row r="47" spans="1:19" ht="16.5" customHeight="1" thickBot="1">
      <c r="A47" s="37"/>
      <c r="B47" s="150" t="s">
        <v>120</v>
      </c>
      <c r="C47" s="150"/>
      <c r="D47" s="144"/>
      <c r="E47" s="145"/>
      <c r="F47" s="151">
        <v>4044</v>
      </c>
      <c r="G47" s="150"/>
      <c r="H47" s="144"/>
      <c r="I47" s="145"/>
      <c r="J47" s="41" t="s">
        <v>54</v>
      </c>
      <c r="K47" s="146" t="s">
        <v>395</v>
      </c>
      <c r="L47" s="146"/>
      <c r="M47" s="146"/>
    </row>
    <row r="48" spans="1:19" ht="16.5" customHeight="1" thickTop="1">
      <c r="A48" s="15"/>
      <c r="B48" s="135"/>
      <c r="C48" s="136"/>
      <c r="D48" s="137" t="s">
        <v>38</v>
      </c>
      <c r="E48" s="138"/>
      <c r="F48" s="139">
        <f>SUM(F3:G46)</f>
        <v>375834</v>
      </c>
      <c r="G48" s="140"/>
      <c r="H48" s="135"/>
      <c r="I48" s="136"/>
      <c r="K48" s="141"/>
      <c r="L48" s="142"/>
      <c r="M48" s="143"/>
    </row>
    <row r="49" spans="1:13" ht="17.25" customHeight="1">
      <c r="J49" s="22"/>
      <c r="K49" s="1"/>
      <c r="L49" s="1"/>
      <c r="M49" s="1"/>
    </row>
    <row r="50" spans="1:13" ht="17.25" customHeight="1">
      <c r="J50" s="22"/>
      <c r="K50" s="1"/>
      <c r="L50" s="1"/>
      <c r="M50" s="1"/>
    </row>
    <row r="51" spans="1:13" ht="17.25" customHeight="1">
      <c r="A51" s="2" t="s">
        <v>1</v>
      </c>
      <c r="B51" s="133" t="s">
        <v>2</v>
      </c>
      <c r="C51" s="133"/>
      <c r="D51" s="133" t="s">
        <v>4</v>
      </c>
      <c r="E51" s="133"/>
      <c r="F51" s="133" t="s">
        <v>5</v>
      </c>
      <c r="G51" s="133"/>
      <c r="H51" s="133" t="s">
        <v>3</v>
      </c>
      <c r="I51" s="133"/>
      <c r="J51" s="41" t="s">
        <v>424</v>
      </c>
      <c r="K51" s="134" t="s">
        <v>6</v>
      </c>
      <c r="L51" s="134"/>
      <c r="M51" s="134"/>
    </row>
    <row r="52" spans="1:13" ht="17.25" customHeight="1">
      <c r="A52" s="37" t="s">
        <v>138</v>
      </c>
      <c r="B52" s="150" t="s">
        <v>120</v>
      </c>
      <c r="C52" s="150"/>
      <c r="D52" s="144"/>
      <c r="E52" s="145"/>
      <c r="F52" s="151">
        <v>2117</v>
      </c>
      <c r="G52" s="150"/>
      <c r="H52" s="144"/>
      <c r="I52" s="145"/>
      <c r="J52" s="41" t="s">
        <v>54</v>
      </c>
      <c r="K52" s="146" t="s">
        <v>395</v>
      </c>
      <c r="L52" s="146"/>
      <c r="M52" s="146"/>
    </row>
    <row r="53" spans="1:13" ht="17.25" customHeight="1">
      <c r="A53" s="30"/>
      <c r="B53" s="147" t="s">
        <v>56</v>
      </c>
      <c r="C53" s="147"/>
      <c r="D53" s="160"/>
      <c r="E53" s="161"/>
      <c r="F53" s="148">
        <v>96520</v>
      </c>
      <c r="G53" s="147"/>
      <c r="H53" s="160"/>
      <c r="I53" s="161"/>
      <c r="J53" s="41" t="s">
        <v>54</v>
      </c>
      <c r="K53" s="149" t="s">
        <v>420</v>
      </c>
      <c r="L53" s="149"/>
      <c r="M53" s="149"/>
    </row>
    <row r="54" spans="1:13" ht="17.25" customHeight="1">
      <c r="A54" s="30"/>
      <c r="B54" s="147" t="s">
        <v>56</v>
      </c>
      <c r="C54" s="147"/>
      <c r="D54" s="160"/>
      <c r="E54" s="161"/>
      <c r="F54" s="148">
        <v>94660</v>
      </c>
      <c r="G54" s="147"/>
      <c r="H54" s="160"/>
      <c r="I54" s="161"/>
      <c r="J54" s="41" t="s">
        <v>54</v>
      </c>
      <c r="K54" s="149" t="s">
        <v>421</v>
      </c>
      <c r="L54" s="149"/>
      <c r="M54" s="149"/>
    </row>
    <row r="55" spans="1:13" ht="17.25" customHeight="1">
      <c r="A55" s="37" t="s">
        <v>46</v>
      </c>
      <c r="B55" s="150" t="s">
        <v>234</v>
      </c>
      <c r="C55" s="150"/>
      <c r="D55" s="150"/>
      <c r="E55" s="150"/>
      <c r="F55" s="151">
        <v>6450</v>
      </c>
      <c r="G55" s="150"/>
      <c r="H55" s="150"/>
      <c r="I55" s="150"/>
      <c r="J55" s="41" t="s">
        <v>54</v>
      </c>
      <c r="K55" s="146" t="s">
        <v>291</v>
      </c>
      <c r="L55" s="146"/>
      <c r="M55" s="146"/>
    </row>
    <row r="56" spans="1:13" ht="17.25" customHeight="1">
      <c r="A56" s="37"/>
      <c r="B56" s="150" t="s">
        <v>234</v>
      </c>
      <c r="C56" s="150"/>
      <c r="D56" s="144"/>
      <c r="E56" s="145"/>
      <c r="F56" s="151">
        <v>5454</v>
      </c>
      <c r="G56" s="150"/>
      <c r="H56" s="144"/>
      <c r="I56" s="145"/>
      <c r="J56" s="41" t="s">
        <v>54</v>
      </c>
      <c r="K56" s="146" t="s">
        <v>404</v>
      </c>
      <c r="L56" s="146"/>
      <c r="M56" s="146"/>
    </row>
    <row r="57" spans="1:13" ht="17.25" customHeight="1">
      <c r="A57" s="30"/>
      <c r="B57" s="147" t="s">
        <v>120</v>
      </c>
      <c r="C57" s="147"/>
      <c r="D57" s="133"/>
      <c r="E57" s="133"/>
      <c r="F57" s="148">
        <v>99000</v>
      </c>
      <c r="G57" s="147"/>
      <c r="H57" s="133"/>
      <c r="I57" s="133"/>
      <c r="J57" s="41"/>
      <c r="K57" s="149" t="s">
        <v>271</v>
      </c>
      <c r="L57" s="149"/>
      <c r="M57" s="149"/>
    </row>
    <row r="58" spans="1:13" ht="17.25" customHeight="1">
      <c r="A58" s="30"/>
      <c r="B58" s="147" t="s">
        <v>120</v>
      </c>
      <c r="C58" s="147"/>
      <c r="D58" s="133"/>
      <c r="E58" s="133"/>
      <c r="F58" s="148">
        <v>33000</v>
      </c>
      <c r="G58" s="147"/>
      <c r="H58" s="133"/>
      <c r="I58" s="133"/>
      <c r="J58" s="41"/>
      <c r="K58" s="149" t="s">
        <v>271</v>
      </c>
      <c r="L58" s="149"/>
      <c r="M58" s="149"/>
    </row>
    <row r="59" spans="1:13" ht="17.25" customHeight="1">
      <c r="A59" s="30"/>
      <c r="B59" s="147" t="s">
        <v>56</v>
      </c>
      <c r="C59" s="147"/>
      <c r="D59" s="160"/>
      <c r="E59" s="161"/>
      <c r="F59" s="148">
        <v>13300</v>
      </c>
      <c r="G59" s="147"/>
      <c r="H59" s="160"/>
      <c r="I59" s="161"/>
      <c r="J59" s="41" t="s">
        <v>98</v>
      </c>
      <c r="K59" s="149" t="s">
        <v>108</v>
      </c>
      <c r="L59" s="149"/>
      <c r="M59" s="149"/>
    </row>
    <row r="60" spans="1:13" ht="17.25" customHeight="1">
      <c r="A60" s="37" t="s">
        <v>140</v>
      </c>
      <c r="B60" s="150" t="s">
        <v>96</v>
      </c>
      <c r="C60" s="150"/>
      <c r="D60" s="150"/>
      <c r="E60" s="150"/>
      <c r="F60" s="151">
        <v>4885</v>
      </c>
      <c r="G60" s="150"/>
      <c r="H60" s="150"/>
      <c r="I60" s="150"/>
      <c r="J60" s="41" t="s">
        <v>54</v>
      </c>
      <c r="K60" s="146" t="s">
        <v>347</v>
      </c>
      <c r="L60" s="146"/>
      <c r="M60" s="146"/>
    </row>
    <row r="61" spans="1:13" ht="17.25" customHeight="1">
      <c r="A61" s="30"/>
      <c r="B61" s="147" t="s">
        <v>96</v>
      </c>
      <c r="C61" s="147"/>
      <c r="D61" s="133"/>
      <c r="E61" s="133"/>
      <c r="F61" s="148">
        <v>4000</v>
      </c>
      <c r="G61" s="147"/>
      <c r="H61" s="133"/>
      <c r="I61" s="133"/>
      <c r="J61" s="41" t="s">
        <v>98</v>
      </c>
      <c r="K61" s="149" t="s">
        <v>347</v>
      </c>
      <c r="L61" s="149"/>
      <c r="M61" s="149"/>
    </row>
    <row r="62" spans="1:13" ht="17.25" customHeight="1">
      <c r="A62" s="30"/>
      <c r="B62" s="147" t="s">
        <v>96</v>
      </c>
      <c r="C62" s="147"/>
      <c r="D62" s="133"/>
      <c r="E62" s="133"/>
      <c r="F62" s="148">
        <v>3700</v>
      </c>
      <c r="G62" s="147"/>
      <c r="H62" s="133"/>
      <c r="I62" s="133"/>
      <c r="J62" s="41" t="s">
        <v>321</v>
      </c>
      <c r="K62" s="149" t="s">
        <v>347</v>
      </c>
      <c r="L62" s="149"/>
      <c r="M62" s="149"/>
    </row>
    <row r="63" spans="1:13" ht="17.25" customHeight="1">
      <c r="A63" s="37" t="s">
        <v>141</v>
      </c>
      <c r="B63" s="150" t="s">
        <v>160</v>
      </c>
      <c r="C63" s="150"/>
      <c r="D63" s="150"/>
      <c r="E63" s="150"/>
      <c r="F63" s="151">
        <v>120400</v>
      </c>
      <c r="G63" s="150"/>
      <c r="H63" s="150"/>
      <c r="I63" s="150"/>
      <c r="J63" s="41"/>
      <c r="K63" s="146" t="s">
        <v>405</v>
      </c>
      <c r="L63" s="146"/>
      <c r="M63" s="146"/>
    </row>
    <row r="64" spans="1:13" ht="17.25" customHeight="1">
      <c r="A64" s="37"/>
      <c r="B64" s="150" t="s">
        <v>160</v>
      </c>
      <c r="C64" s="150"/>
      <c r="D64" s="150"/>
      <c r="E64" s="150"/>
      <c r="F64" s="151">
        <v>47000</v>
      </c>
      <c r="G64" s="150"/>
      <c r="H64" s="150"/>
      <c r="I64" s="150"/>
      <c r="J64" s="41"/>
      <c r="K64" s="146" t="s">
        <v>406</v>
      </c>
      <c r="L64" s="146"/>
      <c r="M64" s="146"/>
    </row>
    <row r="65" spans="1:13" ht="17.25" customHeight="1">
      <c r="A65" s="37"/>
      <c r="B65" s="150" t="s">
        <v>160</v>
      </c>
      <c r="C65" s="150"/>
      <c r="D65" s="150"/>
      <c r="E65" s="150"/>
      <c r="F65" s="151">
        <v>54600</v>
      </c>
      <c r="G65" s="150"/>
      <c r="H65" s="150"/>
      <c r="I65" s="150"/>
      <c r="J65" s="41"/>
      <c r="K65" s="146" t="s">
        <v>407</v>
      </c>
      <c r="L65" s="146"/>
      <c r="M65" s="146"/>
    </row>
    <row r="66" spans="1:13" ht="17.25" customHeight="1">
      <c r="A66" s="30"/>
      <c r="B66" s="147" t="s">
        <v>200</v>
      </c>
      <c r="C66" s="147"/>
      <c r="D66" s="147"/>
      <c r="E66" s="147"/>
      <c r="F66" s="148">
        <v>185</v>
      </c>
      <c r="G66" s="147"/>
      <c r="H66" s="147"/>
      <c r="I66" s="147"/>
      <c r="J66" s="41"/>
      <c r="K66" s="149" t="s">
        <v>49</v>
      </c>
      <c r="L66" s="149"/>
      <c r="M66" s="149"/>
    </row>
    <row r="67" spans="1:13" ht="17.25" customHeight="1">
      <c r="A67" s="30"/>
      <c r="B67" s="147" t="s">
        <v>200</v>
      </c>
      <c r="C67" s="147"/>
      <c r="D67" s="147"/>
      <c r="E67" s="147"/>
      <c r="F67" s="148">
        <v>185</v>
      </c>
      <c r="G67" s="147"/>
      <c r="H67" s="147"/>
      <c r="I67" s="147"/>
      <c r="J67" s="41"/>
      <c r="K67" s="149" t="s">
        <v>49</v>
      </c>
      <c r="L67" s="149"/>
      <c r="M67" s="149"/>
    </row>
    <row r="68" spans="1:13" ht="17.25" customHeight="1">
      <c r="A68" s="36" t="s">
        <v>143</v>
      </c>
      <c r="B68" s="155" t="s">
        <v>96</v>
      </c>
      <c r="C68" s="155"/>
      <c r="D68" s="156"/>
      <c r="E68" s="157"/>
      <c r="F68" s="158">
        <v>3928</v>
      </c>
      <c r="G68" s="155"/>
      <c r="H68" s="156"/>
      <c r="I68" s="157"/>
      <c r="J68" s="41" t="s">
        <v>321</v>
      </c>
      <c r="K68" s="159" t="s">
        <v>347</v>
      </c>
      <c r="L68" s="159"/>
      <c r="M68" s="159"/>
    </row>
    <row r="69" spans="1:13" ht="17.25" customHeight="1">
      <c r="A69" s="36"/>
      <c r="B69" s="155" t="s">
        <v>160</v>
      </c>
      <c r="C69" s="155"/>
      <c r="D69" s="155"/>
      <c r="E69" s="155"/>
      <c r="F69" s="158">
        <v>6963</v>
      </c>
      <c r="G69" s="155"/>
      <c r="H69" s="155"/>
      <c r="I69" s="155"/>
      <c r="J69" s="41" t="s">
        <v>321</v>
      </c>
      <c r="K69" s="159" t="s">
        <v>431</v>
      </c>
      <c r="L69" s="159"/>
      <c r="M69" s="159"/>
    </row>
    <row r="70" spans="1:13" s="22" customFormat="1" ht="17.25" customHeight="1">
      <c r="A70" s="39"/>
      <c r="B70" s="147" t="s">
        <v>96</v>
      </c>
      <c r="C70" s="147"/>
      <c r="D70" s="147"/>
      <c r="E70" s="147"/>
      <c r="F70" s="148">
        <v>3582</v>
      </c>
      <c r="G70" s="147"/>
      <c r="H70" s="147"/>
      <c r="I70" s="147"/>
      <c r="J70" s="41" t="s">
        <v>105</v>
      </c>
      <c r="K70" s="149" t="s">
        <v>347</v>
      </c>
      <c r="L70" s="149"/>
      <c r="M70" s="149"/>
    </row>
    <row r="71" spans="1:13" ht="17.25" customHeight="1">
      <c r="A71" s="36" t="s">
        <v>210</v>
      </c>
      <c r="B71" s="155" t="s">
        <v>120</v>
      </c>
      <c r="C71" s="155"/>
      <c r="D71" s="155"/>
      <c r="E71" s="155"/>
      <c r="F71" s="158">
        <v>10644</v>
      </c>
      <c r="G71" s="155"/>
      <c r="H71" s="155"/>
      <c r="I71" s="155"/>
      <c r="J71" s="41" t="s">
        <v>321</v>
      </c>
      <c r="K71" s="159" t="s">
        <v>432</v>
      </c>
      <c r="L71" s="159"/>
      <c r="M71" s="159"/>
    </row>
    <row r="72" spans="1:13" ht="17.25" customHeight="1">
      <c r="A72" s="36"/>
      <c r="B72" s="155" t="s">
        <v>120</v>
      </c>
      <c r="C72" s="155"/>
      <c r="D72" s="155"/>
      <c r="E72" s="155"/>
      <c r="F72" s="158">
        <v>3711</v>
      </c>
      <c r="G72" s="155"/>
      <c r="H72" s="155"/>
      <c r="I72" s="155"/>
      <c r="J72" s="41" t="s">
        <v>321</v>
      </c>
      <c r="K72" s="159" t="s">
        <v>33</v>
      </c>
      <c r="L72" s="159"/>
      <c r="M72" s="159"/>
    </row>
    <row r="73" spans="1:13" ht="17.25" customHeight="1">
      <c r="A73" s="36" t="s">
        <v>146</v>
      </c>
      <c r="B73" s="155" t="s">
        <v>409</v>
      </c>
      <c r="C73" s="155"/>
      <c r="D73" s="156"/>
      <c r="E73" s="157"/>
      <c r="F73" s="158">
        <v>14278</v>
      </c>
      <c r="G73" s="155"/>
      <c r="H73" s="156"/>
      <c r="I73" s="157"/>
      <c r="J73" s="41" t="s">
        <v>321</v>
      </c>
      <c r="K73" s="159" t="s">
        <v>410</v>
      </c>
      <c r="L73" s="159"/>
      <c r="M73" s="159"/>
    </row>
    <row r="74" spans="1:13" ht="17.25" customHeight="1">
      <c r="A74" s="36" t="s">
        <v>153</v>
      </c>
      <c r="B74" s="155" t="s">
        <v>120</v>
      </c>
      <c r="C74" s="155"/>
      <c r="D74" s="156"/>
      <c r="E74" s="157"/>
      <c r="F74" s="158">
        <v>440</v>
      </c>
      <c r="G74" s="155"/>
      <c r="H74" s="156"/>
      <c r="I74" s="157"/>
      <c r="J74" s="41" t="s">
        <v>321</v>
      </c>
      <c r="K74" s="159" t="s">
        <v>408</v>
      </c>
      <c r="L74" s="159"/>
      <c r="M74" s="159"/>
    </row>
    <row r="75" spans="1:13" ht="17.25" customHeight="1">
      <c r="A75" s="30"/>
      <c r="B75" s="147" t="s">
        <v>56</v>
      </c>
      <c r="C75" s="147"/>
      <c r="D75" s="147"/>
      <c r="E75" s="147"/>
      <c r="F75" s="148">
        <v>7960</v>
      </c>
      <c r="G75" s="147"/>
      <c r="H75" s="147"/>
      <c r="I75" s="147"/>
      <c r="J75" s="41" t="s">
        <v>321</v>
      </c>
      <c r="K75" s="149" t="s">
        <v>433</v>
      </c>
      <c r="L75" s="149"/>
      <c r="M75" s="149"/>
    </row>
    <row r="76" spans="1:13" ht="17.25" customHeight="1">
      <c r="A76" s="30"/>
      <c r="B76" s="147" t="s">
        <v>120</v>
      </c>
      <c r="C76" s="147"/>
      <c r="D76" s="147"/>
      <c r="E76" s="147"/>
      <c r="F76" s="148">
        <v>5540</v>
      </c>
      <c r="G76" s="147"/>
      <c r="H76" s="147"/>
      <c r="I76" s="147"/>
      <c r="J76" s="41" t="s">
        <v>321</v>
      </c>
      <c r="K76" s="149" t="s">
        <v>283</v>
      </c>
      <c r="L76" s="149"/>
      <c r="M76" s="149"/>
    </row>
    <row r="77" spans="1:13" ht="17.25" customHeight="1">
      <c r="A77" s="36"/>
      <c r="B77" s="155" t="s">
        <v>200</v>
      </c>
      <c r="C77" s="155"/>
      <c r="D77" s="155"/>
      <c r="E77" s="155"/>
      <c r="F77" s="158">
        <v>3700</v>
      </c>
      <c r="G77" s="155"/>
      <c r="H77" s="155"/>
      <c r="I77" s="155"/>
      <c r="J77" s="41"/>
      <c r="K77" s="159" t="s">
        <v>441</v>
      </c>
      <c r="L77" s="159"/>
      <c r="M77" s="159"/>
    </row>
    <row r="78" spans="1:13" ht="17.25" customHeight="1">
      <c r="A78" s="36"/>
      <c r="B78" s="155" t="s">
        <v>200</v>
      </c>
      <c r="C78" s="155"/>
      <c r="D78" s="155"/>
      <c r="E78" s="155"/>
      <c r="F78" s="158">
        <v>4625</v>
      </c>
      <c r="G78" s="155"/>
      <c r="H78" s="155"/>
      <c r="I78" s="155"/>
      <c r="J78" s="41"/>
      <c r="K78" s="159" t="s">
        <v>441</v>
      </c>
      <c r="L78" s="159"/>
      <c r="M78" s="159"/>
    </row>
    <row r="79" spans="1:13" ht="17.25" customHeight="1">
      <c r="A79" s="30" t="s">
        <v>165</v>
      </c>
      <c r="B79" s="147" t="s">
        <v>96</v>
      </c>
      <c r="C79" s="147"/>
      <c r="D79" s="147"/>
      <c r="E79" s="147"/>
      <c r="F79" s="148">
        <v>4600</v>
      </c>
      <c r="G79" s="147"/>
      <c r="H79" s="147"/>
      <c r="I79" s="147"/>
      <c r="J79" s="41" t="s">
        <v>98</v>
      </c>
      <c r="K79" s="149" t="s">
        <v>347</v>
      </c>
      <c r="L79" s="149"/>
      <c r="M79" s="149"/>
    </row>
    <row r="80" spans="1:13" ht="17.25" customHeight="1">
      <c r="A80" s="30"/>
      <c r="B80" s="147" t="s">
        <v>96</v>
      </c>
      <c r="C80" s="147"/>
      <c r="D80" s="147"/>
      <c r="E80" s="147"/>
      <c r="F80" s="148">
        <v>4920</v>
      </c>
      <c r="G80" s="147"/>
      <c r="H80" s="147"/>
      <c r="I80" s="147"/>
      <c r="J80" s="41" t="s">
        <v>105</v>
      </c>
      <c r="K80" s="149" t="s">
        <v>347</v>
      </c>
      <c r="L80" s="149"/>
      <c r="M80" s="149"/>
    </row>
    <row r="81" spans="1:13" ht="17.25" customHeight="1">
      <c r="A81" s="30" t="s">
        <v>434</v>
      </c>
      <c r="B81" s="147" t="s">
        <v>200</v>
      </c>
      <c r="C81" s="147"/>
      <c r="D81" s="147"/>
      <c r="E81" s="147"/>
      <c r="F81" s="148">
        <v>185</v>
      </c>
      <c r="G81" s="147"/>
      <c r="H81" s="147"/>
      <c r="I81" s="147"/>
      <c r="J81" s="41"/>
      <c r="K81" s="149" t="s">
        <v>49</v>
      </c>
      <c r="L81" s="149"/>
      <c r="M81" s="149"/>
    </row>
    <row r="82" spans="1:13" ht="17.25" customHeight="1">
      <c r="A82" s="36" t="s">
        <v>331</v>
      </c>
      <c r="B82" s="155" t="s">
        <v>200</v>
      </c>
      <c r="C82" s="155"/>
      <c r="D82" s="155"/>
      <c r="E82" s="155"/>
      <c r="F82" s="158">
        <v>1150</v>
      </c>
      <c r="G82" s="155"/>
      <c r="H82" s="155"/>
      <c r="I82" s="155"/>
      <c r="J82" s="41"/>
      <c r="K82" s="159" t="s">
        <v>93</v>
      </c>
      <c r="L82" s="159"/>
      <c r="M82" s="159"/>
    </row>
    <row r="83" spans="1:13" ht="17.25" customHeight="1">
      <c r="A83" s="36"/>
      <c r="B83" s="155" t="s">
        <v>200</v>
      </c>
      <c r="C83" s="155"/>
      <c r="D83" s="156"/>
      <c r="E83" s="157"/>
      <c r="F83" s="158">
        <v>2200</v>
      </c>
      <c r="G83" s="155"/>
      <c r="H83" s="156"/>
      <c r="I83" s="157"/>
      <c r="J83" s="41"/>
      <c r="K83" s="159" t="s">
        <v>93</v>
      </c>
      <c r="L83" s="159"/>
      <c r="M83" s="159"/>
    </row>
    <row r="84" spans="1:13" ht="17.25" customHeight="1">
      <c r="A84" s="36"/>
      <c r="B84" s="155" t="s">
        <v>200</v>
      </c>
      <c r="C84" s="155"/>
      <c r="D84" s="155"/>
      <c r="E84" s="155"/>
      <c r="F84" s="158">
        <v>320</v>
      </c>
      <c r="G84" s="155"/>
      <c r="H84" s="155"/>
      <c r="I84" s="155"/>
      <c r="J84" s="41"/>
      <c r="K84" s="159" t="s">
        <v>442</v>
      </c>
      <c r="L84" s="159"/>
      <c r="M84" s="159"/>
    </row>
    <row r="85" spans="1:13" ht="17.25" customHeight="1">
      <c r="A85" s="36"/>
      <c r="B85" s="155" t="s">
        <v>200</v>
      </c>
      <c r="C85" s="155"/>
      <c r="D85" s="155"/>
      <c r="E85" s="155"/>
      <c r="F85" s="158">
        <v>1380</v>
      </c>
      <c r="G85" s="155"/>
      <c r="H85" s="155"/>
      <c r="I85" s="155"/>
      <c r="J85" s="41"/>
      <c r="K85" s="159" t="s">
        <v>443</v>
      </c>
      <c r="L85" s="159"/>
      <c r="M85" s="159"/>
    </row>
    <row r="86" spans="1:13" ht="17.25" customHeight="1">
      <c r="A86" s="36"/>
      <c r="B86" s="155" t="s">
        <v>200</v>
      </c>
      <c r="C86" s="155"/>
      <c r="D86" s="155"/>
      <c r="E86" s="155"/>
      <c r="F86" s="158">
        <v>2460</v>
      </c>
      <c r="G86" s="155"/>
      <c r="H86" s="155"/>
      <c r="I86" s="155"/>
      <c r="J86" s="41"/>
      <c r="K86" s="159" t="s">
        <v>443</v>
      </c>
      <c r="L86" s="159"/>
      <c r="M86" s="159"/>
    </row>
    <row r="87" spans="1:13" ht="17.25" customHeight="1">
      <c r="A87" s="30" t="s">
        <v>168</v>
      </c>
      <c r="B87" s="147" t="s">
        <v>67</v>
      </c>
      <c r="C87" s="147"/>
      <c r="D87" s="152"/>
      <c r="E87" s="153"/>
      <c r="F87" s="148">
        <v>440</v>
      </c>
      <c r="G87" s="147"/>
      <c r="H87" s="152"/>
      <c r="I87" s="153"/>
      <c r="J87" s="41" t="s">
        <v>98</v>
      </c>
      <c r="K87" s="149" t="s">
        <v>435</v>
      </c>
      <c r="L87" s="149"/>
      <c r="M87" s="149"/>
    </row>
    <row r="88" spans="1:13" ht="17.25" customHeight="1">
      <c r="A88" s="36"/>
      <c r="B88" s="155" t="s">
        <v>439</v>
      </c>
      <c r="C88" s="155"/>
      <c r="D88" s="155"/>
      <c r="E88" s="155"/>
      <c r="F88" s="158">
        <v>1303</v>
      </c>
      <c r="G88" s="155"/>
      <c r="H88" s="155"/>
      <c r="I88" s="155"/>
      <c r="J88" s="41" t="s">
        <v>321</v>
      </c>
      <c r="K88" s="159" t="s">
        <v>440</v>
      </c>
      <c r="L88" s="159"/>
      <c r="M88" s="159"/>
    </row>
    <row r="89" spans="1:13" ht="17.25" customHeight="1">
      <c r="A89" s="30" t="s">
        <v>186</v>
      </c>
      <c r="B89" s="147" t="s">
        <v>67</v>
      </c>
      <c r="C89" s="147"/>
      <c r="D89" s="152"/>
      <c r="E89" s="153"/>
      <c r="F89" s="148">
        <v>440</v>
      </c>
      <c r="G89" s="147"/>
      <c r="H89" s="152"/>
      <c r="I89" s="153"/>
      <c r="J89" s="41" t="s">
        <v>98</v>
      </c>
      <c r="K89" s="149" t="s">
        <v>435</v>
      </c>
      <c r="L89" s="149"/>
      <c r="M89" s="149"/>
    </row>
    <row r="90" spans="1:13" ht="17.25" customHeight="1">
      <c r="A90" s="30"/>
      <c r="B90" s="147" t="s">
        <v>96</v>
      </c>
      <c r="C90" s="147"/>
      <c r="D90" s="152"/>
      <c r="E90" s="153"/>
      <c r="F90" s="148">
        <v>4135</v>
      </c>
      <c r="G90" s="147"/>
      <c r="H90" s="152"/>
      <c r="I90" s="153"/>
      <c r="J90" s="41" t="s">
        <v>98</v>
      </c>
      <c r="K90" s="149" t="s">
        <v>347</v>
      </c>
      <c r="L90" s="149"/>
      <c r="M90" s="149"/>
    </row>
    <row r="91" spans="1:13" ht="17.25" customHeight="1">
      <c r="A91" s="30"/>
      <c r="B91" s="147"/>
      <c r="C91" s="147"/>
      <c r="D91" s="147"/>
      <c r="E91" s="147"/>
      <c r="F91" s="148">
        <v>13420</v>
      </c>
      <c r="G91" s="147"/>
      <c r="H91" s="147"/>
      <c r="I91" s="147"/>
      <c r="J91" s="41" t="s">
        <v>54</v>
      </c>
      <c r="K91" s="149" t="s">
        <v>438</v>
      </c>
      <c r="L91" s="149"/>
      <c r="M91" s="149"/>
    </row>
    <row r="92" spans="1:13" ht="17.25" customHeight="1">
      <c r="A92" s="30"/>
      <c r="B92" s="147"/>
      <c r="C92" s="147"/>
      <c r="D92" s="160"/>
      <c r="E92" s="161"/>
      <c r="F92" s="148"/>
      <c r="G92" s="147"/>
      <c r="H92" s="160"/>
      <c r="I92" s="161"/>
      <c r="J92" s="41"/>
      <c r="K92" s="149"/>
      <c r="L92" s="149"/>
      <c r="M92" s="149"/>
    </row>
    <row r="93" spans="1:13" ht="17.25" customHeight="1">
      <c r="A93" s="30"/>
      <c r="B93" s="147"/>
      <c r="C93" s="147"/>
      <c r="D93" s="160"/>
      <c r="E93" s="161"/>
      <c r="F93" s="148"/>
      <c r="G93" s="147"/>
      <c r="H93" s="160"/>
      <c r="I93" s="161"/>
      <c r="J93" s="41"/>
      <c r="K93" s="149"/>
      <c r="L93" s="149"/>
      <c r="M93" s="149"/>
    </row>
    <row r="94" spans="1:13" ht="17.25" customHeight="1" thickBot="1">
      <c r="A94" s="30"/>
      <c r="B94" s="147"/>
      <c r="C94" s="147"/>
      <c r="D94" s="160"/>
      <c r="E94" s="161"/>
      <c r="F94" s="148"/>
      <c r="G94" s="147"/>
      <c r="H94" s="160"/>
      <c r="I94" s="161"/>
      <c r="J94" s="43"/>
      <c r="K94" s="149"/>
      <c r="L94" s="149"/>
      <c r="M94" s="149"/>
    </row>
    <row r="95" spans="1:13" ht="17.25" customHeight="1" thickTop="1">
      <c r="A95" s="15"/>
      <c r="B95" s="135"/>
      <c r="C95" s="136"/>
      <c r="D95" s="137" t="s">
        <v>38</v>
      </c>
      <c r="E95" s="138"/>
      <c r="F95" s="139">
        <f>SUM(F52:F94)</f>
        <v>687780</v>
      </c>
      <c r="G95" s="140"/>
      <c r="H95" s="135"/>
      <c r="I95" s="136"/>
      <c r="J95" s="44"/>
      <c r="K95" s="141"/>
      <c r="L95" s="142"/>
      <c r="M95" s="143"/>
    </row>
    <row r="96" spans="1:13" ht="17.25" customHeight="1" thickBot="1">
      <c r="I96" s="164" t="s">
        <v>8</v>
      </c>
      <c r="J96" s="164"/>
      <c r="K96" s="164"/>
      <c r="L96" s="164"/>
      <c r="M96" s="164"/>
    </row>
    <row r="97" spans="2:13" ht="17.25" customHeight="1" thickBot="1">
      <c r="B97" s="165" t="s">
        <v>382</v>
      </c>
      <c r="C97" s="166"/>
      <c r="D97" s="167">
        <f>F95+F48</f>
        <v>1063614</v>
      </c>
      <c r="E97" s="168"/>
      <c r="F97" s="168"/>
      <c r="G97" s="169"/>
      <c r="J97" s="22"/>
      <c r="K97" s="1"/>
      <c r="L97" s="1"/>
      <c r="M97" s="1"/>
    </row>
    <row r="98" spans="2:13" ht="17.25" customHeight="1">
      <c r="J98" s="22"/>
      <c r="K98" s="1"/>
      <c r="L98" s="1"/>
      <c r="M98" s="1"/>
    </row>
    <row r="99" spans="2:13" ht="17.25" customHeight="1">
      <c r="J99" s="22"/>
      <c r="K99" s="1"/>
      <c r="L99" s="1"/>
      <c r="M99" s="1"/>
    </row>
    <row r="100" spans="2:13" ht="17.25" customHeight="1">
      <c r="J100" s="22"/>
      <c r="K100" s="1"/>
      <c r="L100" s="1"/>
      <c r="M100" s="1"/>
    </row>
    <row r="101" spans="2:13" ht="17.25" customHeight="1">
      <c r="J101" s="22"/>
      <c r="K101" s="1"/>
      <c r="L101" s="1"/>
      <c r="M101" s="1"/>
    </row>
    <row r="102" spans="2:13" ht="17.25" customHeight="1">
      <c r="J102" s="22"/>
      <c r="K102" s="1"/>
      <c r="L102" s="1"/>
      <c r="M102" s="1"/>
    </row>
    <row r="103" spans="2:13" ht="17.25" customHeight="1">
      <c r="J103" s="22"/>
      <c r="K103" s="1"/>
      <c r="L103" s="1"/>
      <c r="M103" s="1"/>
    </row>
    <row r="104" spans="2:13" ht="17.25" customHeight="1">
      <c r="J104" s="22"/>
      <c r="K104" s="1"/>
      <c r="L104" s="1"/>
      <c r="M104" s="1"/>
    </row>
    <row r="105" spans="2:13" ht="17.25" customHeight="1">
      <c r="J105" s="22"/>
      <c r="K105" s="1"/>
      <c r="L105" s="1"/>
      <c r="M105" s="1"/>
    </row>
    <row r="106" spans="2:13" ht="17.25" customHeight="1">
      <c r="J106" s="22"/>
      <c r="K106" s="1"/>
      <c r="L106" s="1"/>
      <c r="M106" s="1"/>
    </row>
    <row r="107" spans="2:13" ht="17.25" customHeight="1">
      <c r="J107" s="22"/>
      <c r="K107" s="1"/>
      <c r="L107" s="1"/>
      <c r="M107" s="1"/>
    </row>
    <row r="108" spans="2:13" ht="17.25" customHeight="1">
      <c r="J108" s="22"/>
      <c r="K108" s="1"/>
      <c r="L108" s="1"/>
      <c r="M108" s="1"/>
    </row>
    <row r="109" spans="2:13" ht="17.25" customHeight="1">
      <c r="J109" s="22"/>
      <c r="K109" s="1"/>
      <c r="L109" s="1"/>
      <c r="M109" s="1"/>
    </row>
    <row r="110" spans="2:13" ht="17.25" customHeight="1">
      <c r="J110" s="22"/>
      <c r="K110" s="1"/>
      <c r="L110" s="1"/>
      <c r="M110" s="1"/>
    </row>
    <row r="111" spans="2:13" ht="17.25" customHeight="1">
      <c r="J111" s="22"/>
      <c r="K111" s="1"/>
      <c r="L111" s="1"/>
      <c r="M111" s="1"/>
    </row>
    <row r="112" spans="2:13" ht="17.25" customHeight="1">
      <c r="J112" s="22"/>
      <c r="K112" s="1"/>
      <c r="L112" s="1"/>
      <c r="M112" s="1"/>
    </row>
    <row r="113" spans="10:13" ht="17.25" customHeight="1">
      <c r="J113" s="22"/>
      <c r="K113" s="1"/>
      <c r="L113" s="1"/>
      <c r="M113" s="1"/>
    </row>
    <row r="114" spans="10:13" ht="17.25" customHeight="1">
      <c r="J114" s="22"/>
      <c r="K114" s="1"/>
      <c r="L114" s="1"/>
      <c r="M114" s="1"/>
    </row>
    <row r="115" spans="10:13" ht="17.25" customHeight="1">
      <c r="J115" s="22"/>
      <c r="K115" s="1"/>
      <c r="L115" s="1"/>
      <c r="M115" s="1"/>
    </row>
    <row r="116" spans="10:13" ht="17.25" customHeight="1">
      <c r="J116" s="22"/>
      <c r="K116" s="1"/>
      <c r="L116" s="1"/>
      <c r="M116" s="1"/>
    </row>
    <row r="117" spans="10:13" ht="17.25" customHeight="1">
      <c r="J117" s="22"/>
      <c r="K117" s="1"/>
      <c r="L117" s="1"/>
      <c r="M117" s="1"/>
    </row>
    <row r="118" spans="10:13" ht="17.25" customHeight="1">
      <c r="J118" s="22"/>
      <c r="K118" s="1"/>
      <c r="L118" s="1"/>
      <c r="M118" s="1"/>
    </row>
    <row r="119" spans="10:13" ht="17.25" customHeight="1">
      <c r="J119" s="22"/>
      <c r="K119" s="1"/>
      <c r="L119" s="1"/>
      <c r="M119" s="1"/>
    </row>
    <row r="120" spans="10:13" ht="17.25" customHeight="1">
      <c r="J120" s="22"/>
      <c r="K120" s="1"/>
      <c r="L120" s="1"/>
      <c r="M120" s="1"/>
    </row>
    <row r="121" spans="10:13" ht="17.25" customHeight="1">
      <c r="J121" s="22"/>
      <c r="K121" s="1"/>
      <c r="L121" s="1"/>
      <c r="M121" s="1"/>
    </row>
    <row r="122" spans="10:13" ht="17.25" customHeight="1">
      <c r="J122" s="22"/>
      <c r="K122" s="1"/>
      <c r="L122" s="1"/>
      <c r="M122" s="1"/>
    </row>
    <row r="123" spans="10:13" ht="17.25" customHeight="1">
      <c r="J123" s="22"/>
      <c r="K123" s="1"/>
      <c r="L123" s="1"/>
      <c r="M123" s="1"/>
    </row>
    <row r="124" spans="10:13" ht="17.25" customHeight="1">
      <c r="J124" s="22"/>
      <c r="K124" s="1"/>
      <c r="L124" s="1"/>
      <c r="M124" s="1"/>
    </row>
    <row r="125" spans="10:13" ht="17.25" customHeight="1">
      <c r="J125" s="22"/>
      <c r="K125" s="1"/>
      <c r="L125" s="1"/>
      <c r="M125" s="1"/>
    </row>
    <row r="126" spans="10:13" ht="17.25" customHeight="1">
      <c r="J126" s="22"/>
      <c r="K126" s="1"/>
      <c r="L126" s="1"/>
      <c r="M126" s="1"/>
    </row>
    <row r="127" spans="10:13" ht="17.25" customHeight="1">
      <c r="J127" s="22"/>
      <c r="K127" s="1"/>
      <c r="L127" s="1"/>
      <c r="M127" s="1"/>
    </row>
    <row r="128" spans="10:13" ht="17.25" customHeight="1">
      <c r="J128" s="22"/>
      <c r="K128" s="1"/>
      <c r="L128" s="1"/>
      <c r="M128" s="1"/>
    </row>
    <row r="129" spans="10:13" ht="17.25" customHeight="1">
      <c r="J129" s="22"/>
      <c r="K129" s="1"/>
      <c r="L129" s="1"/>
      <c r="M129" s="1"/>
    </row>
    <row r="130" spans="10:13" ht="17.25" customHeight="1">
      <c r="J130" s="22"/>
      <c r="K130" s="1"/>
      <c r="L130" s="1"/>
      <c r="M130" s="1"/>
    </row>
    <row r="131" spans="10:13" ht="17.25" customHeight="1">
      <c r="J131" s="22"/>
      <c r="K131" s="1"/>
      <c r="L131" s="1"/>
      <c r="M131" s="1"/>
    </row>
    <row r="132" spans="10:13" ht="17.25" customHeight="1">
      <c r="J132" s="22"/>
      <c r="K132" s="1"/>
      <c r="L132" s="1"/>
      <c r="M132" s="1"/>
    </row>
    <row r="133" spans="10:13" ht="17.25" customHeight="1">
      <c r="J133" s="22"/>
      <c r="K133" s="1"/>
      <c r="L133" s="1"/>
      <c r="M133" s="1"/>
    </row>
    <row r="134" spans="10:13" ht="17.25" customHeight="1">
      <c r="J134" s="22"/>
      <c r="K134" s="1"/>
      <c r="L134" s="1"/>
      <c r="M134" s="1"/>
    </row>
    <row r="135" spans="10:13" ht="17.25" customHeight="1">
      <c r="J135" s="22"/>
      <c r="K135" s="1"/>
      <c r="L135" s="1"/>
      <c r="M135" s="1"/>
    </row>
    <row r="136" spans="10:13" ht="17.25" customHeight="1">
      <c r="J136" s="22"/>
      <c r="K136" s="1"/>
      <c r="L136" s="1"/>
      <c r="M136" s="1"/>
    </row>
    <row r="137" spans="10:13" ht="17.25" customHeight="1">
      <c r="J137" s="22"/>
      <c r="K137" s="1"/>
      <c r="L137" s="1"/>
      <c r="M137" s="1"/>
    </row>
    <row r="138" spans="10:13" ht="17.25" customHeight="1">
      <c r="J138" s="22"/>
      <c r="K138" s="1"/>
      <c r="L138" s="1"/>
      <c r="M138" s="1"/>
    </row>
    <row r="139" spans="10:13" ht="17.25" customHeight="1">
      <c r="J139" s="22"/>
      <c r="K139" s="1"/>
      <c r="L139" s="1"/>
      <c r="M139" s="1"/>
    </row>
    <row r="140" spans="10:13" ht="17.25" customHeight="1">
      <c r="J140" s="22"/>
      <c r="K140" s="1"/>
      <c r="L140" s="1"/>
      <c r="M140" s="1"/>
    </row>
  </sheetData>
  <mergeCells count="463">
    <mergeCell ref="D85:E85"/>
    <mergeCell ref="F85:G85"/>
    <mergeCell ref="K79:M79"/>
    <mergeCell ref="B77:C77"/>
    <mergeCell ref="D77:E77"/>
    <mergeCell ref="F77:G77"/>
    <mergeCell ref="H77:I77"/>
    <mergeCell ref="K77:M77"/>
    <mergeCell ref="B78:C78"/>
    <mergeCell ref="D78:E78"/>
    <mergeCell ref="F78:G78"/>
    <mergeCell ref="H78:I78"/>
    <mergeCell ref="K78:M78"/>
    <mergeCell ref="B47:C47"/>
    <mergeCell ref="D47:E47"/>
    <mergeCell ref="F47:G47"/>
    <mergeCell ref="H47:I47"/>
    <mergeCell ref="K47:M47"/>
    <mergeCell ref="K69:M69"/>
    <mergeCell ref="B71:C71"/>
    <mergeCell ref="D71:E71"/>
    <mergeCell ref="F71:G71"/>
    <mergeCell ref="H71:I71"/>
    <mergeCell ref="K71:M71"/>
    <mergeCell ref="B59:C59"/>
    <mergeCell ref="D59:E59"/>
    <mergeCell ref="F59:G59"/>
    <mergeCell ref="H59:I59"/>
    <mergeCell ref="K59:M59"/>
    <mergeCell ref="B67:C67"/>
    <mergeCell ref="D67:E67"/>
    <mergeCell ref="F67:G67"/>
    <mergeCell ref="H67:I67"/>
    <mergeCell ref="K67:M67"/>
    <mergeCell ref="B66:C66"/>
    <mergeCell ref="B72:C72"/>
    <mergeCell ref="D72:E72"/>
    <mergeCell ref="F72:G72"/>
    <mergeCell ref="H72:I72"/>
    <mergeCell ref="K72:M72"/>
    <mergeCell ref="B70:C70"/>
    <mergeCell ref="D70:E70"/>
    <mergeCell ref="F70:G70"/>
    <mergeCell ref="H70:I70"/>
    <mergeCell ref="K70:M70"/>
    <mergeCell ref="D66:E66"/>
    <mergeCell ref="F66:G66"/>
    <mergeCell ref="H66:I66"/>
    <mergeCell ref="K66:M66"/>
    <mergeCell ref="H39:I39"/>
    <mergeCell ref="K39:M39"/>
    <mergeCell ref="B38:C38"/>
    <mergeCell ref="D38:E38"/>
    <mergeCell ref="F38:G38"/>
    <mergeCell ref="H38:I38"/>
    <mergeCell ref="K38:M38"/>
    <mergeCell ref="B42:C42"/>
    <mergeCell ref="B46:C46"/>
    <mergeCell ref="D46:E46"/>
    <mergeCell ref="F46:G46"/>
    <mergeCell ref="H46:I46"/>
    <mergeCell ref="K46:M46"/>
    <mergeCell ref="D42:E42"/>
    <mergeCell ref="F42:G42"/>
    <mergeCell ref="H42:I42"/>
    <mergeCell ref="K42:M42"/>
    <mergeCell ref="B39:C39"/>
    <mergeCell ref="D39:E39"/>
    <mergeCell ref="F39:G39"/>
    <mergeCell ref="H26:I26"/>
    <mergeCell ref="K26:M26"/>
    <mergeCell ref="B40:C40"/>
    <mergeCell ref="D40:E40"/>
    <mergeCell ref="F40:G40"/>
    <mergeCell ref="H40:I40"/>
    <mergeCell ref="B3:C3"/>
    <mergeCell ref="D3:E3"/>
    <mergeCell ref="K3:M3"/>
    <mergeCell ref="H3:I3"/>
    <mergeCell ref="F3:G3"/>
    <mergeCell ref="B31:C31"/>
    <mergeCell ref="D31:E31"/>
    <mergeCell ref="F31:G31"/>
    <mergeCell ref="H31:I31"/>
    <mergeCell ref="K31:M31"/>
    <mergeCell ref="B24:C24"/>
    <mergeCell ref="D24:E24"/>
    <mergeCell ref="F24:G24"/>
    <mergeCell ref="H24:I24"/>
    <mergeCell ref="K24:M24"/>
    <mergeCell ref="B30:C30"/>
    <mergeCell ref="D30:E30"/>
    <mergeCell ref="F30:G30"/>
    <mergeCell ref="B25:C25"/>
    <mergeCell ref="D25:E25"/>
    <mergeCell ref="F25:G25"/>
    <mergeCell ref="H25:I25"/>
    <mergeCell ref="K25:M25"/>
    <mergeCell ref="K27:M27"/>
    <mergeCell ref="B21:C21"/>
    <mergeCell ref="D21:E21"/>
    <mergeCell ref="F21:G21"/>
    <mergeCell ref="H21:I21"/>
    <mergeCell ref="K21:M21"/>
    <mergeCell ref="B23:C23"/>
    <mergeCell ref="D23:E23"/>
    <mergeCell ref="F23:G23"/>
    <mergeCell ref="H23:I23"/>
    <mergeCell ref="K23:M23"/>
    <mergeCell ref="B22:C22"/>
    <mergeCell ref="D22:E22"/>
    <mergeCell ref="F22:G22"/>
    <mergeCell ref="H22:I22"/>
    <mergeCell ref="K22:M22"/>
    <mergeCell ref="B26:C26"/>
    <mergeCell ref="D26:E26"/>
    <mergeCell ref="F26:G26"/>
    <mergeCell ref="B58:C58"/>
    <mergeCell ref="D58:E58"/>
    <mergeCell ref="F58:G58"/>
    <mergeCell ref="H58:I58"/>
    <mergeCell ref="K58:M58"/>
    <mergeCell ref="B57:C57"/>
    <mergeCell ref="D57:E57"/>
    <mergeCell ref="F57:G57"/>
    <mergeCell ref="H57:I57"/>
    <mergeCell ref="K57:M57"/>
    <mergeCell ref="K33:M33"/>
    <mergeCell ref="B37:C37"/>
    <mergeCell ref="D37:E37"/>
    <mergeCell ref="F37:G37"/>
    <mergeCell ref="H37:I37"/>
    <mergeCell ref="K37:M37"/>
    <mergeCell ref="B36:C36"/>
    <mergeCell ref="D36:E36"/>
    <mergeCell ref="F36:G36"/>
    <mergeCell ref="H36:I36"/>
    <mergeCell ref="K36:M36"/>
    <mergeCell ref="B35:C35"/>
    <mergeCell ref="D35:E35"/>
    <mergeCell ref="F35:G35"/>
    <mergeCell ref="H35:I35"/>
    <mergeCell ref="K35:M35"/>
    <mergeCell ref="B34:C34"/>
    <mergeCell ref="D34:E34"/>
    <mergeCell ref="F34:G34"/>
    <mergeCell ref="H34:I34"/>
    <mergeCell ref="K34:M34"/>
    <mergeCell ref="B33:C33"/>
    <mergeCell ref="D33:E33"/>
    <mergeCell ref="F33:G33"/>
    <mergeCell ref="K15:M15"/>
    <mergeCell ref="B19:C19"/>
    <mergeCell ref="D19:E19"/>
    <mergeCell ref="F19:G19"/>
    <mergeCell ref="H19:I19"/>
    <mergeCell ref="K19:M19"/>
    <mergeCell ref="B18:C18"/>
    <mergeCell ref="D18:E18"/>
    <mergeCell ref="F18:G18"/>
    <mergeCell ref="H18:I18"/>
    <mergeCell ref="K18:M18"/>
    <mergeCell ref="B16:C16"/>
    <mergeCell ref="D16:E16"/>
    <mergeCell ref="F16:G16"/>
    <mergeCell ref="H16:I16"/>
    <mergeCell ref="K16:M16"/>
    <mergeCell ref="B17:C17"/>
    <mergeCell ref="D17:E17"/>
    <mergeCell ref="F17:G17"/>
    <mergeCell ref="H17:I17"/>
    <mergeCell ref="K17:M17"/>
    <mergeCell ref="B93:C93"/>
    <mergeCell ref="D93:E93"/>
    <mergeCell ref="F93:G93"/>
    <mergeCell ref="H93:I93"/>
    <mergeCell ref="K93:M93"/>
    <mergeCell ref="B92:C92"/>
    <mergeCell ref="D92:E92"/>
    <mergeCell ref="F92:G92"/>
    <mergeCell ref="H92:I92"/>
    <mergeCell ref="K92:M92"/>
    <mergeCell ref="I96:M96"/>
    <mergeCell ref="B97:C97"/>
    <mergeCell ref="D97:G97"/>
    <mergeCell ref="B95:C95"/>
    <mergeCell ref="D95:E95"/>
    <mergeCell ref="F95:G95"/>
    <mergeCell ref="H95:I95"/>
    <mergeCell ref="K95:M95"/>
    <mergeCell ref="B94:C94"/>
    <mergeCell ref="D94:E94"/>
    <mergeCell ref="F94:G94"/>
    <mergeCell ref="H94:I94"/>
    <mergeCell ref="K94:M94"/>
    <mergeCell ref="B12:C12"/>
    <mergeCell ref="D12:E12"/>
    <mergeCell ref="F12:G12"/>
    <mergeCell ref="H12:I12"/>
    <mergeCell ref="K12:M12"/>
    <mergeCell ref="B29:C29"/>
    <mergeCell ref="D29:E29"/>
    <mergeCell ref="F29:G29"/>
    <mergeCell ref="H29:I29"/>
    <mergeCell ref="K29:M29"/>
    <mergeCell ref="B20:C20"/>
    <mergeCell ref="B14:C14"/>
    <mergeCell ref="D14:E14"/>
    <mergeCell ref="F14:G14"/>
    <mergeCell ref="H14:I14"/>
    <mergeCell ref="K14:M14"/>
    <mergeCell ref="B13:C13"/>
    <mergeCell ref="D13:E13"/>
    <mergeCell ref="F13:G13"/>
    <mergeCell ref="K20:M20"/>
    <mergeCell ref="B15:C15"/>
    <mergeCell ref="D15:E15"/>
    <mergeCell ref="F15:G15"/>
    <mergeCell ref="H15:I15"/>
    <mergeCell ref="H85:I85"/>
    <mergeCell ref="K85:M85"/>
    <mergeCell ref="B84:C84"/>
    <mergeCell ref="D84:E84"/>
    <mergeCell ref="F84:G84"/>
    <mergeCell ref="H84:I84"/>
    <mergeCell ref="K84:M84"/>
    <mergeCell ref="B91:C91"/>
    <mergeCell ref="D91:E91"/>
    <mergeCell ref="F91:G91"/>
    <mergeCell ref="H91:I91"/>
    <mergeCell ref="K91:M91"/>
    <mergeCell ref="B90:C90"/>
    <mergeCell ref="D90:E90"/>
    <mergeCell ref="F90:G90"/>
    <mergeCell ref="H90:I90"/>
    <mergeCell ref="K90:M90"/>
    <mergeCell ref="K88:M88"/>
    <mergeCell ref="B86:C86"/>
    <mergeCell ref="D86:E86"/>
    <mergeCell ref="F86:G86"/>
    <mergeCell ref="H86:I86"/>
    <mergeCell ref="K86:M86"/>
    <mergeCell ref="B85:C85"/>
    <mergeCell ref="B82:C82"/>
    <mergeCell ref="D82:E82"/>
    <mergeCell ref="F82:G82"/>
    <mergeCell ref="H82:I82"/>
    <mergeCell ref="K82:M82"/>
    <mergeCell ref="B89:C89"/>
    <mergeCell ref="D89:E89"/>
    <mergeCell ref="F89:G89"/>
    <mergeCell ref="H89:I89"/>
    <mergeCell ref="K89:M89"/>
    <mergeCell ref="B87:C87"/>
    <mergeCell ref="D87:E87"/>
    <mergeCell ref="F87:G87"/>
    <mergeCell ref="H87:I87"/>
    <mergeCell ref="K87:M87"/>
    <mergeCell ref="B83:C83"/>
    <mergeCell ref="D83:E83"/>
    <mergeCell ref="F83:G83"/>
    <mergeCell ref="H83:I83"/>
    <mergeCell ref="K83:M83"/>
    <mergeCell ref="B88:C88"/>
    <mergeCell ref="D88:E88"/>
    <mergeCell ref="F88:G88"/>
    <mergeCell ref="H88:I88"/>
    <mergeCell ref="B75:C75"/>
    <mergeCell ref="D75:E75"/>
    <mergeCell ref="F75:G75"/>
    <mergeCell ref="H75:I75"/>
    <mergeCell ref="K75:M75"/>
    <mergeCell ref="B81:C81"/>
    <mergeCell ref="D81:E81"/>
    <mergeCell ref="F81:G81"/>
    <mergeCell ref="H81:I81"/>
    <mergeCell ref="K81:M81"/>
    <mergeCell ref="B76:C76"/>
    <mergeCell ref="D76:E76"/>
    <mergeCell ref="F76:G76"/>
    <mergeCell ref="H76:I76"/>
    <mergeCell ref="K76:M76"/>
    <mergeCell ref="B80:C80"/>
    <mergeCell ref="D80:E80"/>
    <mergeCell ref="F80:G80"/>
    <mergeCell ref="H80:I80"/>
    <mergeCell ref="K80:M80"/>
    <mergeCell ref="B79:C79"/>
    <mergeCell ref="D79:E79"/>
    <mergeCell ref="F79:G79"/>
    <mergeCell ref="H79:I79"/>
    <mergeCell ref="K9:M9"/>
    <mergeCell ref="B63:C63"/>
    <mergeCell ref="D63:E63"/>
    <mergeCell ref="F63:G63"/>
    <mergeCell ref="H63:I63"/>
    <mergeCell ref="K63:M63"/>
    <mergeCell ref="B60:C60"/>
    <mergeCell ref="D60:E60"/>
    <mergeCell ref="F60:G60"/>
    <mergeCell ref="H60:I60"/>
    <mergeCell ref="K60:M60"/>
    <mergeCell ref="B62:C62"/>
    <mergeCell ref="D62:E62"/>
    <mergeCell ref="F62:G62"/>
    <mergeCell ref="H62:I62"/>
    <mergeCell ref="K62:M62"/>
    <mergeCell ref="B61:C61"/>
    <mergeCell ref="D61:E61"/>
    <mergeCell ref="F61:G61"/>
    <mergeCell ref="H61:I61"/>
    <mergeCell ref="K61:M61"/>
    <mergeCell ref="D20:E20"/>
    <mergeCell ref="F20:G20"/>
    <mergeCell ref="H20:I20"/>
    <mergeCell ref="K5:M5"/>
    <mergeCell ref="B8:C8"/>
    <mergeCell ref="D8:E8"/>
    <mergeCell ref="F8:G8"/>
    <mergeCell ref="H8:I8"/>
    <mergeCell ref="K8:M8"/>
    <mergeCell ref="B7:C7"/>
    <mergeCell ref="D7:E7"/>
    <mergeCell ref="F7:G7"/>
    <mergeCell ref="H7:I7"/>
    <mergeCell ref="K7:M7"/>
    <mergeCell ref="F5:G5"/>
    <mergeCell ref="H5:I5"/>
    <mergeCell ref="D5:E5"/>
    <mergeCell ref="B64:C64"/>
    <mergeCell ref="D64:E64"/>
    <mergeCell ref="F64:G64"/>
    <mergeCell ref="H64:I64"/>
    <mergeCell ref="K64:M64"/>
    <mergeCell ref="B6:C6"/>
    <mergeCell ref="D6:E6"/>
    <mergeCell ref="F6:G6"/>
    <mergeCell ref="H6:I6"/>
    <mergeCell ref="K6:M6"/>
    <mergeCell ref="B53:C53"/>
    <mergeCell ref="D53:E53"/>
    <mergeCell ref="F53:G53"/>
    <mergeCell ref="H53:I53"/>
    <mergeCell ref="K53:M53"/>
    <mergeCell ref="B54:C54"/>
    <mergeCell ref="D54:E54"/>
    <mergeCell ref="F54:G54"/>
    <mergeCell ref="H54:I54"/>
    <mergeCell ref="K54:M54"/>
    <mergeCell ref="B9:C9"/>
    <mergeCell ref="D9:E9"/>
    <mergeCell ref="F9:G9"/>
    <mergeCell ref="H9:I9"/>
    <mergeCell ref="B74:C74"/>
    <mergeCell ref="D74:E74"/>
    <mergeCell ref="F74:G74"/>
    <mergeCell ref="H74:I74"/>
    <mergeCell ref="K74:M74"/>
    <mergeCell ref="B65:C65"/>
    <mergeCell ref="D65:E65"/>
    <mergeCell ref="F65:G65"/>
    <mergeCell ref="H65:I65"/>
    <mergeCell ref="K65:M65"/>
    <mergeCell ref="B73:C73"/>
    <mergeCell ref="D73:E73"/>
    <mergeCell ref="F73:G73"/>
    <mergeCell ref="H73:I73"/>
    <mergeCell ref="K73:M73"/>
    <mergeCell ref="B68:C68"/>
    <mergeCell ref="D68:E68"/>
    <mergeCell ref="F68:G68"/>
    <mergeCell ref="H68:I68"/>
    <mergeCell ref="K68:M68"/>
    <mergeCell ref="B69:C69"/>
    <mergeCell ref="D69:E69"/>
    <mergeCell ref="F69:G69"/>
    <mergeCell ref="H69:I69"/>
    <mergeCell ref="F56:G56"/>
    <mergeCell ref="H56:I56"/>
    <mergeCell ref="K56:M56"/>
    <mergeCell ref="B55:C55"/>
    <mergeCell ref="D55:E55"/>
    <mergeCell ref="F55:G55"/>
    <mergeCell ref="H55:I55"/>
    <mergeCell ref="K55:M55"/>
    <mergeCell ref="B52:C52"/>
    <mergeCell ref="D52:E52"/>
    <mergeCell ref="F52:G52"/>
    <mergeCell ref="H52:I52"/>
    <mergeCell ref="K52:M52"/>
    <mergeCell ref="B56:C56"/>
    <mergeCell ref="D56:E56"/>
    <mergeCell ref="K40:M40"/>
    <mergeCell ref="B41:C41"/>
    <mergeCell ref="D41:E41"/>
    <mergeCell ref="F41:G41"/>
    <mergeCell ref="H41:I41"/>
    <mergeCell ref="K41:M41"/>
    <mergeCell ref="B43:C43"/>
    <mergeCell ref="D43:E43"/>
    <mergeCell ref="F43:G43"/>
    <mergeCell ref="H43:I43"/>
    <mergeCell ref="K43:M43"/>
    <mergeCell ref="B45:C45"/>
    <mergeCell ref="D45:E45"/>
    <mergeCell ref="F45:G45"/>
    <mergeCell ref="H45:I45"/>
    <mergeCell ref="K45:M45"/>
    <mergeCell ref="B44:C44"/>
    <mergeCell ref="D44:E44"/>
    <mergeCell ref="F44:G44"/>
    <mergeCell ref="H44:I44"/>
    <mergeCell ref="K44:M44"/>
    <mergeCell ref="B32:C32"/>
    <mergeCell ref="D32:E32"/>
    <mergeCell ref="F32:G32"/>
    <mergeCell ref="H32:I32"/>
    <mergeCell ref="K32:M32"/>
    <mergeCell ref="B27:C27"/>
    <mergeCell ref="D27:E27"/>
    <mergeCell ref="F27:G27"/>
    <mergeCell ref="H27:I27"/>
    <mergeCell ref="B28:C28"/>
    <mergeCell ref="D28:E28"/>
    <mergeCell ref="F28:G28"/>
    <mergeCell ref="H28:I28"/>
    <mergeCell ref="K28:M28"/>
    <mergeCell ref="H30:I30"/>
    <mergeCell ref="K30:M30"/>
    <mergeCell ref="H33:I33"/>
    <mergeCell ref="H13:I13"/>
    <mergeCell ref="K13:M13"/>
    <mergeCell ref="B2:C2"/>
    <mergeCell ref="D2:E2"/>
    <mergeCell ref="F2:G2"/>
    <mergeCell ref="H2:I2"/>
    <mergeCell ref="K2:M2"/>
    <mergeCell ref="B11:C11"/>
    <mergeCell ref="D11:E11"/>
    <mergeCell ref="F11:G11"/>
    <mergeCell ref="H11:I11"/>
    <mergeCell ref="K11:M11"/>
    <mergeCell ref="B10:C10"/>
    <mergeCell ref="D10:E10"/>
    <mergeCell ref="F10:G10"/>
    <mergeCell ref="H10:I10"/>
    <mergeCell ref="K10:M10"/>
    <mergeCell ref="B4:C4"/>
    <mergeCell ref="D4:E4"/>
    <mergeCell ref="F4:G4"/>
    <mergeCell ref="H4:I4"/>
    <mergeCell ref="K4:M4"/>
    <mergeCell ref="B5:C5"/>
    <mergeCell ref="B51:C51"/>
    <mergeCell ref="D51:E51"/>
    <mergeCell ref="F51:G51"/>
    <mergeCell ref="H51:I51"/>
    <mergeCell ref="K51:M51"/>
    <mergeCell ref="B48:C48"/>
    <mergeCell ref="D48:E48"/>
    <mergeCell ref="F48:G48"/>
    <mergeCell ref="H48:I48"/>
    <mergeCell ref="K48:M48"/>
  </mergeCells>
  <phoneticPr fontId="2"/>
  <pageMargins left="0.23" right="0.16" top="0.24" bottom="0.16" header="0.2" footer="0.16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3937B-E70C-45AC-A119-C8F9B77FFDDC}">
  <dimension ref="A1:O87"/>
  <sheetViews>
    <sheetView topLeftCell="A52" zoomScale="86" zoomScaleNormal="100" workbookViewId="0">
      <selection activeCell="H67" sqref="H67:H72"/>
    </sheetView>
  </sheetViews>
  <sheetFormatPr defaultColWidth="6.25" defaultRowHeight="23.25" customHeight="1"/>
  <cols>
    <col min="1" max="1" width="6.375" style="46" customWidth="1"/>
    <col min="2" max="2" width="13.125" style="46" customWidth="1"/>
    <col min="3" max="4" width="7.375" style="46" customWidth="1"/>
    <col min="5" max="5" width="14.125" style="47" customWidth="1"/>
    <col min="6" max="7" width="7.375" style="46" customWidth="1"/>
    <col min="8" max="8" width="31.5" style="77" customWidth="1"/>
    <col min="9" max="16384" width="6.25" style="46"/>
  </cols>
  <sheetData>
    <row r="1" spans="1:8" ht="23.25" customHeight="1">
      <c r="A1" s="45" t="s">
        <v>353</v>
      </c>
    </row>
    <row r="2" spans="1:8" ht="23.25" customHeight="1">
      <c r="A2" s="48" t="s">
        <v>1</v>
      </c>
      <c r="B2" s="48" t="s">
        <v>2</v>
      </c>
      <c r="C2" s="130" t="s">
        <v>4</v>
      </c>
      <c r="D2" s="130"/>
      <c r="E2" s="48" t="s">
        <v>5</v>
      </c>
      <c r="F2" s="130" t="s">
        <v>3</v>
      </c>
      <c r="G2" s="130"/>
      <c r="H2" s="49" t="s">
        <v>6</v>
      </c>
    </row>
    <row r="3" spans="1:8" ht="23.25" customHeight="1">
      <c r="A3" s="50" t="s">
        <v>263</v>
      </c>
      <c r="B3" s="48" t="s">
        <v>160</v>
      </c>
      <c r="C3" s="130"/>
      <c r="D3" s="130"/>
      <c r="E3" s="51">
        <v>5085</v>
      </c>
      <c r="F3" s="130"/>
      <c r="G3" s="130"/>
      <c r="H3" s="79" t="s">
        <v>354</v>
      </c>
    </row>
    <row r="4" spans="1:8" ht="23.25" customHeight="1">
      <c r="A4" s="110" t="s">
        <v>97</v>
      </c>
      <c r="B4" s="48" t="s">
        <v>200</v>
      </c>
      <c r="C4" s="130"/>
      <c r="D4" s="130"/>
      <c r="E4" s="51">
        <v>185</v>
      </c>
      <c r="F4" s="130"/>
      <c r="G4" s="130"/>
      <c r="H4" s="79" t="s">
        <v>49</v>
      </c>
    </row>
    <row r="5" spans="1:8" ht="23.25" customHeight="1">
      <c r="A5" s="115"/>
      <c r="B5" s="52" t="s">
        <v>96</v>
      </c>
      <c r="C5" s="122"/>
      <c r="D5" s="123"/>
      <c r="E5" s="53">
        <v>4549</v>
      </c>
      <c r="F5" s="122"/>
      <c r="G5" s="123"/>
      <c r="H5" s="80" t="s">
        <v>98</v>
      </c>
    </row>
    <row r="6" spans="1:8" ht="23.25" customHeight="1">
      <c r="A6" s="115"/>
      <c r="B6" s="48" t="s">
        <v>96</v>
      </c>
      <c r="C6" s="124"/>
      <c r="D6" s="125"/>
      <c r="E6" s="51">
        <v>3471</v>
      </c>
      <c r="F6" s="124"/>
      <c r="G6" s="125"/>
      <c r="H6" s="79" t="s">
        <v>105</v>
      </c>
    </row>
    <row r="7" spans="1:8" ht="23.25" customHeight="1">
      <c r="A7" s="111"/>
      <c r="B7" s="48" t="s">
        <v>120</v>
      </c>
      <c r="C7" s="124"/>
      <c r="D7" s="125"/>
      <c r="E7" s="51">
        <v>1419</v>
      </c>
      <c r="F7" s="124"/>
      <c r="G7" s="125"/>
      <c r="H7" s="79" t="s">
        <v>355</v>
      </c>
    </row>
    <row r="8" spans="1:8" ht="23.25" customHeight="1">
      <c r="A8" s="110" t="s">
        <v>70</v>
      </c>
      <c r="B8" s="48" t="s">
        <v>96</v>
      </c>
      <c r="C8" s="124"/>
      <c r="D8" s="125"/>
      <c r="E8" s="51">
        <v>2913</v>
      </c>
      <c r="F8" s="124"/>
      <c r="G8" s="125"/>
      <c r="H8" s="79" t="s">
        <v>54</v>
      </c>
    </row>
    <row r="9" spans="1:8" ht="23.25" customHeight="1">
      <c r="A9" s="111"/>
      <c r="B9" s="48" t="s">
        <v>67</v>
      </c>
      <c r="C9" s="124"/>
      <c r="D9" s="125"/>
      <c r="E9" s="51">
        <v>700</v>
      </c>
      <c r="F9" s="124"/>
      <c r="G9" s="125"/>
      <c r="H9" s="79" t="s">
        <v>54</v>
      </c>
    </row>
    <row r="10" spans="1:8" ht="23.25" customHeight="1">
      <c r="A10" s="110" t="s">
        <v>60</v>
      </c>
      <c r="B10" s="48" t="s">
        <v>120</v>
      </c>
      <c r="C10" s="130"/>
      <c r="D10" s="130"/>
      <c r="E10" s="51">
        <v>6173</v>
      </c>
      <c r="F10" s="130"/>
      <c r="G10" s="130"/>
      <c r="H10" s="79" t="s">
        <v>356</v>
      </c>
    </row>
    <row r="11" spans="1:8" ht="23.25" customHeight="1">
      <c r="A11" s="115"/>
      <c r="B11" s="48" t="s">
        <v>120</v>
      </c>
      <c r="C11" s="130"/>
      <c r="D11" s="130"/>
      <c r="E11" s="51">
        <v>11093</v>
      </c>
      <c r="F11" s="130"/>
      <c r="G11" s="130"/>
      <c r="H11" s="79" t="s">
        <v>363</v>
      </c>
    </row>
    <row r="12" spans="1:8" ht="23.25" customHeight="1">
      <c r="A12" s="115"/>
      <c r="B12" s="52" t="s">
        <v>200</v>
      </c>
      <c r="C12" s="127"/>
      <c r="D12" s="127"/>
      <c r="E12" s="53">
        <v>400</v>
      </c>
      <c r="F12" s="127"/>
      <c r="G12" s="127"/>
      <c r="H12" s="80" t="s">
        <v>242</v>
      </c>
    </row>
    <row r="13" spans="1:8" ht="23.25" customHeight="1">
      <c r="A13" s="111"/>
      <c r="B13" s="52" t="s">
        <v>96</v>
      </c>
      <c r="C13" s="122"/>
      <c r="D13" s="123"/>
      <c r="E13" s="53">
        <v>3392</v>
      </c>
      <c r="F13" s="122"/>
      <c r="G13" s="123"/>
      <c r="H13" s="80" t="s">
        <v>362</v>
      </c>
    </row>
    <row r="14" spans="1:8" ht="23.25" customHeight="1">
      <c r="A14" s="117" t="s">
        <v>389</v>
      </c>
      <c r="B14" s="52" t="s">
        <v>96</v>
      </c>
      <c r="C14" s="122"/>
      <c r="D14" s="123"/>
      <c r="E14" s="53">
        <v>2760</v>
      </c>
      <c r="F14" s="122"/>
      <c r="G14" s="123"/>
      <c r="H14" s="80" t="s">
        <v>54</v>
      </c>
    </row>
    <row r="15" spans="1:8" ht="23.25" customHeight="1">
      <c r="A15" s="119"/>
      <c r="B15" s="48" t="s">
        <v>200</v>
      </c>
      <c r="C15" s="130"/>
      <c r="D15" s="130"/>
      <c r="E15" s="51">
        <v>180</v>
      </c>
      <c r="F15" s="130"/>
      <c r="G15" s="130"/>
      <c r="H15" s="79" t="s">
        <v>93</v>
      </c>
    </row>
    <row r="16" spans="1:8" ht="23.25" customHeight="1">
      <c r="A16" s="110" t="s">
        <v>99</v>
      </c>
      <c r="B16" s="48" t="s">
        <v>56</v>
      </c>
      <c r="C16" s="130"/>
      <c r="D16" s="130"/>
      <c r="E16" s="51">
        <v>3549</v>
      </c>
      <c r="F16" s="130"/>
      <c r="G16" s="130"/>
      <c r="H16" s="79" t="s">
        <v>108</v>
      </c>
    </row>
    <row r="17" spans="1:8" ht="23.25" customHeight="1">
      <c r="A17" s="115"/>
      <c r="B17" s="48" t="s">
        <v>56</v>
      </c>
      <c r="C17" s="130"/>
      <c r="D17" s="130"/>
      <c r="E17" s="51">
        <v>5860</v>
      </c>
      <c r="F17" s="130"/>
      <c r="G17" s="130"/>
      <c r="H17" s="79" t="s">
        <v>108</v>
      </c>
    </row>
    <row r="18" spans="1:8" ht="23.25" customHeight="1">
      <c r="A18" s="111"/>
      <c r="B18" s="48" t="s">
        <v>96</v>
      </c>
      <c r="C18" s="130"/>
      <c r="D18" s="130"/>
      <c r="E18" s="51">
        <v>3000</v>
      </c>
      <c r="F18" s="130"/>
      <c r="G18" s="130"/>
      <c r="H18" s="79" t="s">
        <v>54</v>
      </c>
    </row>
    <row r="19" spans="1:8" ht="23.25" customHeight="1">
      <c r="A19" s="50" t="s">
        <v>388</v>
      </c>
      <c r="B19" s="48" t="s">
        <v>96</v>
      </c>
      <c r="C19" s="130"/>
      <c r="D19" s="130"/>
      <c r="E19" s="56">
        <v>2822</v>
      </c>
      <c r="F19" s="130"/>
      <c r="G19" s="130"/>
      <c r="H19" s="79" t="s">
        <v>98</v>
      </c>
    </row>
    <row r="20" spans="1:8" ht="23.25" customHeight="1">
      <c r="A20" s="110" t="s">
        <v>451</v>
      </c>
      <c r="B20" s="48" t="s">
        <v>96</v>
      </c>
      <c r="C20" s="130"/>
      <c r="D20" s="130"/>
      <c r="E20" s="51">
        <v>3593</v>
      </c>
      <c r="F20" s="130"/>
      <c r="G20" s="130"/>
      <c r="H20" s="79" t="s">
        <v>98</v>
      </c>
    </row>
    <row r="21" spans="1:8" ht="23.25" customHeight="1">
      <c r="A21" s="111"/>
      <c r="B21" s="48" t="s">
        <v>96</v>
      </c>
      <c r="C21" s="130"/>
      <c r="D21" s="130"/>
      <c r="E21" s="51">
        <v>3702</v>
      </c>
      <c r="F21" s="130"/>
      <c r="G21" s="130"/>
      <c r="H21" s="79" t="s">
        <v>321</v>
      </c>
    </row>
    <row r="22" spans="1:8" ht="23.25" customHeight="1">
      <c r="A22" s="50" t="s">
        <v>46</v>
      </c>
      <c r="B22" s="48" t="s">
        <v>120</v>
      </c>
      <c r="C22" s="130"/>
      <c r="D22" s="130"/>
      <c r="E22" s="51">
        <v>7667</v>
      </c>
      <c r="F22" s="130"/>
      <c r="G22" s="130"/>
      <c r="H22" s="79" t="s">
        <v>357</v>
      </c>
    </row>
    <row r="23" spans="1:8" ht="23.25" customHeight="1">
      <c r="A23" s="110" t="s">
        <v>454</v>
      </c>
      <c r="B23" s="48" t="s">
        <v>200</v>
      </c>
      <c r="C23" s="124"/>
      <c r="D23" s="125"/>
      <c r="E23" s="51">
        <v>270</v>
      </c>
      <c r="F23" s="124"/>
      <c r="G23" s="125"/>
      <c r="H23" s="79" t="s">
        <v>93</v>
      </c>
    </row>
    <row r="24" spans="1:8" ht="23.25" customHeight="1">
      <c r="A24" s="115"/>
      <c r="B24" s="48" t="s">
        <v>71</v>
      </c>
      <c r="C24" s="124"/>
      <c r="D24" s="125"/>
      <c r="E24" s="51">
        <v>1366</v>
      </c>
      <c r="F24" s="124"/>
      <c r="G24" s="125"/>
      <c r="H24" s="79" t="s">
        <v>387</v>
      </c>
    </row>
    <row r="25" spans="1:8" ht="23.25" customHeight="1">
      <c r="A25" s="111"/>
      <c r="B25" s="48" t="s">
        <v>96</v>
      </c>
      <c r="C25" s="124"/>
      <c r="D25" s="125"/>
      <c r="E25" s="51">
        <v>2221</v>
      </c>
      <c r="F25" s="124"/>
      <c r="G25" s="125"/>
      <c r="H25" s="79" t="s">
        <v>54</v>
      </c>
    </row>
    <row r="26" spans="1:8" ht="23.25" customHeight="1">
      <c r="A26" s="50" t="s">
        <v>191</v>
      </c>
      <c r="B26" s="48" t="s">
        <v>96</v>
      </c>
      <c r="C26" s="130"/>
      <c r="D26" s="130"/>
      <c r="E26" s="51">
        <v>3000</v>
      </c>
      <c r="F26" s="130"/>
      <c r="G26" s="130"/>
      <c r="H26" s="79" t="s">
        <v>105</v>
      </c>
    </row>
    <row r="27" spans="1:8" ht="23.25" customHeight="1">
      <c r="A27" s="57" t="s">
        <v>460</v>
      </c>
      <c r="B27" s="52" t="s">
        <v>96</v>
      </c>
      <c r="C27" s="127"/>
      <c r="D27" s="127"/>
      <c r="E27" s="53">
        <v>4000</v>
      </c>
      <c r="F27" s="127"/>
      <c r="G27" s="127"/>
      <c r="H27" s="80" t="s">
        <v>98</v>
      </c>
    </row>
    <row r="28" spans="1:8" ht="23.25" customHeight="1">
      <c r="A28" s="50" t="s">
        <v>192</v>
      </c>
      <c r="B28" s="48" t="s">
        <v>200</v>
      </c>
      <c r="C28" s="130"/>
      <c r="D28" s="130"/>
      <c r="E28" s="51">
        <v>185</v>
      </c>
      <c r="F28" s="130"/>
      <c r="G28" s="130"/>
      <c r="H28" s="79" t="s">
        <v>49</v>
      </c>
    </row>
    <row r="29" spans="1:8" ht="23.25" customHeight="1">
      <c r="A29" s="110" t="s">
        <v>106</v>
      </c>
      <c r="B29" s="48" t="s">
        <v>120</v>
      </c>
      <c r="C29" s="130"/>
      <c r="D29" s="130"/>
      <c r="E29" s="51">
        <v>1320</v>
      </c>
      <c r="F29" s="130"/>
      <c r="G29" s="130"/>
      <c r="H29" s="79" t="s">
        <v>358</v>
      </c>
    </row>
    <row r="30" spans="1:8" ht="23.25" customHeight="1">
      <c r="A30" s="115"/>
      <c r="B30" s="48" t="s">
        <v>200</v>
      </c>
      <c r="C30" s="124"/>
      <c r="D30" s="125"/>
      <c r="E30" s="51">
        <v>1100</v>
      </c>
      <c r="F30" s="124"/>
      <c r="G30" s="125"/>
      <c r="H30" s="79" t="s">
        <v>93</v>
      </c>
    </row>
    <row r="31" spans="1:8" ht="23.25" customHeight="1">
      <c r="A31" s="111"/>
      <c r="B31" s="48" t="s">
        <v>200</v>
      </c>
      <c r="C31" s="124"/>
      <c r="D31" s="125"/>
      <c r="E31" s="51">
        <v>440</v>
      </c>
      <c r="F31" s="124"/>
      <c r="G31" s="125"/>
      <c r="H31" s="79" t="s">
        <v>93</v>
      </c>
    </row>
    <row r="32" spans="1:8" ht="23.25" customHeight="1">
      <c r="A32" s="57" t="s">
        <v>64</v>
      </c>
      <c r="B32" s="52" t="s">
        <v>96</v>
      </c>
      <c r="C32" s="127"/>
      <c r="D32" s="127"/>
      <c r="E32" s="53">
        <v>3832</v>
      </c>
      <c r="F32" s="127"/>
      <c r="G32" s="127"/>
      <c r="H32" s="80" t="s">
        <v>105</v>
      </c>
    </row>
    <row r="33" spans="1:15" ht="23.25" customHeight="1">
      <c r="A33" s="57" t="s">
        <v>386</v>
      </c>
      <c r="B33" s="52" t="s">
        <v>71</v>
      </c>
      <c r="C33" s="127"/>
      <c r="D33" s="127"/>
      <c r="E33" s="53">
        <v>4300</v>
      </c>
      <c r="F33" s="127"/>
      <c r="G33" s="127"/>
      <c r="H33" s="80" t="s">
        <v>422</v>
      </c>
    </row>
    <row r="34" spans="1:15" ht="23.25" customHeight="1">
      <c r="A34" s="110" t="s">
        <v>107</v>
      </c>
      <c r="B34" s="48" t="s">
        <v>120</v>
      </c>
      <c r="C34" s="130"/>
      <c r="D34" s="130"/>
      <c r="E34" s="51">
        <v>2528</v>
      </c>
      <c r="F34" s="130"/>
      <c r="G34" s="130"/>
      <c r="H34" s="79" t="s">
        <v>33</v>
      </c>
    </row>
    <row r="35" spans="1:15" ht="23.25" customHeight="1">
      <c r="A35" s="111"/>
      <c r="B35" s="48" t="s">
        <v>96</v>
      </c>
      <c r="C35" s="130"/>
      <c r="D35" s="130"/>
      <c r="E35" s="51">
        <v>3821</v>
      </c>
      <c r="F35" s="130"/>
      <c r="G35" s="130"/>
      <c r="H35" s="79" t="s">
        <v>98</v>
      </c>
    </row>
    <row r="36" spans="1:15" ht="23.25" customHeight="1">
      <c r="A36" s="50" t="s">
        <v>385</v>
      </c>
      <c r="B36" s="48" t="s">
        <v>96</v>
      </c>
      <c r="C36" s="130"/>
      <c r="D36" s="130"/>
      <c r="E36" s="51">
        <v>3000</v>
      </c>
      <c r="F36" s="130"/>
      <c r="G36" s="130"/>
      <c r="H36" s="79" t="s">
        <v>54</v>
      </c>
    </row>
    <row r="37" spans="1:15" ht="23.25" customHeight="1">
      <c r="A37" s="110" t="s">
        <v>222</v>
      </c>
      <c r="B37" s="55" t="s">
        <v>120</v>
      </c>
      <c r="C37" s="124"/>
      <c r="D37" s="125"/>
      <c r="E37" s="58">
        <v>25730</v>
      </c>
      <c r="F37" s="124"/>
      <c r="G37" s="125"/>
      <c r="H37" s="79" t="s">
        <v>283</v>
      </c>
    </row>
    <row r="38" spans="1:15" ht="23.25" customHeight="1">
      <c r="A38" s="111"/>
      <c r="B38" s="48" t="s">
        <v>160</v>
      </c>
      <c r="C38" s="130"/>
      <c r="D38" s="130"/>
      <c r="E38" s="51">
        <v>5881</v>
      </c>
      <c r="F38" s="130"/>
      <c r="G38" s="130"/>
      <c r="H38" s="79" t="s">
        <v>359</v>
      </c>
    </row>
    <row r="39" spans="1:15" ht="23.25" customHeight="1">
      <c r="A39" s="110" t="s">
        <v>29</v>
      </c>
      <c r="B39" s="48" t="s">
        <v>96</v>
      </c>
      <c r="C39" s="124"/>
      <c r="D39" s="125"/>
      <c r="E39" s="51">
        <v>2637</v>
      </c>
      <c r="F39" s="124"/>
      <c r="G39" s="125"/>
      <c r="H39" s="79" t="s">
        <v>105</v>
      </c>
    </row>
    <row r="40" spans="1:15" ht="23.25" customHeight="1">
      <c r="A40" s="111"/>
      <c r="B40" s="52" t="s">
        <v>120</v>
      </c>
      <c r="C40" s="124"/>
      <c r="D40" s="125"/>
      <c r="E40" s="51">
        <v>5980</v>
      </c>
      <c r="F40" s="124"/>
      <c r="G40" s="125"/>
      <c r="H40" s="79" t="s">
        <v>361</v>
      </c>
    </row>
    <row r="41" spans="1:15" ht="23.25" customHeight="1" thickBot="1">
      <c r="A41" s="59" t="s">
        <v>383</v>
      </c>
      <c r="B41" s="60" t="s">
        <v>96</v>
      </c>
      <c r="C41" s="187"/>
      <c r="D41" s="188"/>
      <c r="E41" s="61">
        <v>4185</v>
      </c>
      <c r="F41" s="187"/>
      <c r="G41" s="188"/>
      <c r="H41" s="313" t="s">
        <v>98</v>
      </c>
    </row>
    <row r="42" spans="1:15" ht="23.25" customHeight="1" thickTop="1">
      <c r="A42" s="62"/>
      <c r="B42" s="63"/>
      <c r="C42" s="181" t="s">
        <v>38</v>
      </c>
      <c r="D42" s="182"/>
      <c r="E42" s="64">
        <f>SUM(E3:E41)</f>
        <v>148309</v>
      </c>
      <c r="F42" s="183"/>
      <c r="G42" s="184"/>
      <c r="H42" s="314"/>
    </row>
    <row r="43" spans="1:15" ht="23.25" customHeight="1">
      <c r="G43" s="108" t="s">
        <v>8</v>
      </c>
      <c r="H43" s="108"/>
    </row>
    <row r="44" spans="1:15" ht="46.5" customHeight="1">
      <c r="A44" s="109" t="s">
        <v>463</v>
      </c>
      <c r="B44" s="109"/>
      <c r="C44" s="109"/>
      <c r="H44" s="91"/>
    </row>
    <row r="45" spans="1:15" ht="23.25" customHeight="1">
      <c r="A45" s="48" t="s">
        <v>1</v>
      </c>
      <c r="B45" s="48" t="s">
        <v>2</v>
      </c>
      <c r="C45" s="130" t="s">
        <v>4</v>
      </c>
      <c r="D45" s="130"/>
      <c r="E45" s="48" t="s">
        <v>5</v>
      </c>
      <c r="F45" s="130" t="s">
        <v>3</v>
      </c>
      <c r="G45" s="130"/>
      <c r="H45" s="49" t="s">
        <v>6</v>
      </c>
      <c r="N45" s="47"/>
      <c r="O45" s="47"/>
    </row>
    <row r="46" spans="1:15" ht="23.25" customHeight="1">
      <c r="A46" s="112" t="s">
        <v>445</v>
      </c>
      <c r="B46" s="65" t="s">
        <v>67</v>
      </c>
      <c r="C46" s="105"/>
      <c r="D46" s="105"/>
      <c r="E46" s="66">
        <v>1100</v>
      </c>
      <c r="F46" s="105"/>
      <c r="G46" s="105"/>
      <c r="H46" s="92" t="s">
        <v>368</v>
      </c>
      <c r="N46" s="47"/>
      <c r="O46" s="47"/>
    </row>
    <row r="47" spans="1:15" ht="23.25" customHeight="1">
      <c r="A47" s="114"/>
      <c r="B47" s="65" t="s">
        <v>120</v>
      </c>
      <c r="C47" s="105"/>
      <c r="D47" s="105"/>
      <c r="E47" s="66">
        <v>14880</v>
      </c>
      <c r="F47" s="105"/>
      <c r="G47" s="105"/>
      <c r="H47" s="92" t="s">
        <v>367</v>
      </c>
      <c r="N47" s="47"/>
      <c r="O47" s="47"/>
    </row>
    <row r="48" spans="1:15" ht="23.25" customHeight="1">
      <c r="A48" s="113"/>
      <c r="B48" s="65" t="s">
        <v>67</v>
      </c>
      <c r="C48" s="105"/>
      <c r="D48" s="105"/>
      <c r="E48" s="66">
        <v>3300</v>
      </c>
      <c r="F48" s="105"/>
      <c r="G48" s="105"/>
      <c r="H48" s="92" t="s">
        <v>368</v>
      </c>
      <c r="N48" s="47"/>
      <c r="O48" s="47"/>
    </row>
    <row r="49" spans="1:15" ht="23.25" customHeight="1">
      <c r="A49" s="68" t="s">
        <v>459</v>
      </c>
      <c r="B49" s="65" t="s">
        <v>67</v>
      </c>
      <c r="C49" s="105"/>
      <c r="D49" s="105"/>
      <c r="E49" s="66">
        <v>220</v>
      </c>
      <c r="F49" s="105"/>
      <c r="G49" s="105"/>
      <c r="H49" s="92" t="s">
        <v>368</v>
      </c>
      <c r="N49" s="47"/>
      <c r="O49" s="47"/>
    </row>
    <row r="50" spans="1:15" ht="23.25" customHeight="1">
      <c r="A50" s="112" t="s">
        <v>28</v>
      </c>
      <c r="B50" s="65" t="s">
        <v>120</v>
      </c>
      <c r="C50" s="128"/>
      <c r="D50" s="129"/>
      <c r="E50" s="66">
        <v>77000</v>
      </c>
      <c r="F50" s="128"/>
      <c r="G50" s="129"/>
      <c r="H50" s="92" t="s">
        <v>369</v>
      </c>
      <c r="N50" s="47"/>
      <c r="O50" s="47"/>
    </row>
    <row r="51" spans="1:15" ht="23.25" customHeight="1">
      <c r="A51" s="114"/>
      <c r="B51" s="65" t="s">
        <v>120</v>
      </c>
      <c r="C51" s="105"/>
      <c r="D51" s="105"/>
      <c r="E51" s="66">
        <v>40458</v>
      </c>
      <c r="F51" s="105"/>
      <c r="G51" s="105"/>
      <c r="H51" s="92" t="s">
        <v>369</v>
      </c>
      <c r="N51" s="47"/>
      <c r="O51" s="47"/>
    </row>
    <row r="52" spans="1:15" ht="23.25" customHeight="1">
      <c r="A52" s="114"/>
      <c r="B52" s="65" t="s">
        <v>120</v>
      </c>
      <c r="C52" s="105"/>
      <c r="D52" s="105"/>
      <c r="E52" s="66">
        <v>12056</v>
      </c>
      <c r="F52" s="105"/>
      <c r="G52" s="105"/>
      <c r="H52" s="92" t="s">
        <v>369</v>
      </c>
      <c r="N52" s="47"/>
      <c r="O52" s="47"/>
    </row>
    <row r="53" spans="1:15" ht="23.25" customHeight="1">
      <c r="A53" s="114"/>
      <c r="B53" s="65" t="s">
        <v>160</v>
      </c>
      <c r="C53" s="105"/>
      <c r="D53" s="105"/>
      <c r="E53" s="66">
        <v>5621</v>
      </c>
      <c r="F53" s="105"/>
      <c r="G53" s="105"/>
      <c r="H53" s="92" t="s">
        <v>370</v>
      </c>
      <c r="N53" s="47"/>
      <c r="O53" s="47"/>
    </row>
    <row r="54" spans="1:15" ht="23.25" customHeight="1">
      <c r="A54" s="114"/>
      <c r="B54" s="65" t="s">
        <v>160</v>
      </c>
      <c r="C54" s="105"/>
      <c r="D54" s="105"/>
      <c r="E54" s="66">
        <v>3250</v>
      </c>
      <c r="F54" s="105"/>
      <c r="G54" s="105"/>
      <c r="H54" s="92" t="s">
        <v>370</v>
      </c>
      <c r="N54" s="47"/>
      <c r="O54" s="47"/>
    </row>
    <row r="55" spans="1:15" ht="23.25" customHeight="1">
      <c r="A55" s="114"/>
      <c r="B55" s="65" t="s">
        <v>120</v>
      </c>
      <c r="C55" s="128"/>
      <c r="D55" s="129"/>
      <c r="E55" s="66">
        <v>8500</v>
      </c>
      <c r="F55" s="128"/>
      <c r="G55" s="129"/>
      <c r="H55" s="92" t="s">
        <v>371</v>
      </c>
      <c r="N55" s="47"/>
      <c r="O55" s="47"/>
    </row>
    <row r="56" spans="1:15" ht="23.25" customHeight="1">
      <c r="A56" s="113"/>
      <c r="B56" s="65" t="s">
        <v>120</v>
      </c>
      <c r="C56" s="128"/>
      <c r="D56" s="129"/>
      <c r="E56" s="66">
        <v>21434</v>
      </c>
      <c r="F56" s="128"/>
      <c r="G56" s="129"/>
      <c r="H56" s="92" t="s">
        <v>371</v>
      </c>
      <c r="N56" s="47"/>
      <c r="O56" s="47"/>
    </row>
    <row r="57" spans="1:15" ht="23.25" customHeight="1">
      <c r="A57" s="180" t="s">
        <v>388</v>
      </c>
      <c r="B57" s="65" t="s">
        <v>120</v>
      </c>
      <c r="C57" s="105"/>
      <c r="D57" s="105"/>
      <c r="E57" s="66">
        <v>29429</v>
      </c>
      <c r="F57" s="105"/>
      <c r="G57" s="105"/>
      <c r="H57" s="92" t="s">
        <v>371</v>
      </c>
      <c r="N57" s="47"/>
      <c r="O57" s="47"/>
    </row>
    <row r="58" spans="1:15" ht="23.25" customHeight="1">
      <c r="A58" s="180"/>
      <c r="B58" s="65" t="s">
        <v>120</v>
      </c>
      <c r="C58" s="105"/>
      <c r="D58" s="105"/>
      <c r="E58" s="66">
        <v>11898</v>
      </c>
      <c r="F58" s="105"/>
      <c r="G58" s="105"/>
      <c r="H58" s="92" t="s">
        <v>371</v>
      </c>
      <c r="N58" s="47"/>
      <c r="O58" s="47"/>
    </row>
    <row r="59" spans="1:15" ht="23.25" customHeight="1">
      <c r="A59" s="114" t="s">
        <v>101</v>
      </c>
      <c r="B59" s="65" t="s">
        <v>160</v>
      </c>
      <c r="C59" s="105"/>
      <c r="D59" s="105"/>
      <c r="E59" s="66">
        <v>3311</v>
      </c>
      <c r="F59" s="105"/>
      <c r="G59" s="105"/>
      <c r="H59" s="92" t="s">
        <v>370</v>
      </c>
      <c r="N59" s="47"/>
      <c r="O59" s="47"/>
    </row>
    <row r="60" spans="1:15" ht="23.25" customHeight="1">
      <c r="A60" s="113"/>
      <c r="B60" s="65" t="s">
        <v>160</v>
      </c>
      <c r="C60" s="105"/>
      <c r="D60" s="105"/>
      <c r="E60" s="66">
        <v>4283</v>
      </c>
      <c r="F60" s="105"/>
      <c r="G60" s="105"/>
      <c r="H60" s="92" t="s">
        <v>370</v>
      </c>
      <c r="N60" s="47"/>
      <c r="O60" s="47"/>
    </row>
    <row r="61" spans="1:15" ht="23.25" customHeight="1">
      <c r="A61" s="68" t="s">
        <v>210</v>
      </c>
      <c r="B61" s="65" t="s">
        <v>120</v>
      </c>
      <c r="C61" s="105"/>
      <c r="D61" s="105"/>
      <c r="E61" s="66">
        <v>7582</v>
      </c>
      <c r="F61" s="105"/>
      <c r="G61" s="105"/>
      <c r="H61" s="92" t="s">
        <v>371</v>
      </c>
      <c r="N61" s="47"/>
      <c r="O61" s="47"/>
    </row>
    <row r="62" spans="1:15" ht="23.25" customHeight="1" thickBot="1">
      <c r="A62" s="68" t="s">
        <v>461</v>
      </c>
      <c r="B62" s="65" t="s">
        <v>120</v>
      </c>
      <c r="C62" s="128"/>
      <c r="D62" s="129"/>
      <c r="E62" s="69">
        <v>25880</v>
      </c>
      <c r="F62" s="128"/>
      <c r="G62" s="129"/>
      <c r="H62" s="92" t="s">
        <v>360</v>
      </c>
      <c r="N62" s="47"/>
      <c r="O62" s="47"/>
    </row>
    <row r="63" spans="1:15" ht="23.25" customHeight="1" thickBot="1">
      <c r="E63" s="74">
        <f>SUM(E46:E62)</f>
        <v>270202</v>
      </c>
      <c r="H63" s="91"/>
      <c r="N63" s="47"/>
      <c r="O63" s="47"/>
    </row>
    <row r="64" spans="1:15" ht="23.25" customHeight="1">
      <c r="E64" s="46"/>
      <c r="H64" s="91"/>
      <c r="N64" s="47"/>
      <c r="O64" s="47"/>
    </row>
    <row r="65" spans="1:15" ht="39" customHeight="1">
      <c r="A65" s="109" t="s">
        <v>462</v>
      </c>
      <c r="B65" s="109"/>
      <c r="C65" s="109"/>
      <c r="E65" s="46"/>
      <c r="H65" s="91"/>
      <c r="N65" s="47"/>
      <c r="O65" s="47"/>
    </row>
    <row r="66" spans="1:15" ht="23.25" customHeight="1">
      <c r="A66" s="48" t="s">
        <v>1</v>
      </c>
      <c r="B66" s="48" t="s">
        <v>2</v>
      </c>
      <c r="C66" s="130" t="s">
        <v>4</v>
      </c>
      <c r="D66" s="130"/>
      <c r="E66" s="48" t="s">
        <v>5</v>
      </c>
      <c r="F66" s="130" t="s">
        <v>3</v>
      </c>
      <c r="G66" s="130"/>
      <c r="H66" s="79" t="s">
        <v>6</v>
      </c>
      <c r="N66" s="47"/>
      <c r="O66" s="47"/>
    </row>
    <row r="67" spans="1:15" ht="23.25" customHeight="1">
      <c r="A67" s="70" t="s">
        <v>451</v>
      </c>
      <c r="B67" s="71" t="s">
        <v>120</v>
      </c>
      <c r="C67" s="189"/>
      <c r="D67" s="189"/>
      <c r="E67" s="72">
        <v>13723</v>
      </c>
      <c r="F67" s="189"/>
      <c r="G67" s="189"/>
      <c r="H67" s="315" t="s">
        <v>395</v>
      </c>
      <c r="N67" s="47"/>
      <c r="O67" s="47"/>
    </row>
    <row r="68" spans="1:15" ht="23.25" customHeight="1">
      <c r="A68" s="178" t="s">
        <v>47</v>
      </c>
      <c r="B68" s="71" t="s">
        <v>120</v>
      </c>
      <c r="C68" s="185"/>
      <c r="D68" s="186"/>
      <c r="E68" s="72">
        <v>14205</v>
      </c>
      <c r="F68" s="185"/>
      <c r="G68" s="186"/>
      <c r="H68" s="315" t="s">
        <v>395</v>
      </c>
      <c r="N68" s="47"/>
      <c r="O68" s="47"/>
    </row>
    <row r="69" spans="1:15" ht="23.25" customHeight="1">
      <c r="A69" s="179"/>
      <c r="B69" s="71" t="s">
        <v>120</v>
      </c>
      <c r="C69" s="185"/>
      <c r="D69" s="186"/>
      <c r="E69" s="72">
        <v>1316</v>
      </c>
      <c r="F69" s="185"/>
      <c r="G69" s="186"/>
      <c r="H69" s="315" t="s">
        <v>395</v>
      </c>
      <c r="N69" s="47"/>
      <c r="O69" s="47"/>
    </row>
    <row r="70" spans="1:15" ht="23.25" customHeight="1">
      <c r="A70" s="178" t="s">
        <v>222</v>
      </c>
      <c r="B70" s="71" t="s">
        <v>71</v>
      </c>
      <c r="C70" s="189"/>
      <c r="D70" s="189"/>
      <c r="E70" s="72">
        <v>4523</v>
      </c>
      <c r="F70" s="189"/>
      <c r="G70" s="189"/>
      <c r="H70" s="315" t="s">
        <v>390</v>
      </c>
      <c r="N70" s="47"/>
      <c r="O70" s="47"/>
    </row>
    <row r="71" spans="1:15" ht="23.25" customHeight="1">
      <c r="A71" s="179"/>
      <c r="B71" s="71" t="s">
        <v>71</v>
      </c>
      <c r="C71" s="189"/>
      <c r="D71" s="189"/>
      <c r="E71" s="72">
        <v>6618</v>
      </c>
      <c r="F71" s="189"/>
      <c r="G71" s="189"/>
      <c r="H71" s="315" t="s">
        <v>390</v>
      </c>
      <c r="N71" s="47"/>
      <c r="O71" s="47"/>
    </row>
    <row r="72" spans="1:15" ht="23.25" customHeight="1" thickBot="1">
      <c r="A72" s="70" t="s">
        <v>461</v>
      </c>
      <c r="B72" s="71" t="s">
        <v>120</v>
      </c>
      <c r="C72" s="185"/>
      <c r="D72" s="186"/>
      <c r="E72" s="73">
        <v>3825</v>
      </c>
      <c r="F72" s="185"/>
      <c r="G72" s="186"/>
      <c r="H72" s="315" t="s">
        <v>391</v>
      </c>
      <c r="N72" s="47"/>
      <c r="O72" s="47"/>
    </row>
    <row r="73" spans="1:15" ht="23.25" customHeight="1" thickBot="1">
      <c r="E73" s="75">
        <f>SUM(E67:E72)</f>
        <v>44210</v>
      </c>
      <c r="H73" s="91"/>
      <c r="N73" s="47"/>
      <c r="O73" s="47"/>
    </row>
    <row r="74" spans="1:15" ht="23.25" customHeight="1">
      <c r="H74" s="91"/>
    </row>
    <row r="75" spans="1:15" ht="23.25" customHeight="1">
      <c r="H75" s="91"/>
    </row>
    <row r="76" spans="1:15" ht="23.25" customHeight="1">
      <c r="H76" s="91"/>
    </row>
    <row r="77" spans="1:15" ht="23.25" customHeight="1">
      <c r="H77" s="91"/>
    </row>
    <row r="78" spans="1:15" ht="23.25" customHeight="1" thickBot="1">
      <c r="H78" s="91"/>
    </row>
    <row r="79" spans="1:15" ht="23.25" customHeight="1">
      <c r="F79" s="96" t="s">
        <v>38</v>
      </c>
      <c r="G79" s="99">
        <f>E73+E63+E42</f>
        <v>462721</v>
      </c>
      <c r="H79" s="100"/>
    </row>
    <row r="80" spans="1:15" ht="23.25" customHeight="1">
      <c r="F80" s="97"/>
      <c r="G80" s="101"/>
      <c r="H80" s="102"/>
    </row>
    <row r="81" spans="6:8" ht="23.25" customHeight="1" thickBot="1">
      <c r="F81" s="98"/>
      <c r="G81" s="103"/>
      <c r="H81" s="104"/>
    </row>
    <row r="82" spans="6:8" ht="23.25" customHeight="1">
      <c r="H82" s="91"/>
    </row>
    <row r="83" spans="6:8" ht="23.25" customHeight="1">
      <c r="H83" s="91"/>
    </row>
    <row r="84" spans="6:8" ht="23.25" customHeight="1">
      <c r="H84" s="91"/>
    </row>
    <row r="85" spans="6:8" ht="23.25" customHeight="1">
      <c r="H85" s="91"/>
    </row>
    <row r="86" spans="6:8" ht="23.25" customHeight="1">
      <c r="H86" s="91"/>
    </row>
    <row r="87" spans="6:8" ht="23.25" customHeight="1">
      <c r="H87" s="91"/>
    </row>
  </sheetData>
  <mergeCells count="154">
    <mergeCell ref="C6:D6"/>
    <mergeCell ref="F6:G6"/>
    <mergeCell ref="C5:D5"/>
    <mergeCell ref="F5:G5"/>
    <mergeCell ref="C4:D4"/>
    <mergeCell ref="F4:G4"/>
    <mergeCell ref="C3:D3"/>
    <mergeCell ref="F3:G3"/>
    <mergeCell ref="C2:D2"/>
    <mergeCell ref="F2:G2"/>
    <mergeCell ref="C10:D10"/>
    <mergeCell ref="F10:G10"/>
    <mergeCell ref="C49:D49"/>
    <mergeCell ref="F49:G49"/>
    <mergeCell ref="C9:D9"/>
    <mergeCell ref="F9:G9"/>
    <mergeCell ref="C8:D8"/>
    <mergeCell ref="F8:G8"/>
    <mergeCell ref="C7:D7"/>
    <mergeCell ref="F7:G7"/>
    <mergeCell ref="C48:D48"/>
    <mergeCell ref="F48:G48"/>
    <mergeCell ref="C47:D47"/>
    <mergeCell ref="F47:G47"/>
    <mergeCell ref="C46:D46"/>
    <mergeCell ref="F46:G46"/>
    <mergeCell ref="C15:D15"/>
    <mergeCell ref="F15:G15"/>
    <mergeCell ref="C14:D14"/>
    <mergeCell ref="F14:G14"/>
    <mergeCell ref="C13:D13"/>
    <mergeCell ref="F13:G13"/>
    <mergeCell ref="C12:D12"/>
    <mergeCell ref="F12:G12"/>
    <mergeCell ref="C11:D11"/>
    <mergeCell ref="F11:G11"/>
    <mergeCell ref="C19:D19"/>
    <mergeCell ref="F19:G19"/>
    <mergeCell ref="C18:D18"/>
    <mergeCell ref="F18:G18"/>
    <mergeCell ref="C17:D17"/>
    <mergeCell ref="F17:G17"/>
    <mergeCell ref="C16:D16"/>
    <mergeCell ref="F16:G16"/>
    <mergeCell ref="C56:D56"/>
    <mergeCell ref="F56:G56"/>
    <mergeCell ref="C55:D55"/>
    <mergeCell ref="F55:G55"/>
    <mergeCell ref="C54:D54"/>
    <mergeCell ref="F54:G54"/>
    <mergeCell ref="C53:D53"/>
    <mergeCell ref="F53:G53"/>
    <mergeCell ref="C52:D52"/>
    <mergeCell ref="F52:G52"/>
    <mergeCell ref="C51:D51"/>
    <mergeCell ref="F51:G51"/>
    <mergeCell ref="C50:D50"/>
    <mergeCell ref="F50:G50"/>
    <mergeCell ref="C22:D22"/>
    <mergeCell ref="F22:G22"/>
    <mergeCell ref="C21:D21"/>
    <mergeCell ref="F21:G21"/>
    <mergeCell ref="C20:D20"/>
    <mergeCell ref="F20:G20"/>
    <mergeCell ref="C67:D67"/>
    <mergeCell ref="F67:G67"/>
    <mergeCell ref="C60:D60"/>
    <mergeCell ref="F60:G60"/>
    <mergeCell ref="C59:D59"/>
    <mergeCell ref="F59:G59"/>
    <mergeCell ref="C58:D58"/>
    <mergeCell ref="F58:G58"/>
    <mergeCell ref="C57:D57"/>
    <mergeCell ref="F57:G57"/>
    <mergeCell ref="C26:D26"/>
    <mergeCell ref="F26:G26"/>
    <mergeCell ref="C25:D25"/>
    <mergeCell ref="F25:G25"/>
    <mergeCell ref="C24:D24"/>
    <mergeCell ref="F24:G24"/>
    <mergeCell ref="C23:D23"/>
    <mergeCell ref="F23:G23"/>
    <mergeCell ref="C69:D69"/>
    <mergeCell ref="F69:G69"/>
    <mergeCell ref="C68:D68"/>
    <mergeCell ref="F68:G68"/>
    <mergeCell ref="C30:D30"/>
    <mergeCell ref="F30:G30"/>
    <mergeCell ref="C29:D29"/>
    <mergeCell ref="F29:G29"/>
    <mergeCell ref="C28:D28"/>
    <mergeCell ref="F28:G28"/>
    <mergeCell ref="C27:D27"/>
    <mergeCell ref="F27:G27"/>
    <mergeCell ref="C61:D61"/>
    <mergeCell ref="F61:G61"/>
    <mergeCell ref="C35:D35"/>
    <mergeCell ref="F35:G35"/>
    <mergeCell ref="C34:D34"/>
    <mergeCell ref="F34:G34"/>
    <mergeCell ref="C33:D33"/>
    <mergeCell ref="F33:G33"/>
    <mergeCell ref="C32:D32"/>
    <mergeCell ref="F32:G32"/>
    <mergeCell ref="C31:D31"/>
    <mergeCell ref="F31:G31"/>
    <mergeCell ref="A10:A13"/>
    <mergeCell ref="A14:A15"/>
    <mergeCell ref="A50:A56"/>
    <mergeCell ref="A16:A18"/>
    <mergeCell ref="A57:A58"/>
    <mergeCell ref="A59:A60"/>
    <mergeCell ref="F45:G45"/>
    <mergeCell ref="A46:A48"/>
    <mergeCell ref="A4:A7"/>
    <mergeCell ref="A8:A9"/>
    <mergeCell ref="G43:H43"/>
    <mergeCell ref="C45:D45"/>
    <mergeCell ref="C42:D42"/>
    <mergeCell ref="F42:G42"/>
    <mergeCell ref="C41:D41"/>
    <mergeCell ref="F41:G41"/>
    <mergeCell ref="C40:D40"/>
    <mergeCell ref="F40:G40"/>
    <mergeCell ref="C39:D39"/>
    <mergeCell ref="F39:G39"/>
    <mergeCell ref="C38:D38"/>
    <mergeCell ref="F38:G38"/>
    <mergeCell ref="C37:D37"/>
    <mergeCell ref="F37:G37"/>
    <mergeCell ref="A70:A71"/>
    <mergeCell ref="A39:A40"/>
    <mergeCell ref="G79:H81"/>
    <mergeCell ref="F79:F81"/>
    <mergeCell ref="A65:C65"/>
    <mergeCell ref="A44:C44"/>
    <mergeCell ref="A20:A21"/>
    <mergeCell ref="A29:A31"/>
    <mergeCell ref="A34:A35"/>
    <mergeCell ref="A37:A38"/>
    <mergeCell ref="A23:A25"/>
    <mergeCell ref="A68:A69"/>
    <mergeCell ref="C66:D66"/>
    <mergeCell ref="F66:G66"/>
    <mergeCell ref="C72:D72"/>
    <mergeCell ref="F72:G72"/>
    <mergeCell ref="C62:D62"/>
    <mergeCell ref="F62:G62"/>
    <mergeCell ref="C71:D71"/>
    <mergeCell ref="F71:G71"/>
    <mergeCell ref="C70:D70"/>
    <mergeCell ref="F70:G70"/>
    <mergeCell ref="C36:D36"/>
    <mergeCell ref="F36:G36"/>
  </mergeCells>
  <phoneticPr fontId="2"/>
  <pageMargins left="0.98" right="0.16" top="0.35" bottom="0.16" header="0.31" footer="0.16"/>
  <pageSetup paperSize="12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1CA6F-64BD-4B3A-A5E2-DF5FE5C7042E}">
  <dimension ref="A1:X114"/>
  <sheetViews>
    <sheetView topLeftCell="A43" zoomScale="86" zoomScaleNormal="100" workbookViewId="0">
      <selection activeCell="S14" sqref="S14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6.25" style="1"/>
    <col min="16" max="16" width="7.375" style="1" customWidth="1"/>
    <col min="17" max="16384" width="6.25" style="1"/>
  </cols>
  <sheetData>
    <row r="1" spans="1:16" ht="23.45" customHeight="1">
      <c r="A1" s="18" t="s">
        <v>353</v>
      </c>
    </row>
    <row r="2" spans="1:16" ht="23.4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3.45" customHeight="1">
      <c r="A3" s="30" t="s">
        <v>263</v>
      </c>
      <c r="B3" s="133" t="s">
        <v>160</v>
      </c>
      <c r="C3" s="133"/>
      <c r="D3" s="133"/>
      <c r="E3" s="133"/>
      <c r="F3" s="154">
        <v>5085</v>
      </c>
      <c r="G3" s="133"/>
      <c r="H3" s="133"/>
      <c r="I3" s="133"/>
      <c r="J3" s="134" t="s">
        <v>354</v>
      </c>
      <c r="K3" s="134"/>
      <c r="L3" s="134"/>
      <c r="M3" s="133" t="s">
        <v>9</v>
      </c>
      <c r="N3" s="133"/>
      <c r="P3" s="1" t="s">
        <v>12</v>
      </c>
    </row>
    <row r="4" spans="1:16" ht="23.45" customHeight="1">
      <c r="A4" s="30" t="s">
        <v>97</v>
      </c>
      <c r="B4" s="133" t="s">
        <v>200</v>
      </c>
      <c r="C4" s="133"/>
      <c r="D4" s="133"/>
      <c r="E4" s="133"/>
      <c r="F4" s="154">
        <v>185</v>
      </c>
      <c r="G4" s="133"/>
      <c r="H4" s="133"/>
      <c r="I4" s="133"/>
      <c r="J4" s="134" t="s">
        <v>49</v>
      </c>
      <c r="K4" s="134"/>
      <c r="L4" s="134"/>
      <c r="M4" s="133" t="s">
        <v>9</v>
      </c>
      <c r="N4" s="133"/>
      <c r="P4" s="1" t="s">
        <v>12</v>
      </c>
    </row>
    <row r="5" spans="1:16" ht="23.45" customHeight="1">
      <c r="A5" s="39"/>
      <c r="B5" s="147" t="s">
        <v>96</v>
      </c>
      <c r="C5" s="147"/>
      <c r="D5" s="152"/>
      <c r="E5" s="153"/>
      <c r="F5" s="148">
        <v>4549</v>
      </c>
      <c r="G5" s="147"/>
      <c r="H5" s="152"/>
      <c r="I5" s="153"/>
      <c r="J5" s="149" t="s">
        <v>98</v>
      </c>
      <c r="K5" s="149"/>
      <c r="L5" s="149"/>
      <c r="M5" s="133" t="s">
        <v>9</v>
      </c>
      <c r="N5" s="133"/>
    </row>
    <row r="6" spans="1:16" ht="23.45" customHeight="1">
      <c r="A6" s="30"/>
      <c r="B6" s="133" t="s">
        <v>96</v>
      </c>
      <c r="C6" s="133"/>
      <c r="D6" s="160"/>
      <c r="E6" s="161"/>
      <c r="F6" s="154">
        <v>3471</v>
      </c>
      <c r="G6" s="133"/>
      <c r="H6" s="160"/>
      <c r="I6" s="161"/>
      <c r="J6" s="134" t="s">
        <v>105</v>
      </c>
      <c r="K6" s="134"/>
      <c r="L6" s="134"/>
      <c r="M6" s="133" t="s">
        <v>9</v>
      </c>
      <c r="N6" s="133"/>
      <c r="P6" s="1" t="s">
        <v>13</v>
      </c>
    </row>
    <row r="7" spans="1:16" ht="23.45" customHeight="1">
      <c r="A7" s="36"/>
      <c r="B7" s="155" t="s">
        <v>67</v>
      </c>
      <c r="C7" s="155"/>
      <c r="D7" s="155"/>
      <c r="E7" s="155"/>
      <c r="F7" s="158">
        <v>1100</v>
      </c>
      <c r="G7" s="155"/>
      <c r="H7" s="155"/>
      <c r="I7" s="155"/>
      <c r="J7" s="159" t="s">
        <v>368</v>
      </c>
      <c r="K7" s="159"/>
      <c r="L7" s="159"/>
      <c r="M7" s="133" t="s">
        <v>9</v>
      </c>
      <c r="N7" s="133"/>
    </row>
    <row r="8" spans="1:16" ht="23.45" customHeight="1">
      <c r="A8" s="36"/>
      <c r="B8" s="155" t="s">
        <v>120</v>
      </c>
      <c r="C8" s="155"/>
      <c r="D8" s="155"/>
      <c r="E8" s="155"/>
      <c r="F8" s="158">
        <v>14880</v>
      </c>
      <c r="G8" s="155"/>
      <c r="H8" s="155"/>
      <c r="I8" s="155"/>
      <c r="J8" s="159" t="s">
        <v>367</v>
      </c>
      <c r="K8" s="159"/>
      <c r="L8" s="159"/>
      <c r="M8" s="133" t="s">
        <v>9</v>
      </c>
      <c r="N8" s="133"/>
    </row>
    <row r="9" spans="1:16" ht="23.45" customHeight="1">
      <c r="A9" s="36"/>
      <c r="B9" s="155" t="s">
        <v>67</v>
      </c>
      <c r="C9" s="155"/>
      <c r="D9" s="155"/>
      <c r="E9" s="155"/>
      <c r="F9" s="158">
        <v>3300</v>
      </c>
      <c r="G9" s="155"/>
      <c r="H9" s="155"/>
      <c r="I9" s="155"/>
      <c r="J9" s="159" t="s">
        <v>368</v>
      </c>
      <c r="K9" s="159"/>
      <c r="L9" s="159"/>
      <c r="M9" s="133" t="s">
        <v>9</v>
      </c>
      <c r="N9" s="133"/>
    </row>
    <row r="10" spans="1:16" ht="23.45" customHeight="1">
      <c r="A10" s="30"/>
      <c r="B10" s="133" t="s">
        <v>120</v>
      </c>
      <c r="C10" s="133"/>
      <c r="D10" s="160"/>
      <c r="E10" s="161"/>
      <c r="F10" s="154">
        <v>1419</v>
      </c>
      <c r="G10" s="133"/>
      <c r="H10" s="160"/>
      <c r="I10" s="161"/>
      <c r="J10" s="134" t="s">
        <v>355</v>
      </c>
      <c r="K10" s="134"/>
      <c r="L10" s="134"/>
      <c r="M10" s="133" t="s">
        <v>9</v>
      </c>
      <c r="N10" s="133"/>
      <c r="P10" s="1" t="s">
        <v>13</v>
      </c>
    </row>
    <row r="11" spans="1:16" ht="23.45" customHeight="1">
      <c r="A11" s="30" t="s">
        <v>70</v>
      </c>
      <c r="B11" s="133" t="s">
        <v>96</v>
      </c>
      <c r="C11" s="133"/>
      <c r="D11" s="160"/>
      <c r="E11" s="161"/>
      <c r="F11" s="154">
        <v>2913</v>
      </c>
      <c r="G11" s="133"/>
      <c r="H11" s="160"/>
      <c r="I11" s="161"/>
      <c r="J11" s="134" t="s">
        <v>54</v>
      </c>
      <c r="K11" s="134"/>
      <c r="L11" s="134"/>
      <c r="M11" s="133" t="s">
        <v>9</v>
      </c>
      <c r="N11" s="133"/>
      <c r="P11" s="1" t="s">
        <v>13</v>
      </c>
    </row>
    <row r="12" spans="1:16" ht="23.45" customHeight="1">
      <c r="A12" s="30"/>
      <c r="B12" s="133" t="s">
        <v>67</v>
      </c>
      <c r="C12" s="133"/>
      <c r="D12" s="160"/>
      <c r="E12" s="161"/>
      <c r="F12" s="154">
        <v>700</v>
      </c>
      <c r="G12" s="133"/>
      <c r="H12" s="160"/>
      <c r="I12" s="161"/>
      <c r="J12" s="134" t="s">
        <v>54</v>
      </c>
      <c r="K12" s="134"/>
      <c r="L12" s="134"/>
      <c r="M12" s="133" t="s">
        <v>9</v>
      </c>
      <c r="N12" s="133"/>
      <c r="P12" s="1" t="s">
        <v>13</v>
      </c>
    </row>
    <row r="13" spans="1:16" ht="23.45" customHeight="1">
      <c r="A13" s="36"/>
      <c r="B13" s="155" t="s">
        <v>67</v>
      </c>
      <c r="C13" s="155"/>
      <c r="D13" s="155"/>
      <c r="E13" s="155"/>
      <c r="F13" s="158">
        <v>220</v>
      </c>
      <c r="G13" s="155"/>
      <c r="H13" s="155"/>
      <c r="I13" s="155"/>
      <c r="J13" s="159" t="s">
        <v>368</v>
      </c>
      <c r="K13" s="159"/>
      <c r="L13" s="159"/>
      <c r="M13" s="133" t="s">
        <v>9</v>
      </c>
      <c r="N13" s="133"/>
    </row>
    <row r="14" spans="1:16" ht="23.45" customHeight="1">
      <c r="A14" s="30" t="s">
        <v>60</v>
      </c>
      <c r="B14" s="133" t="s">
        <v>120</v>
      </c>
      <c r="C14" s="133"/>
      <c r="D14" s="133"/>
      <c r="E14" s="133"/>
      <c r="F14" s="154">
        <v>6173</v>
      </c>
      <c r="G14" s="133"/>
      <c r="H14" s="133"/>
      <c r="I14" s="133"/>
      <c r="J14" s="134" t="s">
        <v>356</v>
      </c>
      <c r="K14" s="134"/>
      <c r="L14" s="134"/>
      <c r="M14" s="133" t="s">
        <v>9</v>
      </c>
      <c r="N14" s="133"/>
      <c r="P14" s="1" t="s">
        <v>13</v>
      </c>
    </row>
    <row r="15" spans="1:16" ht="23.45" customHeight="1">
      <c r="A15" s="30"/>
      <c r="B15" s="133" t="s">
        <v>120</v>
      </c>
      <c r="C15" s="133"/>
      <c r="D15" s="133"/>
      <c r="E15" s="133"/>
      <c r="F15" s="154">
        <v>11093</v>
      </c>
      <c r="G15" s="133"/>
      <c r="H15" s="133"/>
      <c r="I15" s="133"/>
      <c r="J15" s="134" t="s">
        <v>363</v>
      </c>
      <c r="K15" s="134"/>
      <c r="L15" s="134"/>
      <c r="M15" s="133" t="s">
        <v>9</v>
      </c>
      <c r="N15" s="133"/>
      <c r="P15" s="1" t="s">
        <v>13</v>
      </c>
    </row>
    <row r="16" spans="1:16" ht="23.45" customHeight="1">
      <c r="A16" s="39"/>
      <c r="B16" s="147" t="s">
        <v>200</v>
      </c>
      <c r="C16" s="147"/>
      <c r="D16" s="147"/>
      <c r="E16" s="147"/>
      <c r="F16" s="148">
        <v>400</v>
      </c>
      <c r="G16" s="147"/>
      <c r="H16" s="147"/>
      <c r="I16" s="147"/>
      <c r="J16" s="149" t="s">
        <v>242</v>
      </c>
      <c r="K16" s="149"/>
      <c r="L16" s="149"/>
      <c r="M16" s="133" t="s">
        <v>9</v>
      </c>
      <c r="N16" s="133"/>
      <c r="P16" s="1" t="s">
        <v>16</v>
      </c>
    </row>
    <row r="17" spans="1:24" ht="23.45" customHeight="1">
      <c r="A17" s="39"/>
      <c r="B17" s="147" t="s">
        <v>96</v>
      </c>
      <c r="C17" s="147"/>
      <c r="D17" s="152"/>
      <c r="E17" s="153"/>
      <c r="F17" s="148">
        <v>3392</v>
      </c>
      <c r="G17" s="147"/>
      <c r="H17" s="152"/>
      <c r="I17" s="153"/>
      <c r="J17" s="149" t="s">
        <v>362</v>
      </c>
      <c r="K17" s="149"/>
      <c r="L17" s="149"/>
      <c r="M17" s="133" t="s">
        <v>9</v>
      </c>
      <c r="N17" s="133"/>
    </row>
    <row r="18" spans="1:24" ht="23.45" customHeight="1">
      <c r="A18" s="39" t="s">
        <v>389</v>
      </c>
      <c r="B18" s="147" t="s">
        <v>96</v>
      </c>
      <c r="C18" s="147"/>
      <c r="D18" s="152"/>
      <c r="E18" s="153"/>
      <c r="F18" s="148">
        <v>2760</v>
      </c>
      <c r="G18" s="147"/>
      <c r="H18" s="152"/>
      <c r="I18" s="153"/>
      <c r="J18" s="149" t="s">
        <v>54</v>
      </c>
      <c r="K18" s="149"/>
      <c r="L18" s="149"/>
      <c r="M18" s="133" t="s">
        <v>9</v>
      </c>
      <c r="N18" s="133"/>
      <c r="P18" s="1" t="s">
        <v>14</v>
      </c>
    </row>
    <row r="19" spans="1:24" ht="23.45" customHeight="1">
      <c r="A19" s="30"/>
      <c r="B19" s="133" t="s">
        <v>200</v>
      </c>
      <c r="C19" s="133"/>
      <c r="D19" s="133"/>
      <c r="E19" s="133"/>
      <c r="F19" s="154">
        <v>180</v>
      </c>
      <c r="G19" s="133"/>
      <c r="H19" s="133"/>
      <c r="I19" s="133"/>
      <c r="J19" s="134" t="s">
        <v>93</v>
      </c>
      <c r="K19" s="134"/>
      <c r="L19" s="134"/>
      <c r="M19" s="133" t="s">
        <v>9</v>
      </c>
      <c r="N19" s="133"/>
    </row>
    <row r="20" spans="1:24" ht="23.45" customHeight="1">
      <c r="A20" s="36" t="s">
        <v>28</v>
      </c>
      <c r="B20" s="155" t="s">
        <v>120</v>
      </c>
      <c r="C20" s="155"/>
      <c r="D20" s="156"/>
      <c r="E20" s="157"/>
      <c r="F20" s="158">
        <v>77000</v>
      </c>
      <c r="G20" s="155"/>
      <c r="H20" s="156"/>
      <c r="I20" s="157"/>
      <c r="J20" s="159" t="s">
        <v>369</v>
      </c>
      <c r="K20" s="159"/>
      <c r="L20" s="159"/>
      <c r="M20" s="133" t="s">
        <v>9</v>
      </c>
      <c r="N20" s="133"/>
    </row>
    <row r="21" spans="1:24" ht="23.45" customHeight="1">
      <c r="A21" s="36"/>
      <c r="B21" s="155" t="s">
        <v>120</v>
      </c>
      <c r="C21" s="155"/>
      <c r="D21" s="155"/>
      <c r="E21" s="155"/>
      <c r="F21" s="158">
        <v>40458</v>
      </c>
      <c r="G21" s="155"/>
      <c r="H21" s="155"/>
      <c r="I21" s="155"/>
      <c r="J21" s="159" t="s">
        <v>369</v>
      </c>
      <c r="K21" s="159"/>
      <c r="L21" s="159"/>
      <c r="M21" s="133" t="s">
        <v>9</v>
      </c>
      <c r="N21" s="133"/>
    </row>
    <row r="22" spans="1:24" ht="23.45" customHeight="1">
      <c r="A22" s="36"/>
      <c r="B22" s="155" t="s">
        <v>120</v>
      </c>
      <c r="C22" s="155"/>
      <c r="D22" s="155"/>
      <c r="E22" s="155"/>
      <c r="F22" s="158">
        <v>12056</v>
      </c>
      <c r="G22" s="155"/>
      <c r="H22" s="155"/>
      <c r="I22" s="155"/>
      <c r="J22" s="159" t="s">
        <v>369</v>
      </c>
      <c r="K22" s="159"/>
      <c r="L22" s="159"/>
      <c r="M22" s="133" t="s">
        <v>9</v>
      </c>
      <c r="N22" s="133"/>
      <c r="P22" s="1" t="s">
        <v>19</v>
      </c>
    </row>
    <row r="23" spans="1:24" ht="23.45" customHeight="1">
      <c r="A23" s="36"/>
      <c r="B23" s="155" t="s">
        <v>160</v>
      </c>
      <c r="C23" s="155"/>
      <c r="D23" s="155"/>
      <c r="E23" s="155"/>
      <c r="F23" s="158">
        <v>5621</v>
      </c>
      <c r="G23" s="155"/>
      <c r="H23" s="155"/>
      <c r="I23" s="155"/>
      <c r="J23" s="159" t="s">
        <v>370</v>
      </c>
      <c r="K23" s="159"/>
      <c r="L23" s="159"/>
      <c r="M23" s="133" t="s">
        <v>9</v>
      </c>
      <c r="N23" s="133"/>
      <c r="P23" s="1" t="s">
        <v>16</v>
      </c>
    </row>
    <row r="24" spans="1:24" ht="23.45" customHeight="1">
      <c r="A24" s="36"/>
      <c r="B24" s="155" t="s">
        <v>160</v>
      </c>
      <c r="C24" s="155"/>
      <c r="D24" s="155"/>
      <c r="E24" s="155"/>
      <c r="F24" s="158">
        <v>3250</v>
      </c>
      <c r="G24" s="155"/>
      <c r="H24" s="155"/>
      <c r="I24" s="155"/>
      <c r="J24" s="159" t="s">
        <v>370</v>
      </c>
      <c r="K24" s="159"/>
      <c r="L24" s="159"/>
      <c r="M24" s="133" t="s">
        <v>9</v>
      </c>
      <c r="N24" s="133"/>
    </row>
    <row r="25" spans="1:24" ht="23.45" customHeight="1">
      <c r="A25" s="36"/>
      <c r="B25" s="155" t="s">
        <v>120</v>
      </c>
      <c r="C25" s="155"/>
      <c r="D25" s="156"/>
      <c r="E25" s="157"/>
      <c r="F25" s="158">
        <v>8500</v>
      </c>
      <c r="G25" s="155"/>
      <c r="H25" s="156"/>
      <c r="I25" s="157"/>
      <c r="J25" s="159" t="s">
        <v>371</v>
      </c>
      <c r="K25" s="159"/>
      <c r="L25" s="159"/>
      <c r="M25" s="133" t="s">
        <v>9</v>
      </c>
      <c r="N25" s="133"/>
    </row>
    <row r="26" spans="1:24" ht="23.45" customHeight="1">
      <c r="A26" s="36"/>
      <c r="B26" s="155" t="s">
        <v>120</v>
      </c>
      <c r="C26" s="155"/>
      <c r="D26" s="156"/>
      <c r="E26" s="157"/>
      <c r="F26" s="158">
        <v>21434</v>
      </c>
      <c r="G26" s="155"/>
      <c r="H26" s="156"/>
      <c r="I26" s="157"/>
      <c r="J26" s="159" t="s">
        <v>371</v>
      </c>
      <c r="K26" s="159"/>
      <c r="L26" s="159"/>
      <c r="M26" s="133" t="s">
        <v>9</v>
      </c>
      <c r="N26" s="133"/>
    </row>
    <row r="27" spans="1:24" ht="23.45" customHeight="1">
      <c r="A27" s="30" t="s">
        <v>99</v>
      </c>
      <c r="B27" s="133" t="s">
        <v>56</v>
      </c>
      <c r="C27" s="133"/>
      <c r="D27" s="133"/>
      <c r="E27" s="133"/>
      <c r="F27" s="154">
        <v>3549</v>
      </c>
      <c r="G27" s="133"/>
      <c r="H27" s="133"/>
      <c r="I27" s="133"/>
      <c r="J27" s="134" t="s">
        <v>108</v>
      </c>
      <c r="K27" s="134"/>
      <c r="L27" s="134"/>
      <c r="M27" s="133" t="s">
        <v>9</v>
      </c>
      <c r="N27" s="133"/>
    </row>
    <row r="28" spans="1:24" ht="23.45" customHeight="1">
      <c r="A28" s="30"/>
      <c r="B28" s="133" t="s">
        <v>56</v>
      </c>
      <c r="C28" s="133"/>
      <c r="D28" s="133"/>
      <c r="E28" s="133"/>
      <c r="F28" s="154">
        <v>5860</v>
      </c>
      <c r="G28" s="133"/>
      <c r="H28" s="133"/>
      <c r="I28" s="133"/>
      <c r="J28" s="134" t="s">
        <v>108</v>
      </c>
      <c r="K28" s="134"/>
      <c r="L28" s="134"/>
      <c r="M28" s="133" t="s">
        <v>9</v>
      </c>
      <c r="N28" s="133"/>
      <c r="P28" s="1" t="s">
        <v>20</v>
      </c>
    </row>
    <row r="29" spans="1:24" ht="23.45" customHeight="1">
      <c r="A29" s="30"/>
      <c r="B29" s="133" t="s">
        <v>96</v>
      </c>
      <c r="C29" s="133"/>
      <c r="D29" s="133"/>
      <c r="E29" s="133"/>
      <c r="F29" s="154">
        <v>3000</v>
      </c>
      <c r="G29" s="133"/>
      <c r="H29" s="133"/>
      <c r="I29" s="133"/>
      <c r="J29" s="134" t="s">
        <v>54</v>
      </c>
      <c r="K29" s="134"/>
      <c r="L29" s="134"/>
      <c r="M29" s="133" t="s">
        <v>9</v>
      </c>
      <c r="N29" s="133"/>
    </row>
    <row r="30" spans="1:24" ht="23.45" customHeight="1">
      <c r="A30" s="30" t="s">
        <v>388</v>
      </c>
      <c r="B30" s="133" t="s">
        <v>96</v>
      </c>
      <c r="C30" s="133"/>
      <c r="D30" s="133"/>
      <c r="E30" s="133"/>
      <c r="F30" s="190">
        <v>2822</v>
      </c>
      <c r="G30" s="190"/>
      <c r="H30" s="133"/>
      <c r="I30" s="133"/>
      <c r="J30" s="173" t="s">
        <v>98</v>
      </c>
      <c r="K30" s="174"/>
      <c r="L30" s="175"/>
      <c r="M30" s="133" t="s">
        <v>9</v>
      </c>
      <c r="N30" s="133"/>
      <c r="P30" s="1" t="s">
        <v>16</v>
      </c>
      <c r="X30" s="1" t="s">
        <v>392</v>
      </c>
    </row>
    <row r="31" spans="1:24" ht="23.45" customHeight="1">
      <c r="A31" s="36"/>
      <c r="B31" s="155" t="s">
        <v>120</v>
      </c>
      <c r="C31" s="155"/>
      <c r="D31" s="155"/>
      <c r="E31" s="155"/>
      <c r="F31" s="158">
        <v>29429</v>
      </c>
      <c r="G31" s="155"/>
      <c r="H31" s="155"/>
      <c r="I31" s="155"/>
      <c r="J31" s="159" t="s">
        <v>371</v>
      </c>
      <c r="K31" s="159"/>
      <c r="L31" s="159"/>
      <c r="M31" s="133" t="s">
        <v>9</v>
      </c>
      <c r="N31" s="133"/>
      <c r="P31" s="1" t="s">
        <v>15</v>
      </c>
    </row>
    <row r="32" spans="1:24" ht="23.45" customHeight="1" thickBot="1">
      <c r="A32" s="36"/>
      <c r="B32" s="155" t="s">
        <v>120</v>
      </c>
      <c r="C32" s="155"/>
      <c r="D32" s="155"/>
      <c r="E32" s="155"/>
      <c r="F32" s="158">
        <v>11898</v>
      </c>
      <c r="G32" s="155"/>
      <c r="H32" s="155"/>
      <c r="I32" s="155"/>
      <c r="J32" s="159" t="s">
        <v>371</v>
      </c>
      <c r="K32" s="159"/>
      <c r="L32" s="159"/>
      <c r="M32" s="193" t="s">
        <v>9</v>
      </c>
      <c r="N32" s="193"/>
    </row>
    <row r="33" spans="1:16" ht="23.45" customHeight="1" thickTop="1">
      <c r="A33" s="15"/>
      <c r="B33" s="135"/>
      <c r="C33" s="136"/>
      <c r="D33" s="137" t="s">
        <v>38</v>
      </c>
      <c r="E33" s="138"/>
      <c r="F33" s="139">
        <f>SUM(F3:G32)</f>
        <v>286697</v>
      </c>
      <c r="G33" s="140"/>
      <c r="H33" s="135"/>
      <c r="I33" s="136"/>
      <c r="J33" s="141"/>
      <c r="K33" s="142"/>
      <c r="L33" s="143"/>
      <c r="M33" s="135"/>
      <c r="N33" s="136"/>
    </row>
    <row r="34" spans="1:16" ht="20.45" customHeight="1">
      <c r="A34" s="3" t="s">
        <v>353</v>
      </c>
    </row>
    <row r="35" spans="1:16" ht="20.45" customHeight="1">
      <c r="A35" s="2" t="s">
        <v>1</v>
      </c>
      <c r="B35" s="160" t="s">
        <v>2</v>
      </c>
      <c r="C35" s="161"/>
      <c r="D35" s="160" t="s">
        <v>4</v>
      </c>
      <c r="E35" s="161"/>
      <c r="F35" s="160" t="s">
        <v>5</v>
      </c>
      <c r="G35" s="161"/>
      <c r="H35" s="160" t="s">
        <v>3</v>
      </c>
      <c r="I35" s="161"/>
      <c r="J35" s="173" t="s">
        <v>6</v>
      </c>
      <c r="K35" s="174"/>
      <c r="L35" s="175"/>
      <c r="M35" s="160" t="s">
        <v>7</v>
      </c>
      <c r="N35" s="161"/>
      <c r="P35" s="1" t="s">
        <v>18</v>
      </c>
    </row>
    <row r="36" spans="1:16" ht="20.45" customHeight="1">
      <c r="A36" s="36" t="s">
        <v>101</v>
      </c>
      <c r="B36" s="155" t="s">
        <v>160</v>
      </c>
      <c r="C36" s="155"/>
      <c r="D36" s="155"/>
      <c r="E36" s="155"/>
      <c r="F36" s="158">
        <v>3311</v>
      </c>
      <c r="G36" s="155"/>
      <c r="H36" s="155"/>
      <c r="I36" s="155"/>
      <c r="J36" s="159" t="s">
        <v>370</v>
      </c>
      <c r="K36" s="159"/>
      <c r="L36" s="159"/>
      <c r="M36" s="133" t="s">
        <v>9</v>
      </c>
      <c r="N36" s="133"/>
      <c r="P36" s="1" t="s">
        <v>19</v>
      </c>
    </row>
    <row r="37" spans="1:16" ht="20.45" customHeight="1">
      <c r="A37" s="36"/>
      <c r="B37" s="155" t="s">
        <v>160</v>
      </c>
      <c r="C37" s="155"/>
      <c r="D37" s="155"/>
      <c r="E37" s="155"/>
      <c r="F37" s="158">
        <v>4283</v>
      </c>
      <c r="G37" s="155"/>
      <c r="H37" s="155"/>
      <c r="I37" s="155"/>
      <c r="J37" s="159" t="s">
        <v>370</v>
      </c>
      <c r="K37" s="159"/>
      <c r="L37" s="159"/>
      <c r="M37" s="133" t="s">
        <v>9</v>
      </c>
      <c r="N37" s="133"/>
      <c r="P37" s="1" t="s">
        <v>20</v>
      </c>
    </row>
    <row r="38" spans="1:16" ht="20.45" customHeight="1">
      <c r="A38" s="37"/>
      <c r="B38" s="150" t="s">
        <v>120</v>
      </c>
      <c r="C38" s="150"/>
      <c r="D38" s="150"/>
      <c r="E38" s="150"/>
      <c r="F38" s="151">
        <v>13723</v>
      </c>
      <c r="G38" s="150"/>
      <c r="H38" s="150"/>
      <c r="I38" s="150"/>
      <c r="J38" s="146" t="s">
        <v>395</v>
      </c>
      <c r="K38" s="146"/>
      <c r="L38" s="146"/>
      <c r="M38" s="133" t="s">
        <v>9</v>
      </c>
      <c r="N38" s="133"/>
      <c r="P38" s="1" t="s">
        <v>21</v>
      </c>
    </row>
    <row r="39" spans="1:16" ht="20.45" customHeight="1">
      <c r="A39" s="30"/>
      <c r="B39" s="133" t="s">
        <v>96</v>
      </c>
      <c r="C39" s="133"/>
      <c r="D39" s="133"/>
      <c r="E39" s="133"/>
      <c r="F39" s="154">
        <v>3593</v>
      </c>
      <c r="G39" s="133"/>
      <c r="H39" s="133"/>
      <c r="I39" s="133"/>
      <c r="J39" s="134" t="s">
        <v>98</v>
      </c>
      <c r="K39" s="134"/>
      <c r="L39" s="134"/>
      <c r="M39" s="133" t="s">
        <v>9</v>
      </c>
      <c r="N39" s="133"/>
      <c r="P39" s="1" t="s">
        <v>21</v>
      </c>
    </row>
    <row r="40" spans="1:16" ht="20.45" customHeight="1">
      <c r="A40" s="30"/>
      <c r="B40" s="133" t="s">
        <v>96</v>
      </c>
      <c r="C40" s="133"/>
      <c r="D40" s="133"/>
      <c r="E40" s="133"/>
      <c r="F40" s="154">
        <v>3702</v>
      </c>
      <c r="G40" s="133"/>
      <c r="H40" s="133"/>
      <c r="I40" s="133"/>
      <c r="J40" s="134" t="s">
        <v>321</v>
      </c>
      <c r="K40" s="134"/>
      <c r="L40" s="134"/>
      <c r="M40" s="133" t="s">
        <v>9</v>
      </c>
      <c r="N40" s="133"/>
      <c r="P40" s="1" t="s">
        <v>21</v>
      </c>
    </row>
    <row r="41" spans="1:16" ht="20.45" customHeight="1">
      <c r="A41" s="30" t="s">
        <v>46</v>
      </c>
      <c r="B41" s="133" t="s">
        <v>120</v>
      </c>
      <c r="C41" s="133"/>
      <c r="D41" s="133"/>
      <c r="E41" s="133"/>
      <c r="F41" s="154">
        <v>7667</v>
      </c>
      <c r="G41" s="133"/>
      <c r="H41" s="133"/>
      <c r="I41" s="133"/>
      <c r="J41" s="134" t="s">
        <v>357</v>
      </c>
      <c r="K41" s="134"/>
      <c r="L41" s="134"/>
      <c r="M41" s="133" t="s">
        <v>9</v>
      </c>
      <c r="N41" s="133"/>
      <c r="P41" s="1" t="s">
        <v>21</v>
      </c>
    </row>
    <row r="42" spans="1:16" ht="20.45" customHeight="1">
      <c r="A42" s="37" t="s">
        <v>47</v>
      </c>
      <c r="B42" s="150" t="s">
        <v>120</v>
      </c>
      <c r="C42" s="150"/>
      <c r="D42" s="144"/>
      <c r="E42" s="145"/>
      <c r="F42" s="151">
        <v>14205</v>
      </c>
      <c r="G42" s="150"/>
      <c r="H42" s="144"/>
      <c r="I42" s="145"/>
      <c r="J42" s="146" t="s">
        <v>395</v>
      </c>
      <c r="K42" s="146"/>
      <c r="L42" s="146"/>
      <c r="M42" s="133" t="s">
        <v>9</v>
      </c>
      <c r="N42" s="133"/>
      <c r="P42" s="1" t="s">
        <v>22</v>
      </c>
    </row>
    <row r="43" spans="1:16" ht="20.45" customHeight="1">
      <c r="A43" s="37"/>
      <c r="B43" s="150" t="s">
        <v>120</v>
      </c>
      <c r="C43" s="150"/>
      <c r="D43" s="144"/>
      <c r="E43" s="145"/>
      <c r="F43" s="151">
        <v>1316</v>
      </c>
      <c r="G43" s="150"/>
      <c r="H43" s="144"/>
      <c r="I43" s="145"/>
      <c r="J43" s="146" t="s">
        <v>395</v>
      </c>
      <c r="K43" s="146"/>
      <c r="L43" s="146"/>
      <c r="M43" s="133" t="s">
        <v>9</v>
      </c>
      <c r="N43" s="133"/>
      <c r="P43" s="1" t="s">
        <v>22</v>
      </c>
    </row>
    <row r="44" spans="1:16" ht="20.45" customHeight="1">
      <c r="A44" s="30"/>
      <c r="B44" s="133" t="s">
        <v>200</v>
      </c>
      <c r="C44" s="133"/>
      <c r="D44" s="160"/>
      <c r="E44" s="161"/>
      <c r="F44" s="154">
        <v>270</v>
      </c>
      <c r="G44" s="133"/>
      <c r="H44" s="160"/>
      <c r="I44" s="161"/>
      <c r="J44" s="134" t="s">
        <v>93</v>
      </c>
      <c r="K44" s="134"/>
      <c r="L44" s="134"/>
      <c r="M44" s="133" t="s">
        <v>9</v>
      </c>
      <c r="N44" s="133"/>
      <c r="P44" s="1" t="s">
        <v>22</v>
      </c>
    </row>
    <row r="45" spans="1:16" ht="20.45" customHeight="1">
      <c r="A45" s="30"/>
      <c r="B45" s="133" t="s">
        <v>71</v>
      </c>
      <c r="C45" s="133"/>
      <c r="D45" s="160"/>
      <c r="E45" s="161"/>
      <c r="F45" s="154">
        <v>1366</v>
      </c>
      <c r="G45" s="133"/>
      <c r="H45" s="160"/>
      <c r="I45" s="161"/>
      <c r="J45" s="134" t="s">
        <v>387</v>
      </c>
      <c r="K45" s="134"/>
      <c r="L45" s="134"/>
      <c r="M45" s="133" t="s">
        <v>9</v>
      </c>
      <c r="N45" s="133"/>
      <c r="P45" s="1" t="s">
        <v>16</v>
      </c>
    </row>
    <row r="46" spans="1:16" ht="20.45" customHeight="1">
      <c r="A46" s="34"/>
      <c r="B46" s="133" t="s">
        <v>96</v>
      </c>
      <c r="C46" s="133"/>
      <c r="D46" s="160"/>
      <c r="E46" s="161"/>
      <c r="F46" s="154">
        <v>2221</v>
      </c>
      <c r="G46" s="133"/>
      <c r="H46" s="160"/>
      <c r="I46" s="161"/>
      <c r="J46" s="134" t="s">
        <v>54</v>
      </c>
      <c r="K46" s="134"/>
      <c r="L46" s="134"/>
      <c r="M46" s="160" t="s">
        <v>9</v>
      </c>
      <c r="N46" s="161"/>
      <c r="P46" s="1" t="s">
        <v>19</v>
      </c>
    </row>
    <row r="47" spans="1:16" ht="20.45" customHeight="1">
      <c r="A47" s="30" t="s">
        <v>191</v>
      </c>
      <c r="B47" s="133" t="s">
        <v>96</v>
      </c>
      <c r="C47" s="133"/>
      <c r="D47" s="133"/>
      <c r="E47" s="133"/>
      <c r="F47" s="154">
        <v>3000</v>
      </c>
      <c r="G47" s="133"/>
      <c r="H47" s="133"/>
      <c r="I47" s="133"/>
      <c r="J47" s="134" t="s">
        <v>105</v>
      </c>
      <c r="K47" s="134"/>
      <c r="L47" s="134"/>
      <c r="M47" s="133" t="s">
        <v>9</v>
      </c>
      <c r="N47" s="133"/>
    </row>
    <row r="48" spans="1:16" ht="20.45" customHeight="1">
      <c r="A48" s="36" t="s">
        <v>210</v>
      </c>
      <c r="B48" s="155" t="s">
        <v>120</v>
      </c>
      <c r="C48" s="155"/>
      <c r="D48" s="155"/>
      <c r="E48" s="155"/>
      <c r="F48" s="158">
        <v>7582</v>
      </c>
      <c r="G48" s="155"/>
      <c r="H48" s="155"/>
      <c r="I48" s="155"/>
      <c r="J48" s="159" t="s">
        <v>371</v>
      </c>
      <c r="K48" s="159"/>
      <c r="L48" s="159"/>
      <c r="M48" s="133" t="s">
        <v>9</v>
      </c>
      <c r="N48" s="133"/>
    </row>
    <row r="49" spans="1:16" ht="20.45" customHeight="1">
      <c r="A49" s="39"/>
      <c r="B49" s="147" t="s">
        <v>96</v>
      </c>
      <c r="C49" s="147"/>
      <c r="D49" s="147"/>
      <c r="E49" s="147"/>
      <c r="F49" s="148">
        <v>4000</v>
      </c>
      <c r="G49" s="147"/>
      <c r="H49" s="147"/>
      <c r="I49" s="147"/>
      <c r="J49" s="149" t="s">
        <v>98</v>
      </c>
      <c r="K49" s="149"/>
      <c r="L49" s="149"/>
      <c r="M49" s="133" t="s">
        <v>9</v>
      </c>
      <c r="N49" s="133"/>
      <c r="P49" s="1" t="s">
        <v>16</v>
      </c>
    </row>
    <row r="50" spans="1:16" ht="20.45" customHeight="1">
      <c r="A50" s="30" t="s">
        <v>192</v>
      </c>
      <c r="B50" s="133" t="s">
        <v>200</v>
      </c>
      <c r="C50" s="133"/>
      <c r="D50" s="133"/>
      <c r="E50" s="133"/>
      <c r="F50" s="154">
        <v>185</v>
      </c>
      <c r="G50" s="133"/>
      <c r="H50" s="133"/>
      <c r="I50" s="133"/>
      <c r="J50" s="134" t="s">
        <v>49</v>
      </c>
      <c r="K50" s="134"/>
      <c r="L50" s="134"/>
      <c r="M50" s="133" t="s">
        <v>9</v>
      </c>
      <c r="N50" s="133"/>
      <c r="P50" s="1" t="s">
        <v>15</v>
      </c>
    </row>
    <row r="51" spans="1:16" ht="20.45" customHeight="1">
      <c r="A51" s="30" t="s">
        <v>106</v>
      </c>
      <c r="B51" s="133" t="s">
        <v>120</v>
      </c>
      <c r="C51" s="133"/>
      <c r="D51" s="133"/>
      <c r="E51" s="133"/>
      <c r="F51" s="154">
        <v>1320</v>
      </c>
      <c r="G51" s="133"/>
      <c r="H51" s="133"/>
      <c r="I51" s="133"/>
      <c r="J51" s="134" t="s">
        <v>358</v>
      </c>
      <c r="K51" s="134"/>
      <c r="L51" s="134"/>
      <c r="M51" s="133" t="s">
        <v>9</v>
      </c>
      <c r="N51" s="133"/>
    </row>
    <row r="52" spans="1:16" ht="20.45" customHeight="1">
      <c r="A52" s="30"/>
      <c r="B52" s="133" t="s">
        <v>200</v>
      </c>
      <c r="C52" s="133"/>
      <c r="D52" s="160"/>
      <c r="E52" s="161"/>
      <c r="F52" s="154">
        <v>1100</v>
      </c>
      <c r="G52" s="133"/>
      <c r="H52" s="160"/>
      <c r="I52" s="161"/>
      <c r="J52" s="134" t="s">
        <v>93</v>
      </c>
      <c r="K52" s="134"/>
      <c r="L52" s="134"/>
      <c r="M52" s="133" t="s">
        <v>9</v>
      </c>
      <c r="N52" s="133"/>
      <c r="P52" s="1" t="s">
        <v>20</v>
      </c>
    </row>
    <row r="53" spans="1:16" ht="20.45" customHeight="1">
      <c r="A53" s="30"/>
      <c r="B53" s="133" t="s">
        <v>200</v>
      </c>
      <c r="C53" s="133"/>
      <c r="D53" s="160"/>
      <c r="E53" s="161"/>
      <c r="F53" s="154">
        <v>440</v>
      </c>
      <c r="G53" s="133"/>
      <c r="H53" s="160"/>
      <c r="I53" s="161"/>
      <c r="J53" s="134" t="s">
        <v>93</v>
      </c>
      <c r="K53" s="134"/>
      <c r="L53" s="134"/>
      <c r="M53" s="133" t="s">
        <v>9</v>
      </c>
      <c r="N53" s="133"/>
      <c r="P53" s="1" t="s">
        <v>20</v>
      </c>
    </row>
    <row r="54" spans="1:16" ht="20.45" customHeight="1">
      <c r="A54" s="39" t="s">
        <v>64</v>
      </c>
      <c r="B54" s="147" t="s">
        <v>96</v>
      </c>
      <c r="C54" s="147"/>
      <c r="D54" s="147"/>
      <c r="E54" s="147"/>
      <c r="F54" s="148">
        <v>3832</v>
      </c>
      <c r="G54" s="147"/>
      <c r="H54" s="147"/>
      <c r="I54" s="147"/>
      <c r="J54" s="149" t="s">
        <v>105</v>
      </c>
      <c r="K54" s="149"/>
      <c r="L54" s="149"/>
      <c r="M54" s="133" t="s">
        <v>9</v>
      </c>
      <c r="N54" s="133"/>
      <c r="P54" s="1" t="s">
        <v>21</v>
      </c>
    </row>
    <row r="55" spans="1:16" ht="20.45" customHeight="1">
      <c r="A55" s="39" t="s">
        <v>386</v>
      </c>
      <c r="B55" s="147" t="s">
        <v>71</v>
      </c>
      <c r="C55" s="147"/>
      <c r="D55" s="147"/>
      <c r="E55" s="147"/>
      <c r="F55" s="148">
        <v>4300</v>
      </c>
      <c r="G55" s="147"/>
      <c r="H55" s="147"/>
      <c r="I55" s="147"/>
      <c r="J55" s="149" t="s">
        <v>422</v>
      </c>
      <c r="K55" s="149"/>
      <c r="L55" s="149"/>
      <c r="M55" s="133" t="s">
        <v>9</v>
      </c>
      <c r="N55" s="133"/>
      <c r="P55" s="1" t="s">
        <v>21</v>
      </c>
    </row>
    <row r="56" spans="1:16" ht="20.45" customHeight="1">
      <c r="A56" s="30" t="s">
        <v>107</v>
      </c>
      <c r="B56" s="133" t="s">
        <v>120</v>
      </c>
      <c r="C56" s="133"/>
      <c r="D56" s="133"/>
      <c r="E56" s="133"/>
      <c r="F56" s="154">
        <v>2528</v>
      </c>
      <c r="G56" s="133"/>
      <c r="H56" s="133"/>
      <c r="I56" s="133"/>
      <c r="J56" s="134" t="s">
        <v>33</v>
      </c>
      <c r="K56" s="134"/>
      <c r="L56" s="134"/>
      <c r="M56" s="133" t="s">
        <v>9</v>
      </c>
      <c r="N56" s="133"/>
      <c r="P56" s="1" t="s">
        <v>22</v>
      </c>
    </row>
    <row r="57" spans="1:16" ht="20.45" customHeight="1">
      <c r="A57" s="30"/>
      <c r="B57" s="133" t="s">
        <v>96</v>
      </c>
      <c r="C57" s="133"/>
      <c r="D57" s="133"/>
      <c r="E57" s="133"/>
      <c r="F57" s="154">
        <v>3821</v>
      </c>
      <c r="G57" s="133"/>
      <c r="H57" s="133"/>
      <c r="I57" s="133"/>
      <c r="J57" s="134" t="s">
        <v>98</v>
      </c>
      <c r="K57" s="134"/>
      <c r="L57" s="134"/>
      <c r="M57" s="133" t="s">
        <v>9</v>
      </c>
      <c r="N57" s="133"/>
    </row>
    <row r="58" spans="1:16" ht="20.45" customHeight="1">
      <c r="A58" s="30" t="s">
        <v>385</v>
      </c>
      <c r="B58" s="133" t="s">
        <v>96</v>
      </c>
      <c r="C58" s="133"/>
      <c r="D58" s="133"/>
      <c r="E58" s="133"/>
      <c r="F58" s="154">
        <v>3000</v>
      </c>
      <c r="G58" s="133"/>
      <c r="H58" s="133"/>
      <c r="I58" s="133"/>
      <c r="J58" s="134" t="s">
        <v>54</v>
      </c>
      <c r="K58" s="134"/>
      <c r="L58" s="134"/>
      <c r="M58" s="133" t="s">
        <v>9</v>
      </c>
      <c r="N58" s="133"/>
      <c r="P58" s="1" t="s">
        <v>16</v>
      </c>
    </row>
    <row r="59" spans="1:16" ht="20.45" customHeight="1">
      <c r="A59" s="30" t="s">
        <v>222</v>
      </c>
      <c r="B59" s="160" t="s">
        <v>120</v>
      </c>
      <c r="C59" s="161"/>
      <c r="D59" s="160"/>
      <c r="E59" s="161"/>
      <c r="F59" s="191">
        <v>25730</v>
      </c>
      <c r="G59" s="192"/>
      <c r="H59" s="160"/>
      <c r="I59" s="161"/>
      <c r="J59" s="173" t="s">
        <v>283</v>
      </c>
      <c r="K59" s="174"/>
      <c r="L59" s="175"/>
      <c r="M59" s="160" t="s">
        <v>9</v>
      </c>
      <c r="N59" s="161"/>
      <c r="P59" s="1" t="s">
        <v>15</v>
      </c>
    </row>
    <row r="60" spans="1:16" ht="20.45" customHeight="1">
      <c r="A60" s="30"/>
      <c r="B60" s="133" t="s">
        <v>160</v>
      </c>
      <c r="C60" s="133"/>
      <c r="D60" s="133"/>
      <c r="E60" s="133"/>
      <c r="F60" s="154">
        <v>5881</v>
      </c>
      <c r="G60" s="133"/>
      <c r="H60" s="133"/>
      <c r="I60" s="133"/>
      <c r="J60" s="134" t="s">
        <v>359</v>
      </c>
      <c r="K60" s="134"/>
      <c r="L60" s="134"/>
      <c r="M60" s="133" t="s">
        <v>9</v>
      </c>
      <c r="N60" s="133"/>
      <c r="P60" s="1" t="s">
        <v>15</v>
      </c>
    </row>
    <row r="61" spans="1:16" ht="20.45" customHeight="1">
      <c r="A61" s="37"/>
      <c r="B61" s="150" t="s">
        <v>71</v>
      </c>
      <c r="C61" s="150"/>
      <c r="D61" s="150"/>
      <c r="E61" s="150"/>
      <c r="F61" s="151">
        <v>4523</v>
      </c>
      <c r="G61" s="150"/>
      <c r="H61" s="150"/>
      <c r="I61" s="150"/>
      <c r="J61" s="146" t="s">
        <v>390</v>
      </c>
      <c r="K61" s="146"/>
      <c r="L61" s="146"/>
      <c r="M61" s="150" t="s">
        <v>9</v>
      </c>
      <c r="N61" s="150"/>
    </row>
    <row r="62" spans="1:16" ht="20.45" customHeight="1">
      <c r="A62" s="37"/>
      <c r="B62" s="150" t="s">
        <v>71</v>
      </c>
      <c r="C62" s="150"/>
      <c r="D62" s="150"/>
      <c r="E62" s="150"/>
      <c r="F62" s="151">
        <v>6618</v>
      </c>
      <c r="G62" s="150"/>
      <c r="H62" s="150"/>
      <c r="I62" s="150"/>
      <c r="J62" s="146" t="s">
        <v>390</v>
      </c>
      <c r="K62" s="146"/>
      <c r="L62" s="146"/>
      <c r="M62" s="150" t="s">
        <v>9</v>
      </c>
      <c r="N62" s="150"/>
      <c r="P62" s="1" t="s">
        <v>20</v>
      </c>
    </row>
    <row r="63" spans="1:16" ht="20.45" customHeight="1">
      <c r="A63" s="30" t="s">
        <v>29</v>
      </c>
      <c r="B63" s="133" t="s">
        <v>96</v>
      </c>
      <c r="C63" s="133"/>
      <c r="D63" s="160"/>
      <c r="E63" s="161"/>
      <c r="F63" s="154">
        <v>2637</v>
      </c>
      <c r="G63" s="133"/>
      <c r="H63" s="160"/>
      <c r="I63" s="161"/>
      <c r="J63" s="134" t="s">
        <v>105</v>
      </c>
      <c r="K63" s="134"/>
      <c r="L63" s="134"/>
      <c r="M63" s="133" t="s">
        <v>9</v>
      </c>
      <c r="N63" s="133"/>
      <c r="P63" s="1" t="s">
        <v>21</v>
      </c>
    </row>
    <row r="64" spans="1:16" ht="20.45" customHeight="1">
      <c r="A64" s="36"/>
      <c r="B64" s="155" t="s">
        <v>120</v>
      </c>
      <c r="C64" s="155"/>
      <c r="D64" s="156"/>
      <c r="E64" s="157"/>
      <c r="F64" s="158">
        <v>25880</v>
      </c>
      <c r="G64" s="155"/>
      <c r="H64" s="156"/>
      <c r="I64" s="157"/>
      <c r="J64" s="159" t="s">
        <v>360</v>
      </c>
      <c r="K64" s="159"/>
      <c r="L64" s="159"/>
      <c r="M64" s="155" t="s">
        <v>9</v>
      </c>
      <c r="N64" s="155"/>
      <c r="P64" s="1" t="s">
        <v>22</v>
      </c>
    </row>
    <row r="65" spans="1:14" ht="20.45" customHeight="1">
      <c r="A65" s="30"/>
      <c r="B65" s="147" t="s">
        <v>120</v>
      </c>
      <c r="C65" s="147"/>
      <c r="D65" s="160"/>
      <c r="E65" s="161"/>
      <c r="F65" s="154">
        <v>5980</v>
      </c>
      <c r="G65" s="133"/>
      <c r="H65" s="160"/>
      <c r="I65" s="161"/>
      <c r="J65" s="134" t="s">
        <v>361</v>
      </c>
      <c r="K65" s="134"/>
      <c r="L65" s="134"/>
      <c r="M65" s="133" t="s">
        <v>9</v>
      </c>
      <c r="N65" s="133"/>
    </row>
    <row r="66" spans="1:14" ht="20.45" customHeight="1">
      <c r="A66" s="30" t="s">
        <v>383</v>
      </c>
      <c r="B66" s="133" t="s">
        <v>96</v>
      </c>
      <c r="C66" s="133"/>
      <c r="D66" s="160"/>
      <c r="E66" s="161"/>
      <c r="F66" s="154">
        <v>4185</v>
      </c>
      <c r="G66" s="133"/>
      <c r="H66" s="160"/>
      <c r="I66" s="161"/>
      <c r="J66" s="134" t="s">
        <v>98</v>
      </c>
      <c r="K66" s="134"/>
      <c r="L66" s="134"/>
      <c r="M66" s="133" t="s">
        <v>9</v>
      </c>
      <c r="N66" s="133"/>
    </row>
    <row r="67" spans="1:14" ht="20.45" customHeight="1">
      <c r="A67" s="30"/>
      <c r="B67" s="133" t="s">
        <v>234</v>
      </c>
      <c r="C67" s="133"/>
      <c r="D67" s="160"/>
      <c r="E67" s="161"/>
      <c r="F67" s="154">
        <v>3132</v>
      </c>
      <c r="G67" s="133"/>
      <c r="H67" s="160"/>
      <c r="I67" s="161"/>
      <c r="J67" s="134" t="s">
        <v>384</v>
      </c>
      <c r="K67" s="134"/>
      <c r="L67" s="134"/>
      <c r="M67" s="133" t="s">
        <v>9</v>
      </c>
      <c r="N67" s="133"/>
    </row>
    <row r="68" spans="1:14" ht="20.45" customHeight="1" thickBot="1">
      <c r="A68" s="37"/>
      <c r="B68" s="150" t="s">
        <v>120</v>
      </c>
      <c r="C68" s="150"/>
      <c r="D68" s="144"/>
      <c r="E68" s="145"/>
      <c r="F68" s="151">
        <v>3825</v>
      </c>
      <c r="G68" s="150"/>
      <c r="H68" s="144"/>
      <c r="I68" s="145"/>
      <c r="J68" s="146" t="s">
        <v>391</v>
      </c>
      <c r="K68" s="146"/>
      <c r="L68" s="146"/>
      <c r="M68" s="150" t="s">
        <v>9</v>
      </c>
      <c r="N68" s="150"/>
    </row>
    <row r="69" spans="1:14" ht="20.45" customHeight="1" thickTop="1">
      <c r="A69" s="15"/>
      <c r="B69" s="135"/>
      <c r="C69" s="136"/>
      <c r="D69" s="137" t="s">
        <v>38</v>
      </c>
      <c r="E69" s="138"/>
      <c r="F69" s="139">
        <f>SUM(F36:F68)</f>
        <v>179156</v>
      </c>
      <c r="G69" s="140"/>
      <c r="H69" s="135"/>
      <c r="I69" s="136"/>
      <c r="J69" s="141"/>
      <c r="K69" s="142"/>
      <c r="L69" s="143"/>
      <c r="M69" s="135"/>
      <c r="N69" s="136"/>
    </row>
    <row r="70" spans="1:14" ht="20.45" customHeight="1" thickBot="1">
      <c r="I70" s="164" t="s">
        <v>8</v>
      </c>
      <c r="J70" s="164"/>
      <c r="K70" s="164"/>
      <c r="L70" s="164"/>
      <c r="M70" s="164"/>
      <c r="N70" s="164"/>
    </row>
    <row r="71" spans="1:14" ht="21.75" customHeight="1" thickBot="1">
      <c r="B71" s="165" t="s">
        <v>382</v>
      </c>
      <c r="C71" s="166"/>
      <c r="D71" s="167">
        <f>F33+F69</f>
        <v>465853</v>
      </c>
      <c r="E71" s="168"/>
      <c r="F71" s="168"/>
      <c r="G71" s="169"/>
      <c r="J71" s="1"/>
      <c r="K71" s="1"/>
      <c r="L71" s="1"/>
    </row>
    <row r="72" spans="1:14" ht="18.75" customHeight="1">
      <c r="J72" s="1"/>
      <c r="K72" s="1"/>
      <c r="L72" s="1"/>
    </row>
    <row r="73" spans="1:14" ht="18.75" customHeight="1">
      <c r="J73" s="1"/>
      <c r="K73" s="1"/>
      <c r="L73" s="1"/>
    </row>
    <row r="74" spans="1:14" ht="18.75" customHeight="1">
      <c r="J74" s="1"/>
      <c r="K74" s="1"/>
      <c r="L74" s="1"/>
    </row>
    <row r="75" spans="1:14" ht="18.75" customHeight="1">
      <c r="J75" s="1"/>
      <c r="K75" s="1"/>
      <c r="L75" s="1"/>
    </row>
    <row r="76" spans="1:14" ht="18.75" customHeight="1">
      <c r="J76" s="1"/>
      <c r="K76" s="1"/>
      <c r="L76" s="1"/>
    </row>
    <row r="77" spans="1:14" ht="18.75" customHeight="1">
      <c r="J77" s="1"/>
      <c r="K77" s="1"/>
      <c r="L77" s="1"/>
    </row>
    <row r="78" spans="1:14" ht="18.75" customHeight="1">
      <c r="J78" s="1"/>
      <c r="K78" s="1"/>
      <c r="L78" s="1"/>
    </row>
    <row r="79" spans="1:14" ht="24.75" customHeight="1">
      <c r="J79" s="1"/>
      <c r="K79" s="1"/>
      <c r="L79" s="1"/>
    </row>
    <row r="80" spans="1:14" ht="24.75" customHeight="1">
      <c r="J80" s="1"/>
      <c r="K80" s="1"/>
      <c r="L80" s="1"/>
    </row>
    <row r="81" s="1" customFormat="1" ht="24.75" customHeight="1"/>
    <row r="82" s="1" customFormat="1" ht="24.75" customHeight="1"/>
    <row r="83" s="1" customFormat="1" ht="24.75" customHeight="1"/>
    <row r="84" s="1" customFormat="1" ht="24.75" customHeight="1"/>
    <row r="85" s="1" customFormat="1" ht="24.75" customHeight="1"/>
    <row r="86" s="1" customFormat="1" ht="24.75" customHeight="1"/>
    <row r="87" s="1" customFormat="1" ht="24.75" customHeight="1"/>
    <row r="88" s="1" customFormat="1" ht="24.75" customHeight="1"/>
    <row r="89" s="1" customFormat="1" ht="24.75" customHeight="1"/>
    <row r="90" s="1" customFormat="1" ht="24.75" customHeight="1"/>
    <row r="91" s="1" customFormat="1" ht="24.75" customHeight="1"/>
    <row r="92" s="1" customFormat="1" ht="24.75" customHeight="1"/>
    <row r="93" s="1" customFormat="1" ht="24.75" customHeight="1"/>
    <row r="94" s="1" customFormat="1" ht="24.75" customHeight="1"/>
    <row r="95" s="1" customFormat="1" ht="24.75" customHeight="1"/>
    <row r="96" s="1" customFormat="1" ht="24.75" customHeight="1"/>
    <row r="97" s="1" customFormat="1" ht="24.75" customHeight="1"/>
    <row r="98" s="1" customFormat="1" ht="24.75" customHeight="1"/>
    <row r="99" s="1" customFormat="1" ht="24.75" customHeight="1"/>
    <row r="100" s="1" customFormat="1" ht="24.75" customHeight="1"/>
    <row r="101" s="1" customFormat="1" ht="24.75" customHeight="1"/>
    <row r="102" s="1" customFormat="1" ht="24.75" customHeight="1"/>
    <row r="103" s="1" customFormat="1" ht="24.75" customHeight="1"/>
    <row r="104" s="1" customFormat="1" ht="24.75" customHeight="1"/>
    <row r="105" s="1" customFormat="1" ht="24.75" customHeight="1"/>
    <row r="106" s="1" customFormat="1" ht="24.75" customHeight="1"/>
    <row r="107" s="1" customFormat="1" ht="24.75" customHeight="1"/>
    <row r="108" s="1" customFormat="1" ht="24.75" customHeight="1"/>
    <row r="109" s="1" customFormat="1" ht="24.75" customHeight="1"/>
    <row r="110" s="1" customFormat="1" ht="24.75" customHeight="1"/>
    <row r="111" s="1" customFormat="1" ht="24.75" customHeight="1"/>
    <row r="112" s="1" customFormat="1" ht="24.75" customHeight="1"/>
    <row r="113" s="1" customFormat="1" ht="24.75" customHeight="1"/>
    <row r="114" s="1" customFormat="1" ht="24.75" customHeight="1"/>
  </sheetData>
  <mergeCells count="405">
    <mergeCell ref="M44:N44"/>
    <mergeCell ref="B43:C43"/>
    <mergeCell ref="D43:E43"/>
    <mergeCell ref="F43:G43"/>
    <mergeCell ref="H43:I43"/>
    <mergeCell ref="J43:L43"/>
    <mergeCell ref="M43:N43"/>
    <mergeCell ref="B22:C22"/>
    <mergeCell ref="D22:E22"/>
    <mergeCell ref="F22:G22"/>
    <mergeCell ref="H22:I22"/>
    <mergeCell ref="J22:L22"/>
    <mergeCell ref="H35:I35"/>
    <mergeCell ref="B44:C44"/>
    <mergeCell ref="D44:E44"/>
    <mergeCell ref="F44:G44"/>
    <mergeCell ref="H44:I44"/>
    <mergeCell ref="J44:L44"/>
    <mergeCell ref="D39:E39"/>
    <mergeCell ref="F39:G39"/>
    <mergeCell ref="H39:I39"/>
    <mergeCell ref="J39:L39"/>
    <mergeCell ref="F27:G27"/>
    <mergeCell ref="H27:I27"/>
    <mergeCell ref="J27:L27"/>
    <mergeCell ref="B28:C28"/>
    <mergeCell ref="D28:E28"/>
    <mergeCell ref="F28:G28"/>
    <mergeCell ref="H28:I28"/>
    <mergeCell ref="J28:L28"/>
    <mergeCell ref="B5:C5"/>
    <mergeCell ref="D5:E5"/>
    <mergeCell ref="F5:G5"/>
    <mergeCell ref="H5:I5"/>
    <mergeCell ref="J5:L5"/>
    <mergeCell ref="B10:C10"/>
    <mergeCell ref="D10:E10"/>
    <mergeCell ref="F10:G10"/>
    <mergeCell ref="H10:I10"/>
    <mergeCell ref="J10:L10"/>
    <mergeCell ref="F6:G6"/>
    <mergeCell ref="H6:I6"/>
    <mergeCell ref="J6:L6"/>
    <mergeCell ref="F25:G25"/>
    <mergeCell ref="H25:I25"/>
    <mergeCell ref="J25:L25"/>
    <mergeCell ref="B26:C26"/>
    <mergeCell ref="D26:E26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M6:N6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8:C8"/>
    <mergeCell ref="D8:E8"/>
    <mergeCell ref="F8:G8"/>
    <mergeCell ref="H8:I8"/>
    <mergeCell ref="J8:L8"/>
    <mergeCell ref="M23:N23"/>
    <mergeCell ref="B19:C19"/>
    <mergeCell ref="D19:E19"/>
    <mergeCell ref="F19:G19"/>
    <mergeCell ref="H19:I19"/>
    <mergeCell ref="J19:L19"/>
    <mergeCell ref="M19:N19"/>
    <mergeCell ref="B16:C16"/>
    <mergeCell ref="D16:E16"/>
    <mergeCell ref="F16:G16"/>
    <mergeCell ref="H16:I16"/>
    <mergeCell ref="J16:L16"/>
    <mergeCell ref="M16:N16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8:N28"/>
    <mergeCell ref="H41:I41"/>
    <mergeCell ref="J41:L41"/>
    <mergeCell ref="M31:N31"/>
    <mergeCell ref="B40:C40"/>
    <mergeCell ref="D40:E40"/>
    <mergeCell ref="F40:G40"/>
    <mergeCell ref="H40:I40"/>
    <mergeCell ref="J40:L40"/>
    <mergeCell ref="B38:C38"/>
    <mergeCell ref="D38:E38"/>
    <mergeCell ref="F38:G38"/>
    <mergeCell ref="H38:I38"/>
    <mergeCell ref="J38:L38"/>
    <mergeCell ref="B33:C33"/>
    <mergeCell ref="D33:E33"/>
    <mergeCell ref="F33:G33"/>
    <mergeCell ref="H33:I33"/>
    <mergeCell ref="J33:L33"/>
    <mergeCell ref="M33:N33"/>
    <mergeCell ref="B35:C35"/>
    <mergeCell ref="D35:E35"/>
    <mergeCell ref="F35:G35"/>
    <mergeCell ref="M39:N39"/>
    <mergeCell ref="M42:N42"/>
    <mergeCell ref="M41:N41"/>
    <mergeCell ref="M40:N40"/>
    <mergeCell ref="M38:N38"/>
    <mergeCell ref="M29:N29"/>
    <mergeCell ref="B48:C48"/>
    <mergeCell ref="D48:E48"/>
    <mergeCell ref="F48:G48"/>
    <mergeCell ref="H48:I48"/>
    <mergeCell ref="J48:L48"/>
    <mergeCell ref="M48:N48"/>
    <mergeCell ref="B37:C37"/>
    <mergeCell ref="D37:E37"/>
    <mergeCell ref="F37:G37"/>
    <mergeCell ref="H37:I37"/>
    <mergeCell ref="J37:L37"/>
    <mergeCell ref="M37:N37"/>
    <mergeCell ref="B42:C42"/>
    <mergeCell ref="D42:E42"/>
    <mergeCell ref="F42:G42"/>
    <mergeCell ref="H42:I42"/>
    <mergeCell ref="J42:L42"/>
    <mergeCell ref="M32:N32"/>
    <mergeCell ref="B39:C39"/>
    <mergeCell ref="M21:N21"/>
    <mergeCell ref="B13:C13"/>
    <mergeCell ref="D13:E13"/>
    <mergeCell ref="F13:G13"/>
    <mergeCell ref="H13:I13"/>
    <mergeCell ref="J13:L13"/>
    <mergeCell ref="M13:N13"/>
    <mergeCell ref="B20:C20"/>
    <mergeCell ref="D20:E20"/>
    <mergeCell ref="F20:G20"/>
    <mergeCell ref="H20:I20"/>
    <mergeCell ref="J20:L20"/>
    <mergeCell ref="M20:N20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22:N22"/>
    <mergeCell ref="H31:I31"/>
    <mergeCell ref="J31:L31"/>
    <mergeCell ref="B32:C32"/>
    <mergeCell ref="D32:E32"/>
    <mergeCell ref="F32:G32"/>
    <mergeCell ref="H32:I32"/>
    <mergeCell ref="J32:L32"/>
    <mergeCell ref="M27:N27"/>
    <mergeCell ref="M26:N26"/>
    <mergeCell ref="M25:N25"/>
    <mergeCell ref="B29:C29"/>
    <mergeCell ref="D29:E29"/>
    <mergeCell ref="F29:G29"/>
    <mergeCell ref="H29:I29"/>
    <mergeCell ref="J29:L29"/>
    <mergeCell ref="M24:N24"/>
    <mergeCell ref="B27:C27"/>
    <mergeCell ref="D27:E27"/>
    <mergeCell ref="B31:C31"/>
    <mergeCell ref="D31:E31"/>
    <mergeCell ref="F31:G31"/>
    <mergeCell ref="B25:C25"/>
    <mergeCell ref="D25:E25"/>
    <mergeCell ref="J35:L35"/>
    <mergeCell ref="M35:N35"/>
    <mergeCell ref="B50:C50"/>
    <mergeCell ref="D50:E50"/>
    <mergeCell ref="F50:G50"/>
    <mergeCell ref="H50:I50"/>
    <mergeCell ref="J50:L50"/>
    <mergeCell ref="M50:N50"/>
    <mergeCell ref="B36:C36"/>
    <mergeCell ref="D36:E36"/>
    <mergeCell ref="F36:G36"/>
    <mergeCell ref="H36:I36"/>
    <mergeCell ref="J36:L36"/>
    <mergeCell ref="B47:C47"/>
    <mergeCell ref="D47:E47"/>
    <mergeCell ref="F47:G47"/>
    <mergeCell ref="H47:I47"/>
    <mergeCell ref="J47:L47"/>
    <mergeCell ref="M36:N36"/>
    <mergeCell ref="M47:N47"/>
    <mergeCell ref="B41:C41"/>
    <mergeCell ref="D41:E41"/>
    <mergeCell ref="F41:G41"/>
    <mergeCell ref="B45:C45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4:C54"/>
    <mergeCell ref="D54:E54"/>
    <mergeCell ref="F54:G54"/>
    <mergeCell ref="H54:I54"/>
    <mergeCell ref="J54:L54"/>
    <mergeCell ref="M54:N54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H68:I68"/>
    <mergeCell ref="J68:L68"/>
    <mergeCell ref="M68:N68"/>
    <mergeCell ref="B58:C58"/>
    <mergeCell ref="D58:E58"/>
    <mergeCell ref="F58:G58"/>
    <mergeCell ref="H58:I58"/>
    <mergeCell ref="J58:L58"/>
    <mergeCell ref="M58:N58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3:C63"/>
    <mergeCell ref="D63:E63"/>
    <mergeCell ref="F63:G63"/>
    <mergeCell ref="D45:E45"/>
    <mergeCell ref="F45:G45"/>
    <mergeCell ref="H45:I45"/>
    <mergeCell ref="J45:L45"/>
    <mergeCell ref="M45:N45"/>
    <mergeCell ref="B49:C49"/>
    <mergeCell ref="D49:E49"/>
    <mergeCell ref="F49:G49"/>
    <mergeCell ref="H49:I49"/>
    <mergeCell ref="J49:L49"/>
    <mergeCell ref="M49:N49"/>
    <mergeCell ref="H69:I69"/>
    <mergeCell ref="J69:L69"/>
    <mergeCell ref="M69:N69"/>
    <mergeCell ref="B46:C46"/>
    <mergeCell ref="D46:E46"/>
    <mergeCell ref="F46:G46"/>
    <mergeCell ref="H46:I46"/>
    <mergeCell ref="J46:L46"/>
    <mergeCell ref="M46:N46"/>
    <mergeCell ref="B67:C67"/>
    <mergeCell ref="D67:E67"/>
    <mergeCell ref="F67:G67"/>
    <mergeCell ref="H67:I67"/>
    <mergeCell ref="J67:L67"/>
    <mergeCell ref="M67:N67"/>
    <mergeCell ref="B55:C55"/>
    <mergeCell ref="D55:E55"/>
    <mergeCell ref="F55:G55"/>
    <mergeCell ref="H55:I55"/>
    <mergeCell ref="J55:L55"/>
    <mergeCell ref="M55:N55"/>
    <mergeCell ref="B68:C68"/>
    <mergeCell ref="D68:E68"/>
    <mergeCell ref="F68:G68"/>
    <mergeCell ref="F26:G26"/>
    <mergeCell ref="H26:I26"/>
    <mergeCell ref="J26:L26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D71:G71"/>
    <mergeCell ref="B71:C71"/>
    <mergeCell ref="B30:C30"/>
    <mergeCell ref="D30:E30"/>
    <mergeCell ref="F30:G30"/>
    <mergeCell ref="H30:I30"/>
    <mergeCell ref="J30:L30"/>
    <mergeCell ref="M30:N30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I70:N70"/>
    <mergeCell ref="B69:C69"/>
    <mergeCell ref="D69:E69"/>
    <mergeCell ref="F69:G69"/>
    <mergeCell ref="M5:N5"/>
    <mergeCell ref="B17:C17"/>
    <mergeCell ref="D17:E17"/>
    <mergeCell ref="F17:G17"/>
    <mergeCell ref="H17:I17"/>
    <mergeCell ref="J17:L17"/>
    <mergeCell ref="M17:N17"/>
    <mergeCell ref="M8:N8"/>
    <mergeCell ref="B7:C7"/>
    <mergeCell ref="D7:E7"/>
    <mergeCell ref="F7:G7"/>
    <mergeCell ref="H7:I7"/>
    <mergeCell ref="J7:L7"/>
    <mergeCell ref="M7:N7"/>
    <mergeCell ref="B9:C9"/>
    <mergeCell ref="D9:E9"/>
    <mergeCell ref="F9:G9"/>
    <mergeCell ref="H9:I9"/>
    <mergeCell ref="J9:L9"/>
    <mergeCell ref="M9:N9"/>
    <mergeCell ref="M14:N14"/>
    <mergeCell ref="M10:N10"/>
    <mergeCell ref="B6:C6"/>
    <mergeCell ref="D6:E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2847-A923-47AD-8705-2B2F88F2BE2D}">
  <dimension ref="A1:R133"/>
  <sheetViews>
    <sheetView topLeftCell="A78" zoomScaleNormal="100" workbookViewId="0">
      <selection activeCell="A115" sqref="A115:XFD115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.75" customHeight="1">
      <c r="A1" s="18" t="s">
        <v>296</v>
      </c>
    </row>
    <row r="2" spans="1:16" ht="18.7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18.75" customHeight="1">
      <c r="A3" s="30" t="s">
        <v>39</v>
      </c>
      <c r="B3" s="133" t="s">
        <v>56</v>
      </c>
      <c r="C3" s="133"/>
      <c r="D3" s="133"/>
      <c r="E3" s="133"/>
      <c r="F3" s="154">
        <v>3882</v>
      </c>
      <c r="G3" s="133"/>
      <c r="H3" s="133"/>
      <c r="I3" s="133"/>
      <c r="J3" s="134" t="s">
        <v>108</v>
      </c>
      <c r="K3" s="134"/>
      <c r="L3" s="134"/>
      <c r="M3" s="133" t="s">
        <v>9</v>
      </c>
      <c r="N3" s="133"/>
      <c r="P3" s="1" t="s">
        <v>12</v>
      </c>
    </row>
    <row r="4" spans="1:16" ht="18.75" customHeight="1">
      <c r="A4" s="30"/>
      <c r="B4" s="133" t="s">
        <v>56</v>
      </c>
      <c r="C4" s="133"/>
      <c r="D4" s="133"/>
      <c r="E4" s="133"/>
      <c r="F4" s="154">
        <v>3960</v>
      </c>
      <c r="G4" s="133"/>
      <c r="H4" s="133"/>
      <c r="I4" s="133"/>
      <c r="J4" s="134" t="s">
        <v>108</v>
      </c>
      <c r="K4" s="134"/>
      <c r="L4" s="134"/>
      <c r="M4" s="133" t="s">
        <v>9</v>
      </c>
      <c r="N4" s="133"/>
      <c r="P4" s="1" t="s">
        <v>12</v>
      </c>
    </row>
    <row r="5" spans="1:16" ht="18.75" customHeight="1">
      <c r="A5" s="30" t="s">
        <v>190</v>
      </c>
      <c r="B5" s="133" t="s">
        <v>200</v>
      </c>
      <c r="C5" s="133"/>
      <c r="D5" s="160"/>
      <c r="E5" s="161"/>
      <c r="F5" s="154">
        <v>1050</v>
      </c>
      <c r="G5" s="133"/>
      <c r="H5" s="160"/>
      <c r="I5" s="161"/>
      <c r="J5" s="134" t="s">
        <v>297</v>
      </c>
      <c r="K5" s="134"/>
      <c r="L5" s="134"/>
      <c r="M5" s="160" t="s">
        <v>9</v>
      </c>
      <c r="N5" s="161"/>
      <c r="P5" s="1" t="s">
        <v>13</v>
      </c>
    </row>
    <row r="6" spans="1:16" ht="18.75" customHeight="1">
      <c r="A6" s="30" t="s">
        <v>190</v>
      </c>
      <c r="B6" s="133" t="s">
        <v>200</v>
      </c>
      <c r="C6" s="133"/>
      <c r="D6" s="160"/>
      <c r="E6" s="161"/>
      <c r="F6" s="154">
        <v>900</v>
      </c>
      <c r="G6" s="133"/>
      <c r="H6" s="160"/>
      <c r="I6" s="161"/>
      <c r="J6" s="134" t="s">
        <v>297</v>
      </c>
      <c r="K6" s="134"/>
      <c r="L6" s="134"/>
      <c r="M6" s="160" t="s">
        <v>9</v>
      </c>
      <c r="N6" s="161"/>
      <c r="P6" s="1" t="s">
        <v>13</v>
      </c>
    </row>
    <row r="7" spans="1:16" ht="18.75" customHeight="1">
      <c r="A7" s="30"/>
      <c r="B7" s="133" t="s">
        <v>301</v>
      </c>
      <c r="C7" s="133"/>
      <c r="D7" s="160"/>
      <c r="E7" s="161"/>
      <c r="F7" s="154">
        <v>3980</v>
      </c>
      <c r="G7" s="133"/>
      <c r="H7" s="160"/>
      <c r="I7" s="161"/>
      <c r="J7" s="134" t="s">
        <v>319</v>
      </c>
      <c r="K7" s="134"/>
      <c r="L7" s="134"/>
      <c r="M7" s="160" t="s">
        <v>9</v>
      </c>
      <c r="N7" s="161"/>
      <c r="P7" s="1" t="s">
        <v>13</v>
      </c>
    </row>
    <row r="8" spans="1:16" ht="18.75" customHeight="1">
      <c r="A8" s="30"/>
      <c r="B8" s="133" t="s">
        <v>249</v>
      </c>
      <c r="C8" s="133"/>
      <c r="D8" s="160"/>
      <c r="E8" s="161"/>
      <c r="F8" s="154">
        <v>1200</v>
      </c>
      <c r="G8" s="133"/>
      <c r="H8" s="160"/>
      <c r="I8" s="161"/>
      <c r="J8" s="134" t="s">
        <v>318</v>
      </c>
      <c r="K8" s="134"/>
      <c r="L8" s="134"/>
      <c r="M8" s="160" t="s">
        <v>9</v>
      </c>
      <c r="N8" s="161"/>
      <c r="P8" s="1" t="s">
        <v>13</v>
      </c>
    </row>
    <row r="9" spans="1:16" ht="18.75" customHeight="1">
      <c r="A9" s="30"/>
      <c r="B9" s="133" t="s">
        <v>249</v>
      </c>
      <c r="C9" s="133"/>
      <c r="D9" s="133"/>
      <c r="E9" s="133"/>
      <c r="F9" s="154">
        <v>300</v>
      </c>
      <c r="G9" s="133"/>
      <c r="H9" s="133"/>
      <c r="I9" s="133"/>
      <c r="J9" s="134" t="s">
        <v>298</v>
      </c>
      <c r="K9" s="134"/>
      <c r="L9" s="134"/>
      <c r="M9" s="133" t="s">
        <v>9</v>
      </c>
      <c r="N9" s="133"/>
      <c r="P9" s="1" t="s">
        <v>13</v>
      </c>
    </row>
    <row r="10" spans="1:16" ht="18.75" customHeight="1">
      <c r="A10" s="30"/>
      <c r="B10" s="133" t="s">
        <v>249</v>
      </c>
      <c r="C10" s="133"/>
      <c r="D10" s="133"/>
      <c r="E10" s="133"/>
      <c r="F10" s="154">
        <v>250</v>
      </c>
      <c r="G10" s="133"/>
      <c r="H10" s="133"/>
      <c r="I10" s="133"/>
      <c r="J10" s="134" t="s">
        <v>299</v>
      </c>
      <c r="K10" s="134"/>
      <c r="L10" s="134"/>
      <c r="M10" s="133" t="s">
        <v>9</v>
      </c>
      <c r="N10" s="133"/>
      <c r="P10" s="1" t="s">
        <v>13</v>
      </c>
    </row>
    <row r="11" spans="1:16" ht="18.75" customHeight="1">
      <c r="A11" s="30"/>
      <c r="B11" s="133" t="s">
        <v>58</v>
      </c>
      <c r="C11" s="133"/>
      <c r="D11" s="133"/>
      <c r="E11" s="133"/>
      <c r="F11" s="154">
        <v>800</v>
      </c>
      <c r="G11" s="133"/>
      <c r="H11" s="133"/>
      <c r="I11" s="133"/>
      <c r="J11" s="134" t="s">
        <v>300</v>
      </c>
      <c r="K11" s="134"/>
      <c r="L11" s="134"/>
      <c r="M11" s="133" t="s">
        <v>9</v>
      </c>
      <c r="N11" s="133"/>
      <c r="P11" s="1" t="s">
        <v>16</v>
      </c>
    </row>
    <row r="12" spans="1:16" ht="18.75" customHeight="1">
      <c r="A12" s="30"/>
      <c r="B12" s="133" t="s">
        <v>301</v>
      </c>
      <c r="C12" s="133"/>
      <c r="D12" s="133"/>
      <c r="E12" s="133"/>
      <c r="F12" s="154">
        <v>1450</v>
      </c>
      <c r="G12" s="133"/>
      <c r="H12" s="133"/>
      <c r="I12" s="133"/>
      <c r="J12" s="134" t="s">
        <v>178</v>
      </c>
      <c r="K12" s="134"/>
      <c r="L12" s="134"/>
      <c r="M12" s="133" t="s">
        <v>9</v>
      </c>
      <c r="N12" s="133"/>
      <c r="P12" s="1" t="s">
        <v>14</v>
      </c>
    </row>
    <row r="13" spans="1:16" ht="18.75" customHeight="1">
      <c r="A13" s="30" t="s">
        <v>205</v>
      </c>
      <c r="B13" s="133" t="s">
        <v>67</v>
      </c>
      <c r="C13" s="133"/>
      <c r="D13" s="133"/>
      <c r="E13" s="133"/>
      <c r="F13" s="154">
        <v>660</v>
      </c>
      <c r="G13" s="133"/>
      <c r="H13" s="133"/>
      <c r="I13" s="133"/>
      <c r="J13" s="134" t="s">
        <v>302</v>
      </c>
      <c r="K13" s="134"/>
      <c r="L13" s="134"/>
      <c r="M13" s="133" t="s">
        <v>9</v>
      </c>
      <c r="N13" s="133"/>
      <c r="P13" s="1" t="s">
        <v>15</v>
      </c>
    </row>
    <row r="14" spans="1:16" ht="18.75" customHeight="1">
      <c r="A14" s="30"/>
      <c r="B14" s="133" t="s">
        <v>96</v>
      </c>
      <c r="C14" s="133"/>
      <c r="D14" s="133"/>
      <c r="E14" s="133"/>
      <c r="F14" s="154">
        <v>4000</v>
      </c>
      <c r="G14" s="133"/>
      <c r="H14" s="133"/>
      <c r="I14" s="133"/>
      <c r="J14" s="134" t="s">
        <v>98</v>
      </c>
      <c r="K14" s="134"/>
      <c r="L14" s="134"/>
      <c r="M14" s="133" t="s">
        <v>9</v>
      </c>
      <c r="N14" s="133"/>
      <c r="P14" s="1" t="s">
        <v>16</v>
      </c>
    </row>
    <row r="15" spans="1:16" ht="18.75" customHeight="1">
      <c r="A15" s="30"/>
      <c r="B15" s="133" t="s">
        <v>96</v>
      </c>
      <c r="C15" s="133"/>
      <c r="D15" s="133"/>
      <c r="E15" s="133"/>
      <c r="F15" s="154">
        <v>4000</v>
      </c>
      <c r="G15" s="133"/>
      <c r="H15" s="133"/>
      <c r="I15" s="133"/>
      <c r="J15" s="134" t="s">
        <v>54</v>
      </c>
      <c r="K15" s="134"/>
      <c r="L15" s="134"/>
      <c r="M15" s="133" t="s">
        <v>9</v>
      </c>
      <c r="N15" s="133"/>
      <c r="P15" s="1" t="s">
        <v>16</v>
      </c>
    </row>
    <row r="16" spans="1:16" ht="18.75" customHeight="1">
      <c r="A16" s="30" t="s">
        <v>155</v>
      </c>
      <c r="B16" s="133" t="s">
        <v>301</v>
      </c>
      <c r="C16" s="133"/>
      <c r="D16" s="133"/>
      <c r="E16" s="133"/>
      <c r="F16" s="154">
        <v>2574</v>
      </c>
      <c r="G16" s="133"/>
      <c r="H16" s="133"/>
      <c r="I16" s="133"/>
      <c r="J16" s="134" t="s">
        <v>307</v>
      </c>
      <c r="K16" s="134"/>
      <c r="L16" s="134"/>
      <c r="M16" s="133" t="s">
        <v>9</v>
      </c>
      <c r="N16" s="133"/>
      <c r="P16" s="1" t="s">
        <v>17</v>
      </c>
    </row>
    <row r="17" spans="1:16" ht="18.75" customHeight="1">
      <c r="A17" s="30" t="s">
        <v>97</v>
      </c>
      <c r="B17" s="133" t="s">
        <v>96</v>
      </c>
      <c r="C17" s="133"/>
      <c r="D17" s="133"/>
      <c r="E17" s="133"/>
      <c r="F17" s="154">
        <v>3000</v>
      </c>
      <c r="G17" s="133"/>
      <c r="H17" s="133"/>
      <c r="I17" s="133"/>
      <c r="J17" s="134" t="s">
        <v>239</v>
      </c>
      <c r="K17" s="134"/>
      <c r="L17" s="134"/>
      <c r="M17" s="133" t="s">
        <v>9</v>
      </c>
      <c r="N17" s="133"/>
      <c r="P17" s="1" t="s">
        <v>17</v>
      </c>
    </row>
    <row r="18" spans="1:16" ht="18.75" customHeight="1">
      <c r="A18" s="30" t="s">
        <v>70</v>
      </c>
      <c r="B18" s="133" t="s">
        <v>96</v>
      </c>
      <c r="C18" s="133"/>
      <c r="D18" s="160"/>
      <c r="E18" s="161"/>
      <c r="F18" s="154">
        <v>2307</v>
      </c>
      <c r="G18" s="133"/>
      <c r="H18" s="160"/>
      <c r="I18" s="161"/>
      <c r="J18" s="134" t="s">
        <v>98</v>
      </c>
      <c r="K18" s="134"/>
      <c r="L18" s="134"/>
      <c r="M18" s="133" t="s">
        <v>9</v>
      </c>
      <c r="N18" s="133"/>
    </row>
    <row r="19" spans="1:16" ht="18.75" customHeight="1">
      <c r="A19" s="30"/>
      <c r="B19" s="133" t="s">
        <v>96</v>
      </c>
      <c r="C19" s="133"/>
      <c r="D19" s="133"/>
      <c r="E19" s="133"/>
      <c r="F19" s="154">
        <v>3850</v>
      </c>
      <c r="G19" s="133"/>
      <c r="H19" s="133"/>
      <c r="I19" s="133"/>
      <c r="J19" s="134" t="s">
        <v>320</v>
      </c>
      <c r="K19" s="134"/>
      <c r="L19" s="134"/>
      <c r="M19" s="133" t="s">
        <v>9</v>
      </c>
      <c r="N19" s="133"/>
      <c r="P19" s="1" t="s">
        <v>18</v>
      </c>
    </row>
    <row r="20" spans="1:16" ht="18.75" customHeight="1">
      <c r="A20" s="30"/>
      <c r="B20" s="133" t="s">
        <v>96</v>
      </c>
      <c r="C20" s="133"/>
      <c r="D20" s="133"/>
      <c r="E20" s="133"/>
      <c r="F20" s="154">
        <v>4396</v>
      </c>
      <c r="G20" s="133"/>
      <c r="H20" s="133"/>
      <c r="I20" s="133"/>
      <c r="J20" s="134" t="s">
        <v>321</v>
      </c>
      <c r="K20" s="134"/>
      <c r="L20" s="134"/>
      <c r="M20" s="133" t="s">
        <v>9</v>
      </c>
      <c r="N20" s="133"/>
      <c r="P20" s="1" t="s">
        <v>18</v>
      </c>
    </row>
    <row r="21" spans="1:16" ht="18.75" customHeight="1">
      <c r="A21" s="30" t="s">
        <v>41</v>
      </c>
      <c r="B21" s="133" t="s">
        <v>96</v>
      </c>
      <c r="C21" s="133"/>
      <c r="D21" s="133"/>
      <c r="E21" s="133"/>
      <c r="F21" s="154">
        <v>3488</v>
      </c>
      <c r="G21" s="133"/>
      <c r="H21" s="133"/>
      <c r="I21" s="133"/>
      <c r="J21" s="134" t="s">
        <v>54</v>
      </c>
      <c r="K21" s="134"/>
      <c r="L21" s="134"/>
      <c r="M21" s="133" t="s">
        <v>9</v>
      </c>
      <c r="N21" s="133"/>
      <c r="P21" s="1" t="s">
        <v>19</v>
      </c>
    </row>
    <row r="22" spans="1:16" ht="18.75" customHeight="1">
      <c r="A22" s="30" t="s">
        <v>43</v>
      </c>
      <c r="B22" s="133" t="s">
        <v>120</v>
      </c>
      <c r="C22" s="133"/>
      <c r="D22" s="133"/>
      <c r="E22" s="133"/>
      <c r="F22" s="154">
        <v>2395</v>
      </c>
      <c r="G22" s="133"/>
      <c r="H22" s="133"/>
      <c r="I22" s="133"/>
      <c r="J22" s="134" t="s">
        <v>33</v>
      </c>
      <c r="K22" s="134"/>
      <c r="L22" s="134"/>
      <c r="M22" s="133" t="s">
        <v>9</v>
      </c>
      <c r="N22" s="133"/>
      <c r="P22" s="1" t="s">
        <v>16</v>
      </c>
    </row>
    <row r="23" spans="1:16" ht="18.75" customHeight="1">
      <c r="A23" s="30"/>
      <c r="B23" s="160" t="s">
        <v>96</v>
      </c>
      <c r="C23" s="161"/>
      <c r="D23" s="133"/>
      <c r="E23" s="133"/>
      <c r="F23" s="154">
        <v>4000</v>
      </c>
      <c r="G23" s="133"/>
      <c r="H23" s="133"/>
      <c r="I23" s="133"/>
      <c r="J23" s="134" t="s">
        <v>239</v>
      </c>
      <c r="K23" s="134"/>
      <c r="L23" s="134"/>
      <c r="M23" s="133" t="s">
        <v>9</v>
      </c>
      <c r="N23" s="133"/>
      <c r="P23" s="1" t="s">
        <v>16</v>
      </c>
    </row>
    <row r="24" spans="1:16" ht="18.75" customHeight="1">
      <c r="A24" s="30"/>
      <c r="B24" s="160" t="s">
        <v>200</v>
      </c>
      <c r="C24" s="161"/>
      <c r="D24" s="133"/>
      <c r="E24" s="133"/>
      <c r="F24" s="154">
        <v>630</v>
      </c>
      <c r="G24" s="133"/>
      <c r="H24" s="133"/>
      <c r="I24" s="133"/>
      <c r="J24" s="134" t="s">
        <v>93</v>
      </c>
      <c r="K24" s="134"/>
      <c r="L24" s="134"/>
      <c r="M24" s="133" t="s">
        <v>9</v>
      </c>
      <c r="N24" s="133"/>
      <c r="P24" s="1" t="s">
        <v>15</v>
      </c>
    </row>
    <row r="25" spans="1:16" ht="18.75" customHeight="1">
      <c r="A25" s="30" t="s">
        <v>28</v>
      </c>
      <c r="B25" s="160" t="s">
        <v>301</v>
      </c>
      <c r="C25" s="161"/>
      <c r="D25" s="133"/>
      <c r="E25" s="133"/>
      <c r="F25" s="154">
        <v>10050</v>
      </c>
      <c r="G25" s="133"/>
      <c r="H25" s="133"/>
      <c r="I25" s="133"/>
      <c r="J25" s="134" t="s">
        <v>303</v>
      </c>
      <c r="K25" s="134"/>
      <c r="L25" s="134"/>
      <c r="M25" s="133" t="s">
        <v>9</v>
      </c>
      <c r="N25" s="133"/>
      <c r="P25" s="1" t="s">
        <v>20</v>
      </c>
    </row>
    <row r="26" spans="1:16" ht="18.75" customHeight="1">
      <c r="A26" s="30"/>
      <c r="B26" s="160" t="s">
        <v>120</v>
      </c>
      <c r="C26" s="161"/>
      <c r="D26" s="133"/>
      <c r="E26" s="133"/>
      <c r="F26" s="154">
        <v>4791</v>
      </c>
      <c r="G26" s="133"/>
      <c r="H26" s="133"/>
      <c r="I26" s="133"/>
      <c r="J26" s="134" t="s">
        <v>304</v>
      </c>
      <c r="K26" s="134"/>
      <c r="L26" s="134"/>
      <c r="M26" s="133" t="s">
        <v>9</v>
      </c>
      <c r="N26" s="133"/>
      <c r="P26" s="1" t="s">
        <v>20</v>
      </c>
    </row>
    <row r="27" spans="1:16" ht="18.75" customHeight="1">
      <c r="A27" s="30"/>
      <c r="B27" s="160" t="s">
        <v>120</v>
      </c>
      <c r="C27" s="161"/>
      <c r="D27" s="160"/>
      <c r="E27" s="161"/>
      <c r="F27" s="154">
        <v>8209</v>
      </c>
      <c r="G27" s="133"/>
      <c r="H27" s="160"/>
      <c r="I27" s="161"/>
      <c r="J27" s="134" t="s">
        <v>304</v>
      </c>
      <c r="K27" s="134"/>
      <c r="L27" s="134"/>
      <c r="M27" s="160" t="s">
        <v>9</v>
      </c>
      <c r="N27" s="161"/>
      <c r="P27" s="1" t="s">
        <v>21</v>
      </c>
    </row>
    <row r="28" spans="1:16" ht="18.75" customHeight="1">
      <c r="A28" s="30"/>
      <c r="B28" s="160" t="s">
        <v>120</v>
      </c>
      <c r="C28" s="161"/>
      <c r="D28" s="160"/>
      <c r="E28" s="161"/>
      <c r="F28" s="154">
        <v>4867</v>
      </c>
      <c r="G28" s="133"/>
      <c r="H28" s="160"/>
      <c r="I28" s="161"/>
      <c r="J28" s="134" t="s">
        <v>304</v>
      </c>
      <c r="K28" s="134"/>
      <c r="L28" s="134"/>
      <c r="M28" s="160" t="s">
        <v>9</v>
      </c>
      <c r="N28" s="161"/>
      <c r="P28" s="1" t="s">
        <v>21</v>
      </c>
    </row>
    <row r="29" spans="1:16" ht="18.75" customHeight="1">
      <c r="A29" s="30"/>
      <c r="B29" s="160" t="s">
        <v>200</v>
      </c>
      <c r="C29" s="161"/>
      <c r="D29" s="160"/>
      <c r="E29" s="161"/>
      <c r="F29" s="154">
        <v>180</v>
      </c>
      <c r="G29" s="133"/>
      <c r="H29" s="160"/>
      <c r="I29" s="161"/>
      <c r="J29" s="134" t="s">
        <v>93</v>
      </c>
      <c r="K29" s="134"/>
      <c r="L29" s="134"/>
      <c r="M29" s="160" t="s">
        <v>9</v>
      </c>
      <c r="N29" s="161"/>
      <c r="P29" s="1" t="s">
        <v>21</v>
      </c>
    </row>
    <row r="30" spans="1:16" ht="18.75" customHeight="1">
      <c r="A30" s="30" t="s">
        <v>99</v>
      </c>
      <c r="B30" s="133" t="s">
        <v>234</v>
      </c>
      <c r="C30" s="133"/>
      <c r="D30" s="160"/>
      <c r="E30" s="161"/>
      <c r="F30" s="154">
        <v>4875</v>
      </c>
      <c r="G30" s="133"/>
      <c r="H30" s="160"/>
      <c r="I30" s="161"/>
      <c r="J30" s="134" t="s">
        <v>291</v>
      </c>
      <c r="K30" s="134"/>
      <c r="L30" s="134"/>
      <c r="M30" s="160" t="s">
        <v>9</v>
      </c>
      <c r="N30" s="161"/>
      <c r="P30" s="1" t="s">
        <v>22</v>
      </c>
    </row>
    <row r="31" spans="1:16" ht="18.75" customHeight="1">
      <c r="A31" s="30"/>
      <c r="B31" s="133" t="s">
        <v>234</v>
      </c>
      <c r="C31" s="133"/>
      <c r="D31" s="160"/>
      <c r="E31" s="161"/>
      <c r="F31" s="154">
        <v>5570</v>
      </c>
      <c r="G31" s="133"/>
      <c r="H31" s="160"/>
      <c r="I31" s="161"/>
      <c r="J31" s="134" t="s">
        <v>322</v>
      </c>
      <c r="K31" s="134"/>
      <c r="L31" s="134"/>
      <c r="M31" s="160" t="s">
        <v>9</v>
      </c>
      <c r="N31" s="161"/>
    </row>
    <row r="32" spans="1:16" ht="18.75" customHeight="1">
      <c r="A32" s="30"/>
      <c r="B32" s="133" t="s">
        <v>56</v>
      </c>
      <c r="C32" s="133"/>
      <c r="D32" s="160"/>
      <c r="E32" s="161"/>
      <c r="F32" s="154">
        <v>9002</v>
      </c>
      <c r="G32" s="133"/>
      <c r="H32" s="160"/>
      <c r="I32" s="161"/>
      <c r="J32" s="134" t="s">
        <v>276</v>
      </c>
      <c r="K32" s="134"/>
      <c r="L32" s="134"/>
      <c r="M32" s="160" t="s">
        <v>9</v>
      </c>
      <c r="N32" s="161"/>
    </row>
    <row r="33" spans="1:14" ht="18.75" customHeight="1">
      <c r="A33" s="30" t="s">
        <v>44</v>
      </c>
      <c r="B33" s="133" t="s">
        <v>301</v>
      </c>
      <c r="C33" s="133"/>
      <c r="D33" s="160"/>
      <c r="E33" s="161"/>
      <c r="F33" s="154">
        <v>5840</v>
      </c>
      <c r="G33" s="133"/>
      <c r="H33" s="160"/>
      <c r="I33" s="161"/>
      <c r="J33" s="134" t="s">
        <v>305</v>
      </c>
      <c r="K33" s="134"/>
      <c r="L33" s="134"/>
      <c r="M33" s="160" t="s">
        <v>9</v>
      </c>
      <c r="N33" s="161"/>
    </row>
    <row r="34" spans="1:14" ht="18.75" customHeight="1">
      <c r="A34" s="30"/>
      <c r="B34" s="133" t="s">
        <v>301</v>
      </c>
      <c r="C34" s="133"/>
      <c r="D34" s="160"/>
      <c r="E34" s="161"/>
      <c r="F34" s="154">
        <v>4152</v>
      </c>
      <c r="G34" s="133"/>
      <c r="H34" s="160"/>
      <c r="I34" s="161"/>
      <c r="J34" s="134" t="s">
        <v>306</v>
      </c>
      <c r="K34" s="134"/>
      <c r="L34" s="134"/>
      <c r="M34" s="160" t="s">
        <v>9</v>
      </c>
      <c r="N34" s="161"/>
    </row>
    <row r="35" spans="1:14" ht="18.75" customHeight="1">
      <c r="A35" s="30"/>
      <c r="B35" s="133" t="s">
        <v>120</v>
      </c>
      <c r="C35" s="133"/>
      <c r="D35" s="160"/>
      <c r="E35" s="161"/>
      <c r="F35" s="229">
        <v>5659</v>
      </c>
      <c r="G35" s="230"/>
      <c r="H35" s="160"/>
      <c r="I35" s="161"/>
      <c r="J35" s="134" t="s">
        <v>308</v>
      </c>
      <c r="K35" s="134"/>
      <c r="L35" s="134"/>
      <c r="M35" s="160" t="s">
        <v>9</v>
      </c>
      <c r="N35" s="161"/>
    </row>
    <row r="36" spans="1:14" ht="18.75" customHeight="1">
      <c r="A36" s="5"/>
      <c r="B36" s="224" t="s">
        <v>301</v>
      </c>
      <c r="C36" s="225"/>
      <c r="D36" s="133"/>
      <c r="E36" s="133"/>
      <c r="F36" s="154">
        <v>11150</v>
      </c>
      <c r="G36" s="133"/>
      <c r="H36" s="133"/>
      <c r="I36" s="133"/>
      <c r="J36" s="173" t="s">
        <v>314</v>
      </c>
      <c r="K36" s="174"/>
      <c r="L36" s="175"/>
      <c r="M36" s="133" t="s">
        <v>9</v>
      </c>
      <c r="N36" s="133"/>
    </row>
    <row r="37" spans="1:14" ht="18.75" customHeight="1">
      <c r="A37" s="5"/>
      <c r="B37" s="224" t="s">
        <v>301</v>
      </c>
      <c r="C37" s="225"/>
      <c r="D37" s="133"/>
      <c r="E37" s="133"/>
      <c r="F37" s="154">
        <v>19660</v>
      </c>
      <c r="G37" s="133"/>
      <c r="H37" s="133"/>
      <c r="I37" s="133"/>
      <c r="J37" s="173" t="s">
        <v>314</v>
      </c>
      <c r="K37" s="174"/>
      <c r="L37" s="175"/>
      <c r="M37" s="133" t="s">
        <v>9</v>
      </c>
      <c r="N37" s="133"/>
    </row>
    <row r="38" spans="1:14" ht="18.75" customHeight="1">
      <c r="A38" s="5" t="s">
        <v>100</v>
      </c>
      <c r="B38" s="224" t="s">
        <v>200</v>
      </c>
      <c r="C38" s="225"/>
      <c r="D38" s="133"/>
      <c r="E38" s="133"/>
      <c r="F38" s="154">
        <v>3300</v>
      </c>
      <c r="G38" s="133"/>
      <c r="H38" s="133"/>
      <c r="I38" s="133"/>
      <c r="J38" s="173" t="s">
        <v>93</v>
      </c>
      <c r="K38" s="174"/>
      <c r="L38" s="175"/>
      <c r="M38" s="133" t="s">
        <v>9</v>
      </c>
      <c r="N38" s="133"/>
    </row>
    <row r="39" spans="1:14" ht="18.75" customHeight="1">
      <c r="A39" s="5"/>
      <c r="B39" s="224" t="s">
        <v>301</v>
      </c>
      <c r="C39" s="225"/>
      <c r="D39" s="133"/>
      <c r="E39" s="133"/>
      <c r="F39" s="154">
        <v>20955</v>
      </c>
      <c r="G39" s="133"/>
      <c r="H39" s="133"/>
      <c r="I39" s="133"/>
      <c r="J39" s="173" t="s">
        <v>323</v>
      </c>
      <c r="K39" s="174"/>
      <c r="L39" s="175"/>
      <c r="M39" s="133" t="s">
        <v>9</v>
      </c>
      <c r="N39" s="133"/>
    </row>
    <row r="40" spans="1:14" ht="18.75" customHeight="1">
      <c r="A40" s="5"/>
      <c r="B40" s="224" t="s">
        <v>301</v>
      </c>
      <c r="C40" s="225"/>
      <c r="D40" s="133"/>
      <c r="E40" s="133"/>
      <c r="F40" s="154">
        <v>35640</v>
      </c>
      <c r="G40" s="133"/>
      <c r="H40" s="133"/>
      <c r="I40" s="133"/>
      <c r="J40" s="173" t="s">
        <v>314</v>
      </c>
      <c r="K40" s="174"/>
      <c r="L40" s="175"/>
      <c r="M40" s="133" t="s">
        <v>9</v>
      </c>
      <c r="N40" s="133"/>
    </row>
    <row r="41" spans="1:14" ht="18.75" customHeight="1">
      <c r="A41" s="5"/>
      <c r="B41" s="224" t="s">
        <v>96</v>
      </c>
      <c r="C41" s="225"/>
      <c r="D41" s="133"/>
      <c r="E41" s="133"/>
      <c r="F41" s="154">
        <v>4374</v>
      </c>
      <c r="G41" s="133"/>
      <c r="H41" s="133"/>
      <c r="I41" s="133"/>
      <c r="J41" s="173" t="s">
        <v>98</v>
      </c>
      <c r="K41" s="174"/>
      <c r="L41" s="175"/>
      <c r="M41" s="133" t="s">
        <v>9</v>
      </c>
      <c r="N41" s="133"/>
    </row>
    <row r="42" spans="1:14" ht="18.75" customHeight="1" thickBot="1">
      <c r="A42" s="5"/>
      <c r="B42" s="224" t="s">
        <v>301</v>
      </c>
      <c r="C42" s="225"/>
      <c r="D42" s="133"/>
      <c r="E42" s="133"/>
      <c r="F42" s="154">
        <v>7657</v>
      </c>
      <c r="G42" s="133"/>
      <c r="H42" s="133"/>
      <c r="I42" s="133"/>
      <c r="J42" s="173" t="s">
        <v>324</v>
      </c>
      <c r="K42" s="174"/>
      <c r="L42" s="175"/>
      <c r="M42" s="133" t="s">
        <v>9</v>
      </c>
      <c r="N42" s="133"/>
    </row>
    <row r="43" spans="1:14" ht="18.75" customHeight="1" thickTop="1">
      <c r="A43" s="15"/>
      <c r="B43" s="135"/>
      <c r="C43" s="136"/>
      <c r="D43" s="135" t="s">
        <v>38</v>
      </c>
      <c r="E43" s="136"/>
      <c r="F43" s="227">
        <f>SUM(F3:G42)</f>
        <v>219003</v>
      </c>
      <c r="G43" s="228"/>
      <c r="H43" s="135"/>
      <c r="I43" s="136"/>
      <c r="J43" s="141"/>
      <c r="K43" s="142"/>
      <c r="L43" s="143"/>
      <c r="M43" s="135"/>
      <c r="N43" s="136"/>
    </row>
    <row r="44" spans="1:14" ht="18.75" customHeight="1">
      <c r="A44" s="2" t="s">
        <v>1</v>
      </c>
      <c r="B44" s="160" t="s">
        <v>2</v>
      </c>
      <c r="C44" s="161"/>
      <c r="D44" s="160" t="s">
        <v>4</v>
      </c>
      <c r="E44" s="161"/>
      <c r="F44" s="160" t="s">
        <v>5</v>
      </c>
      <c r="G44" s="161"/>
      <c r="H44" s="160" t="s">
        <v>3</v>
      </c>
      <c r="I44" s="161"/>
      <c r="J44" s="173" t="s">
        <v>6</v>
      </c>
      <c r="K44" s="174"/>
      <c r="L44" s="175"/>
      <c r="M44" s="160" t="s">
        <v>7</v>
      </c>
      <c r="N44" s="161"/>
    </row>
    <row r="45" spans="1:14" ht="18.75" customHeight="1">
      <c r="A45" s="5" t="s">
        <v>45</v>
      </c>
      <c r="B45" s="224" t="s">
        <v>96</v>
      </c>
      <c r="C45" s="225"/>
      <c r="D45" s="133"/>
      <c r="E45" s="133"/>
      <c r="F45" s="154">
        <v>4000</v>
      </c>
      <c r="G45" s="133"/>
      <c r="H45" s="133"/>
      <c r="I45" s="133"/>
      <c r="J45" s="173" t="s">
        <v>54</v>
      </c>
      <c r="K45" s="174"/>
      <c r="L45" s="175"/>
      <c r="M45" s="133" t="s">
        <v>9</v>
      </c>
      <c r="N45" s="133"/>
    </row>
    <row r="46" spans="1:14" ht="18.75" customHeight="1">
      <c r="A46" s="5"/>
      <c r="B46" s="224" t="s">
        <v>120</v>
      </c>
      <c r="C46" s="225"/>
      <c r="D46" s="133"/>
      <c r="E46" s="133"/>
      <c r="F46" s="154">
        <v>9458</v>
      </c>
      <c r="G46" s="133"/>
      <c r="H46" s="133"/>
      <c r="I46" s="133"/>
      <c r="J46" s="173" t="s">
        <v>309</v>
      </c>
      <c r="K46" s="174"/>
      <c r="L46" s="175"/>
      <c r="M46" s="133" t="s">
        <v>9</v>
      </c>
      <c r="N46" s="133"/>
    </row>
    <row r="47" spans="1:14" ht="18.75" customHeight="1">
      <c r="A47" s="5" t="s">
        <v>47</v>
      </c>
      <c r="B47" s="224" t="s">
        <v>120</v>
      </c>
      <c r="C47" s="225"/>
      <c r="D47" s="160"/>
      <c r="E47" s="161"/>
      <c r="F47" s="154">
        <v>239784</v>
      </c>
      <c r="G47" s="133"/>
      <c r="H47" s="160"/>
      <c r="I47" s="161"/>
      <c r="J47" s="173" t="s">
        <v>262</v>
      </c>
      <c r="K47" s="174"/>
      <c r="L47" s="175"/>
      <c r="M47" s="160" t="s">
        <v>9</v>
      </c>
      <c r="N47" s="161"/>
    </row>
    <row r="48" spans="1:14" ht="18.75" customHeight="1">
      <c r="A48" s="5"/>
      <c r="B48" s="224" t="s">
        <v>120</v>
      </c>
      <c r="C48" s="225"/>
      <c r="D48" s="160"/>
      <c r="E48" s="161"/>
      <c r="F48" s="154">
        <v>45320</v>
      </c>
      <c r="G48" s="133"/>
      <c r="H48" s="160"/>
      <c r="I48" s="161"/>
      <c r="J48" s="173" t="s">
        <v>262</v>
      </c>
      <c r="K48" s="174"/>
      <c r="L48" s="175"/>
      <c r="M48" s="160" t="s">
        <v>9</v>
      </c>
      <c r="N48" s="161"/>
    </row>
    <row r="49" spans="1:14" ht="18.75" customHeight="1">
      <c r="A49" s="5"/>
      <c r="B49" s="224" t="s">
        <v>234</v>
      </c>
      <c r="C49" s="225"/>
      <c r="D49" s="160"/>
      <c r="E49" s="161"/>
      <c r="F49" s="154">
        <v>3240</v>
      </c>
      <c r="G49" s="133"/>
      <c r="H49" s="160"/>
      <c r="I49" s="161"/>
      <c r="J49" s="173" t="s">
        <v>342</v>
      </c>
      <c r="K49" s="174"/>
      <c r="L49" s="175"/>
      <c r="M49" s="160" t="s">
        <v>9</v>
      </c>
      <c r="N49" s="161"/>
    </row>
    <row r="50" spans="1:14" ht="18.75" customHeight="1">
      <c r="A50" s="5" t="s">
        <v>191</v>
      </c>
      <c r="B50" s="224" t="s">
        <v>301</v>
      </c>
      <c r="C50" s="225"/>
      <c r="D50" s="133"/>
      <c r="E50" s="133"/>
      <c r="F50" s="154">
        <v>5610</v>
      </c>
      <c r="G50" s="133"/>
      <c r="H50" s="133"/>
      <c r="I50" s="133"/>
      <c r="J50" s="173" t="s">
        <v>310</v>
      </c>
      <c r="K50" s="174"/>
      <c r="L50" s="175"/>
      <c r="M50" s="133" t="s">
        <v>9</v>
      </c>
      <c r="N50" s="133"/>
    </row>
    <row r="51" spans="1:14" ht="18.75" customHeight="1">
      <c r="A51" s="5" t="s">
        <v>210</v>
      </c>
      <c r="B51" s="224" t="s">
        <v>311</v>
      </c>
      <c r="C51" s="225"/>
      <c r="D51" s="160"/>
      <c r="E51" s="161"/>
      <c r="F51" s="191">
        <v>10306</v>
      </c>
      <c r="G51" s="192"/>
      <c r="H51" s="160"/>
      <c r="I51" s="161"/>
      <c r="J51" s="173" t="s">
        <v>312</v>
      </c>
      <c r="K51" s="174"/>
      <c r="L51" s="175"/>
      <c r="M51" s="160" t="s">
        <v>9</v>
      </c>
      <c r="N51" s="161"/>
    </row>
    <row r="52" spans="1:14" ht="18.75" customHeight="1">
      <c r="A52" s="5"/>
      <c r="B52" s="224" t="s">
        <v>56</v>
      </c>
      <c r="C52" s="225"/>
      <c r="D52" s="160"/>
      <c r="E52" s="161"/>
      <c r="F52" s="154">
        <v>3880</v>
      </c>
      <c r="G52" s="133"/>
      <c r="H52" s="160"/>
      <c r="I52" s="161"/>
      <c r="J52" s="173" t="s">
        <v>108</v>
      </c>
      <c r="K52" s="174"/>
      <c r="L52" s="175"/>
      <c r="M52" s="160" t="s">
        <v>9</v>
      </c>
      <c r="N52" s="161"/>
    </row>
    <row r="53" spans="1:14" ht="18.75" customHeight="1">
      <c r="A53" s="5"/>
      <c r="B53" s="224" t="s">
        <v>56</v>
      </c>
      <c r="C53" s="225"/>
      <c r="D53" s="133"/>
      <c r="E53" s="133"/>
      <c r="F53" s="154">
        <v>8240</v>
      </c>
      <c r="G53" s="133"/>
      <c r="H53" s="133"/>
      <c r="I53" s="133"/>
      <c r="J53" s="173" t="s">
        <v>326</v>
      </c>
      <c r="K53" s="174"/>
      <c r="L53" s="175"/>
      <c r="M53" s="133" t="s">
        <v>9</v>
      </c>
      <c r="N53" s="133"/>
    </row>
    <row r="54" spans="1:14" ht="18.75" customHeight="1">
      <c r="A54" s="5"/>
      <c r="B54" s="224" t="s">
        <v>96</v>
      </c>
      <c r="C54" s="225"/>
      <c r="D54" s="133"/>
      <c r="E54" s="133"/>
      <c r="F54" s="154">
        <v>3269</v>
      </c>
      <c r="G54" s="133"/>
      <c r="H54" s="133"/>
      <c r="I54" s="133"/>
      <c r="J54" s="173" t="s">
        <v>54</v>
      </c>
      <c r="K54" s="174"/>
      <c r="L54" s="175"/>
      <c r="M54" s="133" t="s">
        <v>9</v>
      </c>
      <c r="N54" s="133"/>
    </row>
    <row r="55" spans="1:14" ht="18.75" customHeight="1">
      <c r="A55" s="5"/>
      <c r="B55" s="224" t="s">
        <v>301</v>
      </c>
      <c r="C55" s="225"/>
      <c r="D55" s="133"/>
      <c r="E55" s="133"/>
      <c r="F55" s="154">
        <v>3380</v>
      </c>
      <c r="G55" s="133"/>
      <c r="H55" s="133"/>
      <c r="I55" s="133"/>
      <c r="J55" s="173" t="s">
        <v>327</v>
      </c>
      <c r="K55" s="174"/>
      <c r="L55" s="175"/>
      <c r="M55" s="133" t="s">
        <v>9</v>
      </c>
      <c r="N55" s="133"/>
    </row>
    <row r="56" spans="1:14" ht="18.75" customHeight="1">
      <c r="A56" s="5"/>
      <c r="B56" s="224" t="s">
        <v>200</v>
      </c>
      <c r="C56" s="225"/>
      <c r="D56" s="133"/>
      <c r="E56" s="133"/>
      <c r="F56" s="154">
        <v>220</v>
      </c>
      <c r="G56" s="133"/>
      <c r="H56" s="133"/>
      <c r="I56" s="133"/>
      <c r="J56" s="173" t="s">
        <v>93</v>
      </c>
      <c r="K56" s="174"/>
      <c r="L56" s="175"/>
      <c r="M56" s="133" t="s">
        <v>9</v>
      </c>
      <c r="N56" s="133"/>
    </row>
    <row r="57" spans="1:14" ht="18.75" customHeight="1">
      <c r="A57" s="5" t="s">
        <v>146</v>
      </c>
      <c r="B57" s="224" t="s">
        <v>234</v>
      </c>
      <c r="C57" s="225"/>
      <c r="D57" s="160"/>
      <c r="E57" s="161"/>
      <c r="F57" s="154">
        <v>1860</v>
      </c>
      <c r="G57" s="133"/>
      <c r="H57" s="160"/>
      <c r="I57" s="161"/>
      <c r="J57" s="173" t="s">
        <v>291</v>
      </c>
      <c r="K57" s="174"/>
      <c r="L57" s="175"/>
      <c r="M57" s="160" t="s">
        <v>9</v>
      </c>
      <c r="N57" s="161"/>
    </row>
    <row r="58" spans="1:14" ht="18.75" customHeight="1">
      <c r="A58" s="5"/>
      <c r="B58" s="224" t="s">
        <v>234</v>
      </c>
      <c r="C58" s="225"/>
      <c r="D58" s="160"/>
      <c r="E58" s="161"/>
      <c r="F58" s="154">
        <v>2490</v>
      </c>
      <c r="G58" s="133"/>
      <c r="H58" s="160"/>
      <c r="I58" s="161"/>
      <c r="J58" s="173" t="s">
        <v>291</v>
      </c>
      <c r="K58" s="174"/>
      <c r="L58" s="175"/>
      <c r="M58" s="160" t="s">
        <v>9</v>
      </c>
      <c r="N58" s="161"/>
    </row>
    <row r="59" spans="1:14" ht="18.75" customHeight="1">
      <c r="A59" s="5"/>
      <c r="B59" s="224" t="s">
        <v>96</v>
      </c>
      <c r="C59" s="225"/>
      <c r="D59" s="133"/>
      <c r="E59" s="133"/>
      <c r="F59" s="154">
        <v>3032</v>
      </c>
      <c r="G59" s="133"/>
      <c r="H59" s="133"/>
      <c r="I59" s="133"/>
      <c r="J59" s="173" t="s">
        <v>98</v>
      </c>
      <c r="K59" s="174"/>
      <c r="L59" s="175"/>
      <c r="M59" s="133" t="s">
        <v>9</v>
      </c>
      <c r="N59" s="133"/>
    </row>
    <row r="60" spans="1:14" ht="18.75" customHeight="1">
      <c r="A60" s="5"/>
      <c r="B60" s="224" t="s">
        <v>67</v>
      </c>
      <c r="C60" s="225"/>
      <c r="D60" s="133"/>
      <c r="E60" s="133"/>
      <c r="F60" s="154">
        <v>1200</v>
      </c>
      <c r="G60" s="133"/>
      <c r="H60" s="133"/>
      <c r="I60" s="133"/>
      <c r="J60" s="173" t="s">
        <v>328</v>
      </c>
      <c r="K60" s="174"/>
      <c r="L60" s="175"/>
      <c r="M60" s="133" t="s">
        <v>9</v>
      </c>
      <c r="N60" s="133"/>
    </row>
    <row r="61" spans="1:14" ht="18.75" customHeight="1">
      <c r="A61" s="5" t="s">
        <v>192</v>
      </c>
      <c r="B61" s="224" t="s">
        <v>311</v>
      </c>
      <c r="C61" s="225"/>
      <c r="D61" s="133"/>
      <c r="E61" s="133"/>
      <c r="F61" s="154">
        <v>3100</v>
      </c>
      <c r="G61" s="133"/>
      <c r="H61" s="133"/>
      <c r="I61" s="133"/>
      <c r="J61" s="173" t="s">
        <v>325</v>
      </c>
      <c r="K61" s="174"/>
      <c r="L61" s="175"/>
      <c r="M61" s="133" t="s">
        <v>9</v>
      </c>
      <c r="N61" s="133"/>
    </row>
    <row r="62" spans="1:14" ht="18.75" customHeight="1">
      <c r="A62" s="5"/>
      <c r="B62" s="224" t="s">
        <v>200</v>
      </c>
      <c r="C62" s="225"/>
      <c r="D62" s="133"/>
      <c r="E62" s="133"/>
      <c r="F62" s="154">
        <v>185</v>
      </c>
      <c r="G62" s="133"/>
      <c r="H62" s="133"/>
      <c r="I62" s="133"/>
      <c r="J62" s="173" t="s">
        <v>313</v>
      </c>
      <c r="K62" s="174"/>
      <c r="L62" s="175"/>
      <c r="M62" s="133" t="s">
        <v>9</v>
      </c>
      <c r="N62" s="133"/>
    </row>
    <row r="63" spans="1:14" ht="18.75" customHeight="1">
      <c r="A63" s="5"/>
      <c r="B63" s="224" t="s">
        <v>96</v>
      </c>
      <c r="C63" s="225"/>
      <c r="D63" s="160"/>
      <c r="E63" s="161"/>
      <c r="F63" s="154">
        <v>2000</v>
      </c>
      <c r="G63" s="133"/>
      <c r="H63" s="160"/>
      <c r="I63" s="161"/>
      <c r="J63" s="173" t="s">
        <v>98</v>
      </c>
      <c r="K63" s="174"/>
      <c r="L63" s="175"/>
      <c r="M63" s="160" t="s">
        <v>9</v>
      </c>
      <c r="N63" s="161"/>
    </row>
    <row r="64" spans="1:14" ht="18.75" customHeight="1">
      <c r="A64" s="5" t="s">
        <v>106</v>
      </c>
      <c r="B64" s="224" t="s">
        <v>96</v>
      </c>
      <c r="C64" s="225"/>
      <c r="D64" s="160"/>
      <c r="E64" s="161"/>
      <c r="F64" s="154">
        <v>4400</v>
      </c>
      <c r="G64" s="133"/>
      <c r="H64" s="160"/>
      <c r="I64" s="161"/>
      <c r="J64" s="173" t="s">
        <v>239</v>
      </c>
      <c r="K64" s="174"/>
      <c r="L64" s="175"/>
      <c r="M64" s="160" t="s">
        <v>9</v>
      </c>
      <c r="N64" s="161"/>
    </row>
    <row r="65" spans="1:14" ht="18.75" customHeight="1">
      <c r="A65" s="5" t="s">
        <v>157</v>
      </c>
      <c r="B65" s="224" t="s">
        <v>67</v>
      </c>
      <c r="C65" s="225"/>
      <c r="D65" s="160"/>
      <c r="E65" s="161"/>
      <c r="F65" s="154">
        <v>660</v>
      </c>
      <c r="G65" s="133"/>
      <c r="H65" s="160"/>
      <c r="I65" s="161"/>
      <c r="J65" s="173" t="s">
        <v>329</v>
      </c>
      <c r="K65" s="174"/>
      <c r="L65" s="175"/>
      <c r="M65" s="160" t="s">
        <v>9</v>
      </c>
      <c r="N65" s="161"/>
    </row>
    <row r="66" spans="1:14" ht="18.75" customHeight="1">
      <c r="A66" s="5"/>
      <c r="B66" s="224" t="s">
        <v>301</v>
      </c>
      <c r="C66" s="225"/>
      <c r="D66" s="160"/>
      <c r="E66" s="161"/>
      <c r="F66" s="154">
        <v>6479</v>
      </c>
      <c r="G66" s="133"/>
      <c r="H66" s="160"/>
      <c r="I66" s="161"/>
      <c r="J66" s="173" t="s">
        <v>330</v>
      </c>
      <c r="K66" s="174"/>
      <c r="L66" s="175"/>
      <c r="M66" s="160" t="s">
        <v>9</v>
      </c>
      <c r="N66" s="161"/>
    </row>
    <row r="67" spans="1:14" ht="18.75" customHeight="1">
      <c r="A67" s="5" t="s">
        <v>331</v>
      </c>
      <c r="B67" s="224" t="s">
        <v>301</v>
      </c>
      <c r="C67" s="225"/>
      <c r="D67" s="133"/>
      <c r="E67" s="133"/>
      <c r="F67" s="154">
        <v>2750</v>
      </c>
      <c r="G67" s="133"/>
      <c r="H67" s="133"/>
      <c r="I67" s="133"/>
      <c r="J67" s="173" t="s">
        <v>332</v>
      </c>
      <c r="K67" s="174"/>
      <c r="L67" s="175"/>
      <c r="M67" s="133" t="s">
        <v>9</v>
      </c>
      <c r="N67" s="133"/>
    </row>
    <row r="68" spans="1:14" ht="18.75" customHeight="1">
      <c r="A68" s="5"/>
      <c r="B68" s="224" t="s">
        <v>200</v>
      </c>
      <c r="C68" s="225"/>
      <c r="D68" s="133"/>
      <c r="E68" s="133"/>
      <c r="F68" s="154">
        <v>185</v>
      </c>
      <c r="G68" s="133"/>
      <c r="H68" s="133"/>
      <c r="I68" s="133"/>
      <c r="J68" s="173" t="s">
        <v>49</v>
      </c>
      <c r="K68" s="174"/>
      <c r="L68" s="175"/>
      <c r="M68" s="133" t="s">
        <v>9</v>
      </c>
      <c r="N68" s="133"/>
    </row>
    <row r="69" spans="1:14" ht="18.75" customHeight="1">
      <c r="A69" s="5"/>
      <c r="B69" s="224" t="s">
        <v>200</v>
      </c>
      <c r="C69" s="225"/>
      <c r="D69" s="133"/>
      <c r="E69" s="133"/>
      <c r="F69" s="154">
        <v>330</v>
      </c>
      <c r="G69" s="133"/>
      <c r="H69" s="133"/>
      <c r="I69" s="133"/>
      <c r="J69" s="173" t="s">
        <v>93</v>
      </c>
      <c r="K69" s="174"/>
      <c r="L69" s="175"/>
      <c r="M69" s="133" t="s">
        <v>9</v>
      </c>
      <c r="N69" s="133"/>
    </row>
    <row r="70" spans="1:14" ht="18.75" customHeight="1">
      <c r="A70" s="5"/>
      <c r="B70" s="224" t="s">
        <v>301</v>
      </c>
      <c r="C70" s="225"/>
      <c r="D70" s="133"/>
      <c r="E70" s="133"/>
      <c r="F70" s="154">
        <v>7732</v>
      </c>
      <c r="G70" s="133"/>
      <c r="H70" s="133"/>
      <c r="I70" s="133"/>
      <c r="J70" s="173" t="s">
        <v>333</v>
      </c>
      <c r="K70" s="174"/>
      <c r="L70" s="175"/>
      <c r="M70" s="133" t="s">
        <v>9</v>
      </c>
      <c r="N70" s="133"/>
    </row>
    <row r="71" spans="1:14" ht="18.75" customHeight="1">
      <c r="A71" s="5"/>
      <c r="B71" s="224" t="s">
        <v>301</v>
      </c>
      <c r="C71" s="225"/>
      <c r="D71" s="133"/>
      <c r="E71" s="133"/>
      <c r="F71" s="154">
        <v>17990</v>
      </c>
      <c r="G71" s="133"/>
      <c r="H71" s="133"/>
      <c r="I71" s="133"/>
      <c r="J71" s="173" t="s">
        <v>334</v>
      </c>
      <c r="K71" s="174"/>
      <c r="L71" s="175"/>
      <c r="M71" s="133" t="s">
        <v>9</v>
      </c>
      <c r="N71" s="133"/>
    </row>
    <row r="72" spans="1:14" ht="18.75" customHeight="1">
      <c r="A72" s="5"/>
      <c r="B72" s="224" t="s">
        <v>200</v>
      </c>
      <c r="C72" s="225"/>
      <c r="D72" s="133"/>
      <c r="E72" s="133"/>
      <c r="F72" s="154">
        <v>3300</v>
      </c>
      <c r="G72" s="133"/>
      <c r="H72" s="133"/>
      <c r="I72" s="133"/>
      <c r="J72" s="173" t="s">
        <v>93</v>
      </c>
      <c r="K72" s="174"/>
      <c r="L72" s="175"/>
      <c r="M72" s="133" t="s">
        <v>9</v>
      </c>
      <c r="N72" s="133"/>
    </row>
    <row r="73" spans="1:14" ht="18.75" customHeight="1">
      <c r="A73" s="5" t="s">
        <v>149</v>
      </c>
      <c r="B73" s="224" t="s">
        <v>200</v>
      </c>
      <c r="C73" s="225"/>
      <c r="D73" s="133"/>
      <c r="E73" s="133"/>
      <c r="F73" s="154">
        <v>600</v>
      </c>
      <c r="G73" s="133"/>
      <c r="H73" s="133"/>
      <c r="I73" s="133"/>
      <c r="J73" s="173" t="s">
        <v>242</v>
      </c>
      <c r="K73" s="174"/>
      <c r="L73" s="175"/>
      <c r="M73" s="133" t="s">
        <v>9</v>
      </c>
      <c r="N73" s="133"/>
    </row>
    <row r="74" spans="1:14" ht="18.75" customHeight="1">
      <c r="A74" s="5"/>
      <c r="B74" s="224" t="s">
        <v>301</v>
      </c>
      <c r="C74" s="225"/>
      <c r="D74" s="133"/>
      <c r="E74" s="133"/>
      <c r="F74" s="154">
        <v>4340</v>
      </c>
      <c r="G74" s="133"/>
      <c r="H74" s="133"/>
      <c r="I74" s="133"/>
      <c r="J74" s="173" t="s">
        <v>335</v>
      </c>
      <c r="K74" s="174"/>
      <c r="L74" s="175"/>
      <c r="M74" s="133" t="s">
        <v>9</v>
      </c>
      <c r="N74" s="133"/>
    </row>
    <row r="75" spans="1:14" ht="18.75" customHeight="1">
      <c r="A75" s="5"/>
      <c r="B75" s="133" t="s">
        <v>234</v>
      </c>
      <c r="C75" s="133"/>
      <c r="D75" s="226"/>
      <c r="E75" s="226"/>
      <c r="F75" s="154">
        <v>21257</v>
      </c>
      <c r="G75" s="133"/>
      <c r="H75" s="226"/>
      <c r="I75" s="226"/>
      <c r="J75" s="173" t="s">
        <v>336</v>
      </c>
      <c r="K75" s="174"/>
      <c r="L75" s="175"/>
      <c r="M75" s="226" t="s">
        <v>9</v>
      </c>
      <c r="N75" s="226"/>
    </row>
    <row r="76" spans="1:14" ht="18.75" customHeight="1">
      <c r="A76" s="5"/>
      <c r="B76" s="133" t="s">
        <v>234</v>
      </c>
      <c r="C76" s="133"/>
      <c r="D76" s="133"/>
      <c r="E76" s="133"/>
      <c r="F76" s="154">
        <v>10477</v>
      </c>
      <c r="G76" s="133"/>
      <c r="H76" s="133"/>
      <c r="I76" s="133"/>
      <c r="J76" s="173" t="s">
        <v>336</v>
      </c>
      <c r="K76" s="174"/>
      <c r="L76" s="175"/>
      <c r="M76" s="133" t="s">
        <v>9</v>
      </c>
      <c r="N76" s="133"/>
    </row>
    <row r="77" spans="1:14" ht="18.75" customHeight="1">
      <c r="A77" s="5"/>
      <c r="B77" s="133" t="s">
        <v>301</v>
      </c>
      <c r="C77" s="133"/>
      <c r="D77" s="133"/>
      <c r="E77" s="133"/>
      <c r="F77" s="154">
        <v>9200</v>
      </c>
      <c r="G77" s="133"/>
      <c r="H77" s="133"/>
      <c r="I77" s="133"/>
      <c r="J77" s="173" t="s">
        <v>337</v>
      </c>
      <c r="K77" s="174"/>
      <c r="L77" s="175"/>
      <c r="M77" s="133" t="s">
        <v>9</v>
      </c>
      <c r="N77" s="133"/>
    </row>
    <row r="78" spans="1:14" ht="18.75" customHeight="1">
      <c r="A78" s="5"/>
      <c r="B78" s="133" t="s">
        <v>96</v>
      </c>
      <c r="C78" s="133"/>
      <c r="D78" s="133"/>
      <c r="E78" s="133"/>
      <c r="F78" s="154">
        <v>4208</v>
      </c>
      <c r="G78" s="133"/>
      <c r="H78" s="133"/>
      <c r="I78" s="133"/>
      <c r="J78" s="173" t="s">
        <v>239</v>
      </c>
      <c r="K78" s="174"/>
      <c r="L78" s="175"/>
      <c r="M78" s="133" t="s">
        <v>9</v>
      </c>
      <c r="N78" s="133"/>
    </row>
    <row r="79" spans="1:14" ht="18.75" customHeight="1">
      <c r="A79" s="5" t="s">
        <v>168</v>
      </c>
      <c r="B79" s="133" t="s">
        <v>120</v>
      </c>
      <c r="C79" s="133"/>
      <c r="D79" s="133"/>
      <c r="E79" s="133"/>
      <c r="F79" s="154">
        <v>51780</v>
      </c>
      <c r="G79" s="133"/>
      <c r="H79" s="133"/>
      <c r="I79" s="133"/>
      <c r="J79" s="173" t="s">
        <v>343</v>
      </c>
      <c r="K79" s="174"/>
      <c r="L79" s="175"/>
      <c r="M79" s="133" t="s">
        <v>9</v>
      </c>
      <c r="N79" s="133"/>
    </row>
    <row r="80" spans="1:14" ht="18.75" customHeight="1">
      <c r="A80" s="5"/>
      <c r="B80" s="224" t="s">
        <v>96</v>
      </c>
      <c r="C80" s="225"/>
      <c r="D80" s="133"/>
      <c r="E80" s="133"/>
      <c r="F80" s="154">
        <v>3617</v>
      </c>
      <c r="G80" s="133"/>
      <c r="H80" s="133"/>
      <c r="I80" s="133"/>
      <c r="J80" s="173" t="s">
        <v>54</v>
      </c>
      <c r="K80" s="174"/>
      <c r="L80" s="175"/>
      <c r="M80" s="133" t="s">
        <v>9</v>
      </c>
      <c r="N80" s="133"/>
    </row>
    <row r="81" spans="1:17" ht="18.75" customHeight="1">
      <c r="A81" s="5"/>
      <c r="B81" s="224" t="s">
        <v>120</v>
      </c>
      <c r="C81" s="225"/>
      <c r="D81" s="133"/>
      <c r="E81" s="133"/>
      <c r="F81" s="154">
        <v>22141</v>
      </c>
      <c r="G81" s="133"/>
      <c r="H81" s="133"/>
      <c r="I81" s="133"/>
      <c r="J81" s="173" t="s">
        <v>338</v>
      </c>
      <c r="K81" s="174"/>
      <c r="L81" s="175"/>
      <c r="M81" s="133" t="s">
        <v>9</v>
      </c>
      <c r="N81" s="133"/>
    </row>
    <row r="82" spans="1:17" ht="18.75" customHeight="1">
      <c r="A82" s="5"/>
      <c r="B82" s="224" t="s">
        <v>120</v>
      </c>
      <c r="C82" s="225"/>
      <c r="D82" s="133"/>
      <c r="E82" s="133"/>
      <c r="F82" s="154">
        <v>3450</v>
      </c>
      <c r="G82" s="133"/>
      <c r="H82" s="133"/>
      <c r="I82" s="133"/>
      <c r="J82" s="173" t="s">
        <v>339</v>
      </c>
      <c r="K82" s="174"/>
      <c r="L82" s="175"/>
      <c r="M82" s="133" t="s">
        <v>9</v>
      </c>
      <c r="N82" s="133"/>
      <c r="O82" s="194">
        <f>F84+F96+F97+F98+F99+F102+F103+F104</f>
        <v>607019</v>
      </c>
      <c r="P82" s="195"/>
      <c r="Q82" s="195"/>
    </row>
    <row r="83" spans="1:17" ht="18.75" customHeight="1" thickBot="1">
      <c r="A83" s="5" t="s">
        <v>280</v>
      </c>
      <c r="B83" s="224" t="s">
        <v>96</v>
      </c>
      <c r="C83" s="225"/>
      <c r="D83" s="133"/>
      <c r="E83" s="133"/>
      <c r="F83" s="154">
        <v>4498</v>
      </c>
      <c r="G83" s="133"/>
      <c r="H83" s="133"/>
      <c r="I83" s="133"/>
      <c r="J83" s="173" t="s">
        <v>98</v>
      </c>
      <c r="K83" s="174"/>
      <c r="L83" s="175"/>
      <c r="M83" s="133" t="s">
        <v>9</v>
      </c>
      <c r="N83" s="133"/>
    </row>
    <row r="84" spans="1:17" ht="18.75" customHeight="1" thickTop="1">
      <c r="A84" s="15"/>
      <c r="B84" s="135"/>
      <c r="C84" s="136"/>
      <c r="D84" s="135" t="s">
        <v>38</v>
      </c>
      <c r="E84" s="136"/>
      <c r="F84" s="196">
        <f>SUM(F45:F83)</f>
        <v>529968</v>
      </c>
      <c r="G84" s="197"/>
      <c r="H84" s="135"/>
      <c r="I84" s="136"/>
      <c r="J84" s="141"/>
      <c r="K84" s="142"/>
      <c r="L84" s="143"/>
      <c r="M84" s="135"/>
      <c r="N84" s="136"/>
    </row>
    <row r="85" spans="1:17" ht="24.75" customHeight="1">
      <c r="A85" s="3" t="s">
        <v>296</v>
      </c>
    </row>
    <row r="86" spans="1:17" ht="27.75" customHeight="1">
      <c r="A86" s="2" t="s">
        <v>1</v>
      </c>
      <c r="B86" s="160" t="s">
        <v>2</v>
      </c>
      <c r="C86" s="161"/>
      <c r="D86" s="160" t="s">
        <v>4</v>
      </c>
      <c r="E86" s="161"/>
      <c r="F86" s="160" t="s">
        <v>5</v>
      </c>
      <c r="G86" s="161"/>
      <c r="H86" s="160" t="s">
        <v>3</v>
      </c>
      <c r="I86" s="161"/>
      <c r="J86" s="173" t="s">
        <v>6</v>
      </c>
      <c r="K86" s="174"/>
      <c r="L86" s="175"/>
      <c r="M86" s="160" t="s">
        <v>7</v>
      </c>
      <c r="N86" s="161"/>
    </row>
    <row r="87" spans="1:17" ht="27.75" customHeight="1">
      <c r="A87" s="221" t="s">
        <v>345</v>
      </c>
      <c r="B87" s="222"/>
      <c r="C87" s="223"/>
      <c r="D87" s="160"/>
      <c r="E87" s="161"/>
      <c r="F87" s="191"/>
      <c r="G87" s="192"/>
      <c r="H87" s="160"/>
      <c r="I87" s="161"/>
      <c r="J87" s="173"/>
      <c r="K87" s="174"/>
      <c r="L87" s="175"/>
      <c r="M87" s="160" t="s">
        <v>9</v>
      </c>
      <c r="N87" s="161"/>
    </row>
    <row r="88" spans="1:17" ht="27.75" customHeight="1">
      <c r="A88" s="5" t="s">
        <v>43</v>
      </c>
      <c r="B88" s="160" t="s">
        <v>96</v>
      </c>
      <c r="C88" s="161"/>
      <c r="D88" s="160"/>
      <c r="E88" s="161"/>
      <c r="F88" s="191">
        <v>2891</v>
      </c>
      <c r="G88" s="192"/>
      <c r="H88" s="160"/>
      <c r="I88" s="161"/>
      <c r="J88" s="173" t="s">
        <v>347</v>
      </c>
      <c r="K88" s="174"/>
      <c r="L88" s="175"/>
      <c r="M88" s="160" t="s">
        <v>9</v>
      </c>
      <c r="N88" s="161"/>
    </row>
    <row r="89" spans="1:17" ht="27.75" customHeight="1">
      <c r="A89" s="5" t="s">
        <v>28</v>
      </c>
      <c r="B89" s="160" t="s">
        <v>96</v>
      </c>
      <c r="C89" s="161"/>
      <c r="D89" s="160"/>
      <c r="E89" s="161"/>
      <c r="F89" s="191">
        <v>3782</v>
      </c>
      <c r="G89" s="192"/>
      <c r="H89" s="160"/>
      <c r="I89" s="161"/>
      <c r="J89" s="173" t="s">
        <v>347</v>
      </c>
      <c r="K89" s="174"/>
      <c r="L89" s="175"/>
      <c r="M89" s="160" t="s">
        <v>9</v>
      </c>
      <c r="N89" s="161"/>
    </row>
    <row r="90" spans="1:17" ht="27.75" customHeight="1">
      <c r="A90" s="5" t="s">
        <v>46</v>
      </c>
      <c r="B90" s="160" t="s">
        <v>160</v>
      </c>
      <c r="C90" s="161"/>
      <c r="D90" s="160"/>
      <c r="E90" s="161"/>
      <c r="F90" s="191">
        <v>7075</v>
      </c>
      <c r="G90" s="192"/>
      <c r="H90" s="160"/>
      <c r="I90" s="161"/>
      <c r="J90" s="173" t="s">
        <v>352</v>
      </c>
      <c r="K90" s="174"/>
      <c r="L90" s="175"/>
      <c r="M90" s="160" t="s">
        <v>9</v>
      </c>
      <c r="N90" s="161"/>
    </row>
    <row r="91" spans="1:17" ht="27.75" customHeight="1">
      <c r="A91" s="5" t="s">
        <v>191</v>
      </c>
      <c r="B91" s="160" t="s">
        <v>96</v>
      </c>
      <c r="C91" s="161"/>
      <c r="D91" s="160"/>
      <c r="E91" s="161"/>
      <c r="F91" s="191">
        <v>3908</v>
      </c>
      <c r="G91" s="192"/>
      <c r="H91" s="160"/>
      <c r="I91" s="161"/>
      <c r="J91" s="173" t="s">
        <v>347</v>
      </c>
      <c r="K91" s="174"/>
      <c r="L91" s="175"/>
      <c r="M91" s="160" t="s">
        <v>9</v>
      </c>
      <c r="N91" s="161"/>
    </row>
    <row r="92" spans="1:17" ht="27.75" customHeight="1">
      <c r="A92" s="5" t="s">
        <v>64</v>
      </c>
      <c r="B92" s="160" t="s">
        <v>96</v>
      </c>
      <c r="C92" s="161"/>
      <c r="D92" s="160"/>
      <c r="E92" s="161"/>
      <c r="F92" s="191">
        <v>3062</v>
      </c>
      <c r="G92" s="192"/>
      <c r="H92" s="160"/>
      <c r="I92" s="161"/>
      <c r="J92" s="173" t="s">
        <v>347</v>
      </c>
      <c r="K92" s="174"/>
      <c r="L92" s="175"/>
      <c r="M92" s="160" t="s">
        <v>9</v>
      </c>
      <c r="N92" s="161"/>
    </row>
    <row r="93" spans="1:17" ht="27.75" customHeight="1">
      <c r="A93" s="5" t="s">
        <v>115</v>
      </c>
      <c r="B93" s="160" t="s">
        <v>96</v>
      </c>
      <c r="C93" s="161"/>
      <c r="D93" s="160"/>
      <c r="E93" s="161"/>
      <c r="F93" s="191">
        <v>2126</v>
      </c>
      <c r="G93" s="192"/>
      <c r="H93" s="160"/>
      <c r="I93" s="161"/>
      <c r="J93" s="173" t="s">
        <v>347</v>
      </c>
      <c r="K93" s="174"/>
      <c r="L93" s="175"/>
      <c r="M93" s="160" t="s">
        <v>9</v>
      </c>
      <c r="N93" s="161"/>
    </row>
    <row r="94" spans="1:17" ht="27.75" customHeight="1">
      <c r="A94" s="5"/>
      <c r="B94" s="160"/>
      <c r="C94" s="161"/>
      <c r="D94" s="160"/>
      <c r="E94" s="161"/>
      <c r="F94" s="191"/>
      <c r="G94" s="192"/>
      <c r="H94" s="160"/>
      <c r="I94" s="161"/>
      <c r="J94" s="173"/>
      <c r="K94" s="174"/>
      <c r="L94" s="175"/>
      <c r="M94" s="160" t="s">
        <v>9</v>
      </c>
      <c r="N94" s="161"/>
    </row>
    <row r="95" spans="1:17" ht="27.75" customHeight="1">
      <c r="A95" s="221" t="s">
        <v>364</v>
      </c>
      <c r="B95" s="222"/>
      <c r="C95" s="223"/>
      <c r="D95" s="160"/>
      <c r="E95" s="161"/>
      <c r="F95" s="191"/>
      <c r="G95" s="192"/>
      <c r="H95" s="160"/>
      <c r="I95" s="161"/>
      <c r="J95" s="173"/>
      <c r="K95" s="174"/>
      <c r="L95" s="175"/>
      <c r="M95" s="160" t="s">
        <v>9</v>
      </c>
      <c r="N95" s="161"/>
    </row>
    <row r="96" spans="1:17" ht="27.75" customHeight="1">
      <c r="A96" s="5" t="s">
        <v>95</v>
      </c>
      <c r="B96" s="160" t="s">
        <v>200</v>
      </c>
      <c r="C96" s="161"/>
      <c r="D96" s="160"/>
      <c r="E96" s="161"/>
      <c r="F96" s="191">
        <v>200</v>
      </c>
      <c r="G96" s="192"/>
      <c r="H96" s="160"/>
      <c r="I96" s="161"/>
      <c r="J96" s="173" t="s">
        <v>242</v>
      </c>
      <c r="K96" s="174"/>
      <c r="L96" s="175"/>
      <c r="M96" s="160" t="s">
        <v>9</v>
      </c>
      <c r="N96" s="161"/>
    </row>
    <row r="97" spans="1:14" ht="27.75" customHeight="1">
      <c r="A97" s="5" t="s">
        <v>365</v>
      </c>
      <c r="B97" s="160" t="s">
        <v>67</v>
      </c>
      <c r="C97" s="161"/>
      <c r="D97" s="160"/>
      <c r="E97" s="161"/>
      <c r="F97" s="191">
        <v>1400</v>
      </c>
      <c r="G97" s="192"/>
      <c r="H97" s="160"/>
      <c r="I97" s="161"/>
      <c r="J97" s="173" t="s">
        <v>152</v>
      </c>
      <c r="K97" s="174"/>
      <c r="L97" s="175"/>
      <c r="M97" s="160" t="s">
        <v>9</v>
      </c>
      <c r="N97" s="161"/>
    </row>
    <row r="98" spans="1:14" ht="27.75" customHeight="1">
      <c r="A98" s="5" t="s">
        <v>46</v>
      </c>
      <c r="B98" s="160" t="s">
        <v>120</v>
      </c>
      <c r="C98" s="161"/>
      <c r="D98" s="160"/>
      <c r="E98" s="161"/>
      <c r="F98" s="191">
        <v>36830</v>
      </c>
      <c r="G98" s="192"/>
      <c r="H98" s="160"/>
      <c r="I98" s="161"/>
      <c r="J98" s="173" t="s">
        <v>366</v>
      </c>
      <c r="K98" s="174"/>
      <c r="L98" s="175"/>
      <c r="M98" s="160" t="s">
        <v>9</v>
      </c>
      <c r="N98" s="161"/>
    </row>
    <row r="99" spans="1:14" ht="27.75" customHeight="1">
      <c r="A99" s="5" t="s">
        <v>380</v>
      </c>
      <c r="B99" s="160" t="s">
        <v>160</v>
      </c>
      <c r="C99" s="161"/>
      <c r="D99" s="160"/>
      <c r="E99" s="161"/>
      <c r="F99" s="191">
        <v>9900</v>
      </c>
      <c r="G99" s="192"/>
      <c r="H99" s="160"/>
      <c r="I99" s="161"/>
      <c r="J99" s="173" t="s">
        <v>381</v>
      </c>
      <c r="K99" s="174"/>
      <c r="L99" s="175"/>
      <c r="M99" s="160" t="s">
        <v>9</v>
      </c>
      <c r="N99" s="161"/>
    </row>
    <row r="100" spans="1:14" ht="27.75" customHeight="1">
      <c r="A100" s="5"/>
      <c r="B100" s="160"/>
      <c r="C100" s="161"/>
      <c r="D100" s="160"/>
      <c r="E100" s="161"/>
      <c r="F100" s="191"/>
      <c r="G100" s="192"/>
      <c r="H100" s="160"/>
      <c r="I100" s="161"/>
      <c r="J100" s="173"/>
      <c r="K100" s="174"/>
      <c r="L100" s="175"/>
      <c r="M100" s="160" t="s">
        <v>9</v>
      </c>
      <c r="N100" s="161"/>
    </row>
    <row r="101" spans="1:14" ht="27.75" customHeight="1">
      <c r="A101" s="221" t="s">
        <v>393</v>
      </c>
      <c r="B101" s="222"/>
      <c r="C101" s="223"/>
      <c r="D101" s="160"/>
      <c r="E101" s="161"/>
      <c r="F101" s="191"/>
      <c r="G101" s="192"/>
      <c r="H101" s="160"/>
      <c r="I101" s="161"/>
      <c r="J101" s="173"/>
      <c r="K101" s="174"/>
      <c r="L101" s="175"/>
      <c r="M101" s="160" t="s">
        <v>9</v>
      </c>
      <c r="N101" s="161"/>
    </row>
    <row r="102" spans="1:14" ht="27.75" customHeight="1">
      <c r="A102" s="5" t="s">
        <v>257</v>
      </c>
      <c r="B102" s="160" t="s">
        <v>200</v>
      </c>
      <c r="C102" s="161"/>
      <c r="D102" s="160"/>
      <c r="E102" s="161"/>
      <c r="F102" s="191">
        <v>5220</v>
      </c>
      <c r="G102" s="192"/>
      <c r="H102" s="160"/>
      <c r="I102" s="161"/>
      <c r="J102" s="173" t="s">
        <v>93</v>
      </c>
      <c r="K102" s="174"/>
      <c r="L102" s="175"/>
      <c r="M102" s="160" t="s">
        <v>9</v>
      </c>
      <c r="N102" s="161"/>
    </row>
    <row r="103" spans="1:14" ht="27.75" customHeight="1">
      <c r="A103" s="5" t="s">
        <v>258</v>
      </c>
      <c r="B103" s="160" t="s">
        <v>200</v>
      </c>
      <c r="C103" s="161"/>
      <c r="D103" s="160"/>
      <c r="E103" s="161"/>
      <c r="F103" s="191">
        <v>3825</v>
      </c>
      <c r="G103" s="192"/>
      <c r="H103" s="160"/>
      <c r="I103" s="161"/>
      <c r="J103" s="173" t="s">
        <v>394</v>
      </c>
      <c r="K103" s="174"/>
      <c r="L103" s="175"/>
      <c r="M103" s="160" t="s">
        <v>9</v>
      </c>
      <c r="N103" s="161"/>
    </row>
    <row r="104" spans="1:14" ht="27.75" customHeight="1">
      <c r="A104" s="5" t="s">
        <v>149</v>
      </c>
      <c r="B104" s="160" t="s">
        <v>120</v>
      </c>
      <c r="C104" s="161"/>
      <c r="D104" s="160"/>
      <c r="E104" s="161"/>
      <c r="F104" s="191">
        <v>19676</v>
      </c>
      <c r="G104" s="192"/>
      <c r="H104" s="160"/>
      <c r="I104" s="161"/>
      <c r="J104" s="173" t="s">
        <v>282</v>
      </c>
      <c r="K104" s="174"/>
      <c r="L104" s="175"/>
      <c r="M104" s="160" t="s">
        <v>9</v>
      </c>
      <c r="N104" s="161"/>
    </row>
    <row r="105" spans="1:14" ht="27.75" customHeight="1">
      <c r="A105" s="5"/>
      <c r="B105" s="160"/>
      <c r="C105" s="161"/>
      <c r="D105" s="160"/>
      <c r="E105" s="161"/>
      <c r="F105" s="191"/>
      <c r="G105" s="192"/>
      <c r="H105" s="160"/>
      <c r="I105" s="161"/>
      <c r="J105" s="173"/>
      <c r="K105" s="174"/>
      <c r="L105" s="175"/>
      <c r="M105" s="160" t="s">
        <v>9</v>
      </c>
      <c r="N105" s="161"/>
    </row>
    <row r="106" spans="1:14" ht="27.75" customHeight="1">
      <c r="A106" s="5"/>
      <c r="B106" s="160"/>
      <c r="C106" s="161"/>
      <c r="D106" s="160"/>
      <c r="E106" s="161"/>
      <c r="F106" s="191"/>
      <c r="G106" s="192"/>
      <c r="H106" s="160"/>
      <c r="I106" s="161"/>
      <c r="J106" s="173"/>
      <c r="K106" s="174"/>
      <c r="L106" s="175"/>
      <c r="M106" s="160" t="s">
        <v>9</v>
      </c>
      <c r="N106" s="161"/>
    </row>
    <row r="107" spans="1:14" ht="27.75" customHeight="1">
      <c r="A107" s="5"/>
      <c r="B107" s="160"/>
      <c r="C107" s="161"/>
      <c r="D107" s="160"/>
      <c r="E107" s="161"/>
      <c r="F107" s="191"/>
      <c r="G107" s="192"/>
      <c r="H107" s="160"/>
      <c r="I107" s="161"/>
      <c r="J107" s="173"/>
      <c r="K107" s="174"/>
      <c r="L107" s="175"/>
      <c r="M107" s="160" t="s">
        <v>9</v>
      </c>
      <c r="N107" s="161"/>
    </row>
    <row r="108" spans="1:14" ht="27.75" customHeight="1">
      <c r="A108" s="5"/>
      <c r="B108" s="160"/>
      <c r="C108" s="161"/>
      <c r="D108" s="160"/>
      <c r="E108" s="161"/>
      <c r="F108" s="191"/>
      <c r="G108" s="192"/>
      <c r="H108" s="160"/>
      <c r="I108" s="161"/>
      <c r="J108" s="173"/>
      <c r="K108" s="174"/>
      <c r="L108" s="175"/>
      <c r="M108" s="160" t="s">
        <v>9</v>
      </c>
      <c r="N108" s="161"/>
    </row>
    <row r="109" spans="1:14" ht="27.75" customHeight="1">
      <c r="A109" s="5"/>
      <c r="B109" s="160"/>
      <c r="C109" s="161"/>
      <c r="D109" s="160"/>
      <c r="E109" s="161"/>
      <c r="F109" s="191"/>
      <c r="G109" s="192"/>
      <c r="H109" s="160"/>
      <c r="I109" s="161"/>
      <c r="J109" s="173"/>
      <c r="K109" s="174"/>
      <c r="L109" s="175"/>
      <c r="M109" s="160" t="s">
        <v>9</v>
      </c>
      <c r="N109" s="161"/>
    </row>
    <row r="110" spans="1:14" ht="27.75" customHeight="1">
      <c r="A110" s="5"/>
      <c r="B110" s="160"/>
      <c r="C110" s="161"/>
      <c r="D110" s="160"/>
      <c r="E110" s="161"/>
      <c r="F110" s="191"/>
      <c r="G110" s="192"/>
      <c r="H110" s="160"/>
      <c r="I110" s="161"/>
      <c r="J110" s="173"/>
      <c r="K110" s="174"/>
      <c r="L110" s="175"/>
      <c r="M110" s="160" t="s">
        <v>9</v>
      </c>
      <c r="N110" s="161"/>
    </row>
    <row r="111" spans="1:14" ht="27.75" customHeight="1">
      <c r="A111" s="5"/>
      <c r="B111" s="160"/>
      <c r="C111" s="161"/>
      <c r="D111" s="160"/>
      <c r="E111" s="161"/>
      <c r="F111" s="191"/>
      <c r="G111" s="192"/>
      <c r="H111" s="160"/>
      <c r="I111" s="161"/>
      <c r="J111" s="173"/>
      <c r="K111" s="174"/>
      <c r="L111" s="175"/>
      <c r="M111" s="160" t="s">
        <v>9</v>
      </c>
      <c r="N111" s="161"/>
    </row>
    <row r="112" spans="1:14" ht="27.75" customHeight="1">
      <c r="A112" s="5"/>
      <c r="B112" s="160"/>
      <c r="C112" s="161"/>
      <c r="D112" s="160"/>
      <c r="E112" s="161"/>
      <c r="F112" s="191"/>
      <c r="G112" s="192"/>
      <c r="H112" s="160"/>
      <c r="I112" s="161"/>
      <c r="J112" s="173"/>
      <c r="K112" s="174"/>
      <c r="L112" s="175"/>
      <c r="M112" s="160" t="s">
        <v>9</v>
      </c>
      <c r="N112" s="161"/>
    </row>
    <row r="113" spans="1:18" ht="27.75" customHeight="1" thickBot="1">
      <c r="A113" s="7"/>
      <c r="B113" s="204"/>
      <c r="C113" s="206"/>
      <c r="D113" s="204"/>
      <c r="E113" s="206"/>
      <c r="F113" s="216"/>
      <c r="G113" s="217"/>
      <c r="H113" s="204"/>
      <c r="I113" s="206"/>
      <c r="J113" s="218"/>
      <c r="K113" s="219"/>
      <c r="L113" s="220"/>
      <c r="M113" s="204" t="s">
        <v>9</v>
      </c>
      <c r="N113" s="206"/>
    </row>
    <row r="114" spans="1:18" ht="27.75" customHeight="1" thickTop="1">
      <c r="A114" s="4"/>
      <c r="B114" s="135"/>
      <c r="C114" s="136"/>
      <c r="D114" s="135" t="s">
        <v>38</v>
      </c>
      <c r="E114" s="136"/>
      <c r="F114" s="196">
        <f>SUM(F88:F113)</f>
        <v>99895</v>
      </c>
      <c r="G114" s="197"/>
      <c r="H114" s="135"/>
      <c r="I114" s="136"/>
      <c r="J114" s="141"/>
      <c r="K114" s="142"/>
      <c r="L114" s="143"/>
      <c r="M114" s="135"/>
      <c r="N114" s="136"/>
      <c r="P114" s="231">
        <f>F84+F114+F43</f>
        <v>848866</v>
      </c>
      <c r="Q114" s="195"/>
      <c r="R114" s="195"/>
    </row>
    <row r="116" spans="1:18" ht="43.5" customHeight="1">
      <c r="A116" s="2" t="s">
        <v>1</v>
      </c>
      <c r="B116" s="32"/>
      <c r="C116" s="35"/>
      <c r="D116" s="35"/>
      <c r="E116" s="33"/>
      <c r="F116" s="160"/>
      <c r="G116" s="161"/>
      <c r="H116" s="160"/>
      <c r="I116" s="161"/>
      <c r="J116" s="173" t="s">
        <v>6</v>
      </c>
      <c r="K116" s="174"/>
      <c r="L116" s="175"/>
      <c r="M116" s="160" t="s">
        <v>7</v>
      </c>
      <c r="N116" s="161"/>
    </row>
    <row r="117" spans="1:18" ht="43.5" customHeight="1">
      <c r="A117" s="5" t="s">
        <v>0</v>
      </c>
      <c r="B117" s="201">
        <v>26314</v>
      </c>
      <c r="C117" s="202"/>
      <c r="D117" s="202"/>
      <c r="E117" s="203"/>
      <c r="F117" s="191"/>
      <c r="G117" s="192"/>
      <c r="H117" s="160"/>
      <c r="I117" s="161"/>
      <c r="J117" s="173"/>
      <c r="K117" s="174"/>
      <c r="L117" s="175"/>
      <c r="M117" s="160" t="s">
        <v>9</v>
      </c>
      <c r="N117" s="161"/>
    </row>
    <row r="118" spans="1:18" ht="43.5" customHeight="1">
      <c r="A118" s="5" t="s">
        <v>372</v>
      </c>
      <c r="B118" s="201">
        <v>20186</v>
      </c>
      <c r="C118" s="202"/>
      <c r="D118" s="202"/>
      <c r="E118" s="203"/>
      <c r="F118" s="191"/>
      <c r="G118" s="192"/>
      <c r="H118" s="160"/>
      <c r="I118" s="161"/>
      <c r="J118" s="173"/>
      <c r="K118" s="174"/>
      <c r="L118" s="175"/>
      <c r="M118" s="160" t="s">
        <v>9</v>
      </c>
      <c r="N118" s="161"/>
    </row>
    <row r="119" spans="1:18" ht="43.5" customHeight="1">
      <c r="A119" s="5" t="s">
        <v>373</v>
      </c>
      <c r="B119" s="201">
        <v>20470</v>
      </c>
      <c r="C119" s="202"/>
      <c r="D119" s="202"/>
      <c r="E119" s="203"/>
      <c r="F119" s="191"/>
      <c r="G119" s="192"/>
      <c r="H119" s="160"/>
      <c r="I119" s="161"/>
      <c r="J119" s="173"/>
      <c r="K119" s="174"/>
      <c r="L119" s="175"/>
      <c r="M119" s="160" t="s">
        <v>9</v>
      </c>
      <c r="N119" s="161"/>
    </row>
    <row r="120" spans="1:18" ht="43.5" customHeight="1">
      <c r="A120" s="5" t="s">
        <v>374</v>
      </c>
      <c r="B120" s="201">
        <v>11632</v>
      </c>
      <c r="C120" s="202"/>
      <c r="D120" s="202"/>
      <c r="E120" s="203"/>
      <c r="F120" s="191"/>
      <c r="G120" s="192"/>
      <c r="H120" s="160"/>
      <c r="I120" s="161"/>
      <c r="J120" s="173"/>
      <c r="K120" s="174"/>
      <c r="L120" s="175"/>
      <c r="M120" s="160" t="s">
        <v>9</v>
      </c>
      <c r="N120" s="161"/>
    </row>
    <row r="121" spans="1:18" ht="43.5" customHeight="1">
      <c r="A121" s="5" t="s">
        <v>375</v>
      </c>
      <c r="B121" s="201">
        <v>52497</v>
      </c>
      <c r="C121" s="202"/>
      <c r="D121" s="202"/>
      <c r="E121" s="203"/>
      <c r="F121" s="191"/>
      <c r="G121" s="192"/>
      <c r="H121" s="160"/>
      <c r="I121" s="161"/>
      <c r="J121" s="173"/>
      <c r="K121" s="174"/>
      <c r="L121" s="175"/>
      <c r="M121" s="160" t="s">
        <v>9</v>
      </c>
      <c r="N121" s="161"/>
    </row>
    <row r="122" spans="1:18" ht="43.5" customHeight="1">
      <c r="A122" s="5" t="s">
        <v>376</v>
      </c>
      <c r="B122" s="201">
        <v>35922</v>
      </c>
      <c r="C122" s="202"/>
      <c r="D122" s="202"/>
      <c r="E122" s="203"/>
      <c r="F122" s="191"/>
      <c r="G122" s="192"/>
      <c r="H122" s="160"/>
      <c r="I122" s="161"/>
      <c r="J122" s="173"/>
      <c r="K122" s="174"/>
      <c r="L122" s="175"/>
      <c r="M122" s="160" t="s">
        <v>9</v>
      </c>
      <c r="N122" s="161"/>
    </row>
    <row r="123" spans="1:18" ht="43.5" customHeight="1">
      <c r="A123" s="5" t="s">
        <v>377</v>
      </c>
      <c r="B123" s="201">
        <v>11516</v>
      </c>
      <c r="C123" s="202"/>
      <c r="D123" s="202"/>
      <c r="E123" s="203"/>
      <c r="F123" s="191"/>
      <c r="G123" s="192"/>
      <c r="H123" s="160"/>
      <c r="I123" s="161"/>
      <c r="J123" s="173"/>
      <c r="K123" s="174"/>
      <c r="L123" s="175"/>
      <c r="M123" s="160" t="s">
        <v>9</v>
      </c>
      <c r="N123" s="161"/>
    </row>
    <row r="124" spans="1:18" ht="43.5" customHeight="1">
      <c r="A124" s="5" t="s">
        <v>378</v>
      </c>
      <c r="B124" s="201">
        <v>16744</v>
      </c>
      <c r="C124" s="202"/>
      <c r="D124" s="202"/>
      <c r="E124" s="203"/>
      <c r="F124" s="191"/>
      <c r="G124" s="192"/>
      <c r="H124" s="160"/>
      <c r="I124" s="161"/>
      <c r="J124" s="173"/>
      <c r="K124" s="174"/>
      <c r="L124" s="175"/>
      <c r="M124" s="160" t="s">
        <v>9</v>
      </c>
      <c r="N124" s="161"/>
    </row>
    <row r="125" spans="1:18" ht="43.5" customHeight="1">
      <c r="A125" s="5" t="s">
        <v>379</v>
      </c>
      <c r="B125" s="201">
        <f>F88+F89+F90+F91+F92+F93</f>
        <v>22844</v>
      </c>
      <c r="C125" s="202"/>
      <c r="D125" s="202"/>
      <c r="E125" s="203"/>
      <c r="F125" s="191"/>
      <c r="G125" s="192"/>
      <c r="H125" s="160"/>
      <c r="I125" s="161"/>
      <c r="J125" s="173"/>
      <c r="K125" s="174"/>
      <c r="L125" s="175"/>
      <c r="M125" s="160" t="s">
        <v>9</v>
      </c>
      <c r="N125" s="161"/>
    </row>
    <row r="126" spans="1:18" ht="43.5" customHeight="1">
      <c r="A126" s="5"/>
      <c r="B126" s="160"/>
      <c r="C126" s="207"/>
      <c r="D126" s="207"/>
      <c r="E126" s="161"/>
      <c r="F126" s="191"/>
      <c r="G126" s="192"/>
      <c r="H126" s="160"/>
      <c r="I126" s="161"/>
      <c r="J126" s="173"/>
      <c r="K126" s="174"/>
      <c r="L126" s="175"/>
      <c r="M126" s="160" t="s">
        <v>9</v>
      </c>
      <c r="N126" s="161"/>
    </row>
    <row r="127" spans="1:18" ht="43.5" customHeight="1">
      <c r="A127" s="5"/>
      <c r="B127" s="160"/>
      <c r="C127" s="207"/>
      <c r="D127" s="207"/>
      <c r="E127" s="161"/>
      <c r="F127" s="191"/>
      <c r="G127" s="192"/>
      <c r="H127" s="208" t="s">
        <v>436</v>
      </c>
      <c r="I127" s="209"/>
      <c r="J127" s="209"/>
      <c r="K127" s="209"/>
      <c r="L127" s="210"/>
      <c r="M127" s="160" t="s">
        <v>9</v>
      </c>
      <c r="N127" s="161"/>
    </row>
    <row r="128" spans="1:18" ht="43.5" customHeight="1">
      <c r="A128" s="5"/>
      <c r="B128" s="160"/>
      <c r="C128" s="207"/>
      <c r="D128" s="207"/>
      <c r="E128" s="161"/>
      <c r="F128" s="191"/>
      <c r="G128" s="192"/>
      <c r="H128" s="211"/>
      <c r="I128" s="195"/>
      <c r="J128" s="195"/>
      <c r="K128" s="195"/>
      <c r="L128" s="212"/>
      <c r="M128" s="160" t="s">
        <v>9</v>
      </c>
      <c r="N128" s="161"/>
    </row>
    <row r="129" spans="1:14" ht="43.5" customHeight="1">
      <c r="A129" s="5"/>
      <c r="B129" s="160"/>
      <c r="C129" s="207"/>
      <c r="D129" s="207"/>
      <c r="E129" s="161"/>
      <c r="F129" s="191"/>
      <c r="G129" s="192"/>
      <c r="H129" s="211"/>
      <c r="I129" s="195"/>
      <c r="J129" s="195"/>
      <c r="K129" s="195"/>
      <c r="L129" s="212"/>
      <c r="M129" s="160" t="s">
        <v>9</v>
      </c>
      <c r="N129" s="161"/>
    </row>
    <row r="130" spans="1:14" ht="43.5" customHeight="1">
      <c r="A130" s="5"/>
      <c r="B130" s="160"/>
      <c r="C130" s="207"/>
      <c r="D130" s="207"/>
      <c r="E130" s="161"/>
      <c r="F130" s="191"/>
      <c r="G130" s="192"/>
      <c r="H130" s="213"/>
      <c r="I130" s="214"/>
      <c r="J130" s="214"/>
      <c r="K130" s="214"/>
      <c r="L130" s="215"/>
      <c r="M130" s="160" t="s">
        <v>9</v>
      </c>
      <c r="N130" s="161"/>
    </row>
    <row r="131" spans="1:14" ht="43.5" customHeight="1">
      <c r="A131" s="5"/>
      <c r="B131" s="160"/>
      <c r="C131" s="207"/>
      <c r="D131" s="207"/>
      <c r="E131" s="161"/>
      <c r="F131" s="191"/>
      <c r="G131" s="192"/>
      <c r="H131" s="160"/>
      <c r="I131" s="161"/>
      <c r="J131" s="173"/>
      <c r="K131" s="174"/>
      <c r="L131" s="175"/>
      <c r="M131" s="160" t="s">
        <v>9</v>
      </c>
      <c r="N131" s="161"/>
    </row>
    <row r="132" spans="1:14" ht="43.5" customHeight="1" thickBot="1">
      <c r="A132" s="14"/>
      <c r="B132" s="204"/>
      <c r="C132" s="205"/>
      <c r="D132" s="205"/>
      <c r="E132" s="206"/>
      <c r="F132" s="191"/>
      <c r="G132" s="192"/>
      <c r="H132" s="160"/>
      <c r="I132" s="161"/>
      <c r="J132" s="173"/>
      <c r="K132" s="174"/>
      <c r="L132" s="175"/>
      <c r="M132" s="160" t="s">
        <v>9</v>
      </c>
      <c r="N132" s="161"/>
    </row>
    <row r="133" spans="1:14" ht="43.5" customHeight="1" thickTop="1">
      <c r="A133" s="15" t="s">
        <v>38</v>
      </c>
      <c r="B133" s="198">
        <f>SUM(B117:B132)</f>
        <v>218125</v>
      </c>
      <c r="C133" s="199"/>
      <c r="D133" s="199"/>
      <c r="E133" s="200"/>
      <c r="F133" s="196"/>
      <c r="G133" s="197"/>
      <c r="H133" s="135"/>
      <c r="I133" s="136"/>
      <c r="J133" s="141"/>
      <c r="K133" s="142"/>
      <c r="L133" s="143"/>
      <c r="M133" s="135"/>
      <c r="N133" s="136"/>
    </row>
  </sheetData>
  <mergeCells count="756">
    <mergeCell ref="P114:R114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B68:C68"/>
    <mergeCell ref="D68:E68"/>
    <mergeCell ref="F68:G68"/>
    <mergeCell ref="H68:I68"/>
    <mergeCell ref="J68:L68"/>
    <mergeCell ref="M68:N68"/>
    <mergeCell ref="B67:C67"/>
    <mergeCell ref="D67:E67"/>
    <mergeCell ref="F67:G67"/>
    <mergeCell ref="H67:I67"/>
    <mergeCell ref="J67:L67"/>
    <mergeCell ref="M67:N67"/>
    <mergeCell ref="B70:C70"/>
    <mergeCell ref="D70:E70"/>
    <mergeCell ref="F70:G70"/>
    <mergeCell ref="H70:I70"/>
    <mergeCell ref="J70:L70"/>
    <mergeCell ref="M70:N70"/>
    <mergeCell ref="B69:C69"/>
    <mergeCell ref="D69:E69"/>
    <mergeCell ref="F69:G69"/>
    <mergeCell ref="H69:I69"/>
    <mergeCell ref="J69:L69"/>
    <mergeCell ref="M69:N69"/>
    <mergeCell ref="B72:C72"/>
    <mergeCell ref="D72:E72"/>
    <mergeCell ref="F72:G72"/>
    <mergeCell ref="H72:I72"/>
    <mergeCell ref="J72:L72"/>
    <mergeCell ref="M72:N72"/>
    <mergeCell ref="B71:C71"/>
    <mergeCell ref="D71:E71"/>
    <mergeCell ref="F71:G71"/>
    <mergeCell ref="H71:I71"/>
    <mergeCell ref="J71:L71"/>
    <mergeCell ref="M71:N71"/>
    <mergeCell ref="B74:C74"/>
    <mergeCell ref="D74:E74"/>
    <mergeCell ref="F74:G74"/>
    <mergeCell ref="H74:I74"/>
    <mergeCell ref="J74:L74"/>
    <mergeCell ref="M74:N74"/>
    <mergeCell ref="B73:C73"/>
    <mergeCell ref="D73:E73"/>
    <mergeCell ref="F73:G73"/>
    <mergeCell ref="H73:I73"/>
    <mergeCell ref="J73:L73"/>
    <mergeCell ref="M73:N73"/>
    <mergeCell ref="B76:C76"/>
    <mergeCell ref="D76:E76"/>
    <mergeCell ref="F76:G76"/>
    <mergeCell ref="H76:I76"/>
    <mergeCell ref="J76:L76"/>
    <mergeCell ref="M76:N76"/>
    <mergeCell ref="B75:C75"/>
    <mergeCell ref="D75:E75"/>
    <mergeCell ref="F75:G75"/>
    <mergeCell ref="H75:I75"/>
    <mergeCell ref="J75:L75"/>
    <mergeCell ref="M75:N75"/>
    <mergeCell ref="B78:C78"/>
    <mergeCell ref="D78:E78"/>
    <mergeCell ref="F78:G78"/>
    <mergeCell ref="H78:I78"/>
    <mergeCell ref="J78:L78"/>
    <mergeCell ref="M78:N78"/>
    <mergeCell ref="B77:C77"/>
    <mergeCell ref="D77:E77"/>
    <mergeCell ref="F77:G77"/>
    <mergeCell ref="H77:I77"/>
    <mergeCell ref="J77:L77"/>
    <mergeCell ref="M77:N77"/>
    <mergeCell ref="B80:C80"/>
    <mergeCell ref="D80:E80"/>
    <mergeCell ref="F80:G80"/>
    <mergeCell ref="H80:I80"/>
    <mergeCell ref="J80:L80"/>
    <mergeCell ref="M80:N80"/>
    <mergeCell ref="B79:C79"/>
    <mergeCell ref="D79:E79"/>
    <mergeCell ref="F79:G79"/>
    <mergeCell ref="H79:I79"/>
    <mergeCell ref="J79:L79"/>
    <mergeCell ref="M79:N79"/>
    <mergeCell ref="B82:C82"/>
    <mergeCell ref="D82:E82"/>
    <mergeCell ref="F82:G82"/>
    <mergeCell ref="H82:I82"/>
    <mergeCell ref="J82:L82"/>
    <mergeCell ref="M82:N82"/>
    <mergeCell ref="B81:C81"/>
    <mergeCell ref="D81:E81"/>
    <mergeCell ref="F81:G81"/>
    <mergeCell ref="H81:I81"/>
    <mergeCell ref="J81:L81"/>
    <mergeCell ref="M81:N81"/>
    <mergeCell ref="B84:C84"/>
    <mergeCell ref="D84:E84"/>
    <mergeCell ref="F84:G84"/>
    <mergeCell ref="H84:I84"/>
    <mergeCell ref="J84:L84"/>
    <mergeCell ref="M84:N84"/>
    <mergeCell ref="B83:C83"/>
    <mergeCell ref="D83:E83"/>
    <mergeCell ref="F83:G83"/>
    <mergeCell ref="H83:I83"/>
    <mergeCell ref="J83:L83"/>
    <mergeCell ref="M83:N83"/>
    <mergeCell ref="B88:C88"/>
    <mergeCell ref="D88:E88"/>
    <mergeCell ref="F88:G88"/>
    <mergeCell ref="H88:I88"/>
    <mergeCell ref="J88:L88"/>
    <mergeCell ref="M88:N88"/>
    <mergeCell ref="B86:C86"/>
    <mergeCell ref="D86:E86"/>
    <mergeCell ref="F86:G86"/>
    <mergeCell ref="H86:I86"/>
    <mergeCell ref="J86:L86"/>
    <mergeCell ref="M86:N86"/>
    <mergeCell ref="A87:C87"/>
    <mergeCell ref="B90:C90"/>
    <mergeCell ref="D90:E90"/>
    <mergeCell ref="F90:G90"/>
    <mergeCell ref="H90:I90"/>
    <mergeCell ref="J90:L90"/>
    <mergeCell ref="M90:N90"/>
    <mergeCell ref="B89:C89"/>
    <mergeCell ref="D89:E89"/>
    <mergeCell ref="F89:G89"/>
    <mergeCell ref="H89:I89"/>
    <mergeCell ref="J89:L89"/>
    <mergeCell ref="M89:N89"/>
    <mergeCell ref="B92:C92"/>
    <mergeCell ref="D92:E92"/>
    <mergeCell ref="F92:G92"/>
    <mergeCell ref="H92:I92"/>
    <mergeCell ref="J92:L92"/>
    <mergeCell ref="M92:N92"/>
    <mergeCell ref="B91:C91"/>
    <mergeCell ref="D91:E91"/>
    <mergeCell ref="F91:G91"/>
    <mergeCell ref="H91:I91"/>
    <mergeCell ref="J91:L91"/>
    <mergeCell ref="M91:N91"/>
    <mergeCell ref="B94:C94"/>
    <mergeCell ref="D94:E94"/>
    <mergeCell ref="F94:G94"/>
    <mergeCell ref="H94:I94"/>
    <mergeCell ref="J94:L94"/>
    <mergeCell ref="M94:N94"/>
    <mergeCell ref="B93:C93"/>
    <mergeCell ref="D93:E93"/>
    <mergeCell ref="F93:G93"/>
    <mergeCell ref="H93:I93"/>
    <mergeCell ref="J93:L93"/>
    <mergeCell ref="M93:N93"/>
    <mergeCell ref="B96:C96"/>
    <mergeCell ref="D96:E96"/>
    <mergeCell ref="F96:G96"/>
    <mergeCell ref="H96:I96"/>
    <mergeCell ref="J96:L96"/>
    <mergeCell ref="M96:N96"/>
    <mergeCell ref="D95:E95"/>
    <mergeCell ref="F95:G95"/>
    <mergeCell ref="H95:I95"/>
    <mergeCell ref="J95:L95"/>
    <mergeCell ref="M95:N95"/>
    <mergeCell ref="A95:C95"/>
    <mergeCell ref="B98:C98"/>
    <mergeCell ref="D98:E98"/>
    <mergeCell ref="F98:G98"/>
    <mergeCell ref="H98:I98"/>
    <mergeCell ref="J98:L98"/>
    <mergeCell ref="M98:N98"/>
    <mergeCell ref="B97:C97"/>
    <mergeCell ref="D97:E97"/>
    <mergeCell ref="F97:G97"/>
    <mergeCell ref="H97:I97"/>
    <mergeCell ref="J97:L97"/>
    <mergeCell ref="M97:N97"/>
    <mergeCell ref="B100:C100"/>
    <mergeCell ref="D100:E100"/>
    <mergeCell ref="F100:G100"/>
    <mergeCell ref="H100:I100"/>
    <mergeCell ref="J100:L100"/>
    <mergeCell ref="M100:N100"/>
    <mergeCell ref="B99:C99"/>
    <mergeCell ref="D99:E99"/>
    <mergeCell ref="F99:G99"/>
    <mergeCell ref="H99:I99"/>
    <mergeCell ref="J99:L99"/>
    <mergeCell ref="M99:N99"/>
    <mergeCell ref="B102:C102"/>
    <mergeCell ref="D102:E102"/>
    <mergeCell ref="F102:G102"/>
    <mergeCell ref="H102:I102"/>
    <mergeCell ref="J102:L102"/>
    <mergeCell ref="M102:N102"/>
    <mergeCell ref="D101:E101"/>
    <mergeCell ref="F101:G101"/>
    <mergeCell ref="H101:I101"/>
    <mergeCell ref="J101:L101"/>
    <mergeCell ref="M101:N101"/>
    <mergeCell ref="A101:C101"/>
    <mergeCell ref="B104:C104"/>
    <mergeCell ref="D104:E104"/>
    <mergeCell ref="F104:G104"/>
    <mergeCell ref="H104:I104"/>
    <mergeCell ref="J104:L104"/>
    <mergeCell ref="M104:N104"/>
    <mergeCell ref="B103:C103"/>
    <mergeCell ref="D103:E103"/>
    <mergeCell ref="F103:G103"/>
    <mergeCell ref="H103:I103"/>
    <mergeCell ref="J103:L103"/>
    <mergeCell ref="M103:N103"/>
    <mergeCell ref="B106:C106"/>
    <mergeCell ref="D106:E106"/>
    <mergeCell ref="F106:G106"/>
    <mergeCell ref="H106:I106"/>
    <mergeCell ref="J106:L106"/>
    <mergeCell ref="M106:N106"/>
    <mergeCell ref="B105:C105"/>
    <mergeCell ref="D105:E105"/>
    <mergeCell ref="F105:G105"/>
    <mergeCell ref="H105:I105"/>
    <mergeCell ref="J105:L105"/>
    <mergeCell ref="M105:N105"/>
    <mergeCell ref="B108:C108"/>
    <mergeCell ref="D108:E108"/>
    <mergeCell ref="F108:G108"/>
    <mergeCell ref="H108:I108"/>
    <mergeCell ref="J108:L108"/>
    <mergeCell ref="M108:N108"/>
    <mergeCell ref="B107:C107"/>
    <mergeCell ref="D107:E107"/>
    <mergeCell ref="F107:G107"/>
    <mergeCell ref="H107:I107"/>
    <mergeCell ref="J107:L107"/>
    <mergeCell ref="M107:N107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14:C114"/>
    <mergeCell ref="D114:E114"/>
    <mergeCell ref="F114:G114"/>
    <mergeCell ref="H114:I114"/>
    <mergeCell ref="J114:L114"/>
    <mergeCell ref="M114:N114"/>
    <mergeCell ref="B113:C113"/>
    <mergeCell ref="D113:E113"/>
    <mergeCell ref="F113:G113"/>
    <mergeCell ref="H113:I113"/>
    <mergeCell ref="J113:L113"/>
    <mergeCell ref="M113:N113"/>
    <mergeCell ref="B112:C112"/>
    <mergeCell ref="D112:E112"/>
    <mergeCell ref="F112:G112"/>
    <mergeCell ref="H112:I112"/>
    <mergeCell ref="J112:L112"/>
    <mergeCell ref="M112:N112"/>
    <mergeCell ref="B111:C111"/>
    <mergeCell ref="D111:E111"/>
    <mergeCell ref="F111:G111"/>
    <mergeCell ref="H111:I111"/>
    <mergeCell ref="F116:G116"/>
    <mergeCell ref="H116:I116"/>
    <mergeCell ref="J116:L116"/>
    <mergeCell ref="M116:N116"/>
    <mergeCell ref="D87:E87"/>
    <mergeCell ref="F87:G87"/>
    <mergeCell ref="H87:I87"/>
    <mergeCell ref="J87:L87"/>
    <mergeCell ref="M87:N87"/>
    <mergeCell ref="J111:L111"/>
    <mergeCell ref="M111:N111"/>
    <mergeCell ref="F119:G119"/>
    <mergeCell ref="H119:I119"/>
    <mergeCell ref="J119:L119"/>
    <mergeCell ref="M119:N119"/>
    <mergeCell ref="F118:G118"/>
    <mergeCell ref="H118:I118"/>
    <mergeCell ref="J118:L118"/>
    <mergeCell ref="M118:N118"/>
    <mergeCell ref="F117:G117"/>
    <mergeCell ref="H117:I117"/>
    <mergeCell ref="J117:L117"/>
    <mergeCell ref="M117:N117"/>
    <mergeCell ref="F121:G121"/>
    <mergeCell ref="H121:I121"/>
    <mergeCell ref="J121:L121"/>
    <mergeCell ref="M121:N121"/>
    <mergeCell ref="B121:E121"/>
    <mergeCell ref="F120:G120"/>
    <mergeCell ref="H120:I120"/>
    <mergeCell ref="J120:L120"/>
    <mergeCell ref="M120:N120"/>
    <mergeCell ref="B120:E120"/>
    <mergeCell ref="F123:G123"/>
    <mergeCell ref="H123:I123"/>
    <mergeCell ref="J123:L123"/>
    <mergeCell ref="M123:N123"/>
    <mergeCell ref="B123:E123"/>
    <mergeCell ref="F122:G122"/>
    <mergeCell ref="H122:I122"/>
    <mergeCell ref="J122:L122"/>
    <mergeCell ref="M122:N122"/>
    <mergeCell ref="B122:E122"/>
    <mergeCell ref="F125:G125"/>
    <mergeCell ref="H125:I125"/>
    <mergeCell ref="J125:L125"/>
    <mergeCell ref="M125:N125"/>
    <mergeCell ref="B125:E125"/>
    <mergeCell ref="F124:G124"/>
    <mergeCell ref="H124:I124"/>
    <mergeCell ref="J124:L124"/>
    <mergeCell ref="M124:N124"/>
    <mergeCell ref="B124:E124"/>
    <mergeCell ref="B129:E129"/>
    <mergeCell ref="F128:G128"/>
    <mergeCell ref="M128:N128"/>
    <mergeCell ref="B128:E128"/>
    <mergeCell ref="H127:L130"/>
    <mergeCell ref="F127:G127"/>
    <mergeCell ref="M127:N127"/>
    <mergeCell ref="B127:E127"/>
    <mergeCell ref="F126:G126"/>
    <mergeCell ref="H126:I126"/>
    <mergeCell ref="J126:L126"/>
    <mergeCell ref="M126:N126"/>
    <mergeCell ref="B126:E126"/>
    <mergeCell ref="O82:Q82"/>
    <mergeCell ref="F133:G133"/>
    <mergeCell ref="H133:I133"/>
    <mergeCell ref="J133:L133"/>
    <mergeCell ref="M133:N133"/>
    <mergeCell ref="B133:E133"/>
    <mergeCell ref="B117:E117"/>
    <mergeCell ref="B118:E118"/>
    <mergeCell ref="B119:E119"/>
    <mergeCell ref="F132:G132"/>
    <mergeCell ref="H132:I132"/>
    <mergeCell ref="J132:L132"/>
    <mergeCell ref="M132:N132"/>
    <mergeCell ref="B132:E132"/>
    <mergeCell ref="F131:G131"/>
    <mergeCell ref="H131:I131"/>
    <mergeCell ref="J131:L131"/>
    <mergeCell ref="M131:N131"/>
    <mergeCell ref="B131:E131"/>
    <mergeCell ref="F130:G130"/>
    <mergeCell ref="M130:N130"/>
    <mergeCell ref="B130:E130"/>
    <mergeCell ref="F129:G129"/>
    <mergeCell ref="M129:N129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FA404-ADF6-4EF9-AFEF-35D47F73FE55}">
  <dimension ref="A1:R48"/>
  <sheetViews>
    <sheetView zoomScale="90" zoomScaleNormal="90" workbookViewId="0">
      <selection activeCell="R19" sqref="R19"/>
    </sheetView>
  </sheetViews>
  <sheetFormatPr defaultColWidth="6.25" defaultRowHeight="17.25" customHeight="1"/>
  <cols>
    <col min="1" max="1" width="6.375" style="1" customWidth="1"/>
    <col min="2" max="3" width="5.125" style="1" customWidth="1"/>
    <col min="4" max="5" width="7.375" style="1" customWidth="1"/>
    <col min="6" max="6" width="6.25" style="1" customWidth="1"/>
    <col min="7" max="9" width="7.375" style="1" customWidth="1"/>
    <col min="10" max="11" width="7.375" style="6" customWidth="1"/>
    <col min="12" max="12" width="8.625" style="6" customWidth="1"/>
    <col min="13" max="13" width="7.375" style="6" customWidth="1"/>
    <col min="14" max="16" width="7.375" style="1" customWidth="1"/>
    <col min="17" max="16384" width="6.25" style="1"/>
  </cols>
  <sheetData>
    <row r="1" spans="1:15" ht="17.25" customHeight="1">
      <c r="A1" s="18" t="s">
        <v>284</v>
      </c>
    </row>
    <row r="2" spans="1:15" ht="17.2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40" t="s">
        <v>426</v>
      </c>
      <c r="O2" s="1" t="s">
        <v>10</v>
      </c>
    </row>
    <row r="3" spans="1:15" ht="17.25" customHeight="1">
      <c r="A3" s="30" t="s">
        <v>253</v>
      </c>
      <c r="B3" s="133" t="s">
        <v>96</v>
      </c>
      <c r="C3" s="133"/>
      <c r="D3" s="133"/>
      <c r="E3" s="133"/>
      <c r="F3" s="148">
        <v>3000</v>
      </c>
      <c r="G3" s="147"/>
      <c r="H3" s="133"/>
      <c r="I3" s="133"/>
      <c r="J3" s="134" t="s">
        <v>54</v>
      </c>
      <c r="K3" s="134"/>
      <c r="L3" s="134"/>
      <c r="M3" s="40"/>
      <c r="O3" s="1" t="s">
        <v>12</v>
      </c>
    </row>
    <row r="4" spans="1:15" ht="17.25" customHeight="1">
      <c r="A4" s="5" t="s">
        <v>257</v>
      </c>
      <c r="B4" s="133" t="s">
        <v>96</v>
      </c>
      <c r="C4" s="133"/>
      <c r="D4" s="133"/>
      <c r="E4" s="133"/>
      <c r="F4" s="148">
        <v>3000</v>
      </c>
      <c r="G4" s="147"/>
      <c r="H4" s="133"/>
      <c r="I4" s="133"/>
      <c r="J4" s="134" t="s">
        <v>98</v>
      </c>
      <c r="K4" s="134"/>
      <c r="L4" s="134"/>
      <c r="M4" s="40"/>
      <c r="O4" s="1" t="s">
        <v>12</v>
      </c>
    </row>
    <row r="5" spans="1:15" ht="17.25" customHeight="1">
      <c r="A5" s="5"/>
      <c r="B5" s="133" t="s">
        <v>200</v>
      </c>
      <c r="C5" s="133"/>
      <c r="D5" s="160"/>
      <c r="E5" s="161"/>
      <c r="F5" s="148">
        <v>185</v>
      </c>
      <c r="G5" s="147"/>
      <c r="H5" s="160"/>
      <c r="I5" s="161"/>
      <c r="J5" s="134" t="s">
        <v>49</v>
      </c>
      <c r="K5" s="134"/>
      <c r="L5" s="134"/>
      <c r="M5" s="40"/>
      <c r="O5" s="1" t="s">
        <v>13</v>
      </c>
    </row>
    <row r="6" spans="1:15" ht="17.25" customHeight="1">
      <c r="A6" s="5" t="s">
        <v>40</v>
      </c>
      <c r="B6" s="133" t="s">
        <v>160</v>
      </c>
      <c r="C6" s="133"/>
      <c r="D6" s="160"/>
      <c r="E6" s="161"/>
      <c r="F6" s="148">
        <v>1770</v>
      </c>
      <c r="G6" s="147"/>
      <c r="H6" s="160"/>
      <c r="I6" s="161"/>
      <c r="J6" s="134" t="s">
        <v>285</v>
      </c>
      <c r="K6" s="134"/>
      <c r="L6" s="134"/>
      <c r="M6" s="40"/>
      <c r="O6" s="1" t="s">
        <v>13</v>
      </c>
    </row>
    <row r="7" spans="1:15" ht="17.25" customHeight="1">
      <c r="A7" s="5" t="s">
        <v>155</v>
      </c>
      <c r="B7" s="133" t="s">
        <v>96</v>
      </c>
      <c r="C7" s="133"/>
      <c r="D7" s="133"/>
      <c r="E7" s="133"/>
      <c r="F7" s="148">
        <v>4441</v>
      </c>
      <c r="G7" s="147"/>
      <c r="H7" s="133"/>
      <c r="I7" s="133"/>
      <c r="J7" s="134" t="s">
        <v>54</v>
      </c>
      <c r="K7" s="134"/>
      <c r="L7" s="134"/>
      <c r="M7" s="40"/>
      <c r="O7" s="1" t="s">
        <v>13</v>
      </c>
    </row>
    <row r="8" spans="1:15" ht="17.25" customHeight="1">
      <c r="A8" s="5"/>
      <c r="B8" s="133" t="s">
        <v>200</v>
      </c>
      <c r="C8" s="133"/>
      <c r="D8" s="133"/>
      <c r="E8" s="133"/>
      <c r="F8" s="148">
        <v>400</v>
      </c>
      <c r="G8" s="147"/>
      <c r="H8" s="133"/>
      <c r="I8" s="133"/>
      <c r="J8" s="134" t="s">
        <v>242</v>
      </c>
      <c r="K8" s="134"/>
      <c r="L8" s="134"/>
      <c r="M8" s="40"/>
      <c r="O8" s="1" t="s">
        <v>13</v>
      </c>
    </row>
    <row r="9" spans="1:15" ht="17.25" customHeight="1">
      <c r="A9" s="5"/>
      <c r="B9" s="133" t="s">
        <v>120</v>
      </c>
      <c r="C9" s="133"/>
      <c r="D9" s="133"/>
      <c r="E9" s="133"/>
      <c r="F9" s="148">
        <v>1648</v>
      </c>
      <c r="G9" s="147"/>
      <c r="H9" s="133"/>
      <c r="I9" s="133"/>
      <c r="J9" s="134" t="s">
        <v>33</v>
      </c>
      <c r="K9" s="134"/>
      <c r="L9" s="134"/>
      <c r="M9" s="40"/>
      <c r="O9" s="1" t="s">
        <v>16</v>
      </c>
    </row>
    <row r="10" spans="1:15" ht="17.25" customHeight="1">
      <c r="A10" s="5" t="s">
        <v>97</v>
      </c>
      <c r="B10" s="224" t="s">
        <v>96</v>
      </c>
      <c r="C10" s="225"/>
      <c r="D10" s="133"/>
      <c r="E10" s="133"/>
      <c r="F10" s="154">
        <v>2614</v>
      </c>
      <c r="G10" s="133"/>
      <c r="H10" s="133"/>
      <c r="I10" s="133"/>
      <c r="J10" s="173" t="s">
        <v>347</v>
      </c>
      <c r="K10" s="174"/>
      <c r="L10" s="175"/>
      <c r="M10" s="40" t="s">
        <v>427</v>
      </c>
      <c r="O10" s="1" t="s">
        <v>317</v>
      </c>
    </row>
    <row r="11" spans="1:15" ht="17.25" customHeight="1">
      <c r="A11" s="5" t="s">
        <v>70</v>
      </c>
      <c r="B11" s="133" t="s">
        <v>96</v>
      </c>
      <c r="C11" s="133"/>
      <c r="D11" s="133"/>
      <c r="E11" s="133"/>
      <c r="F11" s="148">
        <v>3000</v>
      </c>
      <c r="G11" s="147"/>
      <c r="H11" s="133"/>
      <c r="I11" s="133"/>
      <c r="J11" s="134" t="s">
        <v>98</v>
      </c>
      <c r="K11" s="134"/>
      <c r="L11" s="134"/>
      <c r="M11" s="40"/>
      <c r="O11" s="1" t="s">
        <v>14</v>
      </c>
    </row>
    <row r="12" spans="1:15" ht="17.25" customHeight="1">
      <c r="A12" s="5" t="s">
        <v>41</v>
      </c>
      <c r="B12" s="133" t="s">
        <v>96</v>
      </c>
      <c r="C12" s="133"/>
      <c r="D12" s="133"/>
      <c r="E12" s="133"/>
      <c r="F12" s="148">
        <v>4000</v>
      </c>
      <c r="G12" s="147"/>
      <c r="H12" s="133"/>
      <c r="I12" s="133"/>
      <c r="J12" s="134" t="s">
        <v>239</v>
      </c>
      <c r="K12" s="134"/>
      <c r="L12" s="134"/>
      <c r="M12" s="40"/>
      <c r="O12" s="1" t="s">
        <v>15</v>
      </c>
    </row>
    <row r="13" spans="1:15" ht="17.25" customHeight="1">
      <c r="A13" s="5" t="s">
        <v>43</v>
      </c>
      <c r="B13" s="133" t="s">
        <v>249</v>
      </c>
      <c r="C13" s="133"/>
      <c r="D13" s="133"/>
      <c r="E13" s="133"/>
      <c r="F13" s="148">
        <v>250</v>
      </c>
      <c r="G13" s="147"/>
      <c r="H13" s="133"/>
      <c r="I13" s="133"/>
      <c r="J13" s="134" t="s">
        <v>286</v>
      </c>
      <c r="K13" s="134"/>
      <c r="L13" s="134"/>
      <c r="M13" s="40"/>
      <c r="O13" s="1" t="s">
        <v>16</v>
      </c>
    </row>
    <row r="14" spans="1:15" ht="17.25" customHeight="1">
      <c r="A14" s="5" t="s">
        <v>28</v>
      </c>
      <c r="B14" s="133" t="s">
        <v>96</v>
      </c>
      <c r="C14" s="133"/>
      <c r="D14" s="133"/>
      <c r="E14" s="133"/>
      <c r="F14" s="148">
        <v>3000</v>
      </c>
      <c r="G14" s="147"/>
      <c r="H14" s="133"/>
      <c r="I14" s="133"/>
      <c r="J14" s="134" t="s">
        <v>54</v>
      </c>
      <c r="K14" s="134"/>
      <c r="L14" s="134"/>
      <c r="M14" s="40"/>
      <c r="O14" s="1" t="s">
        <v>16</v>
      </c>
    </row>
    <row r="15" spans="1:15" ht="17.25" customHeight="1">
      <c r="A15" s="5" t="s">
        <v>28</v>
      </c>
      <c r="B15" s="224" t="s">
        <v>96</v>
      </c>
      <c r="C15" s="225"/>
      <c r="D15" s="133"/>
      <c r="E15" s="133"/>
      <c r="F15" s="154">
        <v>2663</v>
      </c>
      <c r="G15" s="133"/>
      <c r="H15" s="133"/>
      <c r="I15" s="133"/>
      <c r="J15" s="173" t="s">
        <v>347</v>
      </c>
      <c r="K15" s="174"/>
      <c r="L15" s="175"/>
      <c r="M15" s="40"/>
    </row>
    <row r="16" spans="1:15" ht="17.25" customHeight="1">
      <c r="A16" s="5" t="s">
        <v>99</v>
      </c>
      <c r="B16" s="224" t="s">
        <v>96</v>
      </c>
      <c r="C16" s="225"/>
      <c r="D16" s="133"/>
      <c r="E16" s="133"/>
      <c r="F16" s="154">
        <v>3517</v>
      </c>
      <c r="G16" s="133"/>
      <c r="H16" s="133"/>
      <c r="I16" s="133"/>
      <c r="J16" s="173" t="s">
        <v>347</v>
      </c>
      <c r="K16" s="174"/>
      <c r="L16" s="175"/>
      <c r="M16" s="40" t="s">
        <v>427</v>
      </c>
    </row>
    <row r="17" spans="1:15" ht="17.25" customHeight="1">
      <c r="A17" s="5" t="s">
        <v>44</v>
      </c>
      <c r="B17" s="133" t="s">
        <v>234</v>
      </c>
      <c r="C17" s="133"/>
      <c r="D17" s="133"/>
      <c r="E17" s="133"/>
      <c r="F17" s="148">
        <v>6745</v>
      </c>
      <c r="G17" s="147"/>
      <c r="H17" s="133"/>
      <c r="I17" s="133"/>
      <c r="J17" s="134" t="s">
        <v>287</v>
      </c>
      <c r="K17" s="134"/>
      <c r="L17" s="134"/>
      <c r="M17" s="40"/>
      <c r="O17" s="1" t="s">
        <v>17</v>
      </c>
    </row>
    <row r="18" spans="1:15" ht="17.25" customHeight="1">
      <c r="A18" s="5"/>
      <c r="B18" s="133" t="s">
        <v>96</v>
      </c>
      <c r="C18" s="133"/>
      <c r="D18" s="133"/>
      <c r="E18" s="133"/>
      <c r="F18" s="148">
        <v>4374</v>
      </c>
      <c r="G18" s="147"/>
      <c r="H18" s="133"/>
      <c r="I18" s="133"/>
      <c r="J18" s="134" t="s">
        <v>98</v>
      </c>
      <c r="K18" s="134"/>
      <c r="L18" s="134"/>
      <c r="M18" s="40"/>
      <c r="O18" s="1" t="s">
        <v>17</v>
      </c>
    </row>
    <row r="19" spans="1:15" ht="17.25" customHeight="1">
      <c r="A19" s="5"/>
      <c r="B19" s="133" t="s">
        <v>96</v>
      </c>
      <c r="C19" s="133"/>
      <c r="D19" s="133"/>
      <c r="E19" s="133"/>
      <c r="F19" s="148">
        <v>4140</v>
      </c>
      <c r="G19" s="147"/>
      <c r="H19" s="133"/>
      <c r="I19" s="133"/>
      <c r="J19" s="134" t="s">
        <v>239</v>
      </c>
      <c r="K19" s="134"/>
      <c r="L19" s="134"/>
      <c r="M19" s="40"/>
      <c r="O19" s="1" t="s">
        <v>17</v>
      </c>
    </row>
    <row r="20" spans="1:15" ht="17.25" customHeight="1">
      <c r="A20" s="5" t="s">
        <v>46</v>
      </c>
      <c r="B20" s="133" t="s">
        <v>56</v>
      </c>
      <c r="C20" s="133"/>
      <c r="D20" s="133"/>
      <c r="E20" s="133"/>
      <c r="F20" s="148">
        <v>4460</v>
      </c>
      <c r="G20" s="147"/>
      <c r="H20" s="133"/>
      <c r="I20" s="133"/>
      <c r="J20" s="134" t="s">
        <v>294</v>
      </c>
      <c r="K20" s="134"/>
      <c r="L20" s="134"/>
      <c r="M20" s="40"/>
      <c r="O20" s="1" t="s">
        <v>18</v>
      </c>
    </row>
    <row r="21" spans="1:15" ht="17.25" customHeight="1">
      <c r="A21" s="5" t="s">
        <v>45</v>
      </c>
      <c r="B21" s="133" t="s">
        <v>96</v>
      </c>
      <c r="C21" s="133"/>
      <c r="D21" s="133"/>
      <c r="E21" s="133"/>
      <c r="F21" s="148">
        <v>2000</v>
      </c>
      <c r="G21" s="147"/>
      <c r="H21" s="133"/>
      <c r="I21" s="133"/>
      <c r="J21" s="134" t="s">
        <v>54</v>
      </c>
      <c r="K21" s="134"/>
      <c r="L21" s="134"/>
      <c r="M21" s="40"/>
      <c r="O21" s="1" t="s">
        <v>18</v>
      </c>
    </row>
    <row r="22" spans="1:15" ht="17.25" customHeight="1">
      <c r="A22" s="5" t="s">
        <v>191</v>
      </c>
      <c r="B22" s="133" t="s">
        <v>96</v>
      </c>
      <c r="C22" s="133"/>
      <c r="D22" s="133"/>
      <c r="E22" s="133"/>
      <c r="F22" s="148">
        <v>2471</v>
      </c>
      <c r="G22" s="147"/>
      <c r="H22" s="133"/>
      <c r="I22" s="133"/>
      <c r="J22" s="134" t="s">
        <v>105</v>
      </c>
      <c r="K22" s="134"/>
      <c r="L22" s="134"/>
      <c r="M22" s="40"/>
      <c r="O22" s="1" t="s">
        <v>18</v>
      </c>
    </row>
    <row r="23" spans="1:15" ht="17.25" customHeight="1">
      <c r="A23" s="5" t="s">
        <v>210</v>
      </c>
      <c r="B23" s="133" t="s">
        <v>67</v>
      </c>
      <c r="C23" s="133"/>
      <c r="D23" s="133"/>
      <c r="E23" s="133"/>
      <c r="F23" s="148">
        <v>400</v>
      </c>
      <c r="G23" s="147"/>
      <c r="H23" s="133"/>
      <c r="I23" s="133"/>
      <c r="J23" s="134" t="s">
        <v>288</v>
      </c>
      <c r="K23" s="134"/>
      <c r="L23" s="134"/>
      <c r="M23" s="40"/>
      <c r="O23" s="1" t="s">
        <v>19</v>
      </c>
    </row>
    <row r="24" spans="1:15" ht="17.25" customHeight="1">
      <c r="A24" s="5"/>
      <c r="B24" s="133" t="s">
        <v>315</v>
      </c>
      <c r="C24" s="133"/>
      <c r="D24" s="133"/>
      <c r="E24" s="133"/>
      <c r="F24" s="148">
        <v>18800</v>
      </c>
      <c r="G24" s="147"/>
      <c r="H24" s="133"/>
      <c r="I24" s="133"/>
      <c r="J24" s="134" t="s">
        <v>316</v>
      </c>
      <c r="K24" s="134"/>
      <c r="L24" s="134"/>
      <c r="M24" s="40"/>
      <c r="O24" s="1" t="s">
        <v>19</v>
      </c>
    </row>
    <row r="25" spans="1:15" ht="17.25" customHeight="1">
      <c r="A25" s="5" t="s">
        <v>37</v>
      </c>
      <c r="B25" s="133" t="s">
        <v>200</v>
      </c>
      <c r="C25" s="133"/>
      <c r="D25" s="133"/>
      <c r="E25" s="133"/>
      <c r="F25" s="148">
        <v>2750</v>
      </c>
      <c r="G25" s="147"/>
      <c r="H25" s="133"/>
      <c r="I25" s="133"/>
      <c r="J25" s="134" t="s">
        <v>93</v>
      </c>
      <c r="K25" s="134"/>
      <c r="L25" s="134"/>
      <c r="M25" s="40"/>
      <c r="O25" s="1" t="s">
        <v>16</v>
      </c>
    </row>
    <row r="26" spans="1:15" ht="17.25" customHeight="1">
      <c r="A26" s="5"/>
      <c r="B26" s="133" t="s">
        <v>67</v>
      </c>
      <c r="C26" s="133"/>
      <c r="D26" s="133"/>
      <c r="E26" s="133"/>
      <c r="F26" s="148">
        <v>400</v>
      </c>
      <c r="G26" s="147"/>
      <c r="H26" s="133"/>
      <c r="I26" s="133"/>
      <c r="J26" s="134" t="s">
        <v>288</v>
      </c>
      <c r="K26" s="134"/>
      <c r="L26" s="134"/>
      <c r="M26" s="40"/>
      <c r="O26" s="1" t="s">
        <v>16</v>
      </c>
    </row>
    <row r="27" spans="1:15" ht="17.25" customHeight="1">
      <c r="A27" s="5"/>
      <c r="B27" s="133" t="s">
        <v>96</v>
      </c>
      <c r="C27" s="133"/>
      <c r="D27" s="133"/>
      <c r="E27" s="133"/>
      <c r="F27" s="148">
        <v>3111</v>
      </c>
      <c r="G27" s="147"/>
      <c r="H27" s="133"/>
      <c r="I27" s="133"/>
      <c r="J27" s="134" t="s">
        <v>54</v>
      </c>
      <c r="K27" s="134"/>
      <c r="L27" s="134"/>
      <c r="M27" s="40"/>
      <c r="O27" s="1" t="s">
        <v>15</v>
      </c>
    </row>
    <row r="28" spans="1:15" ht="17.25" customHeight="1">
      <c r="A28" s="5"/>
      <c r="B28" s="133" t="s">
        <v>96</v>
      </c>
      <c r="C28" s="133"/>
      <c r="D28" s="133"/>
      <c r="E28" s="133"/>
      <c r="F28" s="148">
        <v>3811</v>
      </c>
      <c r="G28" s="147"/>
      <c r="H28" s="133"/>
      <c r="I28" s="133"/>
      <c r="J28" s="134" t="s">
        <v>98</v>
      </c>
      <c r="K28" s="134"/>
      <c r="L28" s="134"/>
      <c r="M28" s="40"/>
      <c r="O28" s="1" t="s">
        <v>20</v>
      </c>
    </row>
    <row r="29" spans="1:15" ht="17.25" customHeight="1">
      <c r="A29" s="5"/>
      <c r="B29" s="133" t="s">
        <v>160</v>
      </c>
      <c r="C29" s="133"/>
      <c r="D29" s="133"/>
      <c r="E29" s="133"/>
      <c r="F29" s="148">
        <v>1820</v>
      </c>
      <c r="G29" s="147"/>
      <c r="H29" s="133"/>
      <c r="I29" s="133"/>
      <c r="J29" s="134" t="s">
        <v>285</v>
      </c>
      <c r="K29" s="134"/>
      <c r="L29" s="134"/>
      <c r="M29" s="40"/>
      <c r="O29" s="1" t="s">
        <v>20</v>
      </c>
    </row>
    <row r="30" spans="1:15" ht="17.25" customHeight="1">
      <c r="A30" s="5" t="s">
        <v>240</v>
      </c>
      <c r="B30" s="133" t="s">
        <v>96</v>
      </c>
      <c r="C30" s="133"/>
      <c r="D30" s="160"/>
      <c r="E30" s="161"/>
      <c r="F30" s="148">
        <v>1980</v>
      </c>
      <c r="G30" s="147"/>
      <c r="H30" s="160"/>
      <c r="I30" s="161"/>
      <c r="J30" s="134" t="s">
        <v>105</v>
      </c>
      <c r="K30" s="134"/>
      <c r="L30" s="134"/>
      <c r="M30" s="40"/>
      <c r="O30" s="1" t="s">
        <v>21</v>
      </c>
    </row>
    <row r="31" spans="1:15" ht="17.25" customHeight="1">
      <c r="A31" s="5"/>
      <c r="B31" s="133" t="s">
        <v>67</v>
      </c>
      <c r="C31" s="133"/>
      <c r="D31" s="160"/>
      <c r="E31" s="161"/>
      <c r="F31" s="148">
        <v>400</v>
      </c>
      <c r="G31" s="147"/>
      <c r="H31" s="160"/>
      <c r="I31" s="161"/>
      <c r="J31" s="134" t="s">
        <v>288</v>
      </c>
      <c r="K31" s="134"/>
      <c r="L31" s="134"/>
      <c r="M31" s="40"/>
      <c r="O31" s="1" t="s">
        <v>21</v>
      </c>
    </row>
    <row r="32" spans="1:15" ht="17.25" customHeight="1">
      <c r="A32" s="5" t="s">
        <v>64</v>
      </c>
      <c r="B32" s="133" t="s">
        <v>96</v>
      </c>
      <c r="C32" s="133"/>
      <c r="D32" s="160"/>
      <c r="E32" s="161"/>
      <c r="F32" s="148">
        <v>3000</v>
      </c>
      <c r="G32" s="147"/>
      <c r="H32" s="160"/>
      <c r="I32" s="161"/>
      <c r="J32" s="134" t="s">
        <v>239</v>
      </c>
      <c r="K32" s="134"/>
      <c r="L32" s="134"/>
      <c r="M32" s="40"/>
      <c r="O32" s="1" t="s">
        <v>21</v>
      </c>
    </row>
    <row r="33" spans="1:18" ht="17.25" customHeight="1">
      <c r="A33" s="5" t="s">
        <v>64</v>
      </c>
      <c r="B33" s="224" t="s">
        <v>96</v>
      </c>
      <c r="C33" s="225"/>
      <c r="D33" s="133"/>
      <c r="E33" s="133"/>
      <c r="F33" s="154">
        <v>5234</v>
      </c>
      <c r="G33" s="133"/>
      <c r="H33" s="133"/>
      <c r="I33" s="133"/>
      <c r="J33" s="173" t="s">
        <v>347</v>
      </c>
      <c r="K33" s="174"/>
      <c r="L33" s="175"/>
      <c r="M33" s="40" t="s">
        <v>427</v>
      </c>
    </row>
    <row r="34" spans="1:18" ht="17.25" customHeight="1">
      <c r="A34" s="5" t="s">
        <v>167</v>
      </c>
      <c r="B34" s="133" t="s">
        <v>67</v>
      </c>
      <c r="C34" s="133"/>
      <c r="D34" s="160"/>
      <c r="E34" s="161"/>
      <c r="F34" s="148">
        <v>400</v>
      </c>
      <c r="G34" s="147"/>
      <c r="H34" s="160"/>
      <c r="I34" s="161"/>
      <c r="J34" s="134" t="s">
        <v>288</v>
      </c>
      <c r="K34" s="134"/>
      <c r="L34" s="134"/>
      <c r="M34" s="40"/>
      <c r="O34" s="1" t="s">
        <v>22</v>
      </c>
    </row>
    <row r="35" spans="1:18" ht="17.25" customHeight="1">
      <c r="A35" s="5" t="s">
        <v>115</v>
      </c>
      <c r="B35" s="224" t="s">
        <v>96</v>
      </c>
      <c r="C35" s="225"/>
      <c r="D35" s="133"/>
      <c r="E35" s="133"/>
      <c r="F35" s="154">
        <v>2716</v>
      </c>
      <c r="G35" s="133"/>
      <c r="H35" s="133"/>
      <c r="I35" s="133"/>
      <c r="J35" s="173" t="s">
        <v>347</v>
      </c>
      <c r="K35" s="174"/>
      <c r="L35" s="175"/>
      <c r="M35" s="40" t="s">
        <v>427</v>
      </c>
    </row>
    <row r="36" spans="1:18" ht="17.25" customHeight="1">
      <c r="A36" s="5" t="s">
        <v>107</v>
      </c>
      <c r="B36" s="133" t="s">
        <v>120</v>
      </c>
      <c r="C36" s="133"/>
      <c r="D36" s="160"/>
      <c r="E36" s="161"/>
      <c r="F36" s="148">
        <v>7110</v>
      </c>
      <c r="G36" s="147"/>
      <c r="H36" s="160"/>
      <c r="I36" s="161"/>
      <c r="J36" s="134" t="s">
        <v>289</v>
      </c>
      <c r="K36" s="134"/>
      <c r="L36" s="134"/>
      <c r="M36" s="40"/>
    </row>
    <row r="37" spans="1:18" ht="17.25" customHeight="1">
      <c r="A37" s="5"/>
      <c r="B37" s="133" t="s">
        <v>200</v>
      </c>
      <c r="C37" s="133"/>
      <c r="D37" s="160"/>
      <c r="E37" s="161"/>
      <c r="F37" s="148">
        <v>4250</v>
      </c>
      <c r="G37" s="147"/>
      <c r="H37" s="160"/>
      <c r="I37" s="161"/>
      <c r="J37" s="134" t="s">
        <v>290</v>
      </c>
      <c r="K37" s="134"/>
      <c r="L37" s="134"/>
      <c r="M37" s="40"/>
    </row>
    <row r="38" spans="1:18" ht="17.25" customHeight="1">
      <c r="A38" s="5"/>
      <c r="B38" s="133" t="s">
        <v>96</v>
      </c>
      <c r="C38" s="133"/>
      <c r="D38" s="160"/>
      <c r="E38" s="161"/>
      <c r="F38" s="148">
        <v>2850</v>
      </c>
      <c r="G38" s="147"/>
      <c r="H38" s="160"/>
      <c r="I38" s="161"/>
      <c r="J38" s="134" t="s">
        <v>98</v>
      </c>
      <c r="K38" s="134"/>
      <c r="L38" s="134"/>
      <c r="M38" s="40"/>
    </row>
    <row r="39" spans="1:18" ht="17.25" customHeight="1">
      <c r="A39" s="5"/>
      <c r="B39" s="133" t="s">
        <v>200</v>
      </c>
      <c r="C39" s="133"/>
      <c r="D39" s="160"/>
      <c r="E39" s="161"/>
      <c r="F39" s="148">
        <v>8500</v>
      </c>
      <c r="G39" s="147"/>
      <c r="H39" s="160"/>
      <c r="I39" s="161"/>
      <c r="J39" s="134" t="s">
        <v>290</v>
      </c>
      <c r="K39" s="134"/>
      <c r="L39" s="134"/>
      <c r="M39" s="40"/>
    </row>
    <row r="40" spans="1:18" ht="17.25" customHeight="1">
      <c r="A40" s="5"/>
      <c r="B40" s="133" t="s">
        <v>96</v>
      </c>
      <c r="C40" s="133"/>
      <c r="D40" s="160"/>
      <c r="E40" s="161"/>
      <c r="F40" s="148">
        <v>2000</v>
      </c>
      <c r="G40" s="147"/>
      <c r="H40" s="160"/>
      <c r="I40" s="161"/>
      <c r="J40" s="134" t="s">
        <v>105</v>
      </c>
      <c r="K40" s="134"/>
      <c r="L40" s="134"/>
      <c r="M40" s="40"/>
    </row>
    <row r="41" spans="1:18" ht="17.25" customHeight="1">
      <c r="A41" s="5"/>
      <c r="B41" s="133" t="s">
        <v>160</v>
      </c>
      <c r="C41" s="133"/>
      <c r="D41" s="160"/>
      <c r="E41" s="161"/>
      <c r="F41" s="148">
        <v>1040</v>
      </c>
      <c r="G41" s="147"/>
      <c r="H41" s="160"/>
      <c r="I41" s="161"/>
      <c r="J41" s="134" t="s">
        <v>293</v>
      </c>
      <c r="K41" s="134"/>
      <c r="L41" s="134"/>
      <c r="M41" s="40"/>
    </row>
    <row r="42" spans="1:18" ht="17.25" customHeight="1">
      <c r="A42" s="5"/>
      <c r="B42" s="133" t="s">
        <v>96</v>
      </c>
      <c r="C42" s="133"/>
      <c r="D42" s="160"/>
      <c r="E42" s="161"/>
      <c r="F42" s="148">
        <v>3300</v>
      </c>
      <c r="G42" s="147"/>
      <c r="H42" s="160"/>
      <c r="I42" s="161"/>
      <c r="J42" s="134" t="s">
        <v>54</v>
      </c>
      <c r="K42" s="134"/>
      <c r="L42" s="134"/>
      <c r="M42" s="40"/>
      <c r="O42" s="195" t="s">
        <v>53</v>
      </c>
      <c r="P42" s="195"/>
      <c r="Q42" s="231">
        <f>F3+F4+F7+F11+F12+F14+F18+F19+F21+F22+F27+F28+F30+F32+F38+F42</f>
        <v>51478</v>
      </c>
      <c r="R42" s="195"/>
    </row>
    <row r="43" spans="1:18" ht="17.25" customHeight="1">
      <c r="A43" s="5" t="s">
        <v>31</v>
      </c>
      <c r="B43" s="133" t="s">
        <v>234</v>
      </c>
      <c r="C43" s="133"/>
      <c r="D43" s="160"/>
      <c r="E43" s="161"/>
      <c r="F43" s="148">
        <v>3651</v>
      </c>
      <c r="G43" s="147"/>
      <c r="H43" s="160"/>
      <c r="I43" s="161"/>
      <c r="J43" s="134" t="s">
        <v>291</v>
      </c>
      <c r="K43" s="134"/>
      <c r="L43" s="134"/>
      <c r="M43" s="40"/>
    </row>
    <row r="44" spans="1:18" ht="17.25" customHeight="1">
      <c r="A44" s="5" t="s">
        <v>29</v>
      </c>
      <c r="B44" s="133" t="s">
        <v>120</v>
      </c>
      <c r="C44" s="133"/>
      <c r="D44" s="133"/>
      <c r="E44" s="133"/>
      <c r="F44" s="154">
        <v>11489</v>
      </c>
      <c r="G44" s="133"/>
      <c r="H44" s="133"/>
      <c r="I44" s="133"/>
      <c r="J44" s="134" t="s">
        <v>292</v>
      </c>
      <c r="K44" s="134"/>
      <c r="L44" s="134"/>
      <c r="M44" s="40"/>
    </row>
    <row r="45" spans="1:18" ht="17.25" customHeight="1">
      <c r="A45" s="38"/>
      <c r="B45" s="150" t="s">
        <v>200</v>
      </c>
      <c r="C45" s="150"/>
      <c r="D45" s="144"/>
      <c r="E45" s="145"/>
      <c r="F45" s="151">
        <v>1850</v>
      </c>
      <c r="G45" s="150"/>
      <c r="H45" s="144"/>
      <c r="I45" s="145"/>
      <c r="J45" s="146" t="s">
        <v>340</v>
      </c>
      <c r="K45" s="146"/>
      <c r="L45" s="146"/>
      <c r="M45" s="40"/>
    </row>
    <row r="46" spans="1:18" ht="17.25" customHeight="1" thickBot="1">
      <c r="A46" s="38"/>
      <c r="B46" s="150" t="s">
        <v>200</v>
      </c>
      <c r="C46" s="150"/>
      <c r="D46" s="144"/>
      <c r="E46" s="145"/>
      <c r="F46" s="151">
        <v>1295</v>
      </c>
      <c r="G46" s="150"/>
      <c r="H46" s="144"/>
      <c r="I46" s="145"/>
      <c r="J46" s="146" t="s">
        <v>341</v>
      </c>
      <c r="K46" s="146"/>
      <c r="L46" s="146"/>
      <c r="M46" s="40"/>
    </row>
    <row r="47" spans="1:18" ht="17.25" customHeight="1" thickTop="1">
      <c r="A47" s="15"/>
      <c r="B47" s="135"/>
      <c r="C47" s="136"/>
      <c r="D47" s="135" t="s">
        <v>38</v>
      </c>
      <c r="E47" s="136"/>
      <c r="F47" s="196">
        <f>SUM(F3:F46)</f>
        <v>149835</v>
      </c>
      <c r="G47" s="197"/>
      <c r="H47" s="135"/>
      <c r="I47" s="136"/>
      <c r="J47" s="141"/>
      <c r="K47" s="142"/>
      <c r="L47" s="143"/>
    </row>
    <row r="48" spans="1:18" ht="17.25" customHeight="1">
      <c r="I48" s="164" t="s">
        <v>8</v>
      </c>
      <c r="J48" s="164"/>
      <c r="K48" s="164"/>
      <c r="L48" s="164"/>
      <c r="M48" s="42"/>
      <c r="Q48" s="1" t="s">
        <v>344</v>
      </c>
    </row>
  </sheetData>
  <mergeCells count="233">
    <mergeCell ref="I48:L48"/>
    <mergeCell ref="B16:C16"/>
    <mergeCell ref="D16:E16"/>
    <mergeCell ref="F16:G16"/>
    <mergeCell ref="H16:I16"/>
    <mergeCell ref="J16:L16"/>
    <mergeCell ref="B15:C15"/>
    <mergeCell ref="D15:E15"/>
    <mergeCell ref="F15:G15"/>
    <mergeCell ref="H15:I15"/>
    <mergeCell ref="J15:L15"/>
    <mergeCell ref="B35:C35"/>
    <mergeCell ref="D35:E35"/>
    <mergeCell ref="F35:G35"/>
    <mergeCell ref="H35:I35"/>
    <mergeCell ref="J35:L35"/>
    <mergeCell ref="B33:C33"/>
    <mergeCell ref="D33:E33"/>
    <mergeCell ref="F33:G33"/>
    <mergeCell ref="H33:I33"/>
    <mergeCell ref="J33:L33"/>
    <mergeCell ref="B47:C47"/>
    <mergeCell ref="D47:E47"/>
    <mergeCell ref="F47:G47"/>
    <mergeCell ref="H47:I47"/>
    <mergeCell ref="J47:L47"/>
    <mergeCell ref="B44:C44"/>
    <mergeCell ref="D44:E44"/>
    <mergeCell ref="F44:G44"/>
    <mergeCell ref="H44:I44"/>
    <mergeCell ref="J44:L44"/>
    <mergeCell ref="B45:C45"/>
    <mergeCell ref="D45:E45"/>
    <mergeCell ref="F45:G45"/>
    <mergeCell ref="H45:I45"/>
    <mergeCell ref="J45:L45"/>
    <mergeCell ref="B46:C46"/>
    <mergeCell ref="D46:E46"/>
    <mergeCell ref="F46:G46"/>
    <mergeCell ref="H46:I46"/>
    <mergeCell ref="J46:L46"/>
    <mergeCell ref="B43:C43"/>
    <mergeCell ref="D43:E43"/>
    <mergeCell ref="F43:G43"/>
    <mergeCell ref="H43:I43"/>
    <mergeCell ref="J43:L43"/>
    <mergeCell ref="B41:C41"/>
    <mergeCell ref="D41:E41"/>
    <mergeCell ref="F41:G41"/>
    <mergeCell ref="H41:I41"/>
    <mergeCell ref="J41:L41"/>
    <mergeCell ref="B42:C42"/>
    <mergeCell ref="D42:E42"/>
    <mergeCell ref="F42:G42"/>
    <mergeCell ref="H42:I42"/>
    <mergeCell ref="J42:L42"/>
    <mergeCell ref="B40:C40"/>
    <mergeCell ref="D40:E40"/>
    <mergeCell ref="F40:G40"/>
    <mergeCell ref="H40:I40"/>
    <mergeCell ref="J40:L40"/>
    <mergeCell ref="B39:C39"/>
    <mergeCell ref="D39:E39"/>
    <mergeCell ref="F39:G39"/>
    <mergeCell ref="H39:I39"/>
    <mergeCell ref="J39:L39"/>
    <mergeCell ref="B38:C38"/>
    <mergeCell ref="D38:E38"/>
    <mergeCell ref="F38:G38"/>
    <mergeCell ref="H38:I38"/>
    <mergeCell ref="J38:L38"/>
    <mergeCell ref="B37:C37"/>
    <mergeCell ref="D37:E37"/>
    <mergeCell ref="F37:G37"/>
    <mergeCell ref="H37:I37"/>
    <mergeCell ref="J37:L37"/>
    <mergeCell ref="B36:C36"/>
    <mergeCell ref="D36:E36"/>
    <mergeCell ref="F36:G36"/>
    <mergeCell ref="H36:I36"/>
    <mergeCell ref="J36:L36"/>
    <mergeCell ref="B34:C34"/>
    <mergeCell ref="D34:E34"/>
    <mergeCell ref="F34:G34"/>
    <mergeCell ref="H34:I34"/>
    <mergeCell ref="J34:L34"/>
    <mergeCell ref="B32:C32"/>
    <mergeCell ref="D32:E32"/>
    <mergeCell ref="F32:G32"/>
    <mergeCell ref="H32:I32"/>
    <mergeCell ref="J32:L32"/>
    <mergeCell ref="B31:C31"/>
    <mergeCell ref="D31:E31"/>
    <mergeCell ref="F31:G31"/>
    <mergeCell ref="H31:I31"/>
    <mergeCell ref="J31:L31"/>
    <mergeCell ref="B30:C30"/>
    <mergeCell ref="D30:E30"/>
    <mergeCell ref="F30:G30"/>
    <mergeCell ref="H30:I30"/>
    <mergeCell ref="J30:L30"/>
    <mergeCell ref="B29:C29"/>
    <mergeCell ref="D29:E29"/>
    <mergeCell ref="F29:G29"/>
    <mergeCell ref="H29:I29"/>
    <mergeCell ref="J29:L29"/>
    <mergeCell ref="B28:C28"/>
    <mergeCell ref="D28:E28"/>
    <mergeCell ref="F28:G28"/>
    <mergeCell ref="H28:I28"/>
    <mergeCell ref="J28:L28"/>
    <mergeCell ref="B27:C27"/>
    <mergeCell ref="D27:E27"/>
    <mergeCell ref="F27:G27"/>
    <mergeCell ref="H27:I27"/>
    <mergeCell ref="J27:L27"/>
    <mergeCell ref="B26:C26"/>
    <mergeCell ref="D26:E26"/>
    <mergeCell ref="F26:G26"/>
    <mergeCell ref="H26:I26"/>
    <mergeCell ref="J26:L26"/>
    <mergeCell ref="B25:C25"/>
    <mergeCell ref="D25:E25"/>
    <mergeCell ref="F25:G25"/>
    <mergeCell ref="H25:I25"/>
    <mergeCell ref="J25:L25"/>
    <mergeCell ref="B23:C23"/>
    <mergeCell ref="D23:E23"/>
    <mergeCell ref="F23:G23"/>
    <mergeCell ref="H23:I23"/>
    <mergeCell ref="J23:L23"/>
    <mergeCell ref="B24:C24"/>
    <mergeCell ref="D24:E24"/>
    <mergeCell ref="F24:G24"/>
    <mergeCell ref="H24:I24"/>
    <mergeCell ref="J24:L24"/>
    <mergeCell ref="B22:C22"/>
    <mergeCell ref="D22:E22"/>
    <mergeCell ref="F22:G22"/>
    <mergeCell ref="H22:I22"/>
    <mergeCell ref="J22:L22"/>
    <mergeCell ref="B21:C21"/>
    <mergeCell ref="D21:E21"/>
    <mergeCell ref="F21:G21"/>
    <mergeCell ref="H21:I21"/>
    <mergeCell ref="J21:L21"/>
    <mergeCell ref="B20:C20"/>
    <mergeCell ref="D20:E20"/>
    <mergeCell ref="F20:G20"/>
    <mergeCell ref="H20:I20"/>
    <mergeCell ref="J20:L20"/>
    <mergeCell ref="B18:C18"/>
    <mergeCell ref="D18:E18"/>
    <mergeCell ref="F18:G18"/>
    <mergeCell ref="H18:I18"/>
    <mergeCell ref="J18:L18"/>
    <mergeCell ref="B19:C19"/>
    <mergeCell ref="D19:E19"/>
    <mergeCell ref="F19:G19"/>
    <mergeCell ref="H19:I19"/>
    <mergeCell ref="J19:L19"/>
    <mergeCell ref="B17:C17"/>
    <mergeCell ref="D17:E17"/>
    <mergeCell ref="F17:G17"/>
    <mergeCell ref="H17:I17"/>
    <mergeCell ref="J17:L17"/>
    <mergeCell ref="B14:C14"/>
    <mergeCell ref="D14:E14"/>
    <mergeCell ref="F14:G14"/>
    <mergeCell ref="H14:I14"/>
    <mergeCell ref="J14:L14"/>
    <mergeCell ref="B13:C13"/>
    <mergeCell ref="D13:E13"/>
    <mergeCell ref="F13:G13"/>
    <mergeCell ref="H13:I13"/>
    <mergeCell ref="J13:L13"/>
    <mergeCell ref="B12:C12"/>
    <mergeCell ref="D12:E12"/>
    <mergeCell ref="F12:G12"/>
    <mergeCell ref="H12:I12"/>
    <mergeCell ref="J12:L12"/>
    <mergeCell ref="B11:C11"/>
    <mergeCell ref="D11:E11"/>
    <mergeCell ref="F11:G11"/>
    <mergeCell ref="H11:I11"/>
    <mergeCell ref="J11:L11"/>
    <mergeCell ref="B9:C9"/>
    <mergeCell ref="D9:E9"/>
    <mergeCell ref="F9:G9"/>
    <mergeCell ref="H9:I9"/>
    <mergeCell ref="J9:L9"/>
    <mergeCell ref="B10:C10"/>
    <mergeCell ref="D10:E10"/>
    <mergeCell ref="F10:G10"/>
    <mergeCell ref="H10:I10"/>
    <mergeCell ref="J10:L10"/>
    <mergeCell ref="F5:G5"/>
    <mergeCell ref="H5:I5"/>
    <mergeCell ref="J5:L5"/>
    <mergeCell ref="B8:C8"/>
    <mergeCell ref="D8:E8"/>
    <mergeCell ref="F8:G8"/>
    <mergeCell ref="H8:I8"/>
    <mergeCell ref="J8:L8"/>
    <mergeCell ref="B7:C7"/>
    <mergeCell ref="D7:E7"/>
    <mergeCell ref="F7:G7"/>
    <mergeCell ref="H7:I7"/>
    <mergeCell ref="J7:L7"/>
    <mergeCell ref="O42:P42"/>
    <mergeCell ref="Q42:R42"/>
    <mergeCell ref="B2:C2"/>
    <mergeCell ref="D2:E2"/>
    <mergeCell ref="F2:G2"/>
    <mergeCell ref="H2:I2"/>
    <mergeCell ref="J2:L2"/>
    <mergeCell ref="B4:C4"/>
    <mergeCell ref="D4:E4"/>
    <mergeCell ref="F4:G4"/>
    <mergeCell ref="H4:I4"/>
    <mergeCell ref="J4:L4"/>
    <mergeCell ref="B3:C3"/>
    <mergeCell ref="D3:E3"/>
    <mergeCell ref="F3:G3"/>
    <mergeCell ref="H3:I3"/>
    <mergeCell ref="J3:L3"/>
    <mergeCell ref="B6:C6"/>
    <mergeCell ref="D6:E6"/>
    <mergeCell ref="F6:G6"/>
    <mergeCell ref="H6:I6"/>
    <mergeCell ref="J6:L6"/>
    <mergeCell ref="B5:C5"/>
    <mergeCell ref="D5:E5"/>
  </mergeCells>
  <phoneticPr fontId="2"/>
  <pageMargins left="0.23" right="0.16" top="0.24" bottom="0.16" header="0.16" footer="0.16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A903-1964-4B82-B3D7-EA0A22F13F5A}">
  <sheetPr>
    <pageSetUpPr fitToPage="1"/>
  </sheetPr>
  <dimension ref="A1:P73"/>
  <sheetViews>
    <sheetView topLeftCell="A19" zoomScale="90" zoomScaleNormal="90" workbookViewId="0">
      <selection activeCell="A16" sqref="A16:XFD16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2.5" customHeight="1">
      <c r="A1" s="18" t="s">
        <v>284</v>
      </c>
    </row>
    <row r="2" spans="1:16" ht="21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1" customHeight="1">
      <c r="A3" s="30" t="s">
        <v>253</v>
      </c>
      <c r="B3" s="133" t="s">
        <v>96</v>
      </c>
      <c r="C3" s="133"/>
      <c r="D3" s="133"/>
      <c r="E3" s="133"/>
      <c r="F3" s="154">
        <v>3000</v>
      </c>
      <c r="G3" s="133"/>
      <c r="H3" s="133"/>
      <c r="I3" s="133"/>
      <c r="J3" s="134" t="s">
        <v>54</v>
      </c>
      <c r="K3" s="134"/>
      <c r="L3" s="134"/>
      <c r="M3" s="133" t="s">
        <v>9</v>
      </c>
      <c r="N3" s="133"/>
      <c r="P3" s="1" t="s">
        <v>12</v>
      </c>
    </row>
    <row r="4" spans="1:16" ht="21" customHeight="1">
      <c r="A4" s="5" t="s">
        <v>257</v>
      </c>
      <c r="B4" s="133" t="s">
        <v>96</v>
      </c>
      <c r="C4" s="133"/>
      <c r="D4" s="133"/>
      <c r="E4" s="133"/>
      <c r="F4" s="154">
        <v>3000</v>
      </c>
      <c r="G4" s="133"/>
      <c r="H4" s="133"/>
      <c r="I4" s="133"/>
      <c r="J4" s="134" t="s">
        <v>98</v>
      </c>
      <c r="K4" s="134"/>
      <c r="L4" s="134"/>
      <c r="M4" s="133" t="s">
        <v>9</v>
      </c>
      <c r="N4" s="133"/>
      <c r="P4" s="1" t="s">
        <v>12</v>
      </c>
    </row>
    <row r="5" spans="1:16" ht="21" customHeight="1">
      <c r="A5" s="5"/>
      <c r="B5" s="133" t="s">
        <v>200</v>
      </c>
      <c r="C5" s="133"/>
      <c r="D5" s="160"/>
      <c r="E5" s="161"/>
      <c r="F5" s="154">
        <v>185</v>
      </c>
      <c r="G5" s="133"/>
      <c r="H5" s="160"/>
      <c r="I5" s="161"/>
      <c r="J5" s="134" t="s">
        <v>49</v>
      </c>
      <c r="K5" s="134"/>
      <c r="L5" s="134"/>
      <c r="M5" s="160" t="s">
        <v>9</v>
      </c>
      <c r="N5" s="161"/>
      <c r="P5" s="1" t="s">
        <v>13</v>
      </c>
    </row>
    <row r="6" spans="1:16" ht="21" customHeight="1">
      <c r="A6" s="5" t="s">
        <v>40</v>
      </c>
      <c r="B6" s="133" t="s">
        <v>160</v>
      </c>
      <c r="C6" s="133"/>
      <c r="D6" s="160"/>
      <c r="E6" s="161"/>
      <c r="F6" s="154">
        <v>1770</v>
      </c>
      <c r="G6" s="133"/>
      <c r="H6" s="160"/>
      <c r="I6" s="161"/>
      <c r="J6" s="134" t="s">
        <v>285</v>
      </c>
      <c r="K6" s="134"/>
      <c r="L6" s="134"/>
      <c r="M6" s="160" t="s">
        <v>9</v>
      </c>
      <c r="N6" s="161"/>
      <c r="P6" s="1" t="s">
        <v>13</v>
      </c>
    </row>
    <row r="7" spans="1:16" ht="21" customHeight="1">
      <c r="A7" s="5" t="s">
        <v>155</v>
      </c>
      <c r="B7" s="133" t="s">
        <v>96</v>
      </c>
      <c r="C7" s="133"/>
      <c r="D7" s="133"/>
      <c r="E7" s="133"/>
      <c r="F7" s="154">
        <v>4441</v>
      </c>
      <c r="G7" s="133"/>
      <c r="H7" s="133"/>
      <c r="I7" s="133"/>
      <c r="J7" s="134" t="s">
        <v>54</v>
      </c>
      <c r="K7" s="134"/>
      <c r="L7" s="134"/>
      <c r="M7" s="133" t="s">
        <v>9</v>
      </c>
      <c r="N7" s="133"/>
      <c r="P7" s="1" t="s">
        <v>13</v>
      </c>
    </row>
    <row r="8" spans="1:16" ht="21" customHeight="1">
      <c r="A8" s="5"/>
      <c r="B8" s="133" t="s">
        <v>200</v>
      </c>
      <c r="C8" s="133"/>
      <c r="D8" s="133"/>
      <c r="E8" s="133"/>
      <c r="F8" s="154">
        <v>400</v>
      </c>
      <c r="G8" s="133"/>
      <c r="H8" s="133"/>
      <c r="I8" s="133"/>
      <c r="J8" s="134" t="s">
        <v>242</v>
      </c>
      <c r="K8" s="134"/>
      <c r="L8" s="134"/>
      <c r="M8" s="133" t="s">
        <v>9</v>
      </c>
      <c r="N8" s="133"/>
      <c r="P8" s="1" t="s">
        <v>13</v>
      </c>
    </row>
    <row r="9" spans="1:16" ht="21" customHeight="1">
      <c r="A9" s="5"/>
      <c r="B9" s="133" t="s">
        <v>120</v>
      </c>
      <c r="C9" s="133"/>
      <c r="D9" s="133"/>
      <c r="E9" s="133"/>
      <c r="F9" s="154">
        <v>1648</v>
      </c>
      <c r="G9" s="133"/>
      <c r="H9" s="133"/>
      <c r="I9" s="133"/>
      <c r="J9" s="134" t="s">
        <v>33</v>
      </c>
      <c r="K9" s="134"/>
      <c r="L9" s="134"/>
      <c r="M9" s="133" t="s">
        <v>9</v>
      </c>
      <c r="N9" s="133"/>
      <c r="P9" s="1" t="s">
        <v>16</v>
      </c>
    </row>
    <row r="10" spans="1:16" ht="21" customHeight="1">
      <c r="A10" s="5" t="s">
        <v>70</v>
      </c>
      <c r="B10" s="133" t="s">
        <v>96</v>
      </c>
      <c r="C10" s="133"/>
      <c r="D10" s="133"/>
      <c r="E10" s="133"/>
      <c r="F10" s="154">
        <v>3000</v>
      </c>
      <c r="G10" s="133"/>
      <c r="H10" s="133"/>
      <c r="I10" s="133"/>
      <c r="J10" s="134" t="s">
        <v>98</v>
      </c>
      <c r="K10" s="134"/>
      <c r="L10" s="134"/>
      <c r="M10" s="133" t="s">
        <v>9</v>
      </c>
      <c r="N10" s="133"/>
      <c r="P10" s="1" t="s">
        <v>14</v>
      </c>
    </row>
    <row r="11" spans="1:16" ht="21" customHeight="1">
      <c r="A11" s="5" t="s">
        <v>41</v>
      </c>
      <c r="B11" s="133" t="s">
        <v>96</v>
      </c>
      <c r="C11" s="133"/>
      <c r="D11" s="133"/>
      <c r="E11" s="133"/>
      <c r="F11" s="154">
        <v>4000</v>
      </c>
      <c r="G11" s="133"/>
      <c r="H11" s="133"/>
      <c r="I11" s="133"/>
      <c r="J11" s="134" t="s">
        <v>239</v>
      </c>
      <c r="K11" s="134"/>
      <c r="L11" s="134"/>
      <c r="M11" s="133" t="s">
        <v>9</v>
      </c>
      <c r="N11" s="133"/>
      <c r="P11" s="1" t="s">
        <v>15</v>
      </c>
    </row>
    <row r="12" spans="1:16" ht="21" customHeight="1">
      <c r="A12" s="5" t="s">
        <v>43</v>
      </c>
      <c r="B12" s="133" t="s">
        <v>249</v>
      </c>
      <c r="C12" s="133"/>
      <c r="D12" s="133"/>
      <c r="E12" s="133"/>
      <c r="F12" s="154">
        <v>250</v>
      </c>
      <c r="G12" s="133"/>
      <c r="H12" s="133"/>
      <c r="I12" s="133"/>
      <c r="J12" s="134" t="s">
        <v>286</v>
      </c>
      <c r="K12" s="134"/>
      <c r="L12" s="134"/>
      <c r="M12" s="133" t="s">
        <v>9</v>
      </c>
      <c r="N12" s="133"/>
      <c r="P12" s="1" t="s">
        <v>16</v>
      </c>
    </row>
    <row r="13" spans="1:16" ht="21" customHeight="1">
      <c r="A13" s="5" t="s">
        <v>28</v>
      </c>
      <c r="B13" s="133" t="s">
        <v>96</v>
      </c>
      <c r="C13" s="133"/>
      <c r="D13" s="133"/>
      <c r="E13" s="133"/>
      <c r="F13" s="154">
        <v>3000</v>
      </c>
      <c r="G13" s="133"/>
      <c r="H13" s="133"/>
      <c r="I13" s="133"/>
      <c r="J13" s="134" t="s">
        <v>54</v>
      </c>
      <c r="K13" s="134"/>
      <c r="L13" s="134"/>
      <c r="M13" s="133" t="s">
        <v>9</v>
      </c>
      <c r="N13" s="133"/>
      <c r="P13" s="1" t="s">
        <v>16</v>
      </c>
    </row>
    <row r="14" spans="1:16" ht="21" customHeight="1">
      <c r="A14" s="5" t="s">
        <v>44</v>
      </c>
      <c r="B14" s="133" t="s">
        <v>234</v>
      </c>
      <c r="C14" s="133"/>
      <c r="D14" s="133"/>
      <c r="E14" s="133"/>
      <c r="F14" s="154">
        <v>6745</v>
      </c>
      <c r="G14" s="133"/>
      <c r="H14" s="133"/>
      <c r="I14" s="133"/>
      <c r="J14" s="134" t="s">
        <v>287</v>
      </c>
      <c r="K14" s="134"/>
      <c r="L14" s="134"/>
      <c r="M14" s="133" t="s">
        <v>9</v>
      </c>
      <c r="N14" s="133"/>
      <c r="P14" s="1" t="s">
        <v>17</v>
      </c>
    </row>
    <row r="15" spans="1:16" ht="21" customHeight="1">
      <c r="A15" s="5"/>
      <c r="B15" s="133" t="s">
        <v>96</v>
      </c>
      <c r="C15" s="133"/>
      <c r="D15" s="133"/>
      <c r="E15" s="133"/>
      <c r="F15" s="154">
        <v>4374</v>
      </c>
      <c r="G15" s="133"/>
      <c r="H15" s="133"/>
      <c r="I15" s="133"/>
      <c r="J15" s="134" t="s">
        <v>98</v>
      </c>
      <c r="K15" s="134"/>
      <c r="L15" s="134"/>
      <c r="M15" s="133" t="s">
        <v>9</v>
      </c>
      <c r="N15" s="133"/>
      <c r="P15" s="1" t="s">
        <v>17</v>
      </c>
    </row>
    <row r="16" spans="1:16" ht="21" customHeight="1">
      <c r="A16" s="5" t="s">
        <v>423</v>
      </c>
      <c r="B16" s="160" t="s">
        <v>120</v>
      </c>
      <c r="C16" s="161"/>
      <c r="D16" s="160"/>
      <c r="E16" s="161"/>
      <c r="F16" s="191">
        <v>4485</v>
      </c>
      <c r="G16" s="192"/>
      <c r="H16" s="160"/>
      <c r="I16" s="161"/>
      <c r="J16" s="173" t="s">
        <v>295</v>
      </c>
      <c r="K16" s="174"/>
      <c r="L16" s="175"/>
      <c r="M16" s="133" t="s">
        <v>9</v>
      </c>
      <c r="N16" s="133"/>
    </row>
    <row r="17" spans="1:16" ht="21" customHeight="1">
      <c r="A17" s="5" t="s">
        <v>46</v>
      </c>
      <c r="B17" s="133" t="s">
        <v>56</v>
      </c>
      <c r="C17" s="133"/>
      <c r="D17" s="133"/>
      <c r="E17" s="133"/>
      <c r="F17" s="154">
        <v>4460</v>
      </c>
      <c r="G17" s="133"/>
      <c r="H17" s="133"/>
      <c r="I17" s="133"/>
      <c r="J17" s="134" t="s">
        <v>294</v>
      </c>
      <c r="K17" s="134"/>
      <c r="L17" s="134"/>
      <c r="M17" s="133" t="s">
        <v>9</v>
      </c>
      <c r="N17" s="133"/>
      <c r="P17" s="1" t="s">
        <v>18</v>
      </c>
    </row>
    <row r="18" spans="1:16" ht="21" customHeight="1">
      <c r="A18" s="5" t="s">
        <v>45</v>
      </c>
      <c r="B18" s="133" t="s">
        <v>96</v>
      </c>
      <c r="C18" s="133"/>
      <c r="D18" s="133"/>
      <c r="E18" s="133"/>
      <c r="F18" s="154">
        <v>2000</v>
      </c>
      <c r="G18" s="133"/>
      <c r="H18" s="133"/>
      <c r="I18" s="133"/>
      <c r="J18" s="134" t="s">
        <v>54</v>
      </c>
      <c r="K18" s="134"/>
      <c r="L18" s="134"/>
      <c r="M18" s="133" t="s">
        <v>9</v>
      </c>
      <c r="N18" s="133"/>
      <c r="P18" s="1" t="s">
        <v>18</v>
      </c>
    </row>
    <row r="19" spans="1:16" ht="21" customHeight="1">
      <c r="A19" s="5" t="s">
        <v>191</v>
      </c>
      <c r="B19" s="133" t="s">
        <v>96</v>
      </c>
      <c r="C19" s="133"/>
      <c r="D19" s="133"/>
      <c r="E19" s="133"/>
      <c r="F19" s="154">
        <v>2471</v>
      </c>
      <c r="G19" s="133"/>
      <c r="H19" s="133"/>
      <c r="I19" s="133"/>
      <c r="J19" s="134" t="s">
        <v>105</v>
      </c>
      <c r="K19" s="134"/>
      <c r="L19" s="134"/>
      <c r="M19" s="133" t="s">
        <v>9</v>
      </c>
      <c r="N19" s="133"/>
      <c r="P19" s="1" t="s">
        <v>18</v>
      </c>
    </row>
    <row r="20" spans="1:16" ht="21" customHeight="1">
      <c r="A20" s="5" t="s">
        <v>210</v>
      </c>
      <c r="B20" s="133" t="s">
        <v>67</v>
      </c>
      <c r="C20" s="133"/>
      <c r="D20" s="133"/>
      <c r="E20" s="133"/>
      <c r="F20" s="154">
        <v>400</v>
      </c>
      <c r="G20" s="133"/>
      <c r="H20" s="133"/>
      <c r="I20" s="133"/>
      <c r="J20" s="134" t="s">
        <v>288</v>
      </c>
      <c r="K20" s="134"/>
      <c r="L20" s="134"/>
      <c r="M20" s="133" t="s">
        <v>9</v>
      </c>
      <c r="N20" s="133"/>
      <c r="P20" s="1" t="s">
        <v>19</v>
      </c>
    </row>
    <row r="21" spans="1:16" ht="21" customHeight="1">
      <c r="A21" s="5" t="s">
        <v>37</v>
      </c>
      <c r="B21" s="133" t="s">
        <v>200</v>
      </c>
      <c r="C21" s="133"/>
      <c r="D21" s="133"/>
      <c r="E21" s="133"/>
      <c r="F21" s="154">
        <v>2750</v>
      </c>
      <c r="G21" s="133"/>
      <c r="H21" s="133"/>
      <c r="I21" s="133"/>
      <c r="J21" s="134" t="s">
        <v>93</v>
      </c>
      <c r="K21" s="134"/>
      <c r="L21" s="134"/>
      <c r="M21" s="133" t="s">
        <v>9</v>
      </c>
      <c r="N21" s="133"/>
      <c r="P21" s="1" t="s">
        <v>16</v>
      </c>
    </row>
    <row r="22" spans="1:16" ht="21" customHeight="1">
      <c r="A22" s="5"/>
      <c r="B22" s="133" t="s">
        <v>67</v>
      </c>
      <c r="C22" s="133"/>
      <c r="D22" s="133"/>
      <c r="E22" s="133"/>
      <c r="F22" s="154">
        <v>400</v>
      </c>
      <c r="G22" s="133"/>
      <c r="H22" s="133"/>
      <c r="I22" s="133"/>
      <c r="J22" s="134" t="s">
        <v>288</v>
      </c>
      <c r="K22" s="134"/>
      <c r="L22" s="134"/>
      <c r="M22" s="133" t="s">
        <v>9</v>
      </c>
      <c r="N22" s="133"/>
      <c r="P22" s="1" t="s">
        <v>16</v>
      </c>
    </row>
    <row r="23" spans="1:16" ht="21" customHeight="1">
      <c r="A23" s="5"/>
      <c r="B23" s="133" t="s">
        <v>96</v>
      </c>
      <c r="C23" s="133"/>
      <c r="D23" s="133"/>
      <c r="E23" s="133"/>
      <c r="F23" s="154">
        <v>3111</v>
      </c>
      <c r="G23" s="133"/>
      <c r="H23" s="133"/>
      <c r="I23" s="133"/>
      <c r="J23" s="134" t="s">
        <v>54</v>
      </c>
      <c r="K23" s="134"/>
      <c r="L23" s="134"/>
      <c r="M23" s="133" t="s">
        <v>9</v>
      </c>
      <c r="N23" s="133"/>
      <c r="P23" s="1" t="s">
        <v>15</v>
      </c>
    </row>
    <row r="24" spans="1:16" ht="21" customHeight="1">
      <c r="A24" s="5"/>
      <c r="B24" s="133" t="s">
        <v>96</v>
      </c>
      <c r="C24" s="133"/>
      <c r="D24" s="133"/>
      <c r="E24" s="133"/>
      <c r="F24" s="154">
        <v>3811</v>
      </c>
      <c r="G24" s="133"/>
      <c r="H24" s="133"/>
      <c r="I24" s="133"/>
      <c r="J24" s="134" t="s">
        <v>98</v>
      </c>
      <c r="K24" s="134"/>
      <c r="L24" s="134"/>
      <c r="M24" s="133" t="s">
        <v>9</v>
      </c>
      <c r="N24" s="133"/>
      <c r="P24" s="1" t="s">
        <v>20</v>
      </c>
    </row>
    <row r="25" spans="1:16" ht="21" customHeight="1">
      <c r="A25" s="5"/>
      <c r="B25" s="133" t="s">
        <v>160</v>
      </c>
      <c r="C25" s="133"/>
      <c r="D25" s="133"/>
      <c r="E25" s="133"/>
      <c r="F25" s="154">
        <v>1820</v>
      </c>
      <c r="G25" s="133"/>
      <c r="H25" s="133"/>
      <c r="I25" s="133"/>
      <c r="J25" s="134" t="s">
        <v>285</v>
      </c>
      <c r="K25" s="134"/>
      <c r="L25" s="134"/>
      <c r="M25" s="133" t="s">
        <v>9</v>
      </c>
      <c r="N25" s="133"/>
      <c r="P25" s="1" t="s">
        <v>20</v>
      </c>
    </row>
    <row r="26" spans="1:16" ht="21" customHeight="1">
      <c r="A26" s="5" t="s">
        <v>240</v>
      </c>
      <c r="B26" s="133" t="s">
        <v>96</v>
      </c>
      <c r="C26" s="133"/>
      <c r="D26" s="160"/>
      <c r="E26" s="161"/>
      <c r="F26" s="154">
        <v>1980</v>
      </c>
      <c r="G26" s="133"/>
      <c r="H26" s="160"/>
      <c r="I26" s="161"/>
      <c r="J26" s="134" t="s">
        <v>105</v>
      </c>
      <c r="K26" s="134"/>
      <c r="L26" s="134"/>
      <c r="M26" s="160" t="s">
        <v>9</v>
      </c>
      <c r="N26" s="161"/>
      <c r="P26" s="1" t="s">
        <v>21</v>
      </c>
    </row>
    <row r="27" spans="1:16" ht="21" customHeight="1">
      <c r="A27" s="5"/>
      <c r="B27" s="133" t="s">
        <v>67</v>
      </c>
      <c r="C27" s="133"/>
      <c r="D27" s="160"/>
      <c r="E27" s="161"/>
      <c r="F27" s="154">
        <v>400</v>
      </c>
      <c r="G27" s="133"/>
      <c r="H27" s="160"/>
      <c r="I27" s="161"/>
      <c r="J27" s="134" t="s">
        <v>288</v>
      </c>
      <c r="K27" s="134"/>
      <c r="L27" s="134"/>
      <c r="M27" s="160" t="s">
        <v>9</v>
      </c>
      <c r="N27" s="161"/>
      <c r="P27" s="1" t="s">
        <v>21</v>
      </c>
    </row>
    <row r="28" spans="1:16" ht="21" customHeight="1">
      <c r="A28" s="5" t="s">
        <v>64</v>
      </c>
      <c r="B28" s="133" t="s">
        <v>96</v>
      </c>
      <c r="C28" s="133"/>
      <c r="D28" s="160"/>
      <c r="E28" s="161"/>
      <c r="F28" s="154">
        <v>3000</v>
      </c>
      <c r="G28" s="133"/>
      <c r="H28" s="160"/>
      <c r="I28" s="161"/>
      <c r="J28" s="134" t="s">
        <v>239</v>
      </c>
      <c r="K28" s="134"/>
      <c r="L28" s="134"/>
      <c r="M28" s="160" t="s">
        <v>9</v>
      </c>
      <c r="N28" s="161"/>
      <c r="P28" s="1" t="s">
        <v>21</v>
      </c>
    </row>
    <row r="29" spans="1:16" ht="21" customHeight="1">
      <c r="A29" s="5" t="s">
        <v>167</v>
      </c>
      <c r="B29" s="133" t="s">
        <v>67</v>
      </c>
      <c r="C29" s="133"/>
      <c r="D29" s="160"/>
      <c r="E29" s="161"/>
      <c r="F29" s="154">
        <v>400</v>
      </c>
      <c r="G29" s="133"/>
      <c r="H29" s="160"/>
      <c r="I29" s="161"/>
      <c r="J29" s="134" t="s">
        <v>288</v>
      </c>
      <c r="K29" s="134"/>
      <c r="L29" s="134"/>
      <c r="M29" s="160" t="s">
        <v>9</v>
      </c>
      <c r="N29" s="161"/>
      <c r="P29" s="1" t="s">
        <v>22</v>
      </c>
    </row>
    <row r="30" spans="1:16" ht="21" customHeight="1">
      <c r="A30" s="5" t="s">
        <v>107</v>
      </c>
      <c r="B30" s="133" t="s">
        <v>120</v>
      </c>
      <c r="C30" s="133"/>
      <c r="D30" s="160"/>
      <c r="E30" s="161"/>
      <c r="F30" s="154">
        <v>7110</v>
      </c>
      <c r="G30" s="133"/>
      <c r="H30" s="160"/>
      <c r="I30" s="161"/>
      <c r="J30" s="134" t="s">
        <v>289</v>
      </c>
      <c r="K30" s="134"/>
      <c r="L30" s="134"/>
      <c r="M30" s="160" t="s">
        <v>9</v>
      </c>
      <c r="N30" s="161"/>
    </row>
    <row r="31" spans="1:16" ht="21" customHeight="1">
      <c r="A31" s="5"/>
      <c r="B31" s="133" t="s">
        <v>200</v>
      </c>
      <c r="C31" s="133"/>
      <c r="D31" s="160"/>
      <c r="E31" s="161"/>
      <c r="F31" s="154">
        <v>4250</v>
      </c>
      <c r="G31" s="133"/>
      <c r="H31" s="160"/>
      <c r="I31" s="161"/>
      <c r="J31" s="134" t="s">
        <v>290</v>
      </c>
      <c r="K31" s="134"/>
      <c r="L31" s="134"/>
      <c r="M31" s="160" t="s">
        <v>9</v>
      </c>
      <c r="N31" s="161"/>
    </row>
    <row r="32" spans="1:16" ht="21" customHeight="1">
      <c r="A32" s="5"/>
      <c r="B32" s="133" t="s">
        <v>96</v>
      </c>
      <c r="C32" s="133"/>
      <c r="D32" s="160"/>
      <c r="E32" s="161"/>
      <c r="F32" s="154">
        <v>2850</v>
      </c>
      <c r="G32" s="133"/>
      <c r="H32" s="160"/>
      <c r="I32" s="161"/>
      <c r="J32" s="134" t="s">
        <v>98</v>
      </c>
      <c r="K32" s="134"/>
      <c r="L32" s="134"/>
      <c r="M32" s="160" t="s">
        <v>9</v>
      </c>
      <c r="N32" s="161"/>
    </row>
    <row r="33" spans="1:14" ht="21" customHeight="1">
      <c r="A33" s="5"/>
      <c r="B33" s="133" t="s">
        <v>200</v>
      </c>
      <c r="C33" s="133"/>
      <c r="D33" s="160"/>
      <c r="E33" s="161"/>
      <c r="F33" s="154">
        <v>8500</v>
      </c>
      <c r="G33" s="133"/>
      <c r="H33" s="160"/>
      <c r="I33" s="161"/>
      <c r="J33" s="134" t="s">
        <v>290</v>
      </c>
      <c r="K33" s="134"/>
      <c r="L33" s="134"/>
      <c r="M33" s="160" t="s">
        <v>9</v>
      </c>
      <c r="N33" s="161"/>
    </row>
    <row r="34" spans="1:14" ht="21" customHeight="1">
      <c r="A34" s="5"/>
      <c r="B34" s="133" t="s">
        <v>96</v>
      </c>
      <c r="C34" s="133"/>
      <c r="D34" s="160"/>
      <c r="E34" s="161"/>
      <c r="F34" s="154">
        <v>2000</v>
      </c>
      <c r="G34" s="133"/>
      <c r="H34" s="160"/>
      <c r="I34" s="161"/>
      <c r="J34" s="134" t="s">
        <v>105</v>
      </c>
      <c r="K34" s="134"/>
      <c r="L34" s="134"/>
      <c r="M34" s="160" t="s">
        <v>9</v>
      </c>
      <c r="N34" s="161"/>
    </row>
    <row r="35" spans="1:14" ht="21" customHeight="1">
      <c r="A35" s="5"/>
      <c r="B35" s="133" t="s">
        <v>160</v>
      </c>
      <c r="C35" s="133"/>
      <c r="D35" s="160"/>
      <c r="E35" s="161"/>
      <c r="F35" s="154">
        <v>1040</v>
      </c>
      <c r="G35" s="133"/>
      <c r="H35" s="160"/>
      <c r="I35" s="161"/>
      <c r="J35" s="134" t="s">
        <v>293</v>
      </c>
      <c r="K35" s="134"/>
      <c r="L35" s="134"/>
      <c r="M35" s="160" t="s">
        <v>9</v>
      </c>
      <c r="N35" s="161"/>
    </row>
    <row r="36" spans="1:14" ht="21" customHeight="1">
      <c r="A36" s="5" t="s">
        <v>31</v>
      </c>
      <c r="B36" s="133" t="s">
        <v>234</v>
      </c>
      <c r="C36" s="133"/>
      <c r="D36" s="160"/>
      <c r="E36" s="161"/>
      <c r="F36" s="154">
        <v>3651</v>
      </c>
      <c r="G36" s="133"/>
      <c r="H36" s="160"/>
      <c r="I36" s="161"/>
      <c r="J36" s="134" t="s">
        <v>291</v>
      </c>
      <c r="K36" s="134"/>
      <c r="L36" s="134"/>
      <c r="M36" s="160" t="s">
        <v>9</v>
      </c>
      <c r="N36" s="161"/>
    </row>
    <row r="37" spans="1:14" ht="21" customHeight="1" thickBot="1">
      <c r="A37" s="5" t="s">
        <v>29</v>
      </c>
      <c r="B37" s="133" t="s">
        <v>120</v>
      </c>
      <c r="C37" s="133"/>
      <c r="D37" s="133"/>
      <c r="E37" s="133"/>
      <c r="F37" s="154">
        <v>11489</v>
      </c>
      <c r="G37" s="133"/>
      <c r="H37" s="133"/>
      <c r="I37" s="133"/>
      <c r="J37" s="134" t="s">
        <v>292</v>
      </c>
      <c r="K37" s="134"/>
      <c r="L37" s="134"/>
      <c r="M37" s="133" t="s">
        <v>9</v>
      </c>
      <c r="N37" s="133"/>
    </row>
    <row r="38" spans="1:14" ht="21" customHeight="1" thickTop="1">
      <c r="A38" s="15"/>
      <c r="B38" s="135"/>
      <c r="C38" s="136"/>
      <c r="D38" s="135" t="s">
        <v>38</v>
      </c>
      <c r="E38" s="136"/>
      <c r="F38" s="196">
        <f>SUM(F3:F37)</f>
        <v>108191</v>
      </c>
      <c r="G38" s="197"/>
      <c r="H38" s="135"/>
      <c r="I38" s="136"/>
      <c r="J38" s="141"/>
      <c r="K38" s="142"/>
      <c r="L38" s="143"/>
      <c r="M38" s="135"/>
      <c r="N38" s="136"/>
    </row>
    <row r="39" spans="1:14" ht="21" customHeight="1">
      <c r="I39" s="164" t="s">
        <v>8</v>
      </c>
      <c r="J39" s="164"/>
      <c r="K39" s="164"/>
      <c r="L39" s="164"/>
      <c r="M39" s="164"/>
      <c r="N39" s="164"/>
    </row>
    <row r="40" spans="1:14" ht="24.75" customHeight="1">
      <c r="A40" s="3" t="s">
        <v>284</v>
      </c>
    </row>
    <row r="41" spans="1:14" ht="24.75" customHeight="1">
      <c r="A41" s="2" t="s">
        <v>1</v>
      </c>
      <c r="B41" s="160" t="s">
        <v>2</v>
      </c>
      <c r="C41" s="161"/>
      <c r="D41" s="160" t="s">
        <v>4</v>
      </c>
      <c r="E41" s="161"/>
      <c r="F41" s="160" t="s">
        <v>5</v>
      </c>
      <c r="G41" s="161"/>
      <c r="H41" s="160" t="s">
        <v>3</v>
      </c>
      <c r="I41" s="161"/>
      <c r="J41" s="173" t="s">
        <v>6</v>
      </c>
      <c r="K41" s="174"/>
      <c r="L41" s="175"/>
      <c r="M41" s="160" t="s">
        <v>7</v>
      </c>
      <c r="N41" s="161"/>
    </row>
    <row r="42" spans="1:14" ht="24.75" customHeight="1">
      <c r="A42" s="5"/>
      <c r="B42" s="224"/>
      <c r="C42" s="225"/>
      <c r="D42" s="133"/>
      <c r="E42" s="133"/>
      <c r="F42" s="154"/>
      <c r="G42" s="133"/>
      <c r="H42" s="133"/>
      <c r="I42" s="133"/>
      <c r="J42" s="173"/>
      <c r="K42" s="174"/>
      <c r="L42" s="175"/>
      <c r="M42" s="133" t="s">
        <v>9</v>
      </c>
      <c r="N42" s="133"/>
    </row>
    <row r="43" spans="1:14" ht="24.75" customHeight="1">
      <c r="A43" s="5"/>
      <c r="B43" s="224"/>
      <c r="C43" s="225"/>
      <c r="D43" s="133"/>
      <c r="E43" s="133"/>
      <c r="F43" s="154"/>
      <c r="G43" s="133"/>
      <c r="H43" s="133"/>
      <c r="I43" s="133"/>
      <c r="J43" s="173"/>
      <c r="K43" s="174"/>
      <c r="L43" s="175"/>
      <c r="M43" s="133" t="s">
        <v>9</v>
      </c>
      <c r="N43" s="133"/>
    </row>
    <row r="44" spans="1:14" ht="24.75" customHeight="1">
      <c r="A44" s="5"/>
      <c r="B44" s="224"/>
      <c r="C44" s="225"/>
      <c r="D44" s="133"/>
      <c r="E44" s="133"/>
      <c r="F44" s="154"/>
      <c r="G44" s="133"/>
      <c r="H44" s="133"/>
      <c r="I44" s="133"/>
      <c r="J44" s="173"/>
      <c r="K44" s="174"/>
      <c r="L44" s="175"/>
      <c r="M44" s="133" t="s">
        <v>9</v>
      </c>
      <c r="N44" s="133"/>
    </row>
    <row r="45" spans="1:14" ht="24.75" customHeight="1">
      <c r="A45" s="5"/>
      <c r="B45" s="224"/>
      <c r="C45" s="225"/>
      <c r="D45" s="133"/>
      <c r="E45" s="133"/>
      <c r="F45" s="154"/>
      <c r="G45" s="133"/>
      <c r="H45" s="133"/>
      <c r="I45" s="133"/>
      <c r="J45" s="173"/>
      <c r="K45" s="174"/>
      <c r="L45" s="175"/>
      <c r="M45" s="133" t="s">
        <v>9</v>
      </c>
      <c r="N45" s="133"/>
    </row>
    <row r="46" spans="1:14" ht="24.75" customHeight="1">
      <c r="A46" s="5"/>
      <c r="B46" s="224"/>
      <c r="C46" s="225"/>
      <c r="D46" s="133"/>
      <c r="E46" s="133"/>
      <c r="F46" s="154"/>
      <c r="G46" s="133"/>
      <c r="H46" s="133"/>
      <c r="I46" s="133"/>
      <c r="J46" s="173"/>
      <c r="K46" s="174"/>
      <c r="L46" s="175"/>
      <c r="M46" s="133" t="s">
        <v>9</v>
      </c>
      <c r="N46" s="133"/>
    </row>
    <row r="47" spans="1:14" ht="24.75" customHeight="1">
      <c r="A47" s="5"/>
      <c r="B47" s="224"/>
      <c r="C47" s="225"/>
      <c r="D47" s="133"/>
      <c r="E47" s="133"/>
      <c r="F47" s="154"/>
      <c r="G47" s="133"/>
      <c r="H47" s="133"/>
      <c r="I47" s="133"/>
      <c r="J47" s="173"/>
      <c r="K47" s="174"/>
      <c r="L47" s="175"/>
      <c r="M47" s="133" t="s">
        <v>9</v>
      </c>
      <c r="N47" s="133"/>
    </row>
    <row r="48" spans="1:14" ht="24.75" customHeight="1">
      <c r="A48" s="5"/>
      <c r="B48" s="224"/>
      <c r="C48" s="225"/>
      <c r="D48" s="133"/>
      <c r="E48" s="133"/>
      <c r="F48" s="154"/>
      <c r="G48" s="133"/>
      <c r="H48" s="133"/>
      <c r="I48" s="133"/>
      <c r="J48" s="173"/>
      <c r="K48" s="174"/>
      <c r="L48" s="175"/>
      <c r="M48" s="133" t="s">
        <v>9</v>
      </c>
      <c r="N48" s="133"/>
    </row>
    <row r="49" spans="1:14" ht="24.75" customHeight="1">
      <c r="A49" s="5"/>
      <c r="B49" s="224"/>
      <c r="C49" s="225"/>
      <c r="D49" s="133"/>
      <c r="E49" s="133"/>
      <c r="F49" s="154"/>
      <c r="G49" s="133"/>
      <c r="H49" s="133"/>
      <c r="I49" s="133"/>
      <c r="J49" s="173"/>
      <c r="K49" s="174"/>
      <c r="L49" s="175"/>
      <c r="M49" s="133" t="s">
        <v>9</v>
      </c>
      <c r="N49" s="133"/>
    </row>
    <row r="50" spans="1:14" ht="24.75" customHeight="1">
      <c r="A50" s="5"/>
      <c r="B50" s="224"/>
      <c r="C50" s="225"/>
      <c r="D50" s="133"/>
      <c r="E50" s="133"/>
      <c r="F50" s="154"/>
      <c r="G50" s="133"/>
      <c r="H50" s="133"/>
      <c r="I50" s="133"/>
      <c r="J50" s="173"/>
      <c r="K50" s="174"/>
      <c r="L50" s="175"/>
      <c r="M50" s="133" t="s">
        <v>9</v>
      </c>
      <c r="N50" s="133"/>
    </row>
    <row r="51" spans="1:14" ht="24.75" customHeight="1">
      <c r="A51" s="5"/>
      <c r="B51" s="224"/>
      <c r="C51" s="225"/>
      <c r="D51" s="133"/>
      <c r="E51" s="133"/>
      <c r="F51" s="154"/>
      <c r="G51" s="133"/>
      <c r="H51" s="133"/>
      <c r="I51" s="133"/>
      <c r="J51" s="173"/>
      <c r="K51" s="174"/>
      <c r="L51" s="175"/>
      <c r="M51" s="133" t="s">
        <v>9</v>
      </c>
      <c r="N51" s="133"/>
    </row>
    <row r="52" spans="1:14" ht="24.75" customHeight="1">
      <c r="A52" s="5"/>
      <c r="B52" s="224"/>
      <c r="C52" s="225"/>
      <c r="D52" s="133"/>
      <c r="E52" s="133"/>
      <c r="F52" s="154"/>
      <c r="G52" s="133"/>
      <c r="H52" s="133"/>
      <c r="I52" s="133"/>
      <c r="J52" s="173"/>
      <c r="K52" s="174"/>
      <c r="L52" s="175"/>
      <c r="M52" s="133" t="s">
        <v>9</v>
      </c>
      <c r="N52" s="133"/>
    </row>
    <row r="53" spans="1:14" ht="24.75" customHeight="1">
      <c r="A53" s="5"/>
      <c r="B53" s="224"/>
      <c r="C53" s="225"/>
      <c r="D53" s="133"/>
      <c r="E53" s="133"/>
      <c r="F53" s="154"/>
      <c r="G53" s="133"/>
      <c r="H53" s="133"/>
      <c r="I53" s="133"/>
      <c r="J53" s="173"/>
      <c r="K53" s="174"/>
      <c r="L53" s="175"/>
      <c r="M53" s="133" t="s">
        <v>9</v>
      </c>
      <c r="N53" s="133"/>
    </row>
    <row r="54" spans="1:14" ht="24.75" customHeight="1">
      <c r="A54" s="5"/>
      <c r="B54" s="224"/>
      <c r="C54" s="225"/>
      <c r="D54" s="160"/>
      <c r="E54" s="161"/>
      <c r="F54" s="154"/>
      <c r="G54" s="133"/>
      <c r="H54" s="160"/>
      <c r="I54" s="161"/>
      <c r="J54" s="173"/>
      <c r="K54" s="174"/>
      <c r="L54" s="175"/>
      <c r="M54" s="160" t="s">
        <v>9</v>
      </c>
      <c r="N54" s="161"/>
    </row>
    <row r="55" spans="1:14" ht="24.75" customHeight="1">
      <c r="A55" s="5"/>
      <c r="B55" s="224"/>
      <c r="C55" s="225"/>
      <c r="D55" s="160"/>
      <c r="E55" s="161"/>
      <c r="F55" s="154"/>
      <c r="G55" s="133"/>
      <c r="H55" s="160"/>
      <c r="I55" s="161"/>
      <c r="J55" s="173"/>
      <c r="K55" s="174"/>
      <c r="L55" s="175"/>
      <c r="M55" s="160" t="s">
        <v>9</v>
      </c>
      <c r="N55" s="161"/>
    </row>
    <row r="56" spans="1:14" ht="24.75" customHeight="1">
      <c r="A56" s="5"/>
      <c r="B56" s="224"/>
      <c r="C56" s="225"/>
      <c r="D56" s="160"/>
      <c r="E56" s="161"/>
      <c r="F56" s="154"/>
      <c r="G56" s="133"/>
      <c r="H56" s="160"/>
      <c r="I56" s="161"/>
      <c r="J56" s="173"/>
      <c r="K56" s="174"/>
      <c r="L56" s="175"/>
      <c r="M56" s="160" t="s">
        <v>9</v>
      </c>
      <c r="N56" s="161"/>
    </row>
    <row r="57" spans="1:14" ht="24.75" customHeight="1">
      <c r="A57" s="5"/>
      <c r="B57" s="224"/>
      <c r="C57" s="225"/>
      <c r="D57" s="160"/>
      <c r="E57" s="161"/>
      <c r="F57" s="154"/>
      <c r="G57" s="133"/>
      <c r="H57" s="160"/>
      <c r="I57" s="161"/>
      <c r="J57" s="173"/>
      <c r="K57" s="174"/>
      <c r="L57" s="175"/>
      <c r="M57" s="160" t="s">
        <v>9</v>
      </c>
      <c r="N57" s="161"/>
    </row>
    <row r="58" spans="1:14" ht="24.75" customHeight="1">
      <c r="A58" s="5"/>
      <c r="B58" s="224"/>
      <c r="C58" s="225"/>
      <c r="D58" s="133"/>
      <c r="E58" s="133"/>
      <c r="F58" s="154"/>
      <c r="G58" s="133"/>
      <c r="H58" s="133"/>
      <c r="I58" s="133"/>
      <c r="J58" s="173"/>
      <c r="K58" s="174"/>
      <c r="L58" s="175"/>
      <c r="M58" s="133" t="s">
        <v>9</v>
      </c>
      <c r="N58" s="133"/>
    </row>
    <row r="59" spans="1:14" ht="24.75" customHeight="1">
      <c r="A59" s="5"/>
      <c r="B59" s="224"/>
      <c r="C59" s="225"/>
      <c r="D59" s="133"/>
      <c r="E59" s="133"/>
      <c r="F59" s="154"/>
      <c r="G59" s="133"/>
      <c r="H59" s="133"/>
      <c r="I59" s="133"/>
      <c r="J59" s="173"/>
      <c r="K59" s="174"/>
      <c r="L59" s="175"/>
      <c r="M59" s="133" t="s">
        <v>9</v>
      </c>
      <c r="N59" s="133"/>
    </row>
    <row r="60" spans="1:14" ht="24.75" customHeight="1">
      <c r="A60" s="5"/>
      <c r="B60" s="224"/>
      <c r="C60" s="225"/>
      <c r="D60" s="133"/>
      <c r="E60" s="133"/>
      <c r="F60" s="154"/>
      <c r="G60" s="133"/>
      <c r="H60" s="133"/>
      <c r="I60" s="133"/>
      <c r="J60" s="173"/>
      <c r="K60" s="174"/>
      <c r="L60" s="175"/>
      <c r="M60" s="133" t="s">
        <v>9</v>
      </c>
      <c r="N60" s="133"/>
    </row>
    <row r="61" spans="1:14" ht="24.75" customHeight="1">
      <c r="A61" s="5"/>
      <c r="B61" s="224"/>
      <c r="C61" s="225"/>
      <c r="D61" s="133"/>
      <c r="E61" s="133"/>
      <c r="F61" s="154"/>
      <c r="G61" s="133"/>
      <c r="H61" s="133"/>
      <c r="I61" s="133"/>
      <c r="J61" s="173"/>
      <c r="K61" s="174"/>
      <c r="L61" s="175"/>
      <c r="M61" s="133" t="s">
        <v>9</v>
      </c>
      <c r="N61" s="133"/>
    </row>
    <row r="62" spans="1:14" ht="24.75" customHeight="1">
      <c r="A62" s="5"/>
      <c r="B62" s="224"/>
      <c r="C62" s="225"/>
      <c r="D62" s="133"/>
      <c r="E62" s="133"/>
      <c r="F62" s="154"/>
      <c r="G62" s="133"/>
      <c r="H62" s="133"/>
      <c r="I62" s="133"/>
      <c r="J62" s="173"/>
      <c r="K62" s="174"/>
      <c r="L62" s="175"/>
      <c r="M62" s="133" t="s">
        <v>9</v>
      </c>
      <c r="N62" s="133"/>
    </row>
    <row r="63" spans="1:14" ht="24.75" customHeight="1">
      <c r="A63" s="5"/>
      <c r="B63" s="224"/>
      <c r="C63" s="225"/>
      <c r="D63" s="133"/>
      <c r="E63" s="133"/>
      <c r="F63" s="154"/>
      <c r="G63" s="133"/>
      <c r="H63" s="133"/>
      <c r="I63" s="133"/>
      <c r="J63" s="173"/>
      <c r="K63" s="174"/>
      <c r="L63" s="175"/>
      <c r="M63" s="133" t="s">
        <v>9</v>
      </c>
      <c r="N63" s="133"/>
    </row>
    <row r="64" spans="1:14" ht="24.75" customHeight="1">
      <c r="A64" s="5"/>
      <c r="B64" s="224"/>
      <c r="C64" s="225"/>
      <c r="D64" s="133"/>
      <c r="E64" s="133"/>
      <c r="F64" s="154"/>
      <c r="G64" s="133"/>
      <c r="H64" s="133"/>
      <c r="I64" s="133"/>
      <c r="J64" s="173"/>
      <c r="K64" s="174"/>
      <c r="L64" s="175"/>
      <c r="M64" s="133" t="s">
        <v>9</v>
      </c>
      <c r="N64" s="133"/>
    </row>
    <row r="65" spans="1:14" ht="24.75" customHeight="1">
      <c r="A65" s="5"/>
      <c r="B65" s="224"/>
      <c r="C65" s="225"/>
      <c r="D65" s="133"/>
      <c r="E65" s="133"/>
      <c r="F65" s="154"/>
      <c r="G65" s="133"/>
      <c r="H65" s="133"/>
      <c r="I65" s="133"/>
      <c r="J65" s="173"/>
      <c r="K65" s="174"/>
      <c r="L65" s="175"/>
      <c r="M65" s="133" t="s">
        <v>9</v>
      </c>
      <c r="N65" s="133"/>
    </row>
    <row r="66" spans="1:14" ht="24.75" customHeight="1">
      <c r="A66" s="5"/>
      <c r="B66" s="224"/>
      <c r="C66" s="225"/>
      <c r="D66" s="133"/>
      <c r="E66" s="133"/>
      <c r="F66" s="154"/>
      <c r="G66" s="133"/>
      <c r="H66" s="133"/>
      <c r="I66" s="133"/>
      <c r="J66" s="173"/>
      <c r="K66" s="174"/>
      <c r="L66" s="175"/>
      <c r="M66" s="133" t="s">
        <v>9</v>
      </c>
      <c r="N66" s="133"/>
    </row>
    <row r="67" spans="1:14" ht="24.75" customHeight="1">
      <c r="A67" s="5"/>
      <c r="B67" s="133"/>
      <c r="C67" s="133"/>
      <c r="D67" s="226"/>
      <c r="E67" s="226"/>
      <c r="F67" s="154"/>
      <c r="G67" s="133"/>
      <c r="H67" s="226"/>
      <c r="I67" s="226"/>
      <c r="J67" s="173"/>
      <c r="K67" s="174"/>
      <c r="L67" s="175"/>
      <c r="M67" s="226" t="s">
        <v>9</v>
      </c>
      <c r="N67" s="226"/>
    </row>
    <row r="68" spans="1:14" ht="24.75" customHeight="1">
      <c r="A68" s="5"/>
      <c r="B68" s="133"/>
      <c r="C68" s="133"/>
      <c r="D68" s="133"/>
      <c r="E68" s="133"/>
      <c r="F68" s="154"/>
      <c r="G68" s="133"/>
      <c r="H68" s="133"/>
      <c r="I68" s="133"/>
      <c r="J68" s="173"/>
      <c r="K68" s="174"/>
      <c r="L68" s="175"/>
      <c r="M68" s="133" t="s">
        <v>9</v>
      </c>
      <c r="N68" s="133"/>
    </row>
    <row r="69" spans="1:14" ht="24.75" customHeight="1">
      <c r="A69" s="5"/>
      <c r="B69" s="133"/>
      <c r="C69" s="133"/>
      <c r="D69" s="133"/>
      <c r="E69" s="133"/>
      <c r="F69" s="154"/>
      <c r="G69" s="133"/>
      <c r="H69" s="133"/>
      <c r="I69" s="133"/>
      <c r="J69" s="173"/>
      <c r="K69" s="174"/>
      <c r="L69" s="175"/>
      <c r="M69" s="133" t="s">
        <v>9</v>
      </c>
      <c r="N69" s="133"/>
    </row>
    <row r="70" spans="1:14" ht="24.75" customHeight="1" thickBot="1">
      <c r="A70" s="5"/>
      <c r="B70" s="133"/>
      <c r="C70" s="133"/>
      <c r="D70" s="133"/>
      <c r="E70" s="133"/>
      <c r="F70" s="154"/>
      <c r="G70" s="133"/>
      <c r="H70" s="133"/>
      <c r="I70" s="133"/>
      <c r="J70" s="173"/>
      <c r="K70" s="174"/>
      <c r="L70" s="175"/>
      <c r="M70" s="133" t="s">
        <v>9</v>
      </c>
      <c r="N70" s="133"/>
    </row>
    <row r="71" spans="1:14" ht="24.75" customHeight="1" thickTop="1">
      <c r="A71" s="15"/>
      <c r="B71" s="135"/>
      <c r="C71" s="136"/>
      <c r="D71" s="135" t="s">
        <v>38</v>
      </c>
      <c r="E71" s="136"/>
      <c r="F71" s="196">
        <f>SUM(F42:F70)</f>
        <v>0</v>
      </c>
      <c r="G71" s="197"/>
      <c r="H71" s="135"/>
      <c r="I71" s="136"/>
      <c r="J71" s="141"/>
      <c r="K71" s="142"/>
      <c r="L71" s="143"/>
      <c r="M71" s="135"/>
      <c r="N71" s="136"/>
    </row>
    <row r="72" spans="1:14" ht="24.75" customHeight="1">
      <c r="I72" s="164" t="s">
        <v>8</v>
      </c>
      <c r="J72" s="164"/>
      <c r="K72" s="164"/>
      <c r="L72" s="164"/>
      <c r="M72" s="164"/>
      <c r="N72" s="164"/>
    </row>
    <row r="73" spans="1:14" ht="24.75" customHeight="1">
      <c r="F73" s="231">
        <f>F71+F38</f>
        <v>108191</v>
      </c>
      <c r="G73" s="195"/>
    </row>
  </sheetData>
  <mergeCells count="411">
    <mergeCell ref="B16:C16"/>
    <mergeCell ref="D16:E16"/>
    <mergeCell ref="F16:G16"/>
    <mergeCell ref="H16:I16"/>
    <mergeCell ref="J16:L16"/>
    <mergeCell ref="M16:N16"/>
    <mergeCell ref="B34:C34"/>
    <mergeCell ref="D34:E34"/>
    <mergeCell ref="F34:G34"/>
    <mergeCell ref="H34:I34"/>
    <mergeCell ref="J34:L34"/>
    <mergeCell ref="M34:N34"/>
    <mergeCell ref="B20:C20"/>
    <mergeCell ref="D20:E20"/>
    <mergeCell ref="F20:G20"/>
    <mergeCell ref="H20:I20"/>
    <mergeCell ref="J20:L20"/>
    <mergeCell ref="M20:N20"/>
    <mergeCell ref="B18:C18"/>
    <mergeCell ref="D18:E18"/>
    <mergeCell ref="F18:G18"/>
    <mergeCell ref="H18:I18"/>
    <mergeCell ref="J18:L18"/>
    <mergeCell ref="M18:N18"/>
    <mergeCell ref="B35:C35"/>
    <mergeCell ref="D35:E35"/>
    <mergeCell ref="F35:G35"/>
    <mergeCell ref="H35:I35"/>
    <mergeCell ref="J35:L35"/>
    <mergeCell ref="M35:N35"/>
    <mergeCell ref="B19:C19"/>
    <mergeCell ref="D19:E19"/>
    <mergeCell ref="F19:G19"/>
    <mergeCell ref="H19:I19"/>
    <mergeCell ref="J19:L19"/>
    <mergeCell ref="M19:N19"/>
    <mergeCell ref="B28:C28"/>
    <mergeCell ref="D28:E28"/>
    <mergeCell ref="F28:G28"/>
    <mergeCell ref="H28:I28"/>
    <mergeCell ref="J28:L28"/>
    <mergeCell ref="M28:N28"/>
    <mergeCell ref="B21:C21"/>
    <mergeCell ref="D21:E21"/>
    <mergeCell ref="F21:G21"/>
    <mergeCell ref="H21:I21"/>
    <mergeCell ref="J21:L21"/>
    <mergeCell ref="M21:N21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9:C29"/>
    <mergeCell ref="D29:E29"/>
    <mergeCell ref="F29:G29"/>
    <mergeCell ref="H29:I29"/>
    <mergeCell ref="J29:L29"/>
    <mergeCell ref="M29:N29"/>
    <mergeCell ref="B26:C26"/>
    <mergeCell ref="D26:E26"/>
    <mergeCell ref="F26:G26"/>
    <mergeCell ref="H26:I26"/>
    <mergeCell ref="J26:L26"/>
    <mergeCell ref="M26:N26"/>
    <mergeCell ref="B27:C27"/>
    <mergeCell ref="D27:E27"/>
    <mergeCell ref="F27:G27"/>
    <mergeCell ref="H27:I27"/>
    <mergeCell ref="J27:L27"/>
    <mergeCell ref="M27:N27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I39:N39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5:C65"/>
    <mergeCell ref="D65:E65"/>
    <mergeCell ref="F65:G65"/>
    <mergeCell ref="H65:I65"/>
    <mergeCell ref="J65:L65"/>
    <mergeCell ref="M65:N65"/>
    <mergeCell ref="B64:C64"/>
    <mergeCell ref="D64:E64"/>
    <mergeCell ref="F64:G64"/>
    <mergeCell ref="H64:I64"/>
    <mergeCell ref="J64:L64"/>
    <mergeCell ref="M64:N64"/>
    <mergeCell ref="B67:C67"/>
    <mergeCell ref="D67:E67"/>
    <mergeCell ref="F67:G67"/>
    <mergeCell ref="H67:I67"/>
    <mergeCell ref="J67:L67"/>
    <mergeCell ref="M67:N67"/>
    <mergeCell ref="B66:C66"/>
    <mergeCell ref="D66:E66"/>
    <mergeCell ref="F66:G66"/>
    <mergeCell ref="H66:I66"/>
    <mergeCell ref="J66:L66"/>
    <mergeCell ref="M66:N66"/>
    <mergeCell ref="B69:C69"/>
    <mergeCell ref="D69:E69"/>
    <mergeCell ref="F69:G69"/>
    <mergeCell ref="H69:I69"/>
    <mergeCell ref="J69:L69"/>
    <mergeCell ref="M69:N69"/>
    <mergeCell ref="B68:C68"/>
    <mergeCell ref="D68:E68"/>
    <mergeCell ref="F68:G68"/>
    <mergeCell ref="H68:I68"/>
    <mergeCell ref="J68:L68"/>
    <mergeCell ref="M68:N68"/>
    <mergeCell ref="I72:N72"/>
    <mergeCell ref="F73:G73"/>
    <mergeCell ref="B71:C71"/>
    <mergeCell ref="D71:E71"/>
    <mergeCell ref="F71:G71"/>
    <mergeCell ref="H71:I71"/>
    <mergeCell ref="J71:L71"/>
    <mergeCell ref="M71:N71"/>
    <mergeCell ref="B70:C70"/>
    <mergeCell ref="D70:E70"/>
    <mergeCell ref="F70:G70"/>
    <mergeCell ref="H70:I70"/>
    <mergeCell ref="J70:L70"/>
    <mergeCell ref="M70:N70"/>
  </mergeCells>
  <phoneticPr fontId="2"/>
  <pageMargins left="0.23" right="0.16" top="0.35" bottom="0.16" header="0.31" footer="0.16"/>
  <pageSetup paperSize="9" scale="4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2F43C-FDFA-4D1E-82B5-5C913A2ACFFE}">
  <dimension ref="A1:P50"/>
  <sheetViews>
    <sheetView topLeftCell="A18" zoomScale="90" zoomScaleNormal="90" workbookViewId="0">
      <selection activeCell="P30" sqref="P30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16.5" customHeight="1">
      <c r="A3" s="5" t="s">
        <v>253</v>
      </c>
      <c r="B3" s="133" t="s">
        <v>120</v>
      </c>
      <c r="C3" s="133"/>
      <c r="D3" s="133"/>
      <c r="E3" s="133"/>
      <c r="F3" s="154">
        <v>8020</v>
      </c>
      <c r="G3" s="133"/>
      <c r="H3" s="133"/>
      <c r="I3" s="133"/>
      <c r="J3" s="134" t="s">
        <v>254</v>
      </c>
      <c r="K3" s="134"/>
      <c r="L3" s="134"/>
      <c r="M3" s="133" t="s">
        <v>9</v>
      </c>
      <c r="N3" s="133"/>
      <c r="P3" s="1" t="s">
        <v>12</v>
      </c>
    </row>
    <row r="4" spans="1:16" ht="16.5" customHeight="1">
      <c r="A4" s="5"/>
      <c r="B4" s="133" t="s">
        <v>200</v>
      </c>
      <c r="C4" s="133"/>
      <c r="D4" s="133"/>
      <c r="E4" s="133"/>
      <c r="F4" s="154">
        <v>3520</v>
      </c>
      <c r="G4" s="133"/>
      <c r="H4" s="133"/>
      <c r="I4" s="133"/>
      <c r="J4" s="134" t="s">
        <v>93</v>
      </c>
      <c r="K4" s="134"/>
      <c r="L4" s="134"/>
      <c r="M4" s="133" t="s">
        <v>9</v>
      </c>
      <c r="N4" s="133"/>
      <c r="P4" s="1" t="s">
        <v>12</v>
      </c>
    </row>
    <row r="5" spans="1:16" ht="16.5" customHeight="1">
      <c r="A5" s="5"/>
      <c r="B5" s="160" t="s">
        <v>96</v>
      </c>
      <c r="C5" s="161"/>
      <c r="D5" s="160"/>
      <c r="E5" s="161"/>
      <c r="F5" s="234">
        <v>3090</v>
      </c>
      <c r="G5" s="235"/>
      <c r="H5" s="160"/>
      <c r="I5" s="161"/>
      <c r="J5" s="173" t="s">
        <v>51</v>
      </c>
      <c r="K5" s="174"/>
      <c r="L5" s="175"/>
      <c r="M5" s="160" t="s">
        <v>9</v>
      </c>
      <c r="N5" s="161"/>
      <c r="P5" s="1" t="s">
        <v>13</v>
      </c>
    </row>
    <row r="6" spans="1:16" ht="16.5" customHeight="1">
      <c r="A6" s="5"/>
      <c r="B6" s="160" t="s">
        <v>96</v>
      </c>
      <c r="C6" s="161"/>
      <c r="D6" s="160"/>
      <c r="E6" s="161"/>
      <c r="F6" s="234">
        <v>3971</v>
      </c>
      <c r="G6" s="235"/>
      <c r="H6" s="160"/>
      <c r="I6" s="161"/>
      <c r="J6" s="173" t="s">
        <v>98</v>
      </c>
      <c r="K6" s="174"/>
      <c r="L6" s="175"/>
      <c r="M6" s="160" t="s">
        <v>9</v>
      </c>
      <c r="N6" s="161"/>
      <c r="P6" s="1" t="s">
        <v>13</v>
      </c>
    </row>
    <row r="7" spans="1:16" ht="16.5" customHeight="1">
      <c r="A7" s="5"/>
      <c r="B7" s="133" t="s">
        <v>234</v>
      </c>
      <c r="C7" s="133"/>
      <c r="D7" s="133"/>
      <c r="E7" s="133"/>
      <c r="F7" s="154">
        <v>6100</v>
      </c>
      <c r="G7" s="133"/>
      <c r="H7" s="133"/>
      <c r="I7" s="133"/>
      <c r="J7" s="134" t="s">
        <v>255</v>
      </c>
      <c r="K7" s="134"/>
      <c r="L7" s="134"/>
      <c r="M7" s="133" t="s">
        <v>9</v>
      </c>
      <c r="N7" s="133"/>
      <c r="P7" s="1" t="s">
        <v>13</v>
      </c>
    </row>
    <row r="8" spans="1:16" ht="16.5" customHeight="1">
      <c r="A8" s="5"/>
      <c r="B8" s="133" t="s">
        <v>234</v>
      </c>
      <c r="C8" s="133"/>
      <c r="D8" s="133"/>
      <c r="E8" s="133"/>
      <c r="F8" s="154">
        <v>4114</v>
      </c>
      <c r="G8" s="133"/>
      <c r="H8" s="133"/>
      <c r="I8" s="133"/>
      <c r="J8" s="134" t="s">
        <v>256</v>
      </c>
      <c r="K8" s="134"/>
      <c r="L8" s="134"/>
      <c r="M8" s="133" t="s">
        <v>9</v>
      </c>
      <c r="N8" s="133"/>
      <c r="P8" s="1" t="s">
        <v>13</v>
      </c>
    </row>
    <row r="9" spans="1:16" ht="16.5" customHeight="1">
      <c r="A9" s="5" t="s">
        <v>257</v>
      </c>
      <c r="B9" s="133" t="s">
        <v>200</v>
      </c>
      <c r="C9" s="133"/>
      <c r="D9" s="133"/>
      <c r="E9" s="133"/>
      <c r="F9" s="154">
        <v>185</v>
      </c>
      <c r="G9" s="133"/>
      <c r="H9" s="133"/>
      <c r="I9" s="133"/>
      <c r="J9" s="134" t="s">
        <v>51</v>
      </c>
      <c r="K9" s="134"/>
      <c r="L9" s="134"/>
      <c r="M9" s="133" t="s">
        <v>9</v>
      </c>
      <c r="N9" s="133"/>
      <c r="P9" s="1" t="s">
        <v>16</v>
      </c>
    </row>
    <row r="10" spans="1:16" ht="16.5" customHeight="1">
      <c r="A10" s="5" t="s">
        <v>258</v>
      </c>
      <c r="B10" s="133" t="s">
        <v>56</v>
      </c>
      <c r="C10" s="133"/>
      <c r="D10" s="133"/>
      <c r="E10" s="133"/>
      <c r="F10" s="154">
        <v>2387</v>
      </c>
      <c r="G10" s="133"/>
      <c r="H10" s="133"/>
      <c r="I10" s="133"/>
      <c r="J10" s="149" t="s">
        <v>259</v>
      </c>
      <c r="K10" s="149"/>
      <c r="L10" s="149"/>
      <c r="M10" s="133" t="s">
        <v>9</v>
      </c>
      <c r="N10" s="133"/>
      <c r="P10" s="1" t="s">
        <v>14</v>
      </c>
    </row>
    <row r="11" spans="1:16" ht="16.5" customHeight="1">
      <c r="A11" s="5"/>
      <c r="B11" s="133" t="s">
        <v>56</v>
      </c>
      <c r="C11" s="133"/>
      <c r="D11" s="133"/>
      <c r="E11" s="133"/>
      <c r="F11" s="154">
        <v>5860</v>
      </c>
      <c r="G11" s="133"/>
      <c r="H11" s="133"/>
      <c r="I11" s="133"/>
      <c r="J11" s="149" t="s">
        <v>259</v>
      </c>
      <c r="K11" s="149"/>
      <c r="L11" s="149"/>
      <c r="M11" s="133" t="s">
        <v>9</v>
      </c>
      <c r="N11" s="133"/>
      <c r="P11" s="1" t="s">
        <v>15</v>
      </c>
    </row>
    <row r="12" spans="1:16" ht="16.5" customHeight="1">
      <c r="A12" s="5"/>
      <c r="B12" s="133" t="s">
        <v>56</v>
      </c>
      <c r="C12" s="133"/>
      <c r="D12" s="133"/>
      <c r="E12" s="133"/>
      <c r="F12" s="154">
        <v>5000</v>
      </c>
      <c r="G12" s="133"/>
      <c r="H12" s="133"/>
      <c r="I12" s="133"/>
      <c r="J12" s="149" t="s">
        <v>259</v>
      </c>
      <c r="K12" s="149"/>
      <c r="L12" s="149"/>
      <c r="M12" s="133" t="s">
        <v>9</v>
      </c>
      <c r="N12" s="133"/>
      <c r="P12" s="1" t="s">
        <v>16</v>
      </c>
    </row>
    <row r="13" spans="1:16" ht="16.5" customHeight="1">
      <c r="A13" s="5"/>
      <c r="B13" s="133" t="s">
        <v>160</v>
      </c>
      <c r="C13" s="133"/>
      <c r="D13" s="133"/>
      <c r="E13" s="133"/>
      <c r="F13" s="154">
        <v>10950</v>
      </c>
      <c r="G13" s="133"/>
      <c r="H13" s="133"/>
      <c r="I13" s="133"/>
      <c r="J13" s="134" t="s">
        <v>260</v>
      </c>
      <c r="K13" s="134"/>
      <c r="L13" s="134"/>
      <c r="M13" s="133" t="s">
        <v>9</v>
      </c>
      <c r="N13" s="133"/>
      <c r="P13" s="1" t="s">
        <v>16</v>
      </c>
    </row>
    <row r="14" spans="1:16" ht="16.5" customHeight="1">
      <c r="A14" s="5" t="s">
        <v>261</v>
      </c>
      <c r="B14" s="133" t="s">
        <v>120</v>
      </c>
      <c r="C14" s="133"/>
      <c r="D14" s="133"/>
      <c r="E14" s="133"/>
      <c r="F14" s="154">
        <v>11960</v>
      </c>
      <c r="G14" s="133"/>
      <c r="H14" s="133"/>
      <c r="I14" s="133"/>
      <c r="J14" s="134" t="s">
        <v>246</v>
      </c>
      <c r="K14" s="134"/>
      <c r="L14" s="134"/>
      <c r="M14" s="133" t="s">
        <v>9</v>
      </c>
      <c r="N14" s="133"/>
      <c r="P14" s="1" t="s">
        <v>17</v>
      </c>
    </row>
    <row r="15" spans="1:16" ht="16.5" customHeight="1">
      <c r="A15" s="5"/>
      <c r="B15" s="133" t="s">
        <v>120</v>
      </c>
      <c r="C15" s="133"/>
      <c r="D15" s="133"/>
      <c r="E15" s="133"/>
      <c r="F15" s="154">
        <v>131500</v>
      </c>
      <c r="G15" s="133"/>
      <c r="H15" s="133"/>
      <c r="I15" s="133"/>
      <c r="J15" s="134" t="s">
        <v>262</v>
      </c>
      <c r="K15" s="134"/>
      <c r="L15" s="134"/>
      <c r="M15" s="133" t="s">
        <v>9</v>
      </c>
      <c r="N15" s="133"/>
      <c r="P15" s="1" t="s">
        <v>17</v>
      </c>
    </row>
    <row r="16" spans="1:16" ht="16.5" customHeight="1">
      <c r="A16" s="5" t="s">
        <v>263</v>
      </c>
      <c r="B16" s="133" t="s">
        <v>71</v>
      </c>
      <c r="C16" s="133"/>
      <c r="D16" s="133"/>
      <c r="E16" s="133"/>
      <c r="F16" s="154">
        <v>5800</v>
      </c>
      <c r="G16" s="133"/>
      <c r="H16" s="133"/>
      <c r="I16" s="133"/>
      <c r="J16" s="134" t="s">
        <v>264</v>
      </c>
      <c r="K16" s="134"/>
      <c r="L16" s="134"/>
      <c r="M16" s="133" t="s">
        <v>9</v>
      </c>
      <c r="N16" s="133"/>
      <c r="P16" s="1" t="s">
        <v>18</v>
      </c>
    </row>
    <row r="17" spans="1:16" ht="16.5" customHeight="1">
      <c r="A17" s="5"/>
      <c r="B17" s="133" t="s">
        <v>120</v>
      </c>
      <c r="C17" s="133"/>
      <c r="D17" s="133"/>
      <c r="E17" s="133"/>
      <c r="F17" s="154">
        <v>9096</v>
      </c>
      <c r="G17" s="133"/>
      <c r="H17" s="133"/>
      <c r="I17" s="133"/>
      <c r="J17" s="134" t="s">
        <v>265</v>
      </c>
      <c r="K17" s="134"/>
      <c r="L17" s="134"/>
      <c r="M17" s="133" t="s">
        <v>9</v>
      </c>
      <c r="N17" s="133"/>
      <c r="P17" s="1" t="s">
        <v>18</v>
      </c>
    </row>
    <row r="18" spans="1:16" ht="16.5" customHeight="1">
      <c r="A18" s="5" t="s">
        <v>266</v>
      </c>
      <c r="B18" s="133" t="s">
        <v>120</v>
      </c>
      <c r="C18" s="133"/>
      <c r="D18" s="133"/>
      <c r="E18" s="133"/>
      <c r="F18" s="154">
        <v>7338</v>
      </c>
      <c r="G18" s="133"/>
      <c r="H18" s="133"/>
      <c r="I18" s="133"/>
      <c r="J18" s="134" t="s">
        <v>283</v>
      </c>
      <c r="K18" s="134"/>
      <c r="L18" s="134"/>
      <c r="M18" s="133" t="s">
        <v>9</v>
      </c>
      <c r="N18" s="133"/>
      <c r="P18" s="1" t="s">
        <v>19</v>
      </c>
    </row>
    <row r="19" spans="1:16" ht="16.5" customHeight="1">
      <c r="A19" s="5"/>
      <c r="B19" s="133" t="s">
        <v>160</v>
      </c>
      <c r="C19" s="133"/>
      <c r="D19" s="133"/>
      <c r="E19" s="133"/>
      <c r="F19" s="154">
        <v>1810</v>
      </c>
      <c r="G19" s="133"/>
      <c r="H19" s="133"/>
      <c r="I19" s="133"/>
      <c r="J19" s="134" t="s">
        <v>267</v>
      </c>
      <c r="K19" s="134"/>
      <c r="L19" s="134"/>
      <c r="M19" s="133" t="s">
        <v>9</v>
      </c>
      <c r="N19" s="133"/>
      <c r="P19" s="1" t="s">
        <v>16</v>
      </c>
    </row>
    <row r="20" spans="1:16" ht="16.5" customHeight="1">
      <c r="A20" s="5" t="s">
        <v>268</v>
      </c>
      <c r="B20" s="133" t="s">
        <v>96</v>
      </c>
      <c r="C20" s="133"/>
      <c r="D20" s="133"/>
      <c r="E20" s="133"/>
      <c r="F20" s="232">
        <v>2000</v>
      </c>
      <c r="G20" s="233"/>
      <c r="H20" s="133"/>
      <c r="I20" s="133"/>
      <c r="J20" s="134" t="s">
        <v>54</v>
      </c>
      <c r="K20" s="134"/>
      <c r="L20" s="134"/>
      <c r="M20" s="133" t="s">
        <v>9</v>
      </c>
      <c r="N20" s="133"/>
      <c r="P20" s="1" t="s">
        <v>16</v>
      </c>
    </row>
    <row r="21" spans="1:16" ht="16.5" customHeight="1">
      <c r="A21" s="5"/>
      <c r="B21" s="133" t="s">
        <v>96</v>
      </c>
      <c r="C21" s="133"/>
      <c r="D21" s="133"/>
      <c r="E21" s="133"/>
      <c r="F21" s="232">
        <v>3150</v>
      </c>
      <c r="G21" s="233"/>
      <c r="H21" s="133"/>
      <c r="I21" s="133"/>
      <c r="J21" s="149" t="s">
        <v>98</v>
      </c>
      <c r="K21" s="149"/>
      <c r="L21" s="149"/>
      <c r="M21" s="133" t="s">
        <v>9</v>
      </c>
      <c r="N21" s="133"/>
      <c r="P21" s="1" t="s">
        <v>15</v>
      </c>
    </row>
    <row r="22" spans="1:16" ht="16.5" customHeight="1">
      <c r="A22" s="5" t="s">
        <v>60</v>
      </c>
      <c r="B22" s="160" t="s">
        <v>96</v>
      </c>
      <c r="C22" s="161"/>
      <c r="D22" s="160"/>
      <c r="E22" s="161"/>
      <c r="F22" s="191">
        <v>2107</v>
      </c>
      <c r="G22" s="192"/>
      <c r="H22" s="160"/>
      <c r="I22" s="161"/>
      <c r="J22" s="173" t="s">
        <v>347</v>
      </c>
      <c r="K22" s="174"/>
      <c r="L22" s="175"/>
      <c r="M22" s="160" t="s">
        <v>9</v>
      </c>
      <c r="N22" s="161"/>
    </row>
    <row r="23" spans="1:16" ht="16.5" customHeight="1">
      <c r="A23" s="5" t="s">
        <v>269</v>
      </c>
      <c r="B23" s="133" t="s">
        <v>200</v>
      </c>
      <c r="C23" s="133"/>
      <c r="D23" s="133"/>
      <c r="E23" s="133"/>
      <c r="F23" s="154">
        <v>185</v>
      </c>
      <c r="G23" s="133"/>
      <c r="H23" s="133"/>
      <c r="I23" s="133"/>
      <c r="J23" s="134" t="s">
        <v>49</v>
      </c>
      <c r="K23" s="134"/>
      <c r="L23" s="134"/>
      <c r="M23" s="133" t="s">
        <v>9</v>
      </c>
      <c r="N23" s="133"/>
      <c r="P23" s="1" t="s">
        <v>20</v>
      </c>
    </row>
    <row r="24" spans="1:16" ht="16.5" customHeight="1">
      <c r="A24" s="5"/>
      <c r="B24" s="133" t="s">
        <v>96</v>
      </c>
      <c r="C24" s="133"/>
      <c r="D24" s="133"/>
      <c r="E24" s="133"/>
      <c r="F24" s="232">
        <v>3000</v>
      </c>
      <c r="G24" s="233"/>
      <c r="H24" s="133"/>
      <c r="I24" s="133"/>
      <c r="J24" s="134" t="s">
        <v>98</v>
      </c>
      <c r="K24" s="134"/>
      <c r="L24" s="134"/>
      <c r="M24" s="133" t="s">
        <v>9</v>
      </c>
      <c r="N24" s="133"/>
      <c r="P24" s="1" t="s">
        <v>20</v>
      </c>
    </row>
    <row r="25" spans="1:16" ht="16.5" customHeight="1">
      <c r="A25" s="5"/>
      <c r="B25" s="133" t="s">
        <v>96</v>
      </c>
      <c r="C25" s="133"/>
      <c r="D25" s="160"/>
      <c r="E25" s="161"/>
      <c r="F25" s="232">
        <v>3742</v>
      </c>
      <c r="G25" s="233"/>
      <c r="H25" s="160"/>
      <c r="I25" s="161"/>
      <c r="J25" s="134" t="s">
        <v>270</v>
      </c>
      <c r="K25" s="134"/>
      <c r="L25" s="134"/>
      <c r="M25" s="160" t="s">
        <v>9</v>
      </c>
      <c r="N25" s="161"/>
      <c r="P25" s="1" t="s">
        <v>21</v>
      </c>
    </row>
    <row r="26" spans="1:16" ht="16.5" customHeight="1">
      <c r="A26" s="5" t="s">
        <v>129</v>
      </c>
      <c r="B26" s="133" t="s">
        <v>200</v>
      </c>
      <c r="C26" s="133"/>
      <c r="D26" s="160"/>
      <c r="E26" s="161"/>
      <c r="F26" s="154">
        <v>185</v>
      </c>
      <c r="G26" s="133"/>
      <c r="H26" s="160"/>
      <c r="I26" s="161"/>
      <c r="J26" s="134" t="s">
        <v>49</v>
      </c>
      <c r="K26" s="134"/>
      <c r="L26" s="134"/>
      <c r="M26" s="160" t="s">
        <v>9</v>
      </c>
      <c r="N26" s="161"/>
      <c r="P26" s="1" t="s">
        <v>22</v>
      </c>
    </row>
    <row r="27" spans="1:16" ht="16.5" customHeight="1">
      <c r="A27" s="5" t="s">
        <v>28</v>
      </c>
      <c r="B27" s="224" t="s">
        <v>120</v>
      </c>
      <c r="C27" s="225"/>
      <c r="D27" s="160"/>
      <c r="E27" s="161"/>
      <c r="F27" s="191">
        <v>2310</v>
      </c>
      <c r="G27" s="192"/>
      <c r="H27" s="160"/>
      <c r="I27" s="161"/>
      <c r="J27" s="173" t="s">
        <v>246</v>
      </c>
      <c r="K27" s="174"/>
      <c r="L27" s="175"/>
      <c r="M27" s="160" t="s">
        <v>9</v>
      </c>
      <c r="N27" s="161"/>
    </row>
    <row r="28" spans="1:16" ht="16.5" customHeight="1">
      <c r="A28" s="5" t="s">
        <v>174</v>
      </c>
      <c r="B28" s="224" t="s">
        <v>96</v>
      </c>
      <c r="C28" s="225"/>
      <c r="D28" s="160"/>
      <c r="E28" s="161"/>
      <c r="F28" s="234">
        <v>4080</v>
      </c>
      <c r="G28" s="235"/>
      <c r="H28" s="160"/>
      <c r="I28" s="161"/>
      <c r="J28" s="173" t="s">
        <v>105</v>
      </c>
      <c r="K28" s="174"/>
      <c r="L28" s="175"/>
      <c r="M28" s="160" t="s">
        <v>9</v>
      </c>
      <c r="N28" s="161"/>
    </row>
    <row r="29" spans="1:16" ht="16.5" customHeight="1">
      <c r="A29" s="5"/>
      <c r="B29" s="224" t="s">
        <v>120</v>
      </c>
      <c r="C29" s="225"/>
      <c r="D29" s="160"/>
      <c r="E29" s="161"/>
      <c r="F29" s="191">
        <v>5980</v>
      </c>
      <c r="G29" s="192"/>
      <c r="H29" s="160"/>
      <c r="I29" s="161"/>
      <c r="J29" s="173" t="s">
        <v>271</v>
      </c>
      <c r="K29" s="174"/>
      <c r="L29" s="175"/>
      <c r="M29" s="160" t="s">
        <v>9</v>
      </c>
      <c r="N29" s="161"/>
    </row>
    <row r="30" spans="1:16" ht="16.5" customHeight="1">
      <c r="A30" s="5" t="s">
        <v>272</v>
      </c>
      <c r="B30" s="224" t="s">
        <v>96</v>
      </c>
      <c r="C30" s="225"/>
      <c r="D30" s="160"/>
      <c r="E30" s="161"/>
      <c r="F30" s="234">
        <v>4000</v>
      </c>
      <c r="G30" s="235"/>
      <c r="H30" s="160"/>
      <c r="I30" s="161"/>
      <c r="J30" s="173" t="s">
        <v>98</v>
      </c>
      <c r="K30" s="174"/>
      <c r="L30" s="175"/>
      <c r="M30" s="160" t="s">
        <v>9</v>
      </c>
      <c r="N30" s="161"/>
    </row>
    <row r="31" spans="1:16" ht="16.5" customHeight="1">
      <c r="A31" s="5"/>
      <c r="B31" s="224" t="s">
        <v>273</v>
      </c>
      <c r="C31" s="225"/>
      <c r="D31" s="160"/>
      <c r="E31" s="161"/>
      <c r="F31" s="154">
        <v>3620</v>
      </c>
      <c r="G31" s="133"/>
      <c r="H31" s="160"/>
      <c r="I31" s="161"/>
      <c r="J31" s="173" t="s">
        <v>274</v>
      </c>
      <c r="K31" s="174"/>
      <c r="L31" s="175"/>
      <c r="M31" s="160" t="s">
        <v>9</v>
      </c>
      <c r="N31" s="161"/>
    </row>
    <row r="32" spans="1:16" ht="16.5" customHeight="1">
      <c r="A32" s="5" t="s">
        <v>140</v>
      </c>
      <c r="B32" s="224" t="s">
        <v>160</v>
      </c>
      <c r="C32" s="225"/>
      <c r="D32" s="133"/>
      <c r="E32" s="133"/>
      <c r="F32" s="154">
        <v>3290</v>
      </c>
      <c r="G32" s="133"/>
      <c r="H32" s="133"/>
      <c r="I32" s="133"/>
      <c r="J32" s="173" t="s">
        <v>183</v>
      </c>
      <c r="K32" s="174"/>
      <c r="L32" s="175"/>
      <c r="M32" s="133" t="s">
        <v>9</v>
      </c>
      <c r="N32" s="133"/>
    </row>
    <row r="33" spans="1:14" ht="16.5" customHeight="1">
      <c r="A33" s="5" t="s">
        <v>140</v>
      </c>
      <c r="B33" s="224" t="s">
        <v>120</v>
      </c>
      <c r="C33" s="225"/>
      <c r="D33" s="133"/>
      <c r="E33" s="133"/>
      <c r="F33" s="154">
        <v>14980</v>
      </c>
      <c r="G33" s="133"/>
      <c r="H33" s="133"/>
      <c r="I33" s="133"/>
      <c r="J33" s="173" t="s">
        <v>282</v>
      </c>
      <c r="K33" s="174"/>
      <c r="L33" s="175"/>
      <c r="M33" s="133" t="s">
        <v>9</v>
      </c>
      <c r="N33" s="133"/>
    </row>
    <row r="34" spans="1:14" ht="16.5" customHeight="1">
      <c r="A34" s="5" t="s">
        <v>140</v>
      </c>
      <c r="B34" s="160" t="s">
        <v>96</v>
      </c>
      <c r="C34" s="161"/>
      <c r="D34" s="160"/>
      <c r="E34" s="161"/>
      <c r="F34" s="191">
        <v>3111</v>
      </c>
      <c r="G34" s="192"/>
      <c r="H34" s="160"/>
      <c r="I34" s="161"/>
      <c r="J34" s="173" t="s">
        <v>347</v>
      </c>
      <c r="K34" s="174"/>
      <c r="L34" s="175"/>
      <c r="M34" s="160" t="s">
        <v>9</v>
      </c>
      <c r="N34" s="161"/>
    </row>
    <row r="35" spans="1:14" ht="16.5" customHeight="1">
      <c r="A35" s="5" t="s">
        <v>145</v>
      </c>
      <c r="B35" s="224" t="s">
        <v>96</v>
      </c>
      <c r="C35" s="225"/>
      <c r="D35" s="133"/>
      <c r="E35" s="133"/>
      <c r="F35" s="232">
        <v>3000</v>
      </c>
      <c r="G35" s="233"/>
      <c r="H35" s="133"/>
      <c r="I35" s="133"/>
      <c r="J35" s="173" t="s">
        <v>98</v>
      </c>
      <c r="K35" s="174"/>
      <c r="L35" s="175"/>
      <c r="M35" s="133" t="s">
        <v>9</v>
      </c>
      <c r="N35" s="133"/>
    </row>
    <row r="36" spans="1:14" ht="16.5" customHeight="1">
      <c r="A36" s="5" t="s">
        <v>146</v>
      </c>
      <c r="B36" s="224" t="s">
        <v>71</v>
      </c>
      <c r="C36" s="225"/>
      <c r="D36" s="133"/>
      <c r="E36" s="133"/>
      <c r="F36" s="154">
        <v>4800</v>
      </c>
      <c r="G36" s="133"/>
      <c r="H36" s="133"/>
      <c r="I36" s="133"/>
      <c r="J36" s="173" t="s">
        <v>275</v>
      </c>
      <c r="K36" s="174"/>
      <c r="L36" s="175"/>
      <c r="M36" s="133" t="s">
        <v>9</v>
      </c>
      <c r="N36" s="133"/>
    </row>
    <row r="37" spans="1:14" ht="16.5" customHeight="1">
      <c r="A37" s="5" t="s">
        <v>240</v>
      </c>
      <c r="B37" s="224" t="s">
        <v>96</v>
      </c>
      <c r="C37" s="225"/>
      <c r="D37" s="133"/>
      <c r="E37" s="133"/>
      <c r="F37" s="232">
        <v>3820</v>
      </c>
      <c r="G37" s="233"/>
      <c r="H37" s="133"/>
      <c r="I37" s="133"/>
      <c r="J37" s="173" t="s">
        <v>54</v>
      </c>
      <c r="K37" s="174"/>
      <c r="L37" s="175"/>
      <c r="M37" s="133" t="s">
        <v>9</v>
      </c>
      <c r="N37" s="133"/>
    </row>
    <row r="38" spans="1:14" ht="16.5" customHeight="1">
      <c r="A38" s="5" t="s">
        <v>165</v>
      </c>
      <c r="B38" s="224" t="s">
        <v>200</v>
      </c>
      <c r="C38" s="225"/>
      <c r="D38" s="133"/>
      <c r="E38" s="133"/>
      <c r="F38" s="154">
        <v>185</v>
      </c>
      <c r="G38" s="133"/>
      <c r="H38" s="133"/>
      <c r="I38" s="133"/>
      <c r="J38" s="173" t="s">
        <v>49</v>
      </c>
      <c r="K38" s="174"/>
      <c r="L38" s="175"/>
      <c r="M38" s="133" t="s">
        <v>9</v>
      </c>
      <c r="N38" s="133"/>
    </row>
    <row r="39" spans="1:14" ht="16.5" customHeight="1">
      <c r="A39" s="5"/>
      <c r="B39" s="224" t="s">
        <v>200</v>
      </c>
      <c r="C39" s="225"/>
      <c r="D39" s="133"/>
      <c r="E39" s="133"/>
      <c r="F39" s="154">
        <v>185</v>
      </c>
      <c r="G39" s="133"/>
      <c r="H39" s="133"/>
      <c r="I39" s="133"/>
      <c r="J39" s="173" t="s">
        <v>49</v>
      </c>
      <c r="K39" s="174"/>
      <c r="L39" s="175"/>
      <c r="M39" s="133" t="s">
        <v>9</v>
      </c>
      <c r="N39" s="133"/>
    </row>
    <row r="40" spans="1:14" ht="16.5" customHeight="1">
      <c r="A40" s="5"/>
      <c r="B40" s="224" t="s">
        <v>56</v>
      </c>
      <c r="C40" s="225"/>
      <c r="D40" s="133"/>
      <c r="E40" s="133"/>
      <c r="F40" s="154">
        <v>33480</v>
      </c>
      <c r="G40" s="133"/>
      <c r="H40" s="133"/>
      <c r="I40" s="133"/>
      <c r="J40" s="173" t="s">
        <v>276</v>
      </c>
      <c r="K40" s="174"/>
      <c r="L40" s="175"/>
      <c r="M40" s="133" t="s">
        <v>9</v>
      </c>
      <c r="N40" s="133"/>
    </row>
    <row r="41" spans="1:14" ht="16.5" customHeight="1">
      <c r="A41" s="5"/>
      <c r="B41" s="224" t="s">
        <v>96</v>
      </c>
      <c r="C41" s="225"/>
      <c r="D41" s="133"/>
      <c r="E41" s="133"/>
      <c r="F41" s="232">
        <v>3000</v>
      </c>
      <c r="G41" s="233"/>
      <c r="H41" s="133"/>
      <c r="I41" s="133"/>
      <c r="J41" s="173" t="s">
        <v>277</v>
      </c>
      <c r="K41" s="174"/>
      <c r="L41" s="175"/>
      <c r="M41" s="133" t="s">
        <v>9</v>
      </c>
      <c r="N41" s="133"/>
    </row>
    <row r="42" spans="1:14" ht="16.5" customHeight="1">
      <c r="A42" s="5" t="s">
        <v>149</v>
      </c>
      <c r="B42" s="224" t="s">
        <v>96</v>
      </c>
      <c r="C42" s="225"/>
      <c r="D42" s="133"/>
      <c r="E42" s="133"/>
      <c r="F42" s="232">
        <v>4981</v>
      </c>
      <c r="G42" s="233"/>
      <c r="H42" s="133"/>
      <c r="I42" s="133"/>
      <c r="J42" s="173" t="s">
        <v>278</v>
      </c>
      <c r="K42" s="174"/>
      <c r="L42" s="175"/>
      <c r="M42" s="133" t="s">
        <v>9</v>
      </c>
      <c r="N42" s="133"/>
    </row>
    <row r="43" spans="1:14" ht="16.5" customHeight="1">
      <c r="A43" s="5" t="s">
        <v>168</v>
      </c>
      <c r="B43" s="224" t="s">
        <v>96</v>
      </c>
      <c r="C43" s="225"/>
      <c r="D43" s="133"/>
      <c r="E43" s="133"/>
      <c r="F43" s="232">
        <v>3000</v>
      </c>
      <c r="G43" s="233"/>
      <c r="H43" s="133"/>
      <c r="I43" s="133"/>
      <c r="J43" s="173" t="s">
        <v>54</v>
      </c>
      <c r="K43" s="174"/>
      <c r="L43" s="175"/>
      <c r="M43" s="133" t="s">
        <v>9</v>
      </c>
      <c r="N43" s="133"/>
    </row>
    <row r="44" spans="1:14" ht="16.5" customHeight="1">
      <c r="A44" s="5"/>
      <c r="B44" s="224" t="s">
        <v>160</v>
      </c>
      <c r="C44" s="225"/>
      <c r="D44" s="133"/>
      <c r="E44" s="133"/>
      <c r="F44" s="154">
        <v>4520</v>
      </c>
      <c r="G44" s="133"/>
      <c r="H44" s="133"/>
      <c r="I44" s="133"/>
      <c r="J44" s="173" t="s">
        <v>267</v>
      </c>
      <c r="K44" s="174"/>
      <c r="L44" s="175"/>
      <c r="M44" s="133" t="s">
        <v>9</v>
      </c>
      <c r="N44" s="133"/>
    </row>
    <row r="45" spans="1:14" ht="16.5" customHeight="1">
      <c r="A45" s="5" t="s">
        <v>111</v>
      </c>
      <c r="B45" s="160" t="s">
        <v>96</v>
      </c>
      <c r="C45" s="161"/>
      <c r="D45" s="160"/>
      <c r="E45" s="161"/>
      <c r="F45" s="191">
        <v>6298</v>
      </c>
      <c r="G45" s="192"/>
      <c r="H45" s="160"/>
      <c r="I45" s="161"/>
      <c r="J45" s="173" t="s">
        <v>347</v>
      </c>
      <c r="K45" s="174"/>
      <c r="L45" s="175"/>
      <c r="M45" s="160" t="s">
        <v>9</v>
      </c>
      <c r="N45" s="161"/>
    </row>
    <row r="46" spans="1:14" ht="16.5" customHeight="1">
      <c r="A46" s="5"/>
      <c r="B46" s="224" t="s">
        <v>160</v>
      </c>
      <c r="C46" s="225"/>
      <c r="D46" s="133"/>
      <c r="E46" s="133"/>
      <c r="F46" s="154">
        <v>809</v>
      </c>
      <c r="G46" s="133"/>
      <c r="H46" s="133"/>
      <c r="I46" s="133"/>
      <c r="J46" s="173" t="s">
        <v>279</v>
      </c>
      <c r="K46" s="174"/>
      <c r="L46" s="175"/>
      <c r="M46" s="133" t="s">
        <v>9</v>
      </c>
      <c r="N46" s="133"/>
    </row>
    <row r="47" spans="1:14" ht="16.5" customHeight="1">
      <c r="A47" s="5" t="s">
        <v>186</v>
      </c>
      <c r="B47" s="224" t="s">
        <v>96</v>
      </c>
      <c r="C47" s="225"/>
      <c r="D47" s="160"/>
      <c r="E47" s="161"/>
      <c r="F47" s="232">
        <v>2688</v>
      </c>
      <c r="G47" s="233"/>
      <c r="H47" s="160"/>
      <c r="I47" s="161"/>
      <c r="J47" s="173" t="s">
        <v>98</v>
      </c>
      <c r="K47" s="174"/>
      <c r="L47" s="175"/>
      <c r="M47" s="160" t="s">
        <v>9</v>
      </c>
      <c r="N47" s="161"/>
    </row>
    <row r="48" spans="1:14" ht="16.5" customHeight="1" thickBot="1">
      <c r="A48" s="5" t="s">
        <v>280</v>
      </c>
      <c r="B48" s="224" t="s">
        <v>120</v>
      </c>
      <c r="C48" s="225"/>
      <c r="D48" s="160"/>
      <c r="E48" s="161"/>
      <c r="F48" s="154">
        <v>8320</v>
      </c>
      <c r="G48" s="133"/>
      <c r="H48" s="160"/>
      <c r="I48" s="161"/>
      <c r="J48" s="173" t="s">
        <v>281</v>
      </c>
      <c r="K48" s="174"/>
      <c r="L48" s="175"/>
      <c r="M48" s="160" t="s">
        <v>9</v>
      </c>
      <c r="N48" s="161"/>
    </row>
    <row r="49" spans="1:14" ht="16.5" customHeight="1" thickTop="1">
      <c r="A49" s="15"/>
      <c r="B49" s="135"/>
      <c r="C49" s="136"/>
      <c r="D49" s="135" t="s">
        <v>38</v>
      </c>
      <c r="E49" s="136"/>
      <c r="F49" s="196">
        <f>SUM(F3:F48)</f>
        <v>355527</v>
      </c>
      <c r="G49" s="197"/>
      <c r="H49" s="135"/>
      <c r="I49" s="136"/>
      <c r="J49" s="141"/>
      <c r="K49" s="142"/>
      <c r="L49" s="143"/>
      <c r="M49" s="135"/>
      <c r="N49" s="136"/>
    </row>
    <row r="50" spans="1:14" ht="16.5" customHeight="1">
      <c r="I50" s="164" t="s">
        <v>8</v>
      </c>
      <c r="J50" s="164"/>
      <c r="K50" s="164"/>
      <c r="L50" s="164"/>
      <c r="M50" s="164"/>
      <c r="N50" s="164"/>
    </row>
  </sheetData>
  <mergeCells count="289"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I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C70A97-47F3-412B-A80D-B69EE00AB7A2}">
  <dimension ref="A1:P50"/>
  <sheetViews>
    <sheetView topLeftCell="A9" zoomScale="90" zoomScaleNormal="90" workbookViewId="0">
      <selection activeCell="J21" sqref="J21:L21"/>
    </sheetView>
  </sheetViews>
  <sheetFormatPr defaultColWidth="6.25" defaultRowHeight="16.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6.5" customHeight="1">
      <c r="A1" s="18" t="s">
        <v>252</v>
      </c>
    </row>
    <row r="2" spans="1:16" ht="16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16.5" customHeight="1">
      <c r="A3" s="5" t="s">
        <v>253</v>
      </c>
      <c r="B3" s="133" t="s">
        <v>120</v>
      </c>
      <c r="C3" s="133"/>
      <c r="D3" s="133"/>
      <c r="E3" s="133"/>
      <c r="F3" s="154">
        <v>8020</v>
      </c>
      <c r="G3" s="133"/>
      <c r="H3" s="133"/>
      <c r="I3" s="133"/>
      <c r="J3" s="134" t="s">
        <v>254</v>
      </c>
      <c r="K3" s="134"/>
      <c r="L3" s="134"/>
      <c r="M3" s="133" t="s">
        <v>9</v>
      </c>
      <c r="N3" s="133"/>
      <c r="P3" s="1" t="s">
        <v>12</v>
      </c>
    </row>
    <row r="4" spans="1:16" ht="16.5" customHeight="1">
      <c r="A4" s="5"/>
      <c r="B4" s="133" t="s">
        <v>200</v>
      </c>
      <c r="C4" s="133"/>
      <c r="D4" s="133"/>
      <c r="E4" s="133"/>
      <c r="F4" s="154">
        <v>3520</v>
      </c>
      <c r="G4" s="133"/>
      <c r="H4" s="133"/>
      <c r="I4" s="133"/>
      <c r="J4" s="134" t="s">
        <v>93</v>
      </c>
      <c r="K4" s="134"/>
      <c r="L4" s="134"/>
      <c r="M4" s="133" t="s">
        <v>9</v>
      </c>
      <c r="N4" s="133"/>
      <c r="P4" s="1" t="s">
        <v>12</v>
      </c>
    </row>
    <row r="5" spans="1:16" ht="16.5" customHeight="1">
      <c r="A5" s="5"/>
      <c r="B5" s="160" t="s">
        <v>96</v>
      </c>
      <c r="C5" s="161"/>
      <c r="D5" s="160"/>
      <c r="E5" s="161"/>
      <c r="F5" s="234">
        <v>3090</v>
      </c>
      <c r="G5" s="235"/>
      <c r="H5" s="160"/>
      <c r="I5" s="161"/>
      <c r="J5" s="173" t="s">
        <v>51</v>
      </c>
      <c r="K5" s="174"/>
      <c r="L5" s="175"/>
      <c r="M5" s="160" t="s">
        <v>9</v>
      </c>
      <c r="N5" s="161"/>
      <c r="P5" s="1" t="s">
        <v>13</v>
      </c>
    </row>
    <row r="6" spans="1:16" ht="16.5" customHeight="1">
      <c r="A6" s="5"/>
      <c r="B6" s="160" t="s">
        <v>96</v>
      </c>
      <c r="C6" s="161"/>
      <c r="D6" s="160"/>
      <c r="E6" s="161"/>
      <c r="F6" s="234">
        <v>3971</v>
      </c>
      <c r="G6" s="235"/>
      <c r="H6" s="160"/>
      <c r="I6" s="161"/>
      <c r="J6" s="173" t="s">
        <v>98</v>
      </c>
      <c r="K6" s="174"/>
      <c r="L6" s="175"/>
      <c r="M6" s="160" t="s">
        <v>9</v>
      </c>
      <c r="N6" s="161"/>
      <c r="P6" s="1" t="s">
        <v>13</v>
      </c>
    </row>
    <row r="7" spans="1:16" ht="16.5" customHeight="1">
      <c r="A7" s="5"/>
      <c r="B7" s="133" t="s">
        <v>234</v>
      </c>
      <c r="C7" s="133"/>
      <c r="D7" s="133"/>
      <c r="E7" s="133"/>
      <c r="F7" s="154">
        <v>6100</v>
      </c>
      <c r="G7" s="133"/>
      <c r="H7" s="133"/>
      <c r="I7" s="133"/>
      <c r="J7" s="134" t="s">
        <v>255</v>
      </c>
      <c r="K7" s="134"/>
      <c r="L7" s="134"/>
      <c r="M7" s="133" t="s">
        <v>9</v>
      </c>
      <c r="N7" s="133"/>
      <c r="P7" s="1" t="s">
        <v>13</v>
      </c>
    </row>
    <row r="8" spans="1:16" ht="16.5" customHeight="1">
      <c r="A8" s="5"/>
      <c r="B8" s="133" t="s">
        <v>234</v>
      </c>
      <c r="C8" s="133"/>
      <c r="D8" s="133"/>
      <c r="E8" s="133"/>
      <c r="F8" s="154">
        <v>4114</v>
      </c>
      <c r="G8" s="133"/>
      <c r="H8" s="133"/>
      <c r="I8" s="133"/>
      <c r="J8" s="134" t="s">
        <v>256</v>
      </c>
      <c r="K8" s="134"/>
      <c r="L8" s="134"/>
      <c r="M8" s="133" t="s">
        <v>9</v>
      </c>
      <c r="N8" s="133"/>
      <c r="P8" s="1" t="s">
        <v>13</v>
      </c>
    </row>
    <row r="9" spans="1:16" ht="16.5" customHeight="1">
      <c r="A9" s="5" t="s">
        <v>257</v>
      </c>
      <c r="B9" s="133" t="s">
        <v>200</v>
      </c>
      <c r="C9" s="133"/>
      <c r="D9" s="133"/>
      <c r="E9" s="133"/>
      <c r="F9" s="154">
        <v>185</v>
      </c>
      <c r="G9" s="133"/>
      <c r="H9" s="133"/>
      <c r="I9" s="133"/>
      <c r="J9" s="134" t="s">
        <v>51</v>
      </c>
      <c r="K9" s="134"/>
      <c r="L9" s="134"/>
      <c r="M9" s="133" t="s">
        <v>9</v>
      </c>
      <c r="N9" s="133"/>
      <c r="P9" s="1" t="s">
        <v>16</v>
      </c>
    </row>
    <row r="10" spans="1:16" ht="16.5" customHeight="1">
      <c r="A10" s="5" t="s">
        <v>258</v>
      </c>
      <c r="B10" s="133" t="s">
        <v>56</v>
      </c>
      <c r="C10" s="133"/>
      <c r="D10" s="133"/>
      <c r="E10" s="133"/>
      <c r="F10" s="154">
        <v>2387</v>
      </c>
      <c r="G10" s="133"/>
      <c r="H10" s="133"/>
      <c r="I10" s="133"/>
      <c r="J10" s="149" t="s">
        <v>259</v>
      </c>
      <c r="K10" s="149"/>
      <c r="L10" s="149"/>
      <c r="M10" s="133" t="s">
        <v>9</v>
      </c>
      <c r="N10" s="133"/>
      <c r="P10" s="1" t="s">
        <v>14</v>
      </c>
    </row>
    <row r="11" spans="1:16" ht="16.5" customHeight="1">
      <c r="A11" s="5"/>
      <c r="B11" s="133" t="s">
        <v>56</v>
      </c>
      <c r="C11" s="133"/>
      <c r="D11" s="133"/>
      <c r="E11" s="133"/>
      <c r="F11" s="154">
        <v>5860</v>
      </c>
      <c r="G11" s="133"/>
      <c r="H11" s="133"/>
      <c r="I11" s="133"/>
      <c r="J11" s="149" t="s">
        <v>259</v>
      </c>
      <c r="K11" s="149"/>
      <c r="L11" s="149"/>
      <c r="M11" s="133" t="s">
        <v>9</v>
      </c>
      <c r="N11" s="133"/>
      <c r="P11" s="1" t="s">
        <v>15</v>
      </c>
    </row>
    <row r="12" spans="1:16" ht="16.5" customHeight="1">
      <c r="A12" s="5"/>
      <c r="B12" s="133" t="s">
        <v>56</v>
      </c>
      <c r="C12" s="133"/>
      <c r="D12" s="133"/>
      <c r="E12" s="133"/>
      <c r="F12" s="154">
        <v>5000</v>
      </c>
      <c r="G12" s="133"/>
      <c r="H12" s="133"/>
      <c r="I12" s="133"/>
      <c r="J12" s="149" t="s">
        <v>259</v>
      </c>
      <c r="K12" s="149"/>
      <c r="L12" s="149"/>
      <c r="M12" s="133" t="s">
        <v>9</v>
      </c>
      <c r="N12" s="133"/>
      <c r="P12" s="1" t="s">
        <v>16</v>
      </c>
    </row>
    <row r="13" spans="1:16" ht="16.5" customHeight="1">
      <c r="A13" s="5"/>
      <c r="B13" s="133" t="s">
        <v>160</v>
      </c>
      <c r="C13" s="133"/>
      <c r="D13" s="133"/>
      <c r="E13" s="133"/>
      <c r="F13" s="154">
        <v>10950</v>
      </c>
      <c r="G13" s="133"/>
      <c r="H13" s="133"/>
      <c r="I13" s="133"/>
      <c r="J13" s="134" t="s">
        <v>260</v>
      </c>
      <c r="K13" s="134"/>
      <c r="L13" s="134"/>
      <c r="M13" s="133" t="s">
        <v>9</v>
      </c>
      <c r="N13" s="133"/>
      <c r="P13" s="1" t="s">
        <v>16</v>
      </c>
    </row>
    <row r="14" spans="1:16" ht="16.5" customHeight="1">
      <c r="A14" s="5" t="s">
        <v>261</v>
      </c>
      <c r="B14" s="133" t="s">
        <v>120</v>
      </c>
      <c r="C14" s="133"/>
      <c r="D14" s="133"/>
      <c r="E14" s="133"/>
      <c r="F14" s="154">
        <v>11960</v>
      </c>
      <c r="G14" s="133"/>
      <c r="H14" s="133"/>
      <c r="I14" s="133"/>
      <c r="J14" s="134" t="s">
        <v>246</v>
      </c>
      <c r="K14" s="134"/>
      <c r="L14" s="134"/>
      <c r="M14" s="133" t="s">
        <v>9</v>
      </c>
      <c r="N14" s="133"/>
      <c r="P14" s="1" t="s">
        <v>17</v>
      </c>
    </row>
    <row r="15" spans="1:16" ht="16.5" customHeight="1">
      <c r="A15" s="5"/>
      <c r="B15" s="133" t="s">
        <v>120</v>
      </c>
      <c r="C15" s="133"/>
      <c r="D15" s="133"/>
      <c r="E15" s="133"/>
      <c r="F15" s="154">
        <v>131500</v>
      </c>
      <c r="G15" s="133"/>
      <c r="H15" s="133"/>
      <c r="I15" s="133"/>
      <c r="J15" s="134" t="s">
        <v>262</v>
      </c>
      <c r="K15" s="134"/>
      <c r="L15" s="134"/>
      <c r="M15" s="133" t="s">
        <v>9</v>
      </c>
      <c r="N15" s="133"/>
      <c r="P15" s="1" t="s">
        <v>17</v>
      </c>
    </row>
    <row r="16" spans="1:16" ht="16.5" customHeight="1">
      <c r="A16" s="5" t="s">
        <v>263</v>
      </c>
      <c r="B16" s="133" t="s">
        <v>71</v>
      </c>
      <c r="C16" s="133"/>
      <c r="D16" s="133"/>
      <c r="E16" s="133"/>
      <c r="F16" s="154">
        <v>5800</v>
      </c>
      <c r="G16" s="133"/>
      <c r="H16" s="133"/>
      <c r="I16" s="133"/>
      <c r="J16" s="134" t="s">
        <v>264</v>
      </c>
      <c r="K16" s="134"/>
      <c r="L16" s="134"/>
      <c r="M16" s="133" t="s">
        <v>9</v>
      </c>
      <c r="N16" s="133"/>
      <c r="P16" s="1" t="s">
        <v>18</v>
      </c>
    </row>
    <row r="17" spans="1:16" ht="16.5" customHeight="1">
      <c r="A17" s="5"/>
      <c r="B17" s="133" t="s">
        <v>120</v>
      </c>
      <c r="C17" s="133"/>
      <c r="D17" s="133"/>
      <c r="E17" s="133"/>
      <c r="F17" s="154">
        <v>9096</v>
      </c>
      <c r="G17" s="133"/>
      <c r="H17" s="133"/>
      <c r="I17" s="133"/>
      <c r="J17" s="134" t="s">
        <v>265</v>
      </c>
      <c r="K17" s="134"/>
      <c r="L17" s="134"/>
      <c r="M17" s="133" t="s">
        <v>9</v>
      </c>
      <c r="N17" s="133"/>
      <c r="P17" s="1" t="s">
        <v>18</v>
      </c>
    </row>
    <row r="18" spans="1:16" ht="16.5" customHeight="1">
      <c r="A18" s="5" t="s">
        <v>266</v>
      </c>
      <c r="B18" s="133" t="s">
        <v>120</v>
      </c>
      <c r="C18" s="133"/>
      <c r="D18" s="133"/>
      <c r="E18" s="133"/>
      <c r="F18" s="154">
        <v>7338</v>
      </c>
      <c r="G18" s="133"/>
      <c r="H18" s="133"/>
      <c r="I18" s="133"/>
      <c r="J18" s="134" t="s">
        <v>283</v>
      </c>
      <c r="K18" s="134"/>
      <c r="L18" s="134"/>
      <c r="M18" s="133" t="s">
        <v>9</v>
      </c>
      <c r="N18" s="133"/>
      <c r="P18" s="1" t="s">
        <v>19</v>
      </c>
    </row>
    <row r="19" spans="1:16" ht="16.5" customHeight="1">
      <c r="A19" s="5"/>
      <c r="B19" s="133" t="s">
        <v>160</v>
      </c>
      <c r="C19" s="133"/>
      <c r="D19" s="133"/>
      <c r="E19" s="133"/>
      <c r="F19" s="154">
        <v>1810</v>
      </c>
      <c r="G19" s="133"/>
      <c r="H19" s="133"/>
      <c r="I19" s="133"/>
      <c r="J19" s="134" t="s">
        <v>267</v>
      </c>
      <c r="K19" s="134"/>
      <c r="L19" s="134"/>
      <c r="M19" s="133" t="s">
        <v>9</v>
      </c>
      <c r="N19" s="133"/>
      <c r="P19" s="1" t="s">
        <v>16</v>
      </c>
    </row>
    <row r="20" spans="1:16" ht="16.5" customHeight="1">
      <c r="A20" s="5" t="s">
        <v>268</v>
      </c>
      <c r="B20" s="133" t="s">
        <v>96</v>
      </c>
      <c r="C20" s="133"/>
      <c r="D20" s="133"/>
      <c r="E20" s="133"/>
      <c r="F20" s="232">
        <v>2000</v>
      </c>
      <c r="G20" s="233"/>
      <c r="H20" s="133"/>
      <c r="I20" s="133"/>
      <c r="J20" s="134" t="s">
        <v>54</v>
      </c>
      <c r="K20" s="134"/>
      <c r="L20" s="134"/>
      <c r="M20" s="133" t="s">
        <v>9</v>
      </c>
      <c r="N20" s="133"/>
      <c r="P20" s="1" t="s">
        <v>16</v>
      </c>
    </row>
    <row r="21" spans="1:16" ht="16.5" customHeight="1">
      <c r="A21" s="5"/>
      <c r="B21" s="133" t="s">
        <v>96</v>
      </c>
      <c r="C21" s="133"/>
      <c r="D21" s="133"/>
      <c r="E21" s="133"/>
      <c r="F21" s="232">
        <v>3150</v>
      </c>
      <c r="G21" s="233"/>
      <c r="H21" s="133"/>
      <c r="I21" s="133"/>
      <c r="J21" s="149" t="s">
        <v>98</v>
      </c>
      <c r="K21" s="149"/>
      <c r="L21" s="149"/>
      <c r="M21" s="133" t="s">
        <v>9</v>
      </c>
      <c r="N21" s="133"/>
      <c r="P21" s="1" t="s">
        <v>15</v>
      </c>
    </row>
    <row r="22" spans="1:16" ht="16.5" customHeight="1">
      <c r="A22" s="5" t="s">
        <v>60</v>
      </c>
      <c r="B22" s="160" t="s">
        <v>96</v>
      </c>
      <c r="C22" s="161"/>
      <c r="D22" s="160"/>
      <c r="E22" s="161"/>
      <c r="F22" s="191">
        <v>2107</v>
      </c>
      <c r="G22" s="192"/>
      <c r="H22" s="160"/>
      <c r="I22" s="161"/>
      <c r="J22" s="173" t="s">
        <v>347</v>
      </c>
      <c r="K22" s="174"/>
      <c r="L22" s="175"/>
      <c r="M22" s="160" t="s">
        <v>9</v>
      </c>
      <c r="N22" s="161"/>
    </row>
    <row r="23" spans="1:16" ht="16.5" customHeight="1">
      <c r="A23" s="5" t="s">
        <v>269</v>
      </c>
      <c r="B23" s="133" t="s">
        <v>200</v>
      </c>
      <c r="C23" s="133"/>
      <c r="D23" s="133"/>
      <c r="E23" s="133"/>
      <c r="F23" s="154">
        <v>185</v>
      </c>
      <c r="G23" s="133"/>
      <c r="H23" s="133"/>
      <c r="I23" s="133"/>
      <c r="J23" s="134" t="s">
        <v>49</v>
      </c>
      <c r="K23" s="134"/>
      <c r="L23" s="134"/>
      <c r="M23" s="133" t="s">
        <v>9</v>
      </c>
      <c r="N23" s="133"/>
      <c r="P23" s="1" t="s">
        <v>20</v>
      </c>
    </row>
    <row r="24" spans="1:16" ht="16.5" customHeight="1">
      <c r="A24" s="5"/>
      <c r="B24" s="133" t="s">
        <v>96</v>
      </c>
      <c r="C24" s="133"/>
      <c r="D24" s="133"/>
      <c r="E24" s="133"/>
      <c r="F24" s="232">
        <v>3000</v>
      </c>
      <c r="G24" s="233"/>
      <c r="H24" s="133"/>
      <c r="I24" s="133"/>
      <c r="J24" s="134" t="s">
        <v>98</v>
      </c>
      <c r="K24" s="134"/>
      <c r="L24" s="134"/>
      <c r="M24" s="133" t="s">
        <v>9</v>
      </c>
      <c r="N24" s="133"/>
      <c r="P24" s="1" t="s">
        <v>20</v>
      </c>
    </row>
    <row r="25" spans="1:16" ht="16.5" customHeight="1">
      <c r="A25" s="5"/>
      <c r="B25" s="133" t="s">
        <v>96</v>
      </c>
      <c r="C25" s="133"/>
      <c r="D25" s="160"/>
      <c r="E25" s="161"/>
      <c r="F25" s="232">
        <v>3742</v>
      </c>
      <c r="G25" s="233"/>
      <c r="H25" s="160"/>
      <c r="I25" s="161"/>
      <c r="J25" s="134" t="s">
        <v>270</v>
      </c>
      <c r="K25" s="134"/>
      <c r="L25" s="134"/>
      <c r="M25" s="160" t="s">
        <v>9</v>
      </c>
      <c r="N25" s="161"/>
      <c r="P25" s="1" t="s">
        <v>21</v>
      </c>
    </row>
    <row r="26" spans="1:16" ht="16.5" customHeight="1">
      <c r="A26" s="5" t="s">
        <v>129</v>
      </c>
      <c r="B26" s="133" t="s">
        <v>200</v>
      </c>
      <c r="C26" s="133"/>
      <c r="D26" s="160"/>
      <c r="E26" s="161"/>
      <c r="F26" s="154">
        <v>185</v>
      </c>
      <c r="G26" s="133"/>
      <c r="H26" s="160"/>
      <c r="I26" s="161"/>
      <c r="J26" s="134" t="s">
        <v>49</v>
      </c>
      <c r="K26" s="134"/>
      <c r="L26" s="134"/>
      <c r="M26" s="160" t="s">
        <v>9</v>
      </c>
      <c r="N26" s="161"/>
      <c r="P26" s="1" t="s">
        <v>22</v>
      </c>
    </row>
    <row r="27" spans="1:16" ht="16.5" customHeight="1">
      <c r="A27" s="5" t="s">
        <v>28</v>
      </c>
      <c r="B27" s="224" t="s">
        <v>120</v>
      </c>
      <c r="C27" s="225"/>
      <c r="D27" s="160"/>
      <c r="E27" s="161"/>
      <c r="F27" s="191">
        <v>2310</v>
      </c>
      <c r="G27" s="192"/>
      <c r="H27" s="160"/>
      <c r="I27" s="161"/>
      <c r="J27" s="173" t="s">
        <v>246</v>
      </c>
      <c r="K27" s="174"/>
      <c r="L27" s="175"/>
      <c r="M27" s="160" t="s">
        <v>9</v>
      </c>
      <c r="N27" s="161"/>
    </row>
    <row r="28" spans="1:16" ht="16.5" customHeight="1">
      <c r="A28" s="5" t="s">
        <v>174</v>
      </c>
      <c r="B28" s="224" t="s">
        <v>96</v>
      </c>
      <c r="C28" s="225"/>
      <c r="D28" s="160"/>
      <c r="E28" s="161"/>
      <c r="F28" s="234">
        <v>4080</v>
      </c>
      <c r="G28" s="235"/>
      <c r="H28" s="160"/>
      <c r="I28" s="161"/>
      <c r="J28" s="173" t="s">
        <v>105</v>
      </c>
      <c r="K28" s="174"/>
      <c r="L28" s="175"/>
      <c r="M28" s="160" t="s">
        <v>9</v>
      </c>
      <c r="N28" s="161"/>
    </row>
    <row r="29" spans="1:16" ht="16.5" customHeight="1">
      <c r="A29" s="5"/>
      <c r="B29" s="224" t="s">
        <v>120</v>
      </c>
      <c r="C29" s="225"/>
      <c r="D29" s="160"/>
      <c r="E29" s="161"/>
      <c r="F29" s="191">
        <v>5980</v>
      </c>
      <c r="G29" s="192"/>
      <c r="H29" s="160"/>
      <c r="I29" s="161"/>
      <c r="J29" s="173" t="s">
        <v>271</v>
      </c>
      <c r="K29" s="174"/>
      <c r="L29" s="175"/>
      <c r="M29" s="160" t="s">
        <v>9</v>
      </c>
      <c r="N29" s="161"/>
    </row>
    <row r="30" spans="1:16" ht="16.5" customHeight="1">
      <c r="A30" s="5" t="s">
        <v>272</v>
      </c>
      <c r="B30" s="224" t="s">
        <v>96</v>
      </c>
      <c r="C30" s="225"/>
      <c r="D30" s="160"/>
      <c r="E30" s="161"/>
      <c r="F30" s="234">
        <v>4000</v>
      </c>
      <c r="G30" s="235"/>
      <c r="H30" s="160"/>
      <c r="I30" s="161"/>
      <c r="J30" s="173" t="s">
        <v>98</v>
      </c>
      <c r="K30" s="174"/>
      <c r="L30" s="175"/>
      <c r="M30" s="160" t="s">
        <v>9</v>
      </c>
      <c r="N30" s="161"/>
    </row>
    <row r="31" spans="1:16" ht="16.5" customHeight="1">
      <c r="A31" s="5"/>
      <c r="B31" s="224" t="s">
        <v>273</v>
      </c>
      <c r="C31" s="225"/>
      <c r="D31" s="160"/>
      <c r="E31" s="161"/>
      <c r="F31" s="154">
        <v>3620</v>
      </c>
      <c r="G31" s="133"/>
      <c r="H31" s="160"/>
      <c r="I31" s="161"/>
      <c r="J31" s="173" t="s">
        <v>274</v>
      </c>
      <c r="K31" s="174"/>
      <c r="L31" s="175"/>
      <c r="M31" s="160" t="s">
        <v>9</v>
      </c>
      <c r="N31" s="161"/>
    </row>
    <row r="32" spans="1:16" ht="16.5" customHeight="1">
      <c r="A32" s="5" t="s">
        <v>140</v>
      </c>
      <c r="B32" s="224" t="s">
        <v>160</v>
      </c>
      <c r="C32" s="225"/>
      <c r="D32" s="133"/>
      <c r="E32" s="133"/>
      <c r="F32" s="154">
        <v>3290</v>
      </c>
      <c r="G32" s="133"/>
      <c r="H32" s="133"/>
      <c r="I32" s="133"/>
      <c r="J32" s="173" t="s">
        <v>183</v>
      </c>
      <c r="K32" s="174"/>
      <c r="L32" s="175"/>
      <c r="M32" s="133" t="s">
        <v>9</v>
      </c>
      <c r="N32" s="133"/>
    </row>
    <row r="33" spans="1:14" ht="16.5" customHeight="1">
      <c r="A33" s="5" t="s">
        <v>140</v>
      </c>
      <c r="B33" s="224" t="s">
        <v>120</v>
      </c>
      <c r="C33" s="225"/>
      <c r="D33" s="133"/>
      <c r="E33" s="133"/>
      <c r="F33" s="154">
        <v>14980</v>
      </c>
      <c r="G33" s="133"/>
      <c r="H33" s="133"/>
      <c r="I33" s="133"/>
      <c r="J33" s="173" t="s">
        <v>282</v>
      </c>
      <c r="K33" s="174"/>
      <c r="L33" s="175"/>
      <c r="M33" s="133" t="s">
        <v>9</v>
      </c>
      <c r="N33" s="133"/>
    </row>
    <row r="34" spans="1:14" ht="16.5" customHeight="1">
      <c r="A34" s="5" t="s">
        <v>140</v>
      </c>
      <c r="B34" s="160" t="s">
        <v>96</v>
      </c>
      <c r="C34" s="161"/>
      <c r="D34" s="160"/>
      <c r="E34" s="161"/>
      <c r="F34" s="191">
        <v>3111</v>
      </c>
      <c r="G34" s="192"/>
      <c r="H34" s="160"/>
      <c r="I34" s="161"/>
      <c r="J34" s="173" t="s">
        <v>347</v>
      </c>
      <c r="K34" s="174"/>
      <c r="L34" s="175"/>
      <c r="M34" s="160" t="s">
        <v>9</v>
      </c>
      <c r="N34" s="161"/>
    </row>
    <row r="35" spans="1:14" ht="16.5" customHeight="1">
      <c r="A35" s="5" t="s">
        <v>145</v>
      </c>
      <c r="B35" s="224" t="s">
        <v>96</v>
      </c>
      <c r="C35" s="225"/>
      <c r="D35" s="133"/>
      <c r="E35" s="133"/>
      <c r="F35" s="232">
        <v>3000</v>
      </c>
      <c r="G35" s="233"/>
      <c r="H35" s="133"/>
      <c r="I35" s="133"/>
      <c r="J35" s="173" t="s">
        <v>98</v>
      </c>
      <c r="K35" s="174"/>
      <c r="L35" s="175"/>
      <c r="M35" s="133" t="s">
        <v>9</v>
      </c>
      <c r="N35" s="133"/>
    </row>
    <row r="36" spans="1:14" ht="16.5" customHeight="1">
      <c r="A36" s="5" t="s">
        <v>146</v>
      </c>
      <c r="B36" s="224" t="s">
        <v>71</v>
      </c>
      <c r="C36" s="225"/>
      <c r="D36" s="133"/>
      <c r="E36" s="133"/>
      <c r="F36" s="154">
        <v>4800</v>
      </c>
      <c r="G36" s="133"/>
      <c r="H36" s="133"/>
      <c r="I36" s="133"/>
      <c r="J36" s="173" t="s">
        <v>275</v>
      </c>
      <c r="K36" s="174"/>
      <c r="L36" s="175"/>
      <c r="M36" s="133" t="s">
        <v>9</v>
      </c>
      <c r="N36" s="133"/>
    </row>
    <row r="37" spans="1:14" ht="16.5" customHeight="1">
      <c r="A37" s="5" t="s">
        <v>240</v>
      </c>
      <c r="B37" s="224" t="s">
        <v>96</v>
      </c>
      <c r="C37" s="225"/>
      <c r="D37" s="133"/>
      <c r="E37" s="133"/>
      <c r="F37" s="232">
        <v>3820</v>
      </c>
      <c r="G37" s="233"/>
      <c r="H37" s="133"/>
      <c r="I37" s="133"/>
      <c r="J37" s="173" t="s">
        <v>54</v>
      </c>
      <c r="K37" s="174"/>
      <c r="L37" s="175"/>
      <c r="M37" s="133" t="s">
        <v>9</v>
      </c>
      <c r="N37" s="133"/>
    </row>
    <row r="38" spans="1:14" ht="16.5" customHeight="1">
      <c r="A38" s="5" t="s">
        <v>165</v>
      </c>
      <c r="B38" s="224" t="s">
        <v>200</v>
      </c>
      <c r="C38" s="225"/>
      <c r="D38" s="133"/>
      <c r="E38" s="133"/>
      <c r="F38" s="154">
        <v>185</v>
      </c>
      <c r="G38" s="133"/>
      <c r="H38" s="133"/>
      <c r="I38" s="133"/>
      <c r="J38" s="173" t="s">
        <v>49</v>
      </c>
      <c r="K38" s="174"/>
      <c r="L38" s="175"/>
      <c r="M38" s="133" t="s">
        <v>9</v>
      </c>
      <c r="N38" s="133"/>
    </row>
    <row r="39" spans="1:14" ht="16.5" customHeight="1">
      <c r="A39" s="5"/>
      <c r="B39" s="224" t="s">
        <v>200</v>
      </c>
      <c r="C39" s="225"/>
      <c r="D39" s="133"/>
      <c r="E39" s="133"/>
      <c r="F39" s="154">
        <v>185</v>
      </c>
      <c r="G39" s="133"/>
      <c r="H39" s="133"/>
      <c r="I39" s="133"/>
      <c r="J39" s="173" t="s">
        <v>49</v>
      </c>
      <c r="K39" s="174"/>
      <c r="L39" s="175"/>
      <c r="M39" s="133" t="s">
        <v>9</v>
      </c>
      <c r="N39" s="133"/>
    </row>
    <row r="40" spans="1:14" ht="16.5" customHeight="1">
      <c r="A40" s="5"/>
      <c r="B40" s="224" t="s">
        <v>56</v>
      </c>
      <c r="C40" s="225"/>
      <c r="D40" s="133"/>
      <c r="E40" s="133"/>
      <c r="F40" s="154">
        <v>33480</v>
      </c>
      <c r="G40" s="133"/>
      <c r="H40" s="133"/>
      <c r="I40" s="133"/>
      <c r="J40" s="173" t="s">
        <v>276</v>
      </c>
      <c r="K40" s="174"/>
      <c r="L40" s="175"/>
      <c r="M40" s="133" t="s">
        <v>9</v>
      </c>
      <c r="N40" s="133"/>
    </row>
    <row r="41" spans="1:14" ht="16.5" customHeight="1">
      <c r="A41" s="5"/>
      <c r="B41" s="224" t="s">
        <v>96</v>
      </c>
      <c r="C41" s="225"/>
      <c r="D41" s="133"/>
      <c r="E41" s="133"/>
      <c r="F41" s="232">
        <v>3000</v>
      </c>
      <c r="G41" s="233"/>
      <c r="H41" s="133"/>
      <c r="I41" s="133"/>
      <c r="J41" s="173" t="s">
        <v>277</v>
      </c>
      <c r="K41" s="174"/>
      <c r="L41" s="175"/>
      <c r="M41" s="133" t="s">
        <v>9</v>
      </c>
      <c r="N41" s="133"/>
    </row>
    <row r="42" spans="1:14" ht="16.5" customHeight="1">
      <c r="A42" s="5" t="s">
        <v>149</v>
      </c>
      <c r="B42" s="224" t="s">
        <v>96</v>
      </c>
      <c r="C42" s="225"/>
      <c r="D42" s="133"/>
      <c r="E42" s="133"/>
      <c r="F42" s="232">
        <v>4981</v>
      </c>
      <c r="G42" s="233"/>
      <c r="H42" s="133"/>
      <c r="I42" s="133"/>
      <c r="J42" s="173" t="s">
        <v>278</v>
      </c>
      <c r="K42" s="174"/>
      <c r="L42" s="175"/>
      <c r="M42" s="133" t="s">
        <v>9</v>
      </c>
      <c r="N42" s="133"/>
    </row>
    <row r="43" spans="1:14" ht="16.5" customHeight="1">
      <c r="A43" s="5" t="s">
        <v>168</v>
      </c>
      <c r="B43" s="224" t="s">
        <v>96</v>
      </c>
      <c r="C43" s="225"/>
      <c r="D43" s="133"/>
      <c r="E43" s="133"/>
      <c r="F43" s="232">
        <v>3000</v>
      </c>
      <c r="G43" s="233"/>
      <c r="H43" s="133"/>
      <c r="I43" s="133"/>
      <c r="J43" s="173" t="s">
        <v>54</v>
      </c>
      <c r="K43" s="174"/>
      <c r="L43" s="175"/>
      <c r="M43" s="133" t="s">
        <v>9</v>
      </c>
      <c r="N43" s="133"/>
    </row>
    <row r="44" spans="1:14" ht="16.5" customHeight="1">
      <c r="A44" s="5"/>
      <c r="B44" s="224" t="s">
        <v>160</v>
      </c>
      <c r="C44" s="225"/>
      <c r="D44" s="133"/>
      <c r="E44" s="133"/>
      <c r="F44" s="154">
        <v>4520</v>
      </c>
      <c r="G44" s="133"/>
      <c r="H44" s="133"/>
      <c r="I44" s="133"/>
      <c r="J44" s="173" t="s">
        <v>267</v>
      </c>
      <c r="K44" s="174"/>
      <c r="L44" s="175"/>
      <c r="M44" s="133" t="s">
        <v>9</v>
      </c>
      <c r="N44" s="133"/>
    </row>
    <row r="45" spans="1:14" ht="16.5" customHeight="1">
      <c r="A45" s="5" t="s">
        <v>111</v>
      </c>
      <c r="B45" s="160" t="s">
        <v>96</v>
      </c>
      <c r="C45" s="161"/>
      <c r="D45" s="160"/>
      <c r="E45" s="161"/>
      <c r="F45" s="191">
        <v>6298</v>
      </c>
      <c r="G45" s="192"/>
      <c r="H45" s="160"/>
      <c r="I45" s="161"/>
      <c r="J45" s="173" t="s">
        <v>347</v>
      </c>
      <c r="K45" s="174"/>
      <c r="L45" s="175"/>
      <c r="M45" s="160" t="s">
        <v>9</v>
      </c>
      <c r="N45" s="161"/>
    </row>
    <row r="46" spans="1:14" ht="16.5" customHeight="1">
      <c r="A46" s="5"/>
      <c r="B46" s="224" t="s">
        <v>160</v>
      </c>
      <c r="C46" s="225"/>
      <c r="D46" s="133"/>
      <c r="E46" s="133"/>
      <c r="F46" s="154">
        <v>809</v>
      </c>
      <c r="G46" s="133"/>
      <c r="H46" s="133"/>
      <c r="I46" s="133"/>
      <c r="J46" s="173" t="s">
        <v>279</v>
      </c>
      <c r="K46" s="174"/>
      <c r="L46" s="175"/>
      <c r="M46" s="133" t="s">
        <v>9</v>
      </c>
      <c r="N46" s="133"/>
    </row>
    <row r="47" spans="1:14" ht="16.5" customHeight="1">
      <c r="A47" s="5" t="s">
        <v>186</v>
      </c>
      <c r="B47" s="224" t="s">
        <v>96</v>
      </c>
      <c r="C47" s="225"/>
      <c r="D47" s="160"/>
      <c r="E47" s="161"/>
      <c r="F47" s="232">
        <v>2688</v>
      </c>
      <c r="G47" s="233"/>
      <c r="H47" s="160"/>
      <c r="I47" s="161"/>
      <c r="J47" s="173" t="s">
        <v>98</v>
      </c>
      <c r="K47" s="174"/>
      <c r="L47" s="175"/>
      <c r="M47" s="160" t="s">
        <v>9</v>
      </c>
      <c r="N47" s="161"/>
    </row>
    <row r="48" spans="1:14" ht="16.5" customHeight="1" thickBot="1">
      <c r="A48" s="5" t="s">
        <v>280</v>
      </c>
      <c r="B48" s="224" t="s">
        <v>120</v>
      </c>
      <c r="C48" s="225"/>
      <c r="D48" s="160"/>
      <c r="E48" s="161"/>
      <c r="F48" s="154">
        <v>8320</v>
      </c>
      <c r="G48" s="133"/>
      <c r="H48" s="160"/>
      <c r="I48" s="161"/>
      <c r="J48" s="173" t="s">
        <v>281</v>
      </c>
      <c r="K48" s="174"/>
      <c r="L48" s="175"/>
      <c r="M48" s="160" t="s">
        <v>9</v>
      </c>
      <c r="N48" s="161"/>
    </row>
    <row r="49" spans="1:14" ht="16.5" customHeight="1" thickTop="1">
      <c r="A49" s="15"/>
      <c r="B49" s="135"/>
      <c r="C49" s="136"/>
      <c r="D49" s="135" t="s">
        <v>38</v>
      </c>
      <c r="E49" s="136"/>
      <c r="F49" s="196">
        <f>SUM(F3:F48)</f>
        <v>355527</v>
      </c>
      <c r="G49" s="197"/>
      <c r="H49" s="135"/>
      <c r="I49" s="136"/>
      <c r="J49" s="141"/>
      <c r="K49" s="142"/>
      <c r="L49" s="143"/>
      <c r="M49" s="135"/>
      <c r="N49" s="136"/>
    </row>
    <row r="50" spans="1:14" ht="16.5" customHeight="1">
      <c r="I50" s="164" t="s">
        <v>8</v>
      </c>
      <c r="J50" s="164"/>
      <c r="K50" s="164"/>
      <c r="L50" s="164"/>
      <c r="M50" s="164"/>
      <c r="N50" s="164"/>
    </row>
  </sheetData>
  <mergeCells count="289"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3:C23"/>
    <mergeCell ref="D23:E23"/>
    <mergeCell ref="F23:G23"/>
    <mergeCell ref="H23:I23"/>
    <mergeCell ref="J23:L23"/>
    <mergeCell ref="M23:N23"/>
    <mergeCell ref="B21:C21"/>
    <mergeCell ref="D21:E21"/>
    <mergeCell ref="F21:G21"/>
    <mergeCell ref="H21:I21"/>
    <mergeCell ref="J21:L21"/>
    <mergeCell ref="M21:N21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I50:N50"/>
    <mergeCell ref="B49:C49"/>
    <mergeCell ref="D49:E49"/>
    <mergeCell ref="F49:G49"/>
    <mergeCell ref="H49:I49"/>
    <mergeCell ref="J49:L49"/>
    <mergeCell ref="M49:N49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45:C45"/>
    <mergeCell ref="D45:E45"/>
    <mergeCell ref="F45:G45"/>
    <mergeCell ref="H45:I45"/>
    <mergeCell ref="J45:L45"/>
    <mergeCell ref="B35:C35"/>
    <mergeCell ref="D35:E35"/>
    <mergeCell ref="F35:G35"/>
    <mergeCell ref="H35:I35"/>
    <mergeCell ref="J35:L35"/>
    <mergeCell ref="M35:N35"/>
    <mergeCell ref="B33:C33"/>
    <mergeCell ref="D33:E33"/>
    <mergeCell ref="F33:G33"/>
    <mergeCell ref="H33:I33"/>
    <mergeCell ref="J33:L33"/>
    <mergeCell ref="M33:N33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M45:N45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</mergeCells>
  <phoneticPr fontId="2"/>
  <pageMargins left="0.23" right="0.16" top="0.24" bottom="0.16" header="0.31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9E372A-4719-4758-8CED-867E2D6F6EC9}">
  <dimension ref="A1:P98"/>
  <sheetViews>
    <sheetView topLeftCell="A59" zoomScale="90" zoomScaleNormal="90" workbookViewId="0">
      <selection activeCell="B68" sqref="B68:C68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4" customHeight="1">
      <c r="A3" s="5" t="s">
        <v>48</v>
      </c>
      <c r="B3" s="133" t="s">
        <v>200</v>
      </c>
      <c r="C3" s="133"/>
      <c r="D3" s="133"/>
      <c r="E3" s="133"/>
      <c r="F3" s="154">
        <v>336</v>
      </c>
      <c r="G3" s="133"/>
      <c r="H3" s="133"/>
      <c r="I3" s="133"/>
      <c r="J3" s="134" t="s">
        <v>93</v>
      </c>
      <c r="K3" s="134"/>
      <c r="L3" s="134"/>
      <c r="M3" s="133" t="s">
        <v>9</v>
      </c>
      <c r="N3" s="133"/>
      <c r="P3" s="1" t="s">
        <v>12</v>
      </c>
    </row>
    <row r="4" spans="1:16" ht="24" customHeight="1">
      <c r="A4" s="5" t="s">
        <v>205</v>
      </c>
      <c r="B4" s="133" t="s">
        <v>120</v>
      </c>
      <c r="C4" s="133"/>
      <c r="D4" s="133"/>
      <c r="E4" s="133"/>
      <c r="F4" s="154">
        <v>2500</v>
      </c>
      <c r="G4" s="133"/>
      <c r="H4" s="133"/>
      <c r="I4" s="133"/>
      <c r="J4" s="134" t="s">
        <v>33</v>
      </c>
      <c r="K4" s="134"/>
      <c r="L4" s="134"/>
      <c r="M4" s="133" t="s">
        <v>9</v>
      </c>
      <c r="N4" s="133"/>
      <c r="P4" s="1" t="s">
        <v>12</v>
      </c>
    </row>
    <row r="5" spans="1:16" ht="24" customHeight="1">
      <c r="A5" s="5"/>
      <c r="B5" s="160" t="s">
        <v>120</v>
      </c>
      <c r="C5" s="161"/>
      <c r="D5" s="160"/>
      <c r="E5" s="161"/>
      <c r="F5" s="191">
        <v>7208</v>
      </c>
      <c r="G5" s="192"/>
      <c r="H5" s="160"/>
      <c r="I5" s="161"/>
      <c r="J5" s="173" t="s">
        <v>228</v>
      </c>
      <c r="K5" s="174"/>
      <c r="L5" s="175"/>
      <c r="M5" s="160" t="s">
        <v>9</v>
      </c>
      <c r="N5" s="161"/>
      <c r="P5" s="1" t="s">
        <v>13</v>
      </c>
    </row>
    <row r="6" spans="1:16" ht="24" customHeight="1">
      <c r="A6" s="5" t="s">
        <v>40</v>
      </c>
      <c r="B6" s="160" t="s">
        <v>200</v>
      </c>
      <c r="C6" s="161"/>
      <c r="D6" s="160"/>
      <c r="E6" s="161"/>
      <c r="F6" s="191">
        <v>1596</v>
      </c>
      <c r="G6" s="192"/>
      <c r="H6" s="160"/>
      <c r="I6" s="161"/>
      <c r="J6" s="173" t="s">
        <v>93</v>
      </c>
      <c r="K6" s="174"/>
      <c r="L6" s="175"/>
      <c r="M6" s="160" t="s">
        <v>9</v>
      </c>
      <c r="N6" s="161"/>
      <c r="P6" s="1" t="s">
        <v>13</v>
      </c>
    </row>
    <row r="7" spans="1:16" ht="24" customHeight="1">
      <c r="A7" s="5"/>
      <c r="B7" s="133" t="s">
        <v>96</v>
      </c>
      <c r="C7" s="133"/>
      <c r="D7" s="133"/>
      <c r="E7" s="133"/>
      <c r="F7" s="232">
        <v>2000</v>
      </c>
      <c r="G7" s="233"/>
      <c r="H7" s="133"/>
      <c r="I7" s="133"/>
      <c r="J7" s="134" t="s">
        <v>98</v>
      </c>
      <c r="K7" s="134"/>
      <c r="L7" s="134"/>
      <c r="M7" s="133" t="s">
        <v>9</v>
      </c>
      <c r="N7" s="133"/>
      <c r="P7" s="1" t="s">
        <v>13</v>
      </c>
    </row>
    <row r="8" spans="1:16" ht="24" customHeight="1">
      <c r="A8" s="5"/>
      <c r="B8" s="133" t="s">
        <v>200</v>
      </c>
      <c r="C8" s="133"/>
      <c r="D8" s="133"/>
      <c r="E8" s="133"/>
      <c r="F8" s="154">
        <v>185</v>
      </c>
      <c r="G8" s="133"/>
      <c r="H8" s="133"/>
      <c r="I8" s="133"/>
      <c r="J8" s="134" t="s">
        <v>49</v>
      </c>
      <c r="K8" s="134"/>
      <c r="L8" s="134"/>
      <c r="M8" s="133" t="s">
        <v>9</v>
      </c>
      <c r="N8" s="133"/>
      <c r="P8" s="1" t="s">
        <v>13</v>
      </c>
    </row>
    <row r="9" spans="1:16" ht="24" customHeight="1">
      <c r="A9" s="5" t="s">
        <v>155</v>
      </c>
      <c r="B9" s="133" t="s">
        <v>96</v>
      </c>
      <c r="C9" s="133"/>
      <c r="D9" s="133"/>
      <c r="E9" s="133"/>
      <c r="F9" s="232">
        <v>3404</v>
      </c>
      <c r="G9" s="233"/>
      <c r="H9" s="133"/>
      <c r="I9" s="133"/>
      <c r="J9" s="134" t="s">
        <v>51</v>
      </c>
      <c r="K9" s="134"/>
      <c r="L9" s="134"/>
      <c r="M9" s="133" t="s">
        <v>9</v>
      </c>
      <c r="N9" s="133"/>
      <c r="P9" s="1" t="s">
        <v>16</v>
      </c>
    </row>
    <row r="10" spans="1:16" ht="24" customHeight="1">
      <c r="A10" s="5" t="s">
        <v>97</v>
      </c>
      <c r="B10" s="133" t="s">
        <v>96</v>
      </c>
      <c r="C10" s="133"/>
      <c r="D10" s="133"/>
      <c r="E10" s="133"/>
      <c r="F10" s="232">
        <v>3305</v>
      </c>
      <c r="G10" s="233"/>
      <c r="H10" s="133"/>
      <c r="I10" s="133"/>
      <c r="J10" s="149" t="s">
        <v>98</v>
      </c>
      <c r="K10" s="149"/>
      <c r="L10" s="149"/>
      <c r="M10" s="133" t="s">
        <v>9</v>
      </c>
      <c r="N10" s="133"/>
      <c r="P10" s="1" t="s">
        <v>14</v>
      </c>
    </row>
    <row r="11" spans="1:16" ht="24" customHeight="1">
      <c r="A11" s="5"/>
      <c r="B11" s="133" t="s">
        <v>120</v>
      </c>
      <c r="C11" s="133"/>
      <c r="D11" s="133"/>
      <c r="E11" s="133"/>
      <c r="F11" s="154">
        <v>2968</v>
      </c>
      <c r="G11" s="133"/>
      <c r="H11" s="133"/>
      <c r="I11" s="133"/>
      <c r="J11" s="149" t="s">
        <v>33</v>
      </c>
      <c r="K11" s="149"/>
      <c r="L11" s="149"/>
      <c r="M11" s="133" t="s">
        <v>9</v>
      </c>
      <c r="N11" s="133"/>
      <c r="P11" s="1" t="s">
        <v>15</v>
      </c>
    </row>
    <row r="12" spans="1:16" ht="24" customHeight="1">
      <c r="A12" s="5"/>
      <c r="B12" s="133" t="s">
        <v>120</v>
      </c>
      <c r="C12" s="133"/>
      <c r="D12" s="133"/>
      <c r="E12" s="133"/>
      <c r="F12" s="154">
        <v>983</v>
      </c>
      <c r="G12" s="133"/>
      <c r="H12" s="133"/>
      <c r="I12" s="133"/>
      <c r="J12" s="149" t="s">
        <v>33</v>
      </c>
      <c r="K12" s="149"/>
      <c r="L12" s="149"/>
      <c r="M12" s="133" t="s">
        <v>9</v>
      </c>
      <c r="N12" s="133"/>
      <c r="P12" s="1" t="s">
        <v>16</v>
      </c>
    </row>
    <row r="13" spans="1:16" ht="24" customHeight="1">
      <c r="A13" s="5" t="s">
        <v>70</v>
      </c>
      <c r="B13" s="133" t="s">
        <v>201</v>
      </c>
      <c r="C13" s="133"/>
      <c r="D13" s="133"/>
      <c r="E13" s="133"/>
      <c r="F13" s="232">
        <v>1380</v>
      </c>
      <c r="G13" s="233"/>
      <c r="H13" s="133"/>
      <c r="I13" s="133"/>
      <c r="J13" s="134" t="s">
        <v>51</v>
      </c>
      <c r="K13" s="134"/>
      <c r="L13" s="134"/>
      <c r="M13" s="133" t="s">
        <v>9</v>
      </c>
      <c r="N13" s="133"/>
      <c r="P13" s="1" t="s">
        <v>16</v>
      </c>
    </row>
    <row r="14" spans="1:16" ht="24" customHeight="1">
      <c r="A14" s="5"/>
      <c r="B14" s="133" t="s">
        <v>201</v>
      </c>
      <c r="C14" s="133"/>
      <c r="D14" s="133"/>
      <c r="E14" s="133"/>
      <c r="F14" s="232">
        <v>3000</v>
      </c>
      <c r="G14" s="233"/>
      <c r="H14" s="133"/>
      <c r="I14" s="133"/>
      <c r="J14" s="134" t="s">
        <v>54</v>
      </c>
      <c r="K14" s="134"/>
      <c r="L14" s="134"/>
      <c r="M14" s="133" t="s">
        <v>9</v>
      </c>
      <c r="N14" s="133"/>
      <c r="P14" s="1" t="s">
        <v>17</v>
      </c>
    </row>
    <row r="15" spans="1:16" ht="24" customHeight="1">
      <c r="A15" s="5"/>
      <c r="B15" s="133" t="s">
        <v>201</v>
      </c>
      <c r="C15" s="133"/>
      <c r="D15" s="133"/>
      <c r="E15" s="133"/>
      <c r="F15" s="232">
        <v>4302</v>
      </c>
      <c r="G15" s="233"/>
      <c r="H15" s="133"/>
      <c r="I15" s="133"/>
      <c r="J15" s="134" t="s">
        <v>98</v>
      </c>
      <c r="K15" s="134"/>
      <c r="L15" s="134"/>
      <c r="M15" s="133" t="s">
        <v>9</v>
      </c>
      <c r="N15" s="133"/>
      <c r="P15" s="1" t="s">
        <v>17</v>
      </c>
    </row>
    <row r="16" spans="1:16" ht="24" customHeight="1">
      <c r="A16" s="5"/>
      <c r="B16" s="133" t="s">
        <v>160</v>
      </c>
      <c r="C16" s="133"/>
      <c r="D16" s="133"/>
      <c r="E16" s="133"/>
      <c r="F16" s="154">
        <v>2170</v>
      </c>
      <c r="G16" s="133"/>
      <c r="H16" s="133"/>
      <c r="I16" s="133"/>
      <c r="J16" s="134" t="s">
        <v>229</v>
      </c>
      <c r="K16" s="134"/>
      <c r="L16" s="134"/>
      <c r="M16" s="133" t="s">
        <v>9</v>
      </c>
      <c r="N16" s="133"/>
      <c r="P16" s="1" t="s">
        <v>18</v>
      </c>
    </row>
    <row r="17" spans="1:16" ht="24" customHeight="1">
      <c r="A17" s="5" t="s">
        <v>41</v>
      </c>
      <c r="B17" s="133" t="s">
        <v>96</v>
      </c>
      <c r="C17" s="133"/>
      <c r="D17" s="133"/>
      <c r="E17" s="133"/>
      <c r="F17" s="232">
        <v>4000</v>
      </c>
      <c r="G17" s="233"/>
      <c r="H17" s="133"/>
      <c r="I17" s="133"/>
      <c r="J17" s="134" t="s">
        <v>105</v>
      </c>
      <c r="K17" s="134"/>
      <c r="L17" s="134"/>
      <c r="M17" s="133" t="s">
        <v>9</v>
      </c>
      <c r="N17" s="133"/>
      <c r="P17" s="1" t="s">
        <v>18</v>
      </c>
    </row>
    <row r="18" spans="1:16" ht="24" customHeight="1">
      <c r="A18" s="5" t="s">
        <v>43</v>
      </c>
      <c r="B18" s="133" t="s">
        <v>96</v>
      </c>
      <c r="C18" s="133"/>
      <c r="D18" s="133"/>
      <c r="E18" s="133"/>
      <c r="F18" s="232">
        <v>3150</v>
      </c>
      <c r="G18" s="233"/>
      <c r="H18" s="133"/>
      <c r="I18" s="133"/>
      <c r="J18" s="134" t="s">
        <v>189</v>
      </c>
      <c r="K18" s="134"/>
      <c r="L18" s="134"/>
      <c r="M18" s="133" t="s">
        <v>9</v>
      </c>
      <c r="N18" s="133"/>
      <c r="P18" s="1" t="s">
        <v>19</v>
      </c>
    </row>
    <row r="19" spans="1:16" ht="24" customHeight="1">
      <c r="A19" s="5"/>
      <c r="B19" s="133" t="s">
        <v>120</v>
      </c>
      <c r="C19" s="133"/>
      <c r="D19" s="133"/>
      <c r="E19" s="133"/>
      <c r="F19" s="154">
        <v>4680</v>
      </c>
      <c r="G19" s="133"/>
      <c r="H19" s="133"/>
      <c r="I19" s="133"/>
      <c r="J19" s="134" t="s">
        <v>230</v>
      </c>
      <c r="K19" s="134"/>
      <c r="L19" s="134"/>
      <c r="M19" s="133" t="s">
        <v>9</v>
      </c>
      <c r="N19" s="133"/>
      <c r="P19" s="1" t="s">
        <v>16</v>
      </c>
    </row>
    <row r="20" spans="1:16" ht="24" customHeight="1">
      <c r="A20" s="5" t="s">
        <v>28</v>
      </c>
      <c r="B20" s="133" t="s">
        <v>56</v>
      </c>
      <c r="C20" s="133"/>
      <c r="D20" s="133"/>
      <c r="E20" s="133"/>
      <c r="F20" s="154">
        <v>19230</v>
      </c>
      <c r="G20" s="133"/>
      <c r="H20" s="133"/>
      <c r="I20" s="133"/>
      <c r="J20" s="134" t="s">
        <v>184</v>
      </c>
      <c r="K20" s="134"/>
      <c r="L20" s="134"/>
      <c r="M20" s="133" t="s">
        <v>9</v>
      </c>
      <c r="N20" s="133"/>
      <c r="P20" s="1" t="s">
        <v>16</v>
      </c>
    </row>
    <row r="21" spans="1:16" ht="24" customHeight="1">
      <c r="A21" s="5" t="s">
        <v>99</v>
      </c>
      <c r="B21" s="133" t="s">
        <v>96</v>
      </c>
      <c r="C21" s="133"/>
      <c r="D21" s="133"/>
      <c r="E21" s="133"/>
      <c r="F21" s="232">
        <v>4000</v>
      </c>
      <c r="G21" s="233"/>
      <c r="H21" s="133"/>
      <c r="I21" s="133"/>
      <c r="J21" s="149" t="s">
        <v>98</v>
      </c>
      <c r="K21" s="149"/>
      <c r="L21" s="149"/>
      <c r="M21" s="133" t="s">
        <v>9</v>
      </c>
      <c r="N21" s="133"/>
      <c r="P21" s="1" t="s">
        <v>15</v>
      </c>
    </row>
    <row r="22" spans="1:16" ht="24" customHeight="1">
      <c r="A22" s="5"/>
      <c r="B22" s="133" t="s">
        <v>160</v>
      </c>
      <c r="C22" s="133"/>
      <c r="D22" s="133"/>
      <c r="E22" s="133"/>
      <c r="F22" s="154">
        <v>1740</v>
      </c>
      <c r="G22" s="133"/>
      <c r="H22" s="133"/>
      <c r="I22" s="133"/>
      <c r="J22" s="134" t="s">
        <v>231</v>
      </c>
      <c r="K22" s="134"/>
      <c r="L22" s="134"/>
      <c r="M22" s="133" t="s">
        <v>9</v>
      </c>
      <c r="N22" s="133"/>
      <c r="P22" s="1" t="s">
        <v>20</v>
      </c>
    </row>
    <row r="23" spans="1:16" ht="24" customHeight="1">
      <c r="A23" s="5"/>
      <c r="B23" s="133" t="s">
        <v>160</v>
      </c>
      <c r="C23" s="133"/>
      <c r="D23" s="133"/>
      <c r="E23" s="133"/>
      <c r="F23" s="154">
        <v>19035</v>
      </c>
      <c r="G23" s="133"/>
      <c r="H23" s="133"/>
      <c r="I23" s="133"/>
      <c r="J23" s="134" t="s">
        <v>251</v>
      </c>
      <c r="K23" s="134"/>
      <c r="L23" s="134"/>
      <c r="M23" s="133" t="s">
        <v>9</v>
      </c>
      <c r="N23" s="133"/>
      <c r="P23" s="1" t="s">
        <v>20</v>
      </c>
    </row>
    <row r="24" spans="1:16" ht="24" customHeight="1">
      <c r="A24" s="5" t="s">
        <v>44</v>
      </c>
      <c r="B24" s="133" t="s">
        <v>160</v>
      </c>
      <c r="C24" s="133"/>
      <c r="D24" s="160"/>
      <c r="E24" s="161"/>
      <c r="F24" s="154">
        <v>998</v>
      </c>
      <c r="G24" s="133"/>
      <c r="H24" s="160"/>
      <c r="I24" s="161"/>
      <c r="J24" s="134" t="s">
        <v>54</v>
      </c>
      <c r="K24" s="134"/>
      <c r="L24" s="134"/>
      <c r="M24" s="160" t="s">
        <v>9</v>
      </c>
      <c r="N24" s="161"/>
      <c r="P24" s="1" t="s">
        <v>21</v>
      </c>
    </row>
    <row r="25" spans="1:16" ht="24" customHeight="1">
      <c r="A25" s="5"/>
      <c r="B25" s="133" t="s">
        <v>120</v>
      </c>
      <c r="C25" s="133"/>
      <c r="D25" s="160"/>
      <c r="E25" s="161"/>
      <c r="F25" s="154">
        <v>13024</v>
      </c>
      <c r="G25" s="133"/>
      <c r="H25" s="160"/>
      <c r="I25" s="161"/>
      <c r="J25" s="134" t="s">
        <v>232</v>
      </c>
      <c r="K25" s="134"/>
      <c r="L25" s="134"/>
      <c r="M25" s="160" t="s">
        <v>9</v>
      </c>
      <c r="N25" s="161"/>
      <c r="P25" s="1" t="s">
        <v>22</v>
      </c>
    </row>
    <row r="26" spans="1:16" ht="24" customHeight="1">
      <c r="A26" s="5" t="s">
        <v>233</v>
      </c>
      <c r="B26" s="224" t="s">
        <v>120</v>
      </c>
      <c r="C26" s="225"/>
      <c r="D26" s="160"/>
      <c r="E26" s="161"/>
      <c r="F26" s="191">
        <v>6898</v>
      </c>
      <c r="G26" s="192"/>
      <c r="H26" s="160"/>
      <c r="I26" s="161"/>
      <c r="J26" s="173" t="s">
        <v>33</v>
      </c>
      <c r="K26" s="174"/>
      <c r="L26" s="175"/>
      <c r="M26" s="160" t="s">
        <v>9</v>
      </c>
      <c r="N26" s="161"/>
    </row>
    <row r="27" spans="1:16" ht="24" customHeight="1">
      <c r="A27" s="5"/>
      <c r="B27" s="224" t="s">
        <v>234</v>
      </c>
      <c r="C27" s="225"/>
      <c r="D27" s="160"/>
      <c r="E27" s="161"/>
      <c r="F27" s="191">
        <v>7260</v>
      </c>
      <c r="G27" s="192"/>
      <c r="H27" s="160"/>
      <c r="I27" s="161"/>
      <c r="J27" s="173" t="s">
        <v>235</v>
      </c>
      <c r="K27" s="174"/>
      <c r="L27" s="175"/>
      <c r="M27" s="160" t="s">
        <v>9</v>
      </c>
      <c r="N27" s="161"/>
    </row>
    <row r="28" spans="1:16" ht="24" customHeight="1">
      <c r="A28" s="5" t="s">
        <v>101</v>
      </c>
      <c r="B28" s="224" t="s">
        <v>56</v>
      </c>
      <c r="C28" s="225"/>
      <c r="D28" s="160"/>
      <c r="E28" s="161"/>
      <c r="F28" s="191">
        <v>33480</v>
      </c>
      <c r="G28" s="192"/>
      <c r="H28" s="160"/>
      <c r="I28" s="161"/>
      <c r="J28" s="173" t="s">
        <v>236</v>
      </c>
      <c r="K28" s="174"/>
      <c r="L28" s="175"/>
      <c r="M28" s="160" t="s">
        <v>9</v>
      </c>
      <c r="N28" s="161"/>
    </row>
    <row r="29" spans="1:16" ht="24" customHeight="1">
      <c r="A29" s="5" t="s">
        <v>45</v>
      </c>
      <c r="B29" s="224" t="s">
        <v>96</v>
      </c>
      <c r="C29" s="225"/>
      <c r="D29" s="160"/>
      <c r="E29" s="161"/>
      <c r="F29" s="234">
        <v>4341</v>
      </c>
      <c r="G29" s="235"/>
      <c r="H29" s="160"/>
      <c r="I29" s="161"/>
      <c r="J29" s="173" t="s">
        <v>54</v>
      </c>
      <c r="K29" s="174"/>
      <c r="L29" s="175"/>
      <c r="M29" s="160" t="s">
        <v>9</v>
      </c>
      <c r="N29" s="161"/>
    </row>
    <row r="30" spans="1:16" ht="24" customHeight="1">
      <c r="A30" s="5" t="s">
        <v>47</v>
      </c>
      <c r="B30" s="224" t="s">
        <v>96</v>
      </c>
      <c r="C30" s="225"/>
      <c r="D30" s="160"/>
      <c r="E30" s="161"/>
      <c r="F30" s="232">
        <v>2800</v>
      </c>
      <c r="G30" s="233"/>
      <c r="H30" s="160"/>
      <c r="I30" s="161"/>
      <c r="J30" s="173" t="s">
        <v>98</v>
      </c>
      <c r="K30" s="174"/>
      <c r="L30" s="175"/>
      <c r="M30" s="160" t="s">
        <v>9</v>
      </c>
      <c r="N30" s="161"/>
    </row>
    <row r="31" spans="1:16" ht="24" customHeight="1" thickBot="1">
      <c r="A31" s="5"/>
      <c r="B31" s="224" t="s">
        <v>96</v>
      </c>
      <c r="C31" s="225"/>
      <c r="D31" s="133"/>
      <c r="E31" s="133"/>
      <c r="F31" s="232">
        <v>2430</v>
      </c>
      <c r="G31" s="233"/>
      <c r="H31" s="133"/>
      <c r="I31" s="133"/>
      <c r="J31" s="173" t="s">
        <v>105</v>
      </c>
      <c r="K31" s="174"/>
      <c r="L31" s="175"/>
      <c r="M31" s="133" t="s">
        <v>9</v>
      </c>
      <c r="N31" s="133"/>
    </row>
    <row r="32" spans="1:16" ht="24" customHeight="1" thickTop="1">
      <c r="A32" s="15"/>
      <c r="B32" s="135"/>
      <c r="C32" s="136"/>
      <c r="D32" s="135" t="s">
        <v>38</v>
      </c>
      <c r="E32" s="136"/>
      <c r="F32" s="196">
        <f>SUM(F3:F31)</f>
        <v>162403</v>
      </c>
      <c r="G32" s="197"/>
      <c r="H32" s="135"/>
      <c r="I32" s="136"/>
      <c r="J32" s="141"/>
      <c r="K32" s="142"/>
      <c r="L32" s="143"/>
      <c r="M32" s="135"/>
      <c r="N32" s="136"/>
    </row>
    <row r="33" spans="1:14" ht="24" customHeight="1">
      <c r="I33" s="164" t="s">
        <v>8</v>
      </c>
      <c r="J33" s="164"/>
      <c r="K33" s="164"/>
      <c r="L33" s="164"/>
      <c r="M33" s="164"/>
      <c r="N33" s="164"/>
    </row>
    <row r="34" spans="1:14" ht="24.75" customHeight="1">
      <c r="A34" s="3" t="s">
        <v>32</v>
      </c>
    </row>
    <row r="35" spans="1:14" ht="24.75" customHeight="1">
      <c r="A35" s="2" t="s">
        <v>1</v>
      </c>
      <c r="B35" s="160" t="s">
        <v>2</v>
      </c>
      <c r="C35" s="161"/>
      <c r="D35" s="160" t="s">
        <v>4</v>
      </c>
      <c r="E35" s="161"/>
      <c r="F35" s="160" t="s">
        <v>5</v>
      </c>
      <c r="G35" s="161"/>
      <c r="H35" s="160" t="s">
        <v>3</v>
      </c>
      <c r="I35" s="161"/>
      <c r="J35" s="173" t="s">
        <v>6</v>
      </c>
      <c r="K35" s="174"/>
      <c r="L35" s="175"/>
      <c r="M35" s="160" t="s">
        <v>7</v>
      </c>
      <c r="N35" s="161"/>
    </row>
    <row r="36" spans="1:14" ht="24.75" customHeight="1">
      <c r="A36" s="5" t="s">
        <v>210</v>
      </c>
      <c r="B36" s="224" t="s">
        <v>71</v>
      </c>
      <c r="C36" s="225"/>
      <c r="D36" s="133"/>
      <c r="E36" s="133"/>
      <c r="F36" s="154">
        <v>1670</v>
      </c>
      <c r="G36" s="133"/>
      <c r="H36" s="133"/>
      <c r="I36" s="133"/>
      <c r="J36" s="173" t="s">
        <v>237</v>
      </c>
      <c r="K36" s="174"/>
      <c r="L36" s="175"/>
      <c r="M36" s="133" t="s">
        <v>9</v>
      </c>
      <c r="N36" s="133"/>
    </row>
    <row r="37" spans="1:14" ht="24.75" customHeight="1">
      <c r="A37" s="5"/>
      <c r="B37" s="224" t="s">
        <v>120</v>
      </c>
      <c r="C37" s="225"/>
      <c r="D37" s="133"/>
      <c r="E37" s="133"/>
      <c r="F37" s="154">
        <v>4092</v>
      </c>
      <c r="G37" s="133"/>
      <c r="H37" s="133"/>
      <c r="I37" s="133"/>
      <c r="J37" s="173" t="s">
        <v>238</v>
      </c>
      <c r="K37" s="174"/>
      <c r="L37" s="175"/>
      <c r="M37" s="133" t="s">
        <v>9</v>
      </c>
      <c r="N37" s="133"/>
    </row>
    <row r="38" spans="1:14" ht="24.75" customHeight="1">
      <c r="A38" s="5"/>
      <c r="B38" s="224" t="s">
        <v>96</v>
      </c>
      <c r="C38" s="225"/>
      <c r="D38" s="133"/>
      <c r="E38" s="133"/>
      <c r="F38" s="232">
        <v>3019</v>
      </c>
      <c r="G38" s="233"/>
      <c r="H38" s="133"/>
      <c r="I38" s="133"/>
      <c r="J38" s="173" t="s">
        <v>105</v>
      </c>
      <c r="K38" s="174"/>
      <c r="L38" s="175"/>
      <c r="M38" s="133" t="s">
        <v>9</v>
      </c>
      <c r="N38" s="133"/>
    </row>
    <row r="39" spans="1:14" ht="24.75" customHeight="1">
      <c r="A39" s="5"/>
      <c r="B39" s="224" t="s">
        <v>96</v>
      </c>
      <c r="C39" s="225"/>
      <c r="D39" s="133"/>
      <c r="E39" s="133"/>
      <c r="F39" s="232">
        <v>4000</v>
      </c>
      <c r="G39" s="233"/>
      <c r="H39" s="133"/>
      <c r="I39" s="133"/>
      <c r="J39" s="173" t="s">
        <v>98</v>
      </c>
      <c r="K39" s="174"/>
      <c r="L39" s="175"/>
      <c r="M39" s="133" t="s">
        <v>9</v>
      </c>
      <c r="N39" s="133"/>
    </row>
    <row r="40" spans="1:14" ht="24.75" customHeight="1">
      <c r="A40" s="5"/>
      <c r="B40" s="224" t="s">
        <v>96</v>
      </c>
      <c r="C40" s="225"/>
      <c r="D40" s="133"/>
      <c r="E40" s="133"/>
      <c r="F40" s="232">
        <v>2000</v>
      </c>
      <c r="G40" s="233"/>
      <c r="H40" s="133"/>
      <c r="I40" s="133"/>
      <c r="J40" s="173" t="s">
        <v>189</v>
      </c>
      <c r="K40" s="174"/>
      <c r="L40" s="175"/>
      <c r="M40" s="133" t="s">
        <v>9</v>
      </c>
      <c r="N40" s="133"/>
    </row>
    <row r="41" spans="1:14" ht="24.75" customHeight="1">
      <c r="A41" s="5"/>
      <c r="B41" s="224" t="s">
        <v>96</v>
      </c>
      <c r="C41" s="225"/>
      <c r="D41" s="133"/>
      <c r="E41" s="133"/>
      <c r="F41" s="232">
        <v>4600</v>
      </c>
      <c r="G41" s="233"/>
      <c r="H41" s="133"/>
      <c r="I41" s="133"/>
      <c r="J41" s="173" t="s">
        <v>239</v>
      </c>
      <c r="K41" s="174"/>
      <c r="L41" s="175"/>
      <c r="M41" s="133" t="s">
        <v>9</v>
      </c>
      <c r="N41" s="133"/>
    </row>
    <row r="42" spans="1:14" ht="24.75" customHeight="1">
      <c r="A42" s="5"/>
      <c r="B42" s="224" t="s">
        <v>67</v>
      </c>
      <c r="C42" s="225"/>
      <c r="D42" s="133"/>
      <c r="E42" s="133"/>
      <c r="F42" s="154">
        <v>990</v>
      </c>
      <c r="G42" s="133"/>
      <c r="H42" s="133"/>
      <c r="I42" s="133"/>
      <c r="J42" s="173" t="s">
        <v>54</v>
      </c>
      <c r="K42" s="174"/>
      <c r="L42" s="175"/>
      <c r="M42" s="133" t="s">
        <v>9</v>
      </c>
      <c r="N42" s="133"/>
    </row>
    <row r="43" spans="1:14" ht="24.75" customHeight="1">
      <c r="A43" s="5"/>
      <c r="B43" s="224" t="s">
        <v>160</v>
      </c>
      <c r="C43" s="225"/>
      <c r="D43" s="133"/>
      <c r="E43" s="133"/>
      <c r="F43" s="154">
        <v>21200</v>
      </c>
      <c r="G43" s="133"/>
      <c r="H43" s="133"/>
      <c r="I43" s="133"/>
      <c r="J43" s="173" t="s">
        <v>251</v>
      </c>
      <c r="K43" s="174"/>
      <c r="L43" s="175"/>
      <c r="M43" s="133" t="s">
        <v>9</v>
      </c>
      <c r="N43" s="133"/>
    </row>
    <row r="44" spans="1:14" ht="24.75" customHeight="1">
      <c r="A44" s="5" t="s">
        <v>240</v>
      </c>
      <c r="B44" s="224" t="s">
        <v>234</v>
      </c>
      <c r="C44" s="225"/>
      <c r="D44" s="133"/>
      <c r="E44" s="133"/>
      <c r="F44" s="154">
        <v>12727</v>
      </c>
      <c r="G44" s="133"/>
      <c r="H44" s="133"/>
      <c r="I44" s="133"/>
      <c r="J44" s="173" t="s">
        <v>241</v>
      </c>
      <c r="K44" s="174"/>
      <c r="L44" s="175"/>
      <c r="M44" s="133" t="s">
        <v>9</v>
      </c>
      <c r="N44" s="133"/>
    </row>
    <row r="45" spans="1:14" ht="24.75" customHeight="1">
      <c r="A45" s="5"/>
      <c r="B45" s="224" t="s">
        <v>67</v>
      </c>
      <c r="C45" s="225"/>
      <c r="D45" s="133"/>
      <c r="E45" s="133"/>
      <c r="F45" s="154">
        <v>250</v>
      </c>
      <c r="G45" s="133"/>
      <c r="H45" s="133"/>
      <c r="I45" s="133"/>
      <c r="J45" s="173" t="s">
        <v>54</v>
      </c>
      <c r="K45" s="174"/>
      <c r="L45" s="175"/>
      <c r="M45" s="133" t="s">
        <v>9</v>
      </c>
      <c r="N45" s="133"/>
    </row>
    <row r="46" spans="1:14" ht="24.75" customHeight="1">
      <c r="A46" s="5"/>
      <c r="B46" s="224" t="s">
        <v>67</v>
      </c>
      <c r="C46" s="225"/>
      <c r="D46" s="133"/>
      <c r="E46" s="133"/>
      <c r="F46" s="154">
        <v>250</v>
      </c>
      <c r="G46" s="133"/>
      <c r="H46" s="133"/>
      <c r="I46" s="133"/>
      <c r="J46" s="173" t="s">
        <v>54</v>
      </c>
      <c r="K46" s="174"/>
      <c r="L46" s="175"/>
      <c r="M46" s="133" t="s">
        <v>9</v>
      </c>
      <c r="N46" s="133"/>
    </row>
    <row r="47" spans="1:14" ht="24.75" customHeight="1">
      <c r="A47" s="5"/>
      <c r="B47" s="224" t="s">
        <v>120</v>
      </c>
      <c r="C47" s="225"/>
      <c r="D47" s="160"/>
      <c r="E47" s="161"/>
      <c r="F47" s="154">
        <v>11000</v>
      </c>
      <c r="G47" s="133"/>
      <c r="H47" s="160"/>
      <c r="I47" s="161"/>
      <c r="J47" s="173" t="s">
        <v>243</v>
      </c>
      <c r="K47" s="174"/>
      <c r="L47" s="175"/>
      <c r="M47" s="160" t="s">
        <v>9</v>
      </c>
      <c r="N47" s="161"/>
    </row>
    <row r="48" spans="1:14" ht="24.75" customHeight="1">
      <c r="A48" s="5"/>
      <c r="B48" s="224" t="s">
        <v>120</v>
      </c>
      <c r="C48" s="225"/>
      <c r="D48" s="160"/>
      <c r="E48" s="161"/>
      <c r="F48" s="154">
        <v>8850</v>
      </c>
      <c r="G48" s="133"/>
      <c r="H48" s="160"/>
      <c r="I48" s="161"/>
      <c r="J48" s="173" t="s">
        <v>244</v>
      </c>
      <c r="K48" s="174"/>
      <c r="L48" s="175"/>
      <c r="M48" s="160" t="s">
        <v>9</v>
      </c>
      <c r="N48" s="161"/>
    </row>
    <row r="49" spans="1:14" ht="24.75" customHeight="1">
      <c r="A49" s="5"/>
      <c r="B49" s="224" t="s">
        <v>200</v>
      </c>
      <c r="C49" s="225"/>
      <c r="D49" s="133"/>
      <c r="E49" s="133"/>
      <c r="F49" s="154">
        <v>185</v>
      </c>
      <c r="G49" s="133"/>
      <c r="H49" s="133"/>
      <c r="I49" s="133"/>
      <c r="J49" s="173" t="s">
        <v>49</v>
      </c>
      <c r="K49" s="174"/>
      <c r="L49" s="175"/>
      <c r="M49" s="133" t="s">
        <v>9</v>
      </c>
      <c r="N49" s="133"/>
    </row>
    <row r="50" spans="1:14" ht="24.75" customHeight="1">
      <c r="A50" s="5" t="s">
        <v>167</v>
      </c>
      <c r="B50" s="224" t="s">
        <v>120</v>
      </c>
      <c r="C50" s="225"/>
      <c r="D50" s="133"/>
      <c r="E50" s="133"/>
      <c r="F50" s="154">
        <v>3141</v>
      </c>
      <c r="G50" s="133"/>
      <c r="H50" s="133"/>
      <c r="I50" s="133"/>
      <c r="J50" s="173" t="s">
        <v>245</v>
      </c>
      <c r="K50" s="174"/>
      <c r="L50" s="175"/>
      <c r="M50" s="133" t="s">
        <v>9</v>
      </c>
      <c r="N50" s="133"/>
    </row>
    <row r="51" spans="1:14" ht="24.75" customHeight="1">
      <c r="A51" s="5" t="s">
        <v>115</v>
      </c>
      <c r="B51" s="224" t="s">
        <v>96</v>
      </c>
      <c r="C51" s="225"/>
      <c r="D51" s="133"/>
      <c r="E51" s="133"/>
      <c r="F51" s="232">
        <v>3000</v>
      </c>
      <c r="G51" s="233"/>
      <c r="H51" s="133"/>
      <c r="I51" s="133"/>
      <c r="J51" s="173" t="s">
        <v>98</v>
      </c>
      <c r="K51" s="174"/>
      <c r="L51" s="175"/>
      <c r="M51" s="133" t="s">
        <v>9</v>
      </c>
      <c r="N51" s="133"/>
    </row>
    <row r="52" spans="1:14" ht="24.75" customHeight="1">
      <c r="A52" s="5"/>
      <c r="B52" s="224" t="s">
        <v>71</v>
      </c>
      <c r="C52" s="225"/>
      <c r="D52" s="133"/>
      <c r="E52" s="133"/>
      <c r="F52" s="154">
        <v>1728</v>
      </c>
      <c r="G52" s="133"/>
      <c r="H52" s="133"/>
      <c r="I52" s="133"/>
      <c r="J52" s="173" t="s">
        <v>217</v>
      </c>
      <c r="K52" s="174"/>
      <c r="L52" s="175"/>
      <c r="M52" s="133" t="s">
        <v>9</v>
      </c>
      <c r="N52" s="133"/>
    </row>
    <row r="53" spans="1:14" ht="24.75" customHeight="1">
      <c r="A53" s="5" t="s">
        <v>107</v>
      </c>
      <c r="B53" s="224" t="s">
        <v>120</v>
      </c>
      <c r="C53" s="225"/>
      <c r="D53" s="133"/>
      <c r="E53" s="133"/>
      <c r="F53" s="154">
        <v>2426</v>
      </c>
      <c r="G53" s="133"/>
      <c r="H53" s="133"/>
      <c r="I53" s="133"/>
      <c r="J53" s="173" t="s">
        <v>246</v>
      </c>
      <c r="K53" s="174"/>
      <c r="L53" s="175"/>
      <c r="M53" s="133" t="s">
        <v>9</v>
      </c>
      <c r="N53" s="133"/>
    </row>
    <row r="54" spans="1:14" ht="24.75" customHeight="1">
      <c r="A54" s="5"/>
      <c r="B54" s="224" t="s">
        <v>120</v>
      </c>
      <c r="C54" s="225"/>
      <c r="D54" s="133"/>
      <c r="E54" s="133"/>
      <c r="F54" s="154">
        <v>602</v>
      </c>
      <c r="G54" s="133"/>
      <c r="H54" s="133"/>
      <c r="I54" s="133"/>
      <c r="J54" s="173" t="s">
        <v>197</v>
      </c>
      <c r="K54" s="174"/>
      <c r="L54" s="175"/>
      <c r="M54" s="133" t="s">
        <v>9</v>
      </c>
      <c r="N54" s="133"/>
    </row>
    <row r="55" spans="1:14" ht="24.75" customHeight="1">
      <c r="A55" s="5"/>
      <c r="B55" s="224" t="s">
        <v>200</v>
      </c>
      <c r="C55" s="225"/>
      <c r="D55" s="133"/>
      <c r="E55" s="133"/>
      <c r="F55" s="154">
        <v>140</v>
      </c>
      <c r="G55" s="133"/>
      <c r="H55" s="133"/>
      <c r="I55" s="133"/>
      <c r="J55" s="173" t="s">
        <v>93</v>
      </c>
      <c r="K55" s="174"/>
      <c r="L55" s="175"/>
      <c r="M55" s="133" t="s">
        <v>9</v>
      </c>
      <c r="N55" s="133"/>
    </row>
    <row r="56" spans="1:14" ht="24.75" customHeight="1">
      <c r="A56" s="5"/>
      <c r="B56" s="224" t="s">
        <v>200</v>
      </c>
      <c r="C56" s="225"/>
      <c r="D56" s="133"/>
      <c r="E56" s="133"/>
      <c r="F56" s="154">
        <v>5</v>
      </c>
      <c r="G56" s="133"/>
      <c r="H56" s="133"/>
      <c r="I56" s="133"/>
      <c r="J56" s="173" t="s">
        <v>247</v>
      </c>
      <c r="K56" s="174"/>
      <c r="L56" s="175"/>
      <c r="M56" s="133" t="s">
        <v>9</v>
      </c>
      <c r="N56" s="133"/>
    </row>
    <row r="57" spans="1:14" ht="24.75" customHeight="1">
      <c r="A57" s="5"/>
      <c r="B57" s="224" t="s">
        <v>249</v>
      </c>
      <c r="C57" s="225"/>
      <c r="D57" s="133"/>
      <c r="E57" s="133"/>
      <c r="F57" s="154">
        <v>250</v>
      </c>
      <c r="G57" s="133"/>
      <c r="H57" s="133"/>
      <c r="I57" s="133"/>
      <c r="J57" s="173" t="s">
        <v>248</v>
      </c>
      <c r="K57" s="174"/>
      <c r="L57" s="175"/>
      <c r="M57" s="133" t="s">
        <v>9</v>
      </c>
      <c r="N57" s="133"/>
    </row>
    <row r="58" spans="1:14" ht="24.75" customHeight="1">
      <c r="A58" s="5" t="s">
        <v>111</v>
      </c>
      <c r="B58" s="133" t="s">
        <v>96</v>
      </c>
      <c r="C58" s="133"/>
      <c r="D58" s="226"/>
      <c r="E58" s="226"/>
      <c r="F58" s="236">
        <v>3159</v>
      </c>
      <c r="G58" s="237"/>
      <c r="H58" s="226"/>
      <c r="I58" s="226"/>
      <c r="J58" s="134" t="s">
        <v>54</v>
      </c>
      <c r="K58" s="134"/>
      <c r="L58" s="134"/>
      <c r="M58" s="226" t="s">
        <v>9</v>
      </c>
      <c r="N58" s="226"/>
    </row>
    <row r="59" spans="1:14" ht="24.75" customHeight="1">
      <c r="A59" s="5"/>
      <c r="B59" s="224" t="s">
        <v>56</v>
      </c>
      <c r="C59" s="225"/>
      <c r="D59" s="133"/>
      <c r="E59" s="133"/>
      <c r="F59" s="154">
        <v>34998</v>
      </c>
      <c r="G59" s="133"/>
      <c r="H59" s="133"/>
      <c r="I59" s="133"/>
      <c r="J59" s="173" t="s">
        <v>250</v>
      </c>
      <c r="K59" s="174"/>
      <c r="L59" s="175"/>
      <c r="M59" s="133" t="s">
        <v>9</v>
      </c>
      <c r="N59" s="133"/>
    </row>
    <row r="60" spans="1:14" ht="24.75" customHeight="1">
      <c r="A60" s="5" t="s">
        <v>31</v>
      </c>
      <c r="B60" s="224" t="s">
        <v>200</v>
      </c>
      <c r="C60" s="225"/>
      <c r="D60" s="133"/>
      <c r="E60" s="133"/>
      <c r="F60" s="154">
        <v>185</v>
      </c>
      <c r="G60" s="133"/>
      <c r="H60" s="133"/>
      <c r="I60" s="133"/>
      <c r="J60" s="173" t="s">
        <v>49</v>
      </c>
      <c r="K60" s="174"/>
      <c r="L60" s="175"/>
      <c r="M60" s="133" t="s">
        <v>9</v>
      </c>
      <c r="N60" s="133"/>
    </row>
    <row r="61" spans="1:14" ht="24.75" customHeight="1" thickBot="1">
      <c r="A61" s="5"/>
      <c r="B61" s="224" t="s">
        <v>96</v>
      </c>
      <c r="C61" s="225"/>
      <c r="D61" s="133"/>
      <c r="E61" s="133"/>
      <c r="F61" s="232">
        <v>3000</v>
      </c>
      <c r="G61" s="233"/>
      <c r="H61" s="133"/>
      <c r="I61" s="133"/>
      <c r="J61" s="173" t="s">
        <v>239</v>
      </c>
      <c r="K61" s="174"/>
      <c r="L61" s="175"/>
      <c r="M61" s="133" t="s">
        <v>9</v>
      </c>
      <c r="N61" s="133"/>
    </row>
    <row r="62" spans="1:14" ht="24.75" customHeight="1" thickTop="1">
      <c r="A62" s="15"/>
      <c r="B62" s="135"/>
      <c r="C62" s="136"/>
      <c r="D62" s="135" t="s">
        <v>38</v>
      </c>
      <c r="E62" s="136"/>
      <c r="F62" s="196">
        <f>SUM(F36:F61)</f>
        <v>127467</v>
      </c>
      <c r="G62" s="197"/>
      <c r="H62" s="135"/>
      <c r="I62" s="136"/>
      <c r="J62" s="141"/>
      <c r="K62" s="142"/>
      <c r="L62" s="143"/>
      <c r="M62" s="135"/>
      <c r="N62" s="136"/>
    </row>
    <row r="63" spans="1:14" ht="24.75" customHeight="1">
      <c r="I63" s="164" t="s">
        <v>8</v>
      </c>
      <c r="J63" s="164"/>
      <c r="K63" s="164"/>
      <c r="L63" s="164"/>
      <c r="M63" s="164"/>
      <c r="N63" s="164"/>
    </row>
    <row r="64" spans="1:14" ht="24.75" customHeight="1">
      <c r="F64" s="231">
        <f>F62+F32</f>
        <v>289870</v>
      </c>
      <c r="G64" s="195"/>
    </row>
    <row r="66" spans="1:14" ht="24.75" customHeight="1">
      <c r="D66" s="195" t="s">
        <v>53</v>
      </c>
      <c r="E66" s="195"/>
      <c r="F66" s="231">
        <f>F7+F9+F10+F13+F14+F15+F17+F18+F21+F29+F30+F31+F38+F39+F40+F41+F51+F58+F61</f>
        <v>60890</v>
      </c>
      <c r="G66" s="195"/>
    </row>
    <row r="67" spans="1:14" ht="24.75" customHeight="1">
      <c r="A67" s="3" t="s">
        <v>32</v>
      </c>
      <c r="C67" s="214" t="s">
        <v>345</v>
      </c>
      <c r="D67" s="214"/>
      <c r="E67" s="214"/>
      <c r="F67" s="214"/>
    </row>
    <row r="68" spans="1:14" ht="24.75" customHeight="1">
      <c r="A68" s="2" t="s">
        <v>1</v>
      </c>
      <c r="B68" s="133" t="s">
        <v>2</v>
      </c>
      <c r="C68" s="133"/>
      <c r="D68" s="133" t="s">
        <v>4</v>
      </c>
      <c r="E68" s="133"/>
      <c r="F68" s="133" t="s">
        <v>5</v>
      </c>
      <c r="G68" s="133"/>
      <c r="H68" s="133" t="s">
        <v>3</v>
      </c>
      <c r="I68" s="133"/>
      <c r="J68" s="134" t="s">
        <v>6</v>
      </c>
      <c r="K68" s="134"/>
      <c r="L68" s="134"/>
      <c r="M68" s="133" t="s">
        <v>7</v>
      </c>
      <c r="N68" s="133"/>
    </row>
    <row r="69" spans="1:14" ht="24.75" customHeight="1">
      <c r="A69" s="5" t="s">
        <v>39</v>
      </c>
      <c r="B69" s="133" t="s">
        <v>96</v>
      </c>
      <c r="C69" s="133"/>
      <c r="D69" s="133"/>
      <c r="E69" s="133"/>
      <c r="F69" s="154">
        <v>3572</v>
      </c>
      <c r="G69" s="133"/>
      <c r="H69" s="133"/>
      <c r="I69" s="133"/>
      <c r="J69" s="134" t="s">
        <v>347</v>
      </c>
      <c r="K69" s="134"/>
      <c r="L69" s="134"/>
      <c r="M69" s="133" t="s">
        <v>9</v>
      </c>
      <c r="N69" s="133"/>
    </row>
    <row r="70" spans="1:14" ht="24.75" customHeight="1">
      <c r="A70" s="5" t="s">
        <v>190</v>
      </c>
      <c r="B70" s="133" t="s">
        <v>96</v>
      </c>
      <c r="C70" s="133"/>
      <c r="D70" s="160"/>
      <c r="E70" s="161"/>
      <c r="F70" s="154">
        <v>3426</v>
      </c>
      <c r="G70" s="133"/>
      <c r="H70" s="160"/>
      <c r="I70" s="161"/>
      <c r="J70" s="134" t="s">
        <v>347</v>
      </c>
      <c r="K70" s="134"/>
      <c r="L70" s="134"/>
      <c r="M70" s="160" t="s">
        <v>9</v>
      </c>
      <c r="N70" s="161"/>
    </row>
    <row r="71" spans="1:14" ht="24.75" customHeight="1">
      <c r="A71" s="5" t="s">
        <v>40</v>
      </c>
      <c r="B71" s="133" t="s">
        <v>96</v>
      </c>
      <c r="C71" s="133"/>
      <c r="D71" s="133"/>
      <c r="E71" s="133"/>
      <c r="F71" s="154">
        <v>2179</v>
      </c>
      <c r="G71" s="133"/>
      <c r="H71" s="133"/>
      <c r="I71" s="133"/>
      <c r="J71" s="134" t="s">
        <v>347</v>
      </c>
      <c r="K71" s="134"/>
      <c r="L71" s="134"/>
      <c r="M71" s="133" t="s">
        <v>9</v>
      </c>
      <c r="N71" s="133"/>
    </row>
    <row r="72" spans="1:14" ht="24.75" customHeight="1">
      <c r="A72" s="5" t="s">
        <v>146</v>
      </c>
      <c r="B72" s="133" t="s">
        <v>96</v>
      </c>
      <c r="C72" s="133"/>
      <c r="D72" s="133"/>
      <c r="E72" s="133"/>
      <c r="F72" s="154">
        <v>4343</v>
      </c>
      <c r="G72" s="133"/>
      <c r="H72" s="133"/>
      <c r="I72" s="133"/>
      <c r="J72" s="134" t="s">
        <v>347</v>
      </c>
      <c r="K72" s="134"/>
      <c r="L72" s="134"/>
      <c r="M72" s="133" t="s">
        <v>9</v>
      </c>
      <c r="N72" s="133"/>
    </row>
    <row r="73" spans="1:14" ht="24.75" customHeight="1">
      <c r="A73" s="5"/>
      <c r="B73" s="133" t="s">
        <v>96</v>
      </c>
      <c r="C73" s="133"/>
      <c r="D73" s="133"/>
      <c r="E73" s="133"/>
      <c r="F73" s="154">
        <v>2568</v>
      </c>
      <c r="G73" s="133"/>
      <c r="H73" s="133"/>
      <c r="I73" s="133"/>
      <c r="J73" s="134" t="s">
        <v>347</v>
      </c>
      <c r="K73" s="134"/>
      <c r="L73" s="134"/>
      <c r="M73" s="133" t="s">
        <v>9</v>
      </c>
      <c r="N73" s="133"/>
    </row>
    <row r="74" spans="1:14" ht="24.75" customHeight="1">
      <c r="A74" s="5"/>
      <c r="B74" s="133" t="s">
        <v>160</v>
      </c>
      <c r="C74" s="133"/>
      <c r="D74" s="133"/>
      <c r="E74" s="133"/>
      <c r="F74" s="154">
        <v>17000</v>
      </c>
      <c r="G74" s="133"/>
      <c r="H74" s="133"/>
      <c r="I74" s="133"/>
      <c r="J74" s="134" t="s">
        <v>351</v>
      </c>
      <c r="K74" s="134"/>
      <c r="L74" s="134"/>
      <c r="M74" s="133" t="s">
        <v>9</v>
      </c>
      <c r="N74" s="133"/>
    </row>
    <row r="75" spans="1:14" ht="24.75" customHeight="1">
      <c r="A75" s="5" t="s">
        <v>331</v>
      </c>
      <c r="B75" s="133" t="s">
        <v>96</v>
      </c>
      <c r="C75" s="133"/>
      <c r="D75" s="133"/>
      <c r="E75" s="133"/>
      <c r="F75" s="154">
        <v>2834</v>
      </c>
      <c r="G75" s="133"/>
      <c r="H75" s="133"/>
      <c r="I75" s="133"/>
      <c r="J75" s="134" t="s">
        <v>347</v>
      </c>
      <c r="K75" s="134"/>
      <c r="L75" s="134"/>
      <c r="M75" s="133" t="s">
        <v>9</v>
      </c>
      <c r="N75" s="133"/>
    </row>
    <row r="76" spans="1:14" ht="24.75" customHeight="1">
      <c r="A76" s="5"/>
      <c r="B76" s="133"/>
      <c r="C76" s="133"/>
      <c r="D76" s="133"/>
      <c r="E76" s="133"/>
      <c r="F76" s="154"/>
      <c r="G76" s="133"/>
      <c r="H76" s="133"/>
      <c r="I76" s="133"/>
      <c r="J76" s="134"/>
      <c r="K76" s="134"/>
      <c r="L76" s="134"/>
      <c r="M76" s="133" t="s">
        <v>9</v>
      </c>
      <c r="N76" s="133"/>
    </row>
    <row r="77" spans="1:14" ht="24.75" customHeight="1">
      <c r="A77" s="5"/>
      <c r="B77" s="133"/>
      <c r="C77" s="133"/>
      <c r="D77" s="133"/>
      <c r="E77" s="133"/>
      <c r="F77" s="154"/>
      <c r="G77" s="133"/>
      <c r="H77" s="133"/>
      <c r="I77" s="133"/>
      <c r="J77" s="134"/>
      <c r="K77" s="134"/>
      <c r="L77" s="134"/>
      <c r="M77" s="133" t="s">
        <v>9</v>
      </c>
      <c r="N77" s="133"/>
    </row>
    <row r="78" spans="1:14" ht="24.75" customHeight="1">
      <c r="A78" s="5"/>
      <c r="B78" s="133"/>
      <c r="C78" s="133"/>
      <c r="D78" s="133"/>
      <c r="E78" s="133"/>
      <c r="F78" s="154"/>
      <c r="G78" s="133"/>
      <c r="H78" s="133"/>
      <c r="I78" s="133"/>
      <c r="J78" s="134"/>
      <c r="K78" s="134"/>
      <c r="L78" s="134"/>
      <c r="M78" s="133" t="s">
        <v>9</v>
      </c>
      <c r="N78" s="133"/>
    </row>
    <row r="79" spans="1:14" ht="24.75" customHeight="1">
      <c r="A79" s="5"/>
      <c r="B79" s="133"/>
      <c r="C79" s="133"/>
      <c r="D79" s="133"/>
      <c r="E79" s="133"/>
      <c r="F79" s="154"/>
      <c r="G79" s="133"/>
      <c r="H79" s="133"/>
      <c r="I79" s="133"/>
      <c r="J79" s="134"/>
      <c r="K79" s="134"/>
      <c r="L79" s="134"/>
      <c r="M79" s="133" t="s">
        <v>9</v>
      </c>
      <c r="N79" s="133"/>
    </row>
    <row r="80" spans="1:14" ht="24.75" customHeight="1">
      <c r="A80" s="5"/>
      <c r="B80" s="133"/>
      <c r="C80" s="133"/>
      <c r="D80" s="133"/>
      <c r="E80" s="133"/>
      <c r="F80" s="154"/>
      <c r="G80" s="133"/>
      <c r="H80" s="133"/>
      <c r="I80" s="133"/>
      <c r="J80" s="134"/>
      <c r="K80" s="134"/>
      <c r="L80" s="134"/>
      <c r="M80" s="133" t="s">
        <v>9</v>
      </c>
      <c r="N80" s="133"/>
    </row>
    <row r="81" spans="1:14" ht="24.75" customHeight="1">
      <c r="A81" s="5"/>
      <c r="B81" s="133"/>
      <c r="C81" s="133"/>
      <c r="D81" s="133"/>
      <c r="E81" s="133"/>
      <c r="F81" s="154"/>
      <c r="G81" s="133"/>
      <c r="H81" s="133"/>
      <c r="I81" s="133"/>
      <c r="J81" s="134"/>
      <c r="K81" s="134"/>
      <c r="L81" s="134"/>
      <c r="M81" s="133" t="s">
        <v>9</v>
      </c>
      <c r="N81" s="133"/>
    </row>
    <row r="82" spans="1:14" ht="24.75" customHeight="1">
      <c r="A82" s="5"/>
      <c r="B82" s="133"/>
      <c r="C82" s="133"/>
      <c r="D82" s="133"/>
      <c r="E82" s="133"/>
      <c r="F82" s="154"/>
      <c r="G82" s="133"/>
      <c r="H82" s="133"/>
      <c r="I82" s="133"/>
      <c r="J82" s="134"/>
      <c r="K82" s="134"/>
      <c r="L82" s="134"/>
      <c r="M82" s="133" t="s">
        <v>9</v>
      </c>
      <c r="N82" s="133"/>
    </row>
    <row r="83" spans="1:14" ht="24.75" customHeight="1">
      <c r="A83" s="5"/>
      <c r="B83" s="133"/>
      <c r="C83" s="133"/>
      <c r="D83" s="133"/>
      <c r="E83" s="133"/>
      <c r="F83" s="154"/>
      <c r="G83" s="133"/>
      <c r="H83" s="133"/>
      <c r="I83" s="133"/>
      <c r="J83" s="134"/>
      <c r="K83" s="134"/>
      <c r="L83" s="134"/>
      <c r="M83" s="133" t="s">
        <v>9</v>
      </c>
      <c r="N83" s="133"/>
    </row>
    <row r="84" spans="1:14" ht="24.75" customHeight="1">
      <c r="A84" s="5"/>
      <c r="B84" s="133"/>
      <c r="C84" s="133"/>
      <c r="D84" s="160"/>
      <c r="E84" s="161"/>
      <c r="F84" s="154"/>
      <c r="G84" s="133"/>
      <c r="H84" s="160"/>
      <c r="I84" s="161"/>
      <c r="J84" s="134"/>
      <c r="K84" s="134"/>
      <c r="L84" s="134"/>
      <c r="M84" s="160" t="s">
        <v>9</v>
      </c>
      <c r="N84" s="161"/>
    </row>
    <row r="85" spans="1:14" ht="24.75" customHeight="1">
      <c r="A85" s="5"/>
      <c r="B85" s="133"/>
      <c r="C85" s="133"/>
      <c r="D85" s="160"/>
      <c r="E85" s="161"/>
      <c r="F85" s="154"/>
      <c r="G85" s="133"/>
      <c r="H85" s="160"/>
      <c r="I85" s="161"/>
      <c r="J85" s="134"/>
      <c r="K85" s="134"/>
      <c r="L85" s="134"/>
      <c r="M85" s="160" t="s">
        <v>9</v>
      </c>
      <c r="N85" s="161"/>
    </row>
    <row r="86" spans="1:14" ht="24.75" customHeight="1">
      <c r="A86" s="5"/>
      <c r="B86" s="133"/>
      <c r="C86" s="133"/>
      <c r="D86" s="160"/>
      <c r="E86" s="161"/>
      <c r="F86" s="154"/>
      <c r="G86" s="133"/>
      <c r="H86" s="160"/>
      <c r="I86" s="161"/>
      <c r="J86" s="134"/>
      <c r="K86" s="134"/>
      <c r="L86" s="134"/>
      <c r="M86" s="160" t="s">
        <v>9</v>
      </c>
      <c r="N86" s="161"/>
    </row>
    <row r="87" spans="1:14" ht="24.75" customHeight="1">
      <c r="A87" s="5"/>
      <c r="B87" s="133"/>
      <c r="C87" s="133"/>
      <c r="D87" s="133"/>
      <c r="E87" s="133"/>
      <c r="F87" s="154"/>
      <c r="G87" s="133"/>
      <c r="H87" s="133"/>
      <c r="I87" s="133"/>
      <c r="J87" s="134"/>
      <c r="K87" s="134"/>
      <c r="L87" s="134"/>
      <c r="M87" s="133" t="s">
        <v>9</v>
      </c>
      <c r="N87" s="133"/>
    </row>
    <row r="88" spans="1:14" ht="24.75" customHeight="1">
      <c r="A88" s="5"/>
      <c r="B88" s="133"/>
      <c r="C88" s="133"/>
      <c r="D88" s="133"/>
      <c r="E88" s="133"/>
      <c r="F88" s="154"/>
      <c r="G88" s="133"/>
      <c r="H88" s="133"/>
      <c r="I88" s="133"/>
      <c r="J88" s="134"/>
      <c r="K88" s="134"/>
      <c r="L88" s="134"/>
      <c r="M88" s="133" t="s">
        <v>9</v>
      </c>
      <c r="N88" s="133"/>
    </row>
    <row r="89" spans="1:14" ht="24.75" customHeight="1">
      <c r="A89" s="5"/>
      <c r="B89" s="133"/>
      <c r="C89" s="133"/>
      <c r="D89" s="133"/>
      <c r="E89" s="133"/>
      <c r="F89" s="154"/>
      <c r="G89" s="133"/>
      <c r="H89" s="133"/>
      <c r="I89" s="133"/>
      <c r="J89" s="134"/>
      <c r="K89" s="134"/>
      <c r="L89" s="134"/>
      <c r="M89" s="133" t="s">
        <v>9</v>
      </c>
      <c r="N89" s="133"/>
    </row>
    <row r="90" spans="1:14" ht="24.75" customHeight="1">
      <c r="A90" s="5"/>
      <c r="B90" s="133"/>
      <c r="C90" s="133"/>
      <c r="D90" s="133"/>
      <c r="E90" s="133"/>
      <c r="F90" s="154"/>
      <c r="G90" s="133"/>
      <c r="H90" s="133"/>
      <c r="I90" s="133"/>
      <c r="J90" s="134"/>
      <c r="K90" s="134"/>
      <c r="L90" s="134"/>
      <c r="M90" s="133" t="s">
        <v>9</v>
      </c>
      <c r="N90" s="133"/>
    </row>
    <row r="91" spans="1:14" ht="24.75" customHeight="1">
      <c r="A91" s="5"/>
      <c r="B91" s="133"/>
      <c r="C91" s="133"/>
      <c r="D91" s="133"/>
      <c r="E91" s="133"/>
      <c r="F91" s="154"/>
      <c r="G91" s="133"/>
      <c r="H91" s="133"/>
      <c r="I91" s="133"/>
      <c r="J91" s="134"/>
      <c r="K91" s="134"/>
      <c r="L91" s="134"/>
      <c r="M91" s="133" t="s">
        <v>9</v>
      </c>
      <c r="N91" s="133"/>
    </row>
    <row r="92" spans="1:14" ht="24.75" customHeight="1">
      <c r="A92" s="5"/>
      <c r="B92" s="133"/>
      <c r="C92" s="133"/>
      <c r="D92" s="133"/>
      <c r="E92" s="133"/>
      <c r="F92" s="154"/>
      <c r="G92" s="133"/>
      <c r="H92" s="133"/>
      <c r="I92" s="133"/>
      <c r="J92" s="134"/>
      <c r="K92" s="134"/>
      <c r="L92" s="134"/>
      <c r="M92" s="133" t="s">
        <v>9</v>
      </c>
      <c r="N92" s="133"/>
    </row>
    <row r="93" spans="1:14" ht="24.75" customHeight="1">
      <c r="A93" s="5"/>
      <c r="B93" s="133"/>
      <c r="C93" s="133"/>
      <c r="D93" s="160"/>
      <c r="E93" s="161"/>
      <c r="F93" s="154"/>
      <c r="G93" s="133"/>
      <c r="H93" s="160"/>
      <c r="I93" s="161"/>
      <c r="J93" s="134"/>
      <c r="K93" s="134"/>
      <c r="L93" s="134"/>
      <c r="M93" s="160" t="s">
        <v>9</v>
      </c>
      <c r="N93" s="161"/>
    </row>
    <row r="94" spans="1:14" ht="24.75" customHeight="1">
      <c r="A94" s="5"/>
      <c r="B94" s="133"/>
      <c r="C94" s="133"/>
      <c r="D94" s="160"/>
      <c r="E94" s="161"/>
      <c r="F94" s="154"/>
      <c r="G94" s="133"/>
      <c r="H94" s="160"/>
      <c r="I94" s="161"/>
      <c r="J94" s="134"/>
      <c r="K94" s="134"/>
      <c r="L94" s="134"/>
      <c r="M94" s="160" t="s">
        <v>9</v>
      </c>
      <c r="N94" s="161"/>
    </row>
    <row r="95" spans="1:14" ht="24.75" customHeight="1">
      <c r="A95" s="5"/>
      <c r="B95" s="133"/>
      <c r="C95" s="133"/>
      <c r="D95" s="160"/>
      <c r="E95" s="161"/>
      <c r="F95" s="154"/>
      <c r="G95" s="133"/>
      <c r="H95" s="160"/>
      <c r="I95" s="161"/>
      <c r="J95" s="134"/>
      <c r="K95" s="134"/>
      <c r="L95" s="134"/>
      <c r="M95" s="160" t="s">
        <v>9</v>
      </c>
      <c r="N95" s="161"/>
    </row>
    <row r="96" spans="1:14" ht="24.75" customHeight="1" thickBot="1">
      <c r="A96" s="7"/>
      <c r="B96" s="193"/>
      <c r="C96" s="193"/>
      <c r="D96" s="193"/>
      <c r="E96" s="193"/>
      <c r="F96" s="241"/>
      <c r="G96" s="193"/>
      <c r="H96" s="193"/>
      <c r="I96" s="193"/>
      <c r="J96" s="238"/>
      <c r="K96" s="238"/>
      <c r="L96" s="238"/>
      <c r="M96" s="193" t="s">
        <v>9</v>
      </c>
      <c r="N96" s="193"/>
    </row>
    <row r="97" spans="1:14" ht="24.75" customHeight="1" thickTop="1">
      <c r="A97" s="4"/>
      <c r="B97" s="226"/>
      <c r="C97" s="226"/>
      <c r="D97" s="226" t="s">
        <v>38</v>
      </c>
      <c r="E97" s="226"/>
      <c r="F97" s="239">
        <f>SUM(F69:F96)</f>
        <v>35922</v>
      </c>
      <c r="G97" s="226"/>
      <c r="H97" s="226"/>
      <c r="I97" s="226"/>
      <c r="J97" s="240"/>
      <c r="K97" s="240"/>
      <c r="L97" s="240"/>
      <c r="M97" s="226"/>
      <c r="N97" s="226"/>
    </row>
    <row r="98" spans="1:14" ht="24.75" customHeight="1">
      <c r="I98" s="164" t="s">
        <v>8</v>
      </c>
      <c r="J98" s="164"/>
      <c r="K98" s="164"/>
      <c r="L98" s="164"/>
      <c r="M98" s="164"/>
      <c r="N98" s="164"/>
    </row>
  </sheetData>
  <mergeCells count="541">
    <mergeCell ref="C67:F67"/>
    <mergeCell ref="B97:C97"/>
    <mergeCell ref="D97:E97"/>
    <mergeCell ref="F97:G97"/>
    <mergeCell ref="H97:I97"/>
    <mergeCell ref="J97:L97"/>
    <mergeCell ref="M97:N97"/>
    <mergeCell ref="I98:N98"/>
    <mergeCell ref="B74:C74"/>
    <mergeCell ref="D74:E74"/>
    <mergeCell ref="F74:G74"/>
    <mergeCell ref="H74:I74"/>
    <mergeCell ref="J74:L74"/>
    <mergeCell ref="M74:N74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  <mergeCell ref="J96:L96"/>
    <mergeCell ref="M96:N96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  <mergeCell ref="J84:L84"/>
    <mergeCell ref="M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I63:N63"/>
    <mergeCell ref="F64:G64"/>
    <mergeCell ref="B62:C62"/>
    <mergeCell ref="D62:E62"/>
    <mergeCell ref="F62:G62"/>
    <mergeCell ref="H62:I62"/>
    <mergeCell ref="J62:L62"/>
    <mergeCell ref="M62:N62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I33:N33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J6:L6"/>
    <mergeCell ref="M6:N6"/>
    <mergeCell ref="B5:C5"/>
    <mergeCell ref="D5:E5"/>
    <mergeCell ref="F5:G5"/>
    <mergeCell ref="H5:I5"/>
    <mergeCell ref="J5:L5"/>
    <mergeCell ref="M5:N5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D66:E66"/>
    <mergeCell ref="F66:G66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6:C6"/>
    <mergeCell ref="D6:E6"/>
    <mergeCell ref="F6:G6"/>
    <mergeCell ref="H6:I6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A8E348-B69D-40A8-8652-17B47F285909}">
  <dimension ref="A1:P67"/>
  <sheetViews>
    <sheetView topLeftCell="A2" zoomScale="90" zoomScaleNormal="90" workbookViewId="0">
      <selection activeCell="H25" sqref="H25:I25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18" t="s">
        <v>32</v>
      </c>
    </row>
    <row r="2" spans="1:16" ht="24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4" customHeight="1">
      <c r="A3" s="5" t="s">
        <v>48</v>
      </c>
      <c r="B3" s="133" t="s">
        <v>200</v>
      </c>
      <c r="C3" s="133"/>
      <c r="D3" s="133"/>
      <c r="E3" s="133"/>
      <c r="F3" s="154">
        <v>336</v>
      </c>
      <c r="G3" s="133"/>
      <c r="H3" s="133"/>
      <c r="I3" s="133"/>
      <c r="J3" s="134" t="s">
        <v>93</v>
      </c>
      <c r="K3" s="134"/>
      <c r="L3" s="134"/>
      <c r="M3" s="133" t="s">
        <v>9</v>
      </c>
      <c r="N3" s="133"/>
      <c r="P3" s="1" t="s">
        <v>12</v>
      </c>
    </row>
    <row r="4" spans="1:16" ht="24" customHeight="1">
      <c r="A4" s="5" t="s">
        <v>205</v>
      </c>
      <c r="B4" s="133" t="s">
        <v>120</v>
      </c>
      <c r="C4" s="133"/>
      <c r="D4" s="133"/>
      <c r="E4" s="133"/>
      <c r="F4" s="154">
        <v>2500</v>
      </c>
      <c r="G4" s="133"/>
      <c r="H4" s="133"/>
      <c r="I4" s="133"/>
      <c r="J4" s="134" t="s">
        <v>33</v>
      </c>
      <c r="K4" s="134"/>
      <c r="L4" s="134"/>
      <c r="M4" s="133" t="s">
        <v>9</v>
      </c>
      <c r="N4" s="133"/>
      <c r="P4" s="1" t="s">
        <v>12</v>
      </c>
    </row>
    <row r="5" spans="1:16" ht="24" customHeight="1">
      <c r="A5" s="5"/>
      <c r="B5" s="160" t="s">
        <v>120</v>
      </c>
      <c r="C5" s="161"/>
      <c r="D5" s="160"/>
      <c r="E5" s="161"/>
      <c r="F5" s="191">
        <v>7208</v>
      </c>
      <c r="G5" s="192"/>
      <c r="H5" s="160"/>
      <c r="I5" s="161"/>
      <c r="J5" s="173" t="s">
        <v>228</v>
      </c>
      <c r="K5" s="174"/>
      <c r="L5" s="175"/>
      <c r="M5" s="160" t="s">
        <v>9</v>
      </c>
      <c r="N5" s="161"/>
      <c r="P5" s="1" t="s">
        <v>13</v>
      </c>
    </row>
    <row r="6" spans="1:16" ht="24" customHeight="1">
      <c r="A6" s="5" t="s">
        <v>40</v>
      </c>
      <c r="B6" s="160" t="s">
        <v>200</v>
      </c>
      <c r="C6" s="161"/>
      <c r="D6" s="160"/>
      <c r="E6" s="161"/>
      <c r="F6" s="191">
        <v>1596</v>
      </c>
      <c r="G6" s="192"/>
      <c r="H6" s="160"/>
      <c r="I6" s="161"/>
      <c r="J6" s="173" t="s">
        <v>93</v>
      </c>
      <c r="K6" s="174"/>
      <c r="L6" s="175"/>
      <c r="M6" s="160" t="s">
        <v>9</v>
      </c>
      <c r="N6" s="161"/>
      <c r="P6" s="1" t="s">
        <v>13</v>
      </c>
    </row>
    <row r="7" spans="1:16" ht="24" customHeight="1">
      <c r="A7" s="5"/>
      <c r="B7" s="133" t="s">
        <v>96</v>
      </c>
      <c r="C7" s="133"/>
      <c r="D7" s="133"/>
      <c r="E7" s="133"/>
      <c r="F7" s="154">
        <v>2000</v>
      </c>
      <c r="G7" s="133"/>
      <c r="H7" s="133"/>
      <c r="I7" s="133"/>
      <c r="J7" s="134" t="s">
        <v>98</v>
      </c>
      <c r="K7" s="134"/>
      <c r="L7" s="134"/>
      <c r="M7" s="133" t="s">
        <v>9</v>
      </c>
      <c r="N7" s="133"/>
      <c r="P7" s="1" t="s">
        <v>13</v>
      </c>
    </row>
    <row r="8" spans="1:16" ht="24" customHeight="1">
      <c r="A8" s="5"/>
      <c r="B8" s="133" t="s">
        <v>200</v>
      </c>
      <c r="C8" s="133"/>
      <c r="D8" s="133"/>
      <c r="E8" s="133"/>
      <c r="F8" s="154">
        <v>185</v>
      </c>
      <c r="G8" s="133"/>
      <c r="H8" s="133"/>
      <c r="I8" s="133"/>
      <c r="J8" s="134" t="s">
        <v>49</v>
      </c>
      <c r="K8" s="134"/>
      <c r="L8" s="134"/>
      <c r="M8" s="133" t="s">
        <v>9</v>
      </c>
      <c r="N8" s="133"/>
      <c r="P8" s="1" t="s">
        <v>13</v>
      </c>
    </row>
    <row r="9" spans="1:16" ht="24" customHeight="1">
      <c r="A9" s="5" t="s">
        <v>155</v>
      </c>
      <c r="B9" s="133" t="s">
        <v>96</v>
      </c>
      <c r="C9" s="133"/>
      <c r="D9" s="133"/>
      <c r="E9" s="133"/>
      <c r="F9" s="154">
        <v>3404</v>
      </c>
      <c r="G9" s="133"/>
      <c r="H9" s="133"/>
      <c r="I9" s="133"/>
      <c r="J9" s="134" t="s">
        <v>51</v>
      </c>
      <c r="K9" s="134"/>
      <c r="L9" s="134"/>
      <c r="M9" s="133" t="s">
        <v>9</v>
      </c>
      <c r="N9" s="133"/>
      <c r="P9" s="1" t="s">
        <v>16</v>
      </c>
    </row>
    <row r="10" spans="1:16" ht="24" customHeight="1">
      <c r="A10" s="5" t="s">
        <v>97</v>
      </c>
      <c r="B10" s="133" t="s">
        <v>96</v>
      </c>
      <c r="C10" s="133"/>
      <c r="D10" s="133"/>
      <c r="E10" s="133"/>
      <c r="F10" s="154">
        <v>3305</v>
      </c>
      <c r="G10" s="133"/>
      <c r="H10" s="133"/>
      <c r="I10" s="133"/>
      <c r="J10" s="149" t="s">
        <v>98</v>
      </c>
      <c r="K10" s="149"/>
      <c r="L10" s="149"/>
      <c r="M10" s="133" t="s">
        <v>9</v>
      </c>
      <c r="N10" s="133"/>
      <c r="P10" s="1" t="s">
        <v>14</v>
      </c>
    </row>
    <row r="11" spans="1:16" ht="24" customHeight="1">
      <c r="A11" s="5"/>
      <c r="B11" s="133" t="s">
        <v>120</v>
      </c>
      <c r="C11" s="133"/>
      <c r="D11" s="133"/>
      <c r="E11" s="133"/>
      <c r="F11" s="154">
        <v>2968</v>
      </c>
      <c r="G11" s="133"/>
      <c r="H11" s="133"/>
      <c r="I11" s="133"/>
      <c r="J11" s="149" t="s">
        <v>33</v>
      </c>
      <c r="K11" s="149"/>
      <c r="L11" s="149"/>
      <c r="M11" s="133" t="s">
        <v>9</v>
      </c>
      <c r="N11" s="133"/>
      <c r="P11" s="1" t="s">
        <v>15</v>
      </c>
    </row>
    <row r="12" spans="1:16" ht="24" customHeight="1">
      <c r="A12" s="5"/>
      <c r="B12" s="133" t="s">
        <v>120</v>
      </c>
      <c r="C12" s="133"/>
      <c r="D12" s="133"/>
      <c r="E12" s="133"/>
      <c r="F12" s="154">
        <v>983</v>
      </c>
      <c r="G12" s="133"/>
      <c r="H12" s="133"/>
      <c r="I12" s="133"/>
      <c r="J12" s="149" t="s">
        <v>33</v>
      </c>
      <c r="K12" s="149"/>
      <c r="L12" s="149"/>
      <c r="M12" s="133" t="s">
        <v>9</v>
      </c>
      <c r="N12" s="133"/>
      <c r="P12" s="1" t="s">
        <v>16</v>
      </c>
    </row>
    <row r="13" spans="1:16" ht="24" customHeight="1">
      <c r="A13" s="5" t="s">
        <v>70</v>
      </c>
      <c r="B13" s="133" t="s">
        <v>201</v>
      </c>
      <c r="C13" s="133"/>
      <c r="D13" s="133"/>
      <c r="E13" s="133"/>
      <c r="F13" s="154">
        <v>1380</v>
      </c>
      <c r="G13" s="133"/>
      <c r="H13" s="133"/>
      <c r="I13" s="133"/>
      <c r="J13" s="134" t="s">
        <v>51</v>
      </c>
      <c r="K13" s="134"/>
      <c r="L13" s="134"/>
      <c r="M13" s="133" t="s">
        <v>9</v>
      </c>
      <c r="N13" s="133"/>
      <c r="P13" s="1" t="s">
        <v>16</v>
      </c>
    </row>
    <row r="14" spans="1:16" ht="24" customHeight="1">
      <c r="A14" s="5"/>
      <c r="B14" s="133" t="s">
        <v>201</v>
      </c>
      <c r="C14" s="133"/>
      <c r="D14" s="133"/>
      <c r="E14" s="133"/>
      <c r="F14" s="154">
        <v>3000</v>
      </c>
      <c r="G14" s="133"/>
      <c r="H14" s="133"/>
      <c r="I14" s="133"/>
      <c r="J14" s="134" t="s">
        <v>54</v>
      </c>
      <c r="K14" s="134"/>
      <c r="L14" s="134"/>
      <c r="M14" s="133" t="s">
        <v>9</v>
      </c>
      <c r="N14" s="133"/>
      <c r="P14" s="1" t="s">
        <v>17</v>
      </c>
    </row>
    <row r="15" spans="1:16" ht="24" customHeight="1">
      <c r="A15" s="5"/>
      <c r="B15" s="133" t="s">
        <v>201</v>
      </c>
      <c r="C15" s="133"/>
      <c r="D15" s="133"/>
      <c r="E15" s="133"/>
      <c r="F15" s="154">
        <v>4302</v>
      </c>
      <c r="G15" s="133"/>
      <c r="H15" s="133"/>
      <c r="I15" s="133"/>
      <c r="J15" s="134" t="s">
        <v>98</v>
      </c>
      <c r="K15" s="134"/>
      <c r="L15" s="134"/>
      <c r="M15" s="133" t="s">
        <v>9</v>
      </c>
      <c r="N15" s="133"/>
      <c r="P15" s="1" t="s">
        <v>17</v>
      </c>
    </row>
    <row r="16" spans="1:16" ht="24" customHeight="1">
      <c r="A16" s="5"/>
      <c r="B16" s="133" t="s">
        <v>160</v>
      </c>
      <c r="C16" s="133"/>
      <c r="D16" s="133"/>
      <c r="E16" s="133"/>
      <c r="F16" s="154">
        <v>2170</v>
      </c>
      <c r="G16" s="133"/>
      <c r="H16" s="133"/>
      <c r="I16" s="133"/>
      <c r="J16" s="134" t="s">
        <v>229</v>
      </c>
      <c r="K16" s="134"/>
      <c r="L16" s="134"/>
      <c r="M16" s="133" t="s">
        <v>9</v>
      </c>
      <c r="N16" s="133"/>
      <c r="P16" s="1" t="s">
        <v>18</v>
      </c>
    </row>
    <row r="17" spans="1:16" ht="24" customHeight="1">
      <c r="A17" s="5" t="s">
        <v>41</v>
      </c>
      <c r="B17" s="133" t="s">
        <v>96</v>
      </c>
      <c r="C17" s="133"/>
      <c r="D17" s="133"/>
      <c r="E17" s="133"/>
      <c r="F17" s="154">
        <v>4000</v>
      </c>
      <c r="G17" s="133"/>
      <c r="H17" s="133"/>
      <c r="I17" s="133"/>
      <c r="J17" s="134" t="s">
        <v>105</v>
      </c>
      <c r="K17" s="134"/>
      <c r="L17" s="134"/>
      <c r="M17" s="133" t="s">
        <v>9</v>
      </c>
      <c r="N17" s="133"/>
      <c r="P17" s="1" t="s">
        <v>18</v>
      </c>
    </row>
    <row r="18" spans="1:16" ht="24" customHeight="1">
      <c r="A18" s="5" t="s">
        <v>43</v>
      </c>
      <c r="B18" s="133" t="s">
        <v>96</v>
      </c>
      <c r="C18" s="133"/>
      <c r="D18" s="133"/>
      <c r="E18" s="133"/>
      <c r="F18" s="154">
        <v>3150</v>
      </c>
      <c r="G18" s="133"/>
      <c r="H18" s="133"/>
      <c r="I18" s="133"/>
      <c r="J18" s="134" t="s">
        <v>189</v>
      </c>
      <c r="K18" s="134"/>
      <c r="L18" s="134"/>
      <c r="M18" s="133" t="s">
        <v>9</v>
      </c>
      <c r="N18" s="133"/>
      <c r="P18" s="1" t="s">
        <v>19</v>
      </c>
    </row>
    <row r="19" spans="1:16" ht="24" customHeight="1">
      <c r="A19" s="5"/>
      <c r="B19" s="133" t="s">
        <v>120</v>
      </c>
      <c r="C19" s="133"/>
      <c r="D19" s="133"/>
      <c r="E19" s="133"/>
      <c r="F19" s="154">
        <v>4680</v>
      </c>
      <c r="G19" s="133"/>
      <c r="H19" s="133"/>
      <c r="I19" s="133"/>
      <c r="J19" s="134" t="s">
        <v>230</v>
      </c>
      <c r="K19" s="134"/>
      <c r="L19" s="134"/>
      <c r="M19" s="133" t="s">
        <v>9</v>
      </c>
      <c r="N19" s="133"/>
      <c r="P19" s="1" t="s">
        <v>16</v>
      </c>
    </row>
    <row r="20" spans="1:16" ht="24" customHeight="1">
      <c r="A20" s="5" t="s">
        <v>28</v>
      </c>
      <c r="B20" s="133" t="s">
        <v>56</v>
      </c>
      <c r="C20" s="133"/>
      <c r="D20" s="133"/>
      <c r="E20" s="133"/>
      <c r="F20" s="154">
        <v>19230</v>
      </c>
      <c r="G20" s="133"/>
      <c r="H20" s="133"/>
      <c r="I20" s="133"/>
      <c r="J20" s="134" t="s">
        <v>184</v>
      </c>
      <c r="K20" s="134"/>
      <c r="L20" s="134"/>
      <c r="M20" s="133" t="s">
        <v>9</v>
      </c>
      <c r="N20" s="133"/>
      <c r="P20" s="1" t="s">
        <v>16</v>
      </c>
    </row>
    <row r="21" spans="1:16" ht="24" customHeight="1">
      <c r="A21" s="5" t="s">
        <v>99</v>
      </c>
      <c r="B21" s="133" t="s">
        <v>96</v>
      </c>
      <c r="C21" s="133"/>
      <c r="D21" s="133"/>
      <c r="E21" s="133"/>
      <c r="F21" s="154">
        <v>4000</v>
      </c>
      <c r="G21" s="133"/>
      <c r="H21" s="133"/>
      <c r="I21" s="133"/>
      <c r="J21" s="149" t="s">
        <v>98</v>
      </c>
      <c r="K21" s="149"/>
      <c r="L21" s="149"/>
      <c r="M21" s="133" t="s">
        <v>9</v>
      </c>
      <c r="N21" s="133"/>
      <c r="P21" s="1" t="s">
        <v>15</v>
      </c>
    </row>
    <row r="22" spans="1:16" ht="24" customHeight="1">
      <c r="A22" s="5"/>
      <c r="B22" s="133" t="s">
        <v>160</v>
      </c>
      <c r="C22" s="133"/>
      <c r="D22" s="133"/>
      <c r="E22" s="133"/>
      <c r="F22" s="154">
        <v>1740</v>
      </c>
      <c r="G22" s="133"/>
      <c r="H22" s="133"/>
      <c r="I22" s="133"/>
      <c r="J22" s="134" t="s">
        <v>231</v>
      </c>
      <c r="K22" s="134"/>
      <c r="L22" s="134"/>
      <c r="M22" s="133" t="s">
        <v>9</v>
      </c>
      <c r="N22" s="133"/>
      <c r="P22" s="1" t="s">
        <v>20</v>
      </c>
    </row>
    <row r="23" spans="1:16" ht="24" customHeight="1">
      <c r="A23" s="5"/>
      <c r="B23" s="133" t="s">
        <v>160</v>
      </c>
      <c r="C23" s="133"/>
      <c r="D23" s="133"/>
      <c r="E23" s="133"/>
      <c r="F23" s="154">
        <v>19035</v>
      </c>
      <c r="G23" s="133"/>
      <c r="H23" s="133"/>
      <c r="I23" s="133"/>
      <c r="J23" s="134" t="s">
        <v>251</v>
      </c>
      <c r="K23" s="134"/>
      <c r="L23" s="134"/>
      <c r="M23" s="133" t="s">
        <v>9</v>
      </c>
      <c r="N23" s="133"/>
      <c r="P23" s="1" t="s">
        <v>20</v>
      </c>
    </row>
    <row r="24" spans="1:16" ht="24" customHeight="1">
      <c r="A24" s="5" t="s">
        <v>44</v>
      </c>
      <c r="B24" s="133" t="s">
        <v>160</v>
      </c>
      <c r="C24" s="133"/>
      <c r="D24" s="160"/>
      <c r="E24" s="161"/>
      <c r="F24" s="154">
        <v>998</v>
      </c>
      <c r="G24" s="133"/>
      <c r="H24" s="160"/>
      <c r="I24" s="161"/>
      <c r="J24" s="134" t="s">
        <v>54</v>
      </c>
      <c r="K24" s="134"/>
      <c r="L24" s="134"/>
      <c r="M24" s="160" t="s">
        <v>9</v>
      </c>
      <c r="N24" s="161"/>
      <c r="P24" s="1" t="s">
        <v>21</v>
      </c>
    </row>
    <row r="25" spans="1:16" ht="24" customHeight="1">
      <c r="A25" s="5"/>
      <c r="B25" s="133" t="s">
        <v>120</v>
      </c>
      <c r="C25" s="133"/>
      <c r="D25" s="160"/>
      <c r="E25" s="161"/>
      <c r="F25" s="154">
        <v>13024</v>
      </c>
      <c r="G25" s="133"/>
      <c r="H25" s="160"/>
      <c r="I25" s="161"/>
      <c r="J25" s="134" t="s">
        <v>232</v>
      </c>
      <c r="K25" s="134"/>
      <c r="L25" s="134"/>
      <c r="M25" s="160" t="s">
        <v>9</v>
      </c>
      <c r="N25" s="161"/>
      <c r="P25" s="1" t="s">
        <v>22</v>
      </c>
    </row>
    <row r="26" spans="1:16" ht="24" customHeight="1">
      <c r="A26" s="5" t="s">
        <v>233</v>
      </c>
      <c r="B26" s="224" t="s">
        <v>120</v>
      </c>
      <c r="C26" s="225"/>
      <c r="D26" s="160"/>
      <c r="E26" s="161"/>
      <c r="F26" s="191">
        <v>6898</v>
      </c>
      <c r="G26" s="192"/>
      <c r="H26" s="160"/>
      <c r="I26" s="161"/>
      <c r="J26" s="173" t="s">
        <v>33</v>
      </c>
      <c r="K26" s="174"/>
      <c r="L26" s="175"/>
      <c r="M26" s="160" t="s">
        <v>9</v>
      </c>
      <c r="N26" s="161"/>
    </row>
    <row r="27" spans="1:16" ht="24" customHeight="1">
      <c r="A27" s="5"/>
      <c r="B27" s="224" t="s">
        <v>234</v>
      </c>
      <c r="C27" s="225"/>
      <c r="D27" s="160"/>
      <c r="E27" s="161"/>
      <c r="F27" s="191">
        <v>7260</v>
      </c>
      <c r="G27" s="192"/>
      <c r="H27" s="160"/>
      <c r="I27" s="161"/>
      <c r="J27" s="173" t="s">
        <v>235</v>
      </c>
      <c r="K27" s="174"/>
      <c r="L27" s="175"/>
      <c r="M27" s="160" t="s">
        <v>9</v>
      </c>
      <c r="N27" s="161"/>
    </row>
    <row r="28" spans="1:16" ht="24" customHeight="1">
      <c r="A28" s="5" t="s">
        <v>101</v>
      </c>
      <c r="B28" s="224" t="s">
        <v>56</v>
      </c>
      <c r="C28" s="225"/>
      <c r="D28" s="160"/>
      <c r="E28" s="161"/>
      <c r="F28" s="191">
        <v>33480</v>
      </c>
      <c r="G28" s="192"/>
      <c r="H28" s="160"/>
      <c r="I28" s="161"/>
      <c r="J28" s="173" t="s">
        <v>236</v>
      </c>
      <c r="K28" s="174"/>
      <c r="L28" s="175"/>
      <c r="M28" s="160" t="s">
        <v>9</v>
      </c>
      <c r="N28" s="161"/>
    </row>
    <row r="29" spans="1:16" ht="24" customHeight="1">
      <c r="A29" s="5" t="s">
        <v>45</v>
      </c>
      <c r="B29" s="224" t="s">
        <v>96</v>
      </c>
      <c r="C29" s="225"/>
      <c r="D29" s="160"/>
      <c r="E29" s="161"/>
      <c r="F29" s="191">
        <v>4341</v>
      </c>
      <c r="G29" s="192"/>
      <c r="H29" s="160"/>
      <c r="I29" s="161"/>
      <c r="J29" s="173" t="s">
        <v>54</v>
      </c>
      <c r="K29" s="174"/>
      <c r="L29" s="175"/>
      <c r="M29" s="160" t="s">
        <v>9</v>
      </c>
      <c r="N29" s="161"/>
    </row>
    <row r="30" spans="1:16" ht="24" customHeight="1">
      <c r="A30" s="5" t="s">
        <v>47</v>
      </c>
      <c r="B30" s="224" t="s">
        <v>96</v>
      </c>
      <c r="C30" s="225"/>
      <c r="D30" s="160"/>
      <c r="E30" s="161"/>
      <c r="F30" s="154">
        <v>2800</v>
      </c>
      <c r="G30" s="133"/>
      <c r="H30" s="160"/>
      <c r="I30" s="161"/>
      <c r="J30" s="173" t="s">
        <v>98</v>
      </c>
      <c r="K30" s="174"/>
      <c r="L30" s="175"/>
      <c r="M30" s="160" t="s">
        <v>9</v>
      </c>
      <c r="N30" s="161"/>
    </row>
    <row r="31" spans="1:16" ht="24" customHeight="1" thickBot="1">
      <c r="A31" s="5"/>
      <c r="B31" s="224" t="s">
        <v>96</v>
      </c>
      <c r="C31" s="225"/>
      <c r="D31" s="133"/>
      <c r="E31" s="133"/>
      <c r="F31" s="154">
        <v>2430</v>
      </c>
      <c r="G31" s="133"/>
      <c r="H31" s="133"/>
      <c r="I31" s="133"/>
      <c r="J31" s="173" t="s">
        <v>105</v>
      </c>
      <c r="K31" s="174"/>
      <c r="L31" s="175"/>
      <c r="M31" s="133" t="s">
        <v>9</v>
      </c>
      <c r="N31" s="133"/>
    </row>
    <row r="32" spans="1:16" ht="24" customHeight="1" thickTop="1">
      <c r="A32" s="15"/>
      <c r="B32" s="135"/>
      <c r="C32" s="136"/>
      <c r="D32" s="135" t="s">
        <v>38</v>
      </c>
      <c r="E32" s="136"/>
      <c r="F32" s="196">
        <f>SUM(F3:F31)</f>
        <v>162403</v>
      </c>
      <c r="G32" s="197"/>
      <c r="H32" s="135"/>
      <c r="I32" s="136"/>
      <c r="J32" s="141"/>
      <c r="K32" s="142"/>
      <c r="L32" s="143"/>
      <c r="M32" s="135"/>
      <c r="N32" s="136"/>
    </row>
    <row r="33" spans="1:14" ht="24" customHeight="1">
      <c r="I33" s="164" t="s">
        <v>8</v>
      </c>
      <c r="J33" s="164"/>
      <c r="K33" s="164"/>
      <c r="L33" s="164"/>
      <c r="M33" s="164"/>
      <c r="N33" s="164"/>
    </row>
    <row r="34" spans="1:14" ht="24.75" customHeight="1">
      <c r="A34" s="3" t="s">
        <v>32</v>
      </c>
    </row>
    <row r="35" spans="1:14" ht="24.75" customHeight="1">
      <c r="A35" s="2" t="s">
        <v>1</v>
      </c>
      <c r="B35" s="160" t="s">
        <v>2</v>
      </c>
      <c r="C35" s="161"/>
      <c r="D35" s="160" t="s">
        <v>4</v>
      </c>
      <c r="E35" s="161"/>
      <c r="F35" s="160" t="s">
        <v>5</v>
      </c>
      <c r="G35" s="161"/>
      <c r="H35" s="160" t="s">
        <v>3</v>
      </c>
      <c r="I35" s="161"/>
      <c r="J35" s="173" t="s">
        <v>6</v>
      </c>
      <c r="K35" s="174"/>
      <c r="L35" s="175"/>
      <c r="M35" s="160" t="s">
        <v>7</v>
      </c>
      <c r="N35" s="161"/>
    </row>
    <row r="36" spans="1:14" ht="24.75" customHeight="1">
      <c r="A36" s="5" t="s">
        <v>210</v>
      </c>
      <c r="B36" s="224" t="s">
        <v>71</v>
      </c>
      <c r="C36" s="225"/>
      <c r="D36" s="133"/>
      <c r="E36" s="133"/>
      <c r="F36" s="154">
        <v>1670</v>
      </c>
      <c r="G36" s="133"/>
      <c r="H36" s="133"/>
      <c r="I36" s="133"/>
      <c r="J36" s="173" t="s">
        <v>237</v>
      </c>
      <c r="K36" s="174"/>
      <c r="L36" s="175"/>
      <c r="M36" s="133" t="s">
        <v>9</v>
      </c>
      <c r="N36" s="133"/>
    </row>
    <row r="37" spans="1:14" ht="24.75" customHeight="1">
      <c r="A37" s="5"/>
      <c r="B37" s="224" t="s">
        <v>120</v>
      </c>
      <c r="C37" s="225"/>
      <c r="D37" s="133"/>
      <c r="E37" s="133"/>
      <c r="F37" s="154">
        <v>4092</v>
      </c>
      <c r="G37" s="133"/>
      <c r="H37" s="133"/>
      <c r="I37" s="133"/>
      <c r="J37" s="173" t="s">
        <v>238</v>
      </c>
      <c r="K37" s="174"/>
      <c r="L37" s="175"/>
      <c r="M37" s="133" t="s">
        <v>9</v>
      </c>
      <c r="N37" s="133"/>
    </row>
    <row r="38" spans="1:14" ht="24.75" customHeight="1">
      <c r="A38" s="5"/>
      <c r="B38" s="224" t="s">
        <v>96</v>
      </c>
      <c r="C38" s="225"/>
      <c r="D38" s="133"/>
      <c r="E38" s="133"/>
      <c r="F38" s="154">
        <v>3019</v>
      </c>
      <c r="G38" s="133"/>
      <c r="H38" s="133"/>
      <c r="I38" s="133"/>
      <c r="J38" s="173" t="s">
        <v>105</v>
      </c>
      <c r="K38" s="174"/>
      <c r="L38" s="175"/>
      <c r="M38" s="133" t="s">
        <v>9</v>
      </c>
      <c r="N38" s="133"/>
    </row>
    <row r="39" spans="1:14" ht="24.75" customHeight="1">
      <c r="A39" s="5"/>
      <c r="B39" s="224" t="s">
        <v>96</v>
      </c>
      <c r="C39" s="225"/>
      <c r="D39" s="133"/>
      <c r="E39" s="133"/>
      <c r="F39" s="154">
        <v>4000</v>
      </c>
      <c r="G39" s="133"/>
      <c r="H39" s="133"/>
      <c r="I39" s="133"/>
      <c r="J39" s="173" t="s">
        <v>98</v>
      </c>
      <c r="K39" s="174"/>
      <c r="L39" s="175"/>
      <c r="M39" s="133" t="s">
        <v>9</v>
      </c>
      <c r="N39" s="133"/>
    </row>
    <row r="40" spans="1:14" ht="24.75" customHeight="1">
      <c r="A40" s="5"/>
      <c r="B40" s="224" t="s">
        <v>96</v>
      </c>
      <c r="C40" s="225"/>
      <c r="D40" s="133"/>
      <c r="E40" s="133"/>
      <c r="F40" s="154">
        <v>2000</v>
      </c>
      <c r="G40" s="133"/>
      <c r="H40" s="133"/>
      <c r="I40" s="133"/>
      <c r="J40" s="173" t="s">
        <v>189</v>
      </c>
      <c r="K40" s="174"/>
      <c r="L40" s="175"/>
      <c r="M40" s="133" t="s">
        <v>9</v>
      </c>
      <c r="N40" s="133"/>
    </row>
    <row r="41" spans="1:14" ht="24.75" customHeight="1">
      <c r="A41" s="5"/>
      <c r="B41" s="224" t="s">
        <v>96</v>
      </c>
      <c r="C41" s="225"/>
      <c r="D41" s="133"/>
      <c r="E41" s="133"/>
      <c r="F41" s="154">
        <v>4600</v>
      </c>
      <c r="G41" s="133"/>
      <c r="H41" s="133"/>
      <c r="I41" s="133"/>
      <c r="J41" s="173" t="s">
        <v>239</v>
      </c>
      <c r="K41" s="174"/>
      <c r="L41" s="175"/>
      <c r="M41" s="133" t="s">
        <v>9</v>
      </c>
      <c r="N41" s="133"/>
    </row>
    <row r="42" spans="1:14" ht="24.75" customHeight="1">
      <c r="A42" s="5"/>
      <c r="B42" s="224" t="s">
        <v>67</v>
      </c>
      <c r="C42" s="225"/>
      <c r="D42" s="133"/>
      <c r="E42" s="133"/>
      <c r="F42" s="154">
        <v>990</v>
      </c>
      <c r="G42" s="133"/>
      <c r="H42" s="133"/>
      <c r="I42" s="133"/>
      <c r="J42" s="173" t="s">
        <v>54</v>
      </c>
      <c r="K42" s="174"/>
      <c r="L42" s="175"/>
      <c r="M42" s="133" t="s">
        <v>9</v>
      </c>
      <c r="N42" s="133"/>
    </row>
    <row r="43" spans="1:14" ht="24.75" customHeight="1">
      <c r="A43" s="5"/>
      <c r="B43" s="224" t="s">
        <v>160</v>
      </c>
      <c r="C43" s="225"/>
      <c r="D43" s="133"/>
      <c r="E43" s="133"/>
      <c r="F43" s="154">
        <v>21200</v>
      </c>
      <c r="G43" s="133"/>
      <c r="H43" s="133"/>
      <c r="I43" s="133"/>
      <c r="J43" s="173" t="s">
        <v>251</v>
      </c>
      <c r="K43" s="174"/>
      <c r="L43" s="175"/>
      <c r="M43" s="133" t="s">
        <v>9</v>
      </c>
      <c r="N43" s="133"/>
    </row>
    <row r="44" spans="1:14" ht="24.75" customHeight="1">
      <c r="A44" s="5" t="s">
        <v>240</v>
      </c>
      <c r="B44" s="224" t="s">
        <v>234</v>
      </c>
      <c r="C44" s="225"/>
      <c r="D44" s="133"/>
      <c r="E44" s="133"/>
      <c r="F44" s="154">
        <v>12727</v>
      </c>
      <c r="G44" s="133"/>
      <c r="H44" s="133"/>
      <c r="I44" s="133"/>
      <c r="J44" s="173" t="s">
        <v>241</v>
      </c>
      <c r="K44" s="174"/>
      <c r="L44" s="175"/>
      <c r="M44" s="133" t="s">
        <v>9</v>
      </c>
      <c r="N44" s="133"/>
    </row>
    <row r="45" spans="1:14" ht="24.75" customHeight="1">
      <c r="A45" s="5"/>
      <c r="B45" s="224" t="s">
        <v>67</v>
      </c>
      <c r="C45" s="225"/>
      <c r="D45" s="133"/>
      <c r="E45" s="133"/>
      <c r="F45" s="154">
        <v>250</v>
      </c>
      <c r="G45" s="133"/>
      <c r="H45" s="133"/>
      <c r="I45" s="133"/>
      <c r="J45" s="173" t="s">
        <v>54</v>
      </c>
      <c r="K45" s="174"/>
      <c r="L45" s="175"/>
      <c r="M45" s="133" t="s">
        <v>9</v>
      </c>
      <c r="N45" s="133"/>
    </row>
    <row r="46" spans="1:14" ht="24.75" customHeight="1">
      <c r="A46" s="5"/>
      <c r="B46" s="224" t="s">
        <v>67</v>
      </c>
      <c r="C46" s="225"/>
      <c r="D46" s="133"/>
      <c r="E46" s="133"/>
      <c r="F46" s="154">
        <v>250</v>
      </c>
      <c r="G46" s="133"/>
      <c r="H46" s="133"/>
      <c r="I46" s="133"/>
      <c r="J46" s="173" t="s">
        <v>54</v>
      </c>
      <c r="K46" s="174"/>
      <c r="L46" s="175"/>
      <c r="M46" s="133" t="s">
        <v>9</v>
      </c>
      <c r="N46" s="133"/>
    </row>
    <row r="47" spans="1:14" ht="24.75" customHeight="1">
      <c r="A47" s="5" t="s">
        <v>64</v>
      </c>
      <c r="B47" s="224" t="s">
        <v>200</v>
      </c>
      <c r="C47" s="225"/>
      <c r="D47" s="133"/>
      <c r="E47" s="133"/>
      <c r="F47" s="154">
        <v>80000</v>
      </c>
      <c r="G47" s="133"/>
      <c r="H47" s="133"/>
      <c r="I47" s="133"/>
      <c r="J47" s="173" t="s">
        <v>242</v>
      </c>
      <c r="K47" s="174"/>
      <c r="L47" s="175"/>
      <c r="M47" s="133" t="s">
        <v>9</v>
      </c>
      <c r="N47" s="133"/>
    </row>
    <row r="48" spans="1:14" ht="24.75" customHeight="1">
      <c r="A48" s="5"/>
      <c r="B48" s="224" t="s">
        <v>200</v>
      </c>
      <c r="C48" s="225"/>
      <c r="D48" s="160"/>
      <c r="E48" s="161"/>
      <c r="F48" s="154">
        <v>20000</v>
      </c>
      <c r="G48" s="133"/>
      <c r="H48" s="160"/>
      <c r="I48" s="161"/>
      <c r="J48" s="173" t="s">
        <v>242</v>
      </c>
      <c r="K48" s="174"/>
      <c r="L48" s="175"/>
      <c r="M48" s="160" t="s">
        <v>9</v>
      </c>
      <c r="N48" s="161"/>
    </row>
    <row r="49" spans="1:14" ht="24.75" customHeight="1">
      <c r="A49" s="5"/>
      <c r="B49" s="224" t="s">
        <v>200</v>
      </c>
      <c r="C49" s="225"/>
      <c r="D49" s="160"/>
      <c r="E49" s="161"/>
      <c r="F49" s="154">
        <v>400</v>
      </c>
      <c r="G49" s="133"/>
      <c r="H49" s="160"/>
      <c r="I49" s="161"/>
      <c r="J49" s="173" t="s">
        <v>242</v>
      </c>
      <c r="K49" s="174"/>
      <c r="L49" s="175"/>
      <c r="M49" s="160" t="s">
        <v>9</v>
      </c>
      <c r="N49" s="161"/>
    </row>
    <row r="50" spans="1:14" ht="24.75" customHeight="1">
      <c r="A50" s="5"/>
      <c r="B50" s="224" t="s">
        <v>120</v>
      </c>
      <c r="C50" s="225"/>
      <c r="D50" s="160"/>
      <c r="E50" s="161"/>
      <c r="F50" s="154">
        <v>11000</v>
      </c>
      <c r="G50" s="133"/>
      <c r="H50" s="160"/>
      <c r="I50" s="161"/>
      <c r="J50" s="173" t="s">
        <v>243</v>
      </c>
      <c r="K50" s="174"/>
      <c r="L50" s="175"/>
      <c r="M50" s="160" t="s">
        <v>9</v>
      </c>
      <c r="N50" s="161"/>
    </row>
    <row r="51" spans="1:14" ht="24.75" customHeight="1">
      <c r="A51" s="5"/>
      <c r="B51" s="224" t="s">
        <v>120</v>
      </c>
      <c r="C51" s="225"/>
      <c r="D51" s="160"/>
      <c r="E51" s="161"/>
      <c r="F51" s="154">
        <v>8850</v>
      </c>
      <c r="G51" s="133"/>
      <c r="H51" s="160"/>
      <c r="I51" s="161"/>
      <c r="J51" s="173" t="s">
        <v>244</v>
      </c>
      <c r="K51" s="174"/>
      <c r="L51" s="175"/>
      <c r="M51" s="160" t="s">
        <v>9</v>
      </c>
      <c r="N51" s="161"/>
    </row>
    <row r="52" spans="1:14" ht="24.75" customHeight="1">
      <c r="A52" s="5"/>
      <c r="B52" s="224" t="s">
        <v>200</v>
      </c>
      <c r="C52" s="225"/>
      <c r="D52" s="133"/>
      <c r="E52" s="133"/>
      <c r="F52" s="154">
        <v>185</v>
      </c>
      <c r="G52" s="133"/>
      <c r="H52" s="133"/>
      <c r="I52" s="133"/>
      <c r="J52" s="173" t="s">
        <v>49</v>
      </c>
      <c r="K52" s="174"/>
      <c r="L52" s="175"/>
      <c r="M52" s="133" t="s">
        <v>9</v>
      </c>
      <c r="N52" s="133"/>
    </row>
    <row r="53" spans="1:14" ht="24.75" customHeight="1">
      <c r="A53" s="5" t="s">
        <v>167</v>
      </c>
      <c r="B53" s="224" t="s">
        <v>120</v>
      </c>
      <c r="C53" s="225"/>
      <c r="D53" s="133"/>
      <c r="E53" s="133"/>
      <c r="F53" s="154">
        <v>3141</v>
      </c>
      <c r="G53" s="133"/>
      <c r="H53" s="133"/>
      <c r="I53" s="133"/>
      <c r="J53" s="173" t="s">
        <v>245</v>
      </c>
      <c r="K53" s="174"/>
      <c r="L53" s="175"/>
      <c r="M53" s="133" t="s">
        <v>9</v>
      </c>
      <c r="N53" s="133"/>
    </row>
    <row r="54" spans="1:14" ht="24.75" customHeight="1">
      <c r="A54" s="5" t="s">
        <v>115</v>
      </c>
      <c r="B54" s="224" t="s">
        <v>96</v>
      </c>
      <c r="C54" s="225"/>
      <c r="D54" s="133"/>
      <c r="E54" s="133"/>
      <c r="F54" s="154">
        <v>3000</v>
      </c>
      <c r="G54" s="133"/>
      <c r="H54" s="133"/>
      <c r="I54" s="133"/>
      <c r="J54" s="173" t="s">
        <v>98</v>
      </c>
      <c r="K54" s="174"/>
      <c r="L54" s="175"/>
      <c r="M54" s="133" t="s">
        <v>9</v>
      </c>
      <c r="N54" s="133"/>
    </row>
    <row r="55" spans="1:14" ht="24.75" customHeight="1">
      <c r="A55" s="5"/>
      <c r="B55" s="224" t="s">
        <v>71</v>
      </c>
      <c r="C55" s="225"/>
      <c r="D55" s="133"/>
      <c r="E55" s="133"/>
      <c r="F55" s="154">
        <v>1728</v>
      </c>
      <c r="G55" s="133"/>
      <c r="H55" s="133"/>
      <c r="I55" s="133"/>
      <c r="J55" s="173" t="s">
        <v>217</v>
      </c>
      <c r="K55" s="174"/>
      <c r="L55" s="175"/>
      <c r="M55" s="133" t="s">
        <v>9</v>
      </c>
      <c r="N55" s="133"/>
    </row>
    <row r="56" spans="1:14" ht="24.75" customHeight="1">
      <c r="A56" s="5" t="s">
        <v>107</v>
      </c>
      <c r="B56" s="224" t="s">
        <v>120</v>
      </c>
      <c r="C56" s="225"/>
      <c r="D56" s="133"/>
      <c r="E56" s="133"/>
      <c r="F56" s="154">
        <v>2426</v>
      </c>
      <c r="G56" s="133"/>
      <c r="H56" s="133"/>
      <c r="I56" s="133"/>
      <c r="J56" s="173" t="s">
        <v>246</v>
      </c>
      <c r="K56" s="174"/>
      <c r="L56" s="175"/>
      <c r="M56" s="133" t="s">
        <v>9</v>
      </c>
      <c r="N56" s="133"/>
    </row>
    <row r="57" spans="1:14" ht="24.75" customHeight="1">
      <c r="A57" s="5"/>
      <c r="B57" s="224" t="s">
        <v>120</v>
      </c>
      <c r="C57" s="225"/>
      <c r="D57" s="133"/>
      <c r="E57" s="133"/>
      <c r="F57" s="154">
        <v>602</v>
      </c>
      <c r="G57" s="133"/>
      <c r="H57" s="133"/>
      <c r="I57" s="133"/>
      <c r="J57" s="173" t="s">
        <v>197</v>
      </c>
      <c r="K57" s="174"/>
      <c r="L57" s="175"/>
      <c r="M57" s="133" t="s">
        <v>9</v>
      </c>
      <c r="N57" s="133"/>
    </row>
    <row r="58" spans="1:14" ht="24.75" customHeight="1">
      <c r="A58" s="5"/>
      <c r="B58" s="224" t="s">
        <v>200</v>
      </c>
      <c r="C58" s="225"/>
      <c r="D58" s="133"/>
      <c r="E58" s="133"/>
      <c r="F58" s="154">
        <v>140</v>
      </c>
      <c r="G58" s="133"/>
      <c r="H58" s="133"/>
      <c r="I58" s="133"/>
      <c r="J58" s="173" t="s">
        <v>93</v>
      </c>
      <c r="K58" s="174"/>
      <c r="L58" s="175"/>
      <c r="M58" s="133" t="s">
        <v>9</v>
      </c>
      <c r="N58" s="133"/>
    </row>
    <row r="59" spans="1:14" ht="24.75" customHeight="1">
      <c r="A59" s="5"/>
      <c r="B59" s="224" t="s">
        <v>200</v>
      </c>
      <c r="C59" s="225"/>
      <c r="D59" s="133"/>
      <c r="E59" s="133"/>
      <c r="F59" s="154">
        <v>5</v>
      </c>
      <c r="G59" s="133"/>
      <c r="H59" s="133"/>
      <c r="I59" s="133"/>
      <c r="J59" s="173" t="s">
        <v>247</v>
      </c>
      <c r="K59" s="174"/>
      <c r="L59" s="175"/>
      <c r="M59" s="133" t="s">
        <v>9</v>
      </c>
      <c r="N59" s="133"/>
    </row>
    <row r="60" spans="1:14" ht="24.75" customHeight="1">
      <c r="A60" s="5"/>
      <c r="B60" s="224" t="s">
        <v>249</v>
      </c>
      <c r="C60" s="225"/>
      <c r="D60" s="133"/>
      <c r="E60" s="133"/>
      <c r="F60" s="154">
        <v>250</v>
      </c>
      <c r="G60" s="133"/>
      <c r="H60" s="133"/>
      <c r="I60" s="133"/>
      <c r="J60" s="173" t="s">
        <v>248</v>
      </c>
      <c r="K60" s="174"/>
      <c r="L60" s="175"/>
      <c r="M60" s="133" t="s">
        <v>9</v>
      </c>
      <c r="N60" s="133"/>
    </row>
    <row r="61" spans="1:14" ht="24.75" customHeight="1">
      <c r="A61" s="5" t="s">
        <v>111</v>
      </c>
      <c r="B61" s="133" t="s">
        <v>96</v>
      </c>
      <c r="C61" s="133"/>
      <c r="D61" s="226"/>
      <c r="E61" s="226"/>
      <c r="F61" s="239">
        <v>3159</v>
      </c>
      <c r="G61" s="226"/>
      <c r="H61" s="226"/>
      <c r="I61" s="226"/>
      <c r="J61" s="134" t="s">
        <v>54</v>
      </c>
      <c r="K61" s="134"/>
      <c r="L61" s="134"/>
      <c r="M61" s="226" t="s">
        <v>9</v>
      </c>
      <c r="N61" s="226"/>
    </row>
    <row r="62" spans="1:14" ht="24.75" customHeight="1">
      <c r="A62" s="5"/>
      <c r="B62" s="224" t="s">
        <v>56</v>
      </c>
      <c r="C62" s="225"/>
      <c r="D62" s="133"/>
      <c r="E62" s="133"/>
      <c r="F62" s="154">
        <v>34998</v>
      </c>
      <c r="G62" s="133"/>
      <c r="H62" s="133"/>
      <c r="I62" s="133"/>
      <c r="J62" s="173" t="s">
        <v>250</v>
      </c>
      <c r="K62" s="174"/>
      <c r="L62" s="175"/>
      <c r="M62" s="133" t="s">
        <v>9</v>
      </c>
      <c r="N62" s="133"/>
    </row>
    <row r="63" spans="1:14" ht="24.75" customHeight="1">
      <c r="A63" s="5" t="s">
        <v>31</v>
      </c>
      <c r="B63" s="224" t="s">
        <v>200</v>
      </c>
      <c r="C63" s="225"/>
      <c r="D63" s="133"/>
      <c r="E63" s="133"/>
      <c r="F63" s="154">
        <v>185</v>
      </c>
      <c r="G63" s="133"/>
      <c r="H63" s="133"/>
      <c r="I63" s="133"/>
      <c r="J63" s="173" t="s">
        <v>49</v>
      </c>
      <c r="K63" s="174"/>
      <c r="L63" s="175"/>
      <c r="M63" s="133" t="s">
        <v>9</v>
      </c>
      <c r="N63" s="133"/>
    </row>
    <row r="64" spans="1:14" ht="24.75" customHeight="1" thickBot="1">
      <c r="A64" s="5"/>
      <c r="B64" s="224" t="s">
        <v>96</v>
      </c>
      <c r="C64" s="225"/>
      <c r="D64" s="133"/>
      <c r="E64" s="133"/>
      <c r="F64" s="154">
        <v>3000</v>
      </c>
      <c r="G64" s="133"/>
      <c r="H64" s="133"/>
      <c r="I64" s="133"/>
      <c r="J64" s="173" t="s">
        <v>239</v>
      </c>
      <c r="K64" s="174"/>
      <c r="L64" s="175"/>
      <c r="M64" s="133" t="s">
        <v>9</v>
      </c>
      <c r="N64" s="133"/>
    </row>
    <row r="65" spans="1:14" ht="24.75" customHeight="1" thickTop="1">
      <c r="A65" s="15"/>
      <c r="B65" s="135"/>
      <c r="C65" s="136"/>
      <c r="D65" s="135" t="s">
        <v>38</v>
      </c>
      <c r="E65" s="136"/>
      <c r="F65" s="196">
        <f>SUM(F36:F64)</f>
        <v>227867</v>
      </c>
      <c r="G65" s="197"/>
      <c r="H65" s="135"/>
      <c r="I65" s="136"/>
      <c r="J65" s="141"/>
      <c r="K65" s="142"/>
      <c r="L65" s="143"/>
      <c r="M65" s="135"/>
      <c r="N65" s="136"/>
    </row>
    <row r="66" spans="1:14" ht="24.75" customHeight="1">
      <c r="I66" s="164" t="s">
        <v>8</v>
      </c>
      <c r="J66" s="164"/>
      <c r="K66" s="164"/>
      <c r="L66" s="164"/>
      <c r="M66" s="164"/>
      <c r="N66" s="164"/>
    </row>
    <row r="67" spans="1:14" ht="24.75" customHeight="1">
      <c r="F67" s="231">
        <f>F65+F32</f>
        <v>390270</v>
      </c>
      <c r="G67" s="195"/>
    </row>
  </sheetData>
  <mergeCells count="375">
    <mergeCell ref="F67:G67"/>
    <mergeCell ref="B25:C25"/>
    <mergeCell ref="D25:E25"/>
    <mergeCell ref="F25:G25"/>
    <mergeCell ref="H25:I25"/>
    <mergeCell ref="J25:L25"/>
    <mergeCell ref="M25:N25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55:C55"/>
    <mergeCell ref="D55:E55"/>
    <mergeCell ref="F55:G55"/>
    <mergeCell ref="H55:I55"/>
    <mergeCell ref="J55:L55"/>
    <mergeCell ref="M55:N55"/>
    <mergeCell ref="B53:C53"/>
    <mergeCell ref="D53:E53"/>
    <mergeCell ref="F53:G53"/>
    <mergeCell ref="H53:I53"/>
    <mergeCell ref="J53:L53"/>
    <mergeCell ref="M53:N53"/>
    <mergeCell ref="M51:N51"/>
    <mergeCell ref="B50:C50"/>
    <mergeCell ref="D50:E50"/>
    <mergeCell ref="F50:G50"/>
    <mergeCell ref="H50:I50"/>
    <mergeCell ref="J50:L50"/>
    <mergeCell ref="B59:C59"/>
    <mergeCell ref="D59:E59"/>
    <mergeCell ref="F59:G59"/>
    <mergeCell ref="H59:I59"/>
    <mergeCell ref="J59:L59"/>
    <mergeCell ref="M59:N59"/>
    <mergeCell ref="B61:C61"/>
    <mergeCell ref="D61:E61"/>
    <mergeCell ref="F61:G61"/>
    <mergeCell ref="H61:I61"/>
    <mergeCell ref="J61:L61"/>
    <mergeCell ref="M61:N61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B60:C60"/>
    <mergeCell ref="D60:E60"/>
    <mergeCell ref="F60:G60"/>
    <mergeCell ref="H60:I60"/>
    <mergeCell ref="J60:L60"/>
    <mergeCell ref="M60:N60"/>
    <mergeCell ref="B58:C58"/>
    <mergeCell ref="D58:E58"/>
    <mergeCell ref="F58:G58"/>
    <mergeCell ref="H58:I58"/>
    <mergeCell ref="J58:L58"/>
    <mergeCell ref="M58:N58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B54:C54"/>
    <mergeCell ref="D54:E54"/>
    <mergeCell ref="F54:G54"/>
    <mergeCell ref="H54:I54"/>
    <mergeCell ref="J54:L54"/>
    <mergeCell ref="M54:N54"/>
    <mergeCell ref="I66:N66"/>
    <mergeCell ref="B3:C3"/>
    <mergeCell ref="D3:E3"/>
    <mergeCell ref="F3:G3"/>
    <mergeCell ref="H3:I3"/>
    <mergeCell ref="J3:L3"/>
    <mergeCell ref="M3:N3"/>
    <mergeCell ref="B65:C65"/>
    <mergeCell ref="D65:E65"/>
    <mergeCell ref="F65:G65"/>
    <mergeCell ref="H65:I65"/>
    <mergeCell ref="J65:L65"/>
    <mergeCell ref="M65:N65"/>
    <mergeCell ref="B52:C52"/>
    <mergeCell ref="D52:E52"/>
    <mergeCell ref="F52:G52"/>
    <mergeCell ref="H52:I52"/>
    <mergeCell ref="J52:L52"/>
    <mergeCell ref="M52:N52"/>
    <mergeCell ref="B51:C51"/>
    <mergeCell ref="D51:E51"/>
    <mergeCell ref="F51:G51"/>
    <mergeCell ref="H51:I51"/>
    <mergeCell ref="J51:L51"/>
    <mergeCell ref="M50:N50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4:C44"/>
    <mergeCell ref="D44:E44"/>
    <mergeCell ref="F44:G44"/>
    <mergeCell ref="H44:I44"/>
    <mergeCell ref="J44:L44"/>
    <mergeCell ref="M44:N44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2:C42"/>
    <mergeCell ref="D42:E42"/>
    <mergeCell ref="F42:G42"/>
    <mergeCell ref="H42:I42"/>
    <mergeCell ref="J42:L42"/>
    <mergeCell ref="M42:N42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I33:N33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24:C24"/>
    <mergeCell ref="D24:E24"/>
    <mergeCell ref="F24:G24"/>
    <mergeCell ref="H24:I24"/>
    <mergeCell ref="J24:L24"/>
    <mergeCell ref="M24:N24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43:C43"/>
    <mergeCell ref="D43:E43"/>
    <mergeCell ref="F43:G43"/>
    <mergeCell ref="H43:I43"/>
    <mergeCell ref="J43:L43"/>
    <mergeCell ref="M43:N43"/>
    <mergeCell ref="B2:C2"/>
    <mergeCell ref="D2:E2"/>
    <mergeCell ref="F2:G2"/>
    <mergeCell ref="H2:I2"/>
    <mergeCell ref="J2:L2"/>
    <mergeCell ref="M2:N2"/>
    <mergeCell ref="B23:C23"/>
    <mergeCell ref="D23:E23"/>
    <mergeCell ref="F23:G23"/>
    <mergeCell ref="H23:I23"/>
    <mergeCell ref="J23:L23"/>
    <mergeCell ref="M23:N23"/>
    <mergeCell ref="B5:C5"/>
    <mergeCell ref="D5:E5"/>
    <mergeCell ref="F5:G5"/>
    <mergeCell ref="H5:I5"/>
    <mergeCell ref="J5:L5"/>
    <mergeCell ref="M5:N5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6AEC-584C-40C6-815C-80575A11AA14}">
  <dimension ref="A1:Q87"/>
  <sheetViews>
    <sheetView topLeftCell="A33" zoomScale="70" zoomScaleNormal="70" workbookViewId="0">
      <selection activeCell="Q82" sqref="Q82"/>
    </sheetView>
  </sheetViews>
  <sheetFormatPr defaultColWidth="6.25" defaultRowHeight="21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9.75" style="1" customWidth="1"/>
    <col min="16" max="17" width="7.375" style="1" customWidth="1"/>
    <col min="18" max="16384" width="6.25" style="1"/>
  </cols>
  <sheetData>
    <row r="1" spans="1:16" ht="21.75" customHeight="1">
      <c r="A1" s="3" t="s">
        <v>30</v>
      </c>
    </row>
    <row r="2" spans="1:16" ht="21.7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1.75" customHeight="1">
      <c r="A3" s="5" t="s">
        <v>48</v>
      </c>
      <c r="B3" s="133" t="s">
        <v>96</v>
      </c>
      <c r="C3" s="133"/>
      <c r="D3" s="133"/>
      <c r="E3" s="133"/>
      <c r="F3" s="154">
        <v>3787</v>
      </c>
      <c r="G3" s="133"/>
      <c r="H3" s="133"/>
      <c r="I3" s="133"/>
      <c r="J3" s="149" t="s">
        <v>54</v>
      </c>
      <c r="K3" s="149"/>
      <c r="L3" s="149"/>
      <c r="M3" s="133" t="s">
        <v>9</v>
      </c>
      <c r="N3" s="133"/>
      <c r="P3" s="1" t="s">
        <v>12</v>
      </c>
    </row>
    <row r="4" spans="1:16" ht="21.75" customHeight="1">
      <c r="A4" s="5"/>
      <c r="B4" s="133" t="s">
        <v>160</v>
      </c>
      <c r="C4" s="133"/>
      <c r="D4" s="160"/>
      <c r="E4" s="161"/>
      <c r="F4" s="191">
        <v>45084</v>
      </c>
      <c r="G4" s="192"/>
      <c r="H4" s="160"/>
      <c r="I4" s="161"/>
      <c r="J4" s="173" t="s">
        <v>123</v>
      </c>
      <c r="K4" s="174"/>
      <c r="L4" s="175"/>
      <c r="M4" s="160" t="s">
        <v>9</v>
      </c>
      <c r="N4" s="161"/>
      <c r="P4" s="1" t="s">
        <v>11</v>
      </c>
    </row>
    <row r="5" spans="1:16" ht="21.75" customHeight="1">
      <c r="A5" s="5"/>
      <c r="B5" s="133" t="s">
        <v>96</v>
      </c>
      <c r="C5" s="133"/>
      <c r="D5" s="133"/>
      <c r="E5" s="133"/>
      <c r="F5" s="154">
        <v>3651</v>
      </c>
      <c r="G5" s="133"/>
      <c r="H5" s="133"/>
      <c r="I5" s="133"/>
      <c r="J5" s="134" t="s">
        <v>105</v>
      </c>
      <c r="K5" s="134"/>
      <c r="L5" s="134"/>
      <c r="M5" s="133" t="s">
        <v>9</v>
      </c>
      <c r="N5" s="133"/>
      <c r="P5" s="1" t="s">
        <v>12</v>
      </c>
    </row>
    <row r="6" spans="1:16" ht="21.75" customHeight="1">
      <c r="A6" s="5" t="s">
        <v>40</v>
      </c>
      <c r="B6" s="133" t="s">
        <v>96</v>
      </c>
      <c r="C6" s="133"/>
      <c r="D6" s="133"/>
      <c r="E6" s="133"/>
      <c r="F6" s="154">
        <v>3326</v>
      </c>
      <c r="G6" s="133"/>
      <c r="H6" s="133"/>
      <c r="I6" s="133"/>
      <c r="J6" s="134" t="s">
        <v>51</v>
      </c>
      <c r="K6" s="134"/>
      <c r="L6" s="134"/>
      <c r="M6" s="133" t="s">
        <v>9</v>
      </c>
      <c r="N6" s="133"/>
      <c r="P6" s="1" t="s">
        <v>13</v>
      </c>
    </row>
    <row r="7" spans="1:16" ht="21.75" customHeight="1">
      <c r="A7" s="5"/>
      <c r="B7" s="133" t="s">
        <v>160</v>
      </c>
      <c r="C7" s="133"/>
      <c r="D7" s="133"/>
      <c r="E7" s="133"/>
      <c r="F7" s="154">
        <v>1750</v>
      </c>
      <c r="G7" s="133"/>
      <c r="H7" s="133"/>
      <c r="I7" s="133"/>
      <c r="J7" s="134" t="s">
        <v>124</v>
      </c>
      <c r="K7" s="134"/>
      <c r="L7" s="134"/>
      <c r="M7" s="133" t="s">
        <v>9</v>
      </c>
      <c r="N7" s="133"/>
      <c r="P7" s="1" t="s">
        <v>13</v>
      </c>
    </row>
    <row r="8" spans="1:16" ht="21.75" customHeight="1">
      <c r="A8" s="5" t="s">
        <v>97</v>
      </c>
      <c r="B8" s="133" t="s">
        <v>134</v>
      </c>
      <c r="C8" s="133"/>
      <c r="D8" s="133"/>
      <c r="E8" s="133"/>
      <c r="F8" s="154">
        <v>1660</v>
      </c>
      <c r="G8" s="133"/>
      <c r="H8" s="133"/>
      <c r="I8" s="133"/>
      <c r="J8" s="134" t="s">
        <v>125</v>
      </c>
      <c r="K8" s="134"/>
      <c r="L8" s="134"/>
      <c r="M8" s="133" t="s">
        <v>9</v>
      </c>
      <c r="N8" s="133"/>
      <c r="P8" s="1" t="s">
        <v>13</v>
      </c>
    </row>
    <row r="9" spans="1:16" ht="21.75" customHeight="1">
      <c r="A9" s="5"/>
      <c r="B9" s="133" t="s">
        <v>160</v>
      </c>
      <c r="C9" s="133"/>
      <c r="D9" s="133"/>
      <c r="E9" s="133"/>
      <c r="F9" s="154">
        <v>990</v>
      </c>
      <c r="G9" s="133"/>
      <c r="H9" s="133"/>
      <c r="I9" s="133"/>
      <c r="J9" s="134" t="s">
        <v>164</v>
      </c>
      <c r="K9" s="134"/>
      <c r="L9" s="134"/>
      <c r="M9" s="133" t="s">
        <v>9</v>
      </c>
      <c r="N9" s="133"/>
      <c r="P9" s="1" t="s">
        <v>16</v>
      </c>
    </row>
    <row r="10" spans="1:16" ht="21.75" customHeight="1">
      <c r="A10" s="5" t="s">
        <v>70</v>
      </c>
      <c r="B10" s="133" t="s">
        <v>96</v>
      </c>
      <c r="C10" s="133"/>
      <c r="D10" s="133"/>
      <c r="E10" s="133"/>
      <c r="F10" s="154">
        <v>1999</v>
      </c>
      <c r="G10" s="133"/>
      <c r="H10" s="133"/>
      <c r="I10" s="133"/>
      <c r="J10" s="149" t="s">
        <v>54</v>
      </c>
      <c r="K10" s="149"/>
      <c r="L10" s="149"/>
      <c r="M10" s="133" t="s">
        <v>9</v>
      </c>
      <c r="N10" s="133"/>
      <c r="P10" s="1" t="s">
        <v>14</v>
      </c>
    </row>
    <row r="11" spans="1:16" ht="21.75" customHeight="1">
      <c r="A11" s="5"/>
      <c r="B11" s="133" t="s">
        <v>96</v>
      </c>
      <c r="C11" s="133"/>
      <c r="D11" s="133"/>
      <c r="E11" s="133"/>
      <c r="F11" s="154">
        <v>2000</v>
      </c>
      <c r="G11" s="133"/>
      <c r="H11" s="133"/>
      <c r="I11" s="133"/>
      <c r="J11" s="149" t="s">
        <v>98</v>
      </c>
      <c r="K11" s="149"/>
      <c r="L11" s="149"/>
      <c r="M11" s="133" t="s">
        <v>9</v>
      </c>
      <c r="N11" s="133"/>
      <c r="P11" s="1" t="s">
        <v>15</v>
      </c>
    </row>
    <row r="12" spans="1:16" ht="21.75" customHeight="1">
      <c r="A12" s="5"/>
      <c r="B12" s="133" t="s">
        <v>120</v>
      </c>
      <c r="C12" s="133"/>
      <c r="D12" s="133"/>
      <c r="E12" s="133"/>
      <c r="F12" s="154">
        <v>8112</v>
      </c>
      <c r="G12" s="133"/>
      <c r="H12" s="133"/>
      <c r="I12" s="133"/>
      <c r="J12" s="134" t="s">
        <v>126</v>
      </c>
      <c r="K12" s="134"/>
      <c r="L12" s="134"/>
      <c r="M12" s="133" t="s">
        <v>9</v>
      </c>
      <c r="N12" s="133"/>
      <c r="P12" s="1" t="s">
        <v>16</v>
      </c>
    </row>
    <row r="13" spans="1:16" ht="21.75" customHeight="1">
      <c r="A13" s="5"/>
      <c r="B13" s="133" t="s">
        <v>160</v>
      </c>
      <c r="C13" s="133"/>
      <c r="D13" s="133"/>
      <c r="E13" s="133"/>
      <c r="F13" s="154">
        <v>5500</v>
      </c>
      <c r="G13" s="133"/>
      <c r="H13" s="133"/>
      <c r="I13" s="133"/>
      <c r="J13" s="134" t="s">
        <v>127</v>
      </c>
      <c r="K13" s="134"/>
      <c r="L13" s="134"/>
      <c r="M13" s="133" t="s">
        <v>9</v>
      </c>
      <c r="N13" s="133"/>
      <c r="P13" s="1" t="s">
        <v>16</v>
      </c>
    </row>
    <row r="14" spans="1:16" ht="21.75" customHeight="1">
      <c r="A14" s="5" t="s">
        <v>128</v>
      </c>
      <c r="B14" s="133" t="s">
        <v>56</v>
      </c>
      <c r="C14" s="133"/>
      <c r="D14" s="133"/>
      <c r="E14" s="133"/>
      <c r="F14" s="154">
        <v>9112</v>
      </c>
      <c r="G14" s="133"/>
      <c r="H14" s="133"/>
      <c r="I14" s="133"/>
      <c r="J14" s="134" t="s">
        <v>226</v>
      </c>
      <c r="K14" s="134"/>
      <c r="L14" s="134"/>
      <c r="M14" s="133" t="s">
        <v>9</v>
      </c>
      <c r="N14" s="133"/>
      <c r="P14" s="1" t="s">
        <v>17</v>
      </c>
    </row>
    <row r="15" spans="1:16" ht="21.75" customHeight="1">
      <c r="A15" s="5" t="s">
        <v>129</v>
      </c>
      <c r="B15" s="133" t="s">
        <v>50</v>
      </c>
      <c r="C15" s="133"/>
      <c r="D15" s="133"/>
      <c r="E15" s="133"/>
      <c r="F15" s="154">
        <v>1050</v>
      </c>
      <c r="G15" s="133"/>
      <c r="H15" s="133"/>
      <c r="I15" s="133"/>
      <c r="J15" s="134" t="s">
        <v>130</v>
      </c>
      <c r="K15" s="134"/>
      <c r="L15" s="134"/>
      <c r="M15" s="133" t="s">
        <v>9</v>
      </c>
      <c r="N15" s="133"/>
      <c r="P15" s="1" t="s">
        <v>18</v>
      </c>
    </row>
    <row r="16" spans="1:16" ht="21.75" customHeight="1">
      <c r="A16" s="5"/>
      <c r="B16" s="133" t="s">
        <v>160</v>
      </c>
      <c r="C16" s="133"/>
      <c r="D16" s="133"/>
      <c r="E16" s="133"/>
      <c r="F16" s="154">
        <v>1820</v>
      </c>
      <c r="G16" s="133"/>
      <c r="H16" s="133"/>
      <c r="I16" s="133"/>
      <c r="J16" s="134" t="s">
        <v>131</v>
      </c>
      <c r="K16" s="134"/>
      <c r="L16" s="134"/>
      <c r="M16" s="133" t="s">
        <v>9</v>
      </c>
      <c r="N16" s="133"/>
      <c r="P16" s="1" t="s">
        <v>19</v>
      </c>
    </row>
    <row r="17" spans="1:17" ht="21.75" customHeight="1">
      <c r="A17" s="5" t="s">
        <v>161</v>
      </c>
      <c r="B17" s="133" t="s">
        <v>120</v>
      </c>
      <c r="C17" s="133"/>
      <c r="D17" s="133"/>
      <c r="E17" s="133"/>
      <c r="F17" s="154">
        <v>272</v>
      </c>
      <c r="G17" s="133"/>
      <c r="H17" s="133"/>
      <c r="I17" s="133"/>
      <c r="J17" s="134" t="s">
        <v>162</v>
      </c>
      <c r="K17" s="134"/>
      <c r="L17" s="134"/>
      <c r="M17" s="133" t="s">
        <v>9</v>
      </c>
      <c r="N17" s="133"/>
      <c r="P17" s="1" t="s">
        <v>16</v>
      </c>
    </row>
    <row r="18" spans="1:17" ht="21.75" customHeight="1">
      <c r="A18" s="5"/>
      <c r="B18" s="133" t="s">
        <v>67</v>
      </c>
      <c r="C18" s="133"/>
      <c r="D18" s="133"/>
      <c r="E18" s="133"/>
      <c r="F18" s="154">
        <v>700</v>
      </c>
      <c r="G18" s="133"/>
      <c r="H18" s="133"/>
      <c r="I18" s="133"/>
      <c r="J18" s="134" t="s">
        <v>163</v>
      </c>
      <c r="K18" s="134"/>
      <c r="L18" s="134"/>
      <c r="M18" s="133" t="s">
        <v>9</v>
      </c>
      <c r="N18" s="133"/>
      <c r="P18" s="1" t="s">
        <v>16</v>
      </c>
    </row>
    <row r="19" spans="1:17" ht="21.75" customHeight="1">
      <c r="A19" s="5" t="s">
        <v>156</v>
      </c>
      <c r="B19" s="133" t="s">
        <v>96</v>
      </c>
      <c r="C19" s="133"/>
      <c r="D19" s="133"/>
      <c r="E19" s="133"/>
      <c r="F19" s="154">
        <v>3000</v>
      </c>
      <c r="G19" s="133"/>
      <c r="H19" s="133"/>
      <c r="I19" s="133"/>
      <c r="J19" s="149" t="s">
        <v>98</v>
      </c>
      <c r="K19" s="149"/>
      <c r="L19" s="149"/>
      <c r="M19" s="133" t="s">
        <v>9</v>
      </c>
      <c r="N19" s="133"/>
      <c r="P19" s="1" t="s">
        <v>15</v>
      </c>
    </row>
    <row r="20" spans="1:17" ht="21.75" customHeight="1">
      <c r="A20" s="5" t="s">
        <v>132</v>
      </c>
      <c r="B20" s="133" t="s">
        <v>120</v>
      </c>
      <c r="C20" s="133"/>
      <c r="D20" s="133"/>
      <c r="E20" s="133"/>
      <c r="F20" s="154">
        <v>6480</v>
      </c>
      <c r="G20" s="133"/>
      <c r="H20" s="133"/>
      <c r="I20" s="133"/>
      <c r="J20" s="134" t="s">
        <v>133</v>
      </c>
      <c r="K20" s="134"/>
      <c r="L20" s="134"/>
      <c r="M20" s="133" t="s">
        <v>9</v>
      </c>
      <c r="N20" s="133"/>
      <c r="P20" s="1" t="s">
        <v>20</v>
      </c>
    </row>
    <row r="21" spans="1:17" ht="21.75" customHeight="1">
      <c r="A21" s="5"/>
      <c r="B21" s="133" t="s">
        <v>134</v>
      </c>
      <c r="C21" s="133"/>
      <c r="D21" s="160"/>
      <c r="E21" s="161"/>
      <c r="F21" s="154">
        <v>6950</v>
      </c>
      <c r="G21" s="133"/>
      <c r="H21" s="160"/>
      <c r="I21" s="161"/>
      <c r="J21" s="134" t="s">
        <v>135</v>
      </c>
      <c r="K21" s="134"/>
      <c r="L21" s="134"/>
      <c r="M21" s="160" t="s">
        <v>9</v>
      </c>
      <c r="N21" s="161"/>
      <c r="P21" s="1" t="s">
        <v>21</v>
      </c>
    </row>
    <row r="22" spans="1:17" ht="21.75" customHeight="1">
      <c r="A22" s="5" t="s">
        <v>136</v>
      </c>
      <c r="B22" s="133" t="s">
        <v>160</v>
      </c>
      <c r="C22" s="133"/>
      <c r="D22" s="160"/>
      <c r="E22" s="161"/>
      <c r="F22" s="154">
        <v>1600</v>
      </c>
      <c r="G22" s="133"/>
      <c r="H22" s="160"/>
      <c r="I22" s="161"/>
      <c r="J22" s="134" t="s">
        <v>137</v>
      </c>
      <c r="K22" s="134"/>
      <c r="L22" s="134"/>
      <c r="M22" s="160" t="s">
        <v>9</v>
      </c>
      <c r="N22" s="161"/>
      <c r="P22" s="1" t="s">
        <v>22</v>
      </c>
    </row>
    <row r="23" spans="1:17" ht="21.75" customHeight="1">
      <c r="A23" s="5" t="s">
        <v>138</v>
      </c>
      <c r="B23" s="133" t="s">
        <v>134</v>
      </c>
      <c r="C23" s="133"/>
      <c r="D23" s="160"/>
      <c r="E23" s="161"/>
      <c r="F23" s="154">
        <v>14980</v>
      </c>
      <c r="G23" s="133"/>
      <c r="H23" s="160"/>
      <c r="I23" s="161"/>
      <c r="J23" s="134" t="s">
        <v>139</v>
      </c>
      <c r="K23" s="134"/>
      <c r="L23" s="134"/>
      <c r="M23" s="160" t="s">
        <v>9</v>
      </c>
      <c r="N23" s="161"/>
      <c r="P23" s="1" t="s">
        <v>22</v>
      </c>
    </row>
    <row r="24" spans="1:17" ht="21.75" customHeight="1">
      <c r="A24" s="5" t="s">
        <v>140</v>
      </c>
      <c r="B24" s="133" t="s">
        <v>120</v>
      </c>
      <c r="C24" s="133"/>
      <c r="D24" s="160"/>
      <c r="E24" s="161"/>
      <c r="F24" s="154">
        <v>3480</v>
      </c>
      <c r="G24" s="133"/>
      <c r="H24" s="160"/>
      <c r="I24" s="161"/>
      <c r="J24" s="134" t="s">
        <v>225</v>
      </c>
      <c r="K24" s="134"/>
      <c r="L24" s="134"/>
      <c r="M24" s="160" t="s">
        <v>9</v>
      </c>
      <c r="N24" s="161"/>
      <c r="P24" s="1" t="s">
        <v>22</v>
      </c>
    </row>
    <row r="25" spans="1:17" ht="21.75" customHeight="1">
      <c r="A25" s="20">
        <v>45460</v>
      </c>
      <c r="B25" s="245" t="s">
        <v>120</v>
      </c>
      <c r="C25" s="245"/>
      <c r="D25" s="245"/>
      <c r="E25" s="245"/>
      <c r="F25" s="246">
        <v>45892</v>
      </c>
      <c r="G25" s="245"/>
      <c r="H25" s="245"/>
      <c r="I25" s="245"/>
      <c r="J25" s="247" t="s">
        <v>171</v>
      </c>
      <c r="K25" s="247"/>
      <c r="L25" s="247"/>
      <c r="M25" s="245" t="s">
        <v>9</v>
      </c>
      <c r="N25" s="245"/>
    </row>
    <row r="26" spans="1:17" ht="21.75" customHeight="1">
      <c r="A26" s="5" t="s">
        <v>141</v>
      </c>
      <c r="B26" s="133" t="s">
        <v>134</v>
      </c>
      <c r="C26" s="133"/>
      <c r="D26" s="160"/>
      <c r="E26" s="161"/>
      <c r="F26" s="154">
        <v>36270</v>
      </c>
      <c r="G26" s="133"/>
      <c r="H26" s="160"/>
      <c r="I26" s="161"/>
      <c r="J26" s="134" t="s">
        <v>139</v>
      </c>
      <c r="K26" s="134"/>
      <c r="L26" s="134"/>
      <c r="M26" s="160" t="s">
        <v>9</v>
      </c>
      <c r="N26" s="161"/>
      <c r="P26" s="1" t="s">
        <v>23</v>
      </c>
    </row>
    <row r="27" spans="1:17" ht="21.75" customHeight="1">
      <c r="A27" s="5"/>
      <c r="B27" s="133" t="s">
        <v>50</v>
      </c>
      <c r="C27" s="133"/>
      <c r="D27" s="133"/>
      <c r="E27" s="133"/>
      <c r="F27" s="154">
        <v>185</v>
      </c>
      <c r="G27" s="133"/>
      <c r="H27" s="133"/>
      <c r="I27" s="133"/>
      <c r="J27" s="134" t="s">
        <v>49</v>
      </c>
      <c r="K27" s="134"/>
      <c r="L27" s="134"/>
      <c r="M27" s="133" t="s">
        <v>9</v>
      </c>
      <c r="N27" s="133"/>
      <c r="P27" s="1" t="s">
        <v>24</v>
      </c>
    </row>
    <row r="28" spans="1:17" ht="21.75" customHeight="1">
      <c r="A28" s="5"/>
      <c r="B28" s="133" t="s">
        <v>120</v>
      </c>
      <c r="C28" s="133"/>
      <c r="D28" s="133"/>
      <c r="E28" s="133"/>
      <c r="F28" s="154">
        <v>4763</v>
      </c>
      <c r="G28" s="133"/>
      <c r="H28" s="133"/>
      <c r="I28" s="133"/>
      <c r="J28" s="134" t="s">
        <v>33</v>
      </c>
      <c r="K28" s="134"/>
      <c r="L28" s="134"/>
      <c r="M28" s="133" t="s">
        <v>9</v>
      </c>
      <c r="N28" s="133"/>
      <c r="P28" s="1" t="s">
        <v>24</v>
      </c>
    </row>
    <row r="29" spans="1:17" ht="21.75" customHeight="1">
      <c r="A29" s="5"/>
      <c r="B29" s="133" t="s">
        <v>120</v>
      </c>
      <c r="C29" s="133"/>
      <c r="D29" s="133"/>
      <c r="E29" s="133"/>
      <c r="F29" s="154">
        <v>7689</v>
      </c>
      <c r="G29" s="133"/>
      <c r="H29" s="133"/>
      <c r="I29" s="133"/>
      <c r="J29" s="134" t="s">
        <v>142</v>
      </c>
      <c r="K29" s="134"/>
      <c r="L29" s="134"/>
      <c r="M29" s="133" t="s">
        <v>9</v>
      </c>
      <c r="N29" s="133"/>
      <c r="P29" s="1" t="s">
        <v>25</v>
      </c>
    </row>
    <row r="30" spans="1:17" ht="21.75" customHeight="1">
      <c r="A30" s="5" t="s">
        <v>143</v>
      </c>
      <c r="B30" s="133" t="s">
        <v>120</v>
      </c>
      <c r="C30" s="133"/>
      <c r="D30" s="133"/>
      <c r="E30" s="133"/>
      <c r="F30" s="154">
        <v>6638</v>
      </c>
      <c r="G30" s="133"/>
      <c r="H30" s="133"/>
      <c r="I30" s="133"/>
      <c r="J30" s="134" t="s">
        <v>147</v>
      </c>
      <c r="K30" s="134"/>
      <c r="L30" s="134"/>
      <c r="M30" s="133" t="s">
        <v>9</v>
      </c>
      <c r="N30" s="133"/>
      <c r="P30" s="1" t="s">
        <v>26</v>
      </c>
    </row>
    <row r="31" spans="1:17" ht="21.75" customHeight="1">
      <c r="A31" s="5"/>
      <c r="B31" s="133" t="s">
        <v>160</v>
      </c>
      <c r="C31" s="133"/>
      <c r="D31" s="133"/>
      <c r="E31" s="133"/>
      <c r="F31" s="154">
        <v>5727</v>
      </c>
      <c r="G31" s="133"/>
      <c r="H31" s="133"/>
      <c r="I31" s="133"/>
      <c r="J31" s="134" t="s">
        <v>144</v>
      </c>
      <c r="K31" s="134"/>
      <c r="L31" s="134"/>
      <c r="M31" s="133" t="s">
        <v>9</v>
      </c>
      <c r="N31" s="133"/>
      <c r="O31" s="211" t="s">
        <v>57</v>
      </c>
      <c r="P31" s="195"/>
      <c r="Q31" s="195"/>
    </row>
    <row r="32" spans="1:17" ht="21.75" customHeight="1">
      <c r="A32" s="14"/>
      <c r="B32" s="230" t="s">
        <v>96</v>
      </c>
      <c r="C32" s="230"/>
      <c r="D32" s="242"/>
      <c r="E32" s="242"/>
      <c r="F32" s="229">
        <v>3000</v>
      </c>
      <c r="G32" s="230"/>
      <c r="H32" s="242"/>
      <c r="I32" s="242"/>
      <c r="J32" s="243" t="s">
        <v>105</v>
      </c>
      <c r="K32" s="243"/>
      <c r="L32" s="243"/>
      <c r="M32" s="242" t="s">
        <v>9</v>
      </c>
      <c r="N32" s="242"/>
    </row>
    <row r="33" spans="1:14" ht="21.75" customHeight="1">
      <c r="A33" s="5" t="s">
        <v>145</v>
      </c>
      <c r="B33" s="244" t="s">
        <v>50</v>
      </c>
      <c r="C33" s="244"/>
      <c r="D33" s="133"/>
      <c r="E33" s="133"/>
      <c r="F33" s="154">
        <v>840</v>
      </c>
      <c r="G33" s="133"/>
      <c r="H33" s="133"/>
      <c r="I33" s="133"/>
      <c r="J33" s="134" t="s">
        <v>93</v>
      </c>
      <c r="K33" s="134"/>
      <c r="L33" s="134"/>
      <c r="M33" s="133" t="s">
        <v>9</v>
      </c>
      <c r="N33" s="133"/>
    </row>
    <row r="34" spans="1:14" ht="21.75" customHeight="1">
      <c r="A34" s="5"/>
      <c r="B34" s="133" t="s">
        <v>96</v>
      </c>
      <c r="C34" s="133"/>
      <c r="D34" s="133"/>
      <c r="E34" s="133"/>
      <c r="F34" s="154">
        <v>3453</v>
      </c>
      <c r="G34" s="133"/>
      <c r="H34" s="133"/>
      <c r="I34" s="133"/>
      <c r="J34" s="134" t="s">
        <v>51</v>
      </c>
      <c r="K34" s="134"/>
      <c r="L34" s="134"/>
      <c r="M34" s="133" t="s">
        <v>9</v>
      </c>
      <c r="N34" s="133"/>
    </row>
    <row r="35" spans="1:14" ht="21.75" customHeight="1">
      <c r="A35" s="5" t="s">
        <v>146</v>
      </c>
      <c r="B35" s="133" t="s">
        <v>120</v>
      </c>
      <c r="C35" s="133"/>
      <c r="D35" s="160"/>
      <c r="E35" s="161"/>
      <c r="F35" s="154">
        <v>12630</v>
      </c>
      <c r="G35" s="133"/>
      <c r="H35" s="160"/>
      <c r="I35" s="161"/>
      <c r="J35" s="134" t="s">
        <v>147</v>
      </c>
      <c r="K35" s="134"/>
      <c r="L35" s="134"/>
      <c r="M35" s="160" t="s">
        <v>9</v>
      </c>
      <c r="N35" s="161"/>
    </row>
    <row r="36" spans="1:14" ht="21.75" customHeight="1">
      <c r="A36" s="5"/>
      <c r="B36" s="133" t="s">
        <v>71</v>
      </c>
      <c r="C36" s="133"/>
      <c r="D36" s="133"/>
      <c r="E36" s="133"/>
      <c r="F36" s="154">
        <v>14480</v>
      </c>
      <c r="G36" s="133"/>
      <c r="H36" s="133"/>
      <c r="I36" s="133"/>
      <c r="J36" s="134" t="s">
        <v>148</v>
      </c>
      <c r="K36" s="134"/>
      <c r="L36" s="134"/>
      <c r="M36" s="133" t="s">
        <v>9</v>
      </c>
      <c r="N36" s="133"/>
    </row>
    <row r="37" spans="1:14" ht="21.75" customHeight="1">
      <c r="A37" s="5" t="s">
        <v>153</v>
      </c>
      <c r="B37" s="133" t="s">
        <v>96</v>
      </c>
      <c r="C37" s="133"/>
      <c r="D37" s="160"/>
      <c r="E37" s="161"/>
      <c r="F37" s="154">
        <v>4300</v>
      </c>
      <c r="G37" s="133"/>
      <c r="H37" s="160"/>
      <c r="I37" s="161"/>
      <c r="J37" s="149" t="s">
        <v>98</v>
      </c>
      <c r="K37" s="149"/>
      <c r="L37" s="149"/>
      <c r="M37" s="160" t="s">
        <v>9</v>
      </c>
      <c r="N37" s="161"/>
    </row>
    <row r="38" spans="1:14" ht="21.75" customHeight="1">
      <c r="A38" s="5" t="s">
        <v>153</v>
      </c>
      <c r="B38" s="244" t="s">
        <v>154</v>
      </c>
      <c r="C38" s="244"/>
      <c r="D38" s="133"/>
      <c r="E38" s="133"/>
      <c r="F38" s="154">
        <v>5600</v>
      </c>
      <c r="G38" s="133"/>
      <c r="H38" s="133"/>
      <c r="I38" s="133"/>
      <c r="J38" s="134" t="s">
        <v>152</v>
      </c>
      <c r="K38" s="134"/>
      <c r="L38" s="134"/>
      <c r="M38" s="133" t="s">
        <v>9</v>
      </c>
      <c r="N38" s="133"/>
    </row>
    <row r="39" spans="1:14" ht="21.75" customHeight="1">
      <c r="A39" s="5"/>
      <c r="B39" s="244" t="s">
        <v>154</v>
      </c>
      <c r="C39" s="244"/>
      <c r="D39" s="133"/>
      <c r="E39" s="133"/>
      <c r="F39" s="154">
        <v>3533</v>
      </c>
      <c r="G39" s="133"/>
      <c r="H39" s="133"/>
      <c r="I39" s="133"/>
      <c r="J39" s="134" t="s">
        <v>127</v>
      </c>
      <c r="K39" s="134"/>
      <c r="L39" s="134"/>
      <c r="M39" s="133" t="s">
        <v>9</v>
      </c>
      <c r="N39" s="133"/>
    </row>
    <row r="40" spans="1:14" ht="21.75" customHeight="1">
      <c r="A40" s="5"/>
      <c r="B40" s="244" t="s">
        <v>154</v>
      </c>
      <c r="C40" s="244"/>
      <c r="D40" s="133"/>
      <c r="E40" s="133"/>
      <c r="F40" s="154">
        <v>1464</v>
      </c>
      <c r="G40" s="133"/>
      <c r="H40" s="133"/>
      <c r="I40" s="133"/>
      <c r="J40" s="134" t="s">
        <v>127</v>
      </c>
      <c r="K40" s="134"/>
      <c r="L40" s="134"/>
      <c r="M40" s="133" t="s">
        <v>9</v>
      </c>
      <c r="N40" s="133"/>
    </row>
    <row r="41" spans="1:14" ht="21.75" customHeight="1">
      <c r="A41" s="5" t="s">
        <v>106</v>
      </c>
      <c r="B41" s="244" t="s">
        <v>154</v>
      </c>
      <c r="C41" s="244"/>
      <c r="D41" s="133"/>
      <c r="E41" s="133"/>
      <c r="F41" s="154">
        <v>2200</v>
      </c>
      <c r="G41" s="133"/>
      <c r="H41" s="133"/>
      <c r="I41" s="133"/>
      <c r="J41" s="134" t="s">
        <v>152</v>
      </c>
      <c r="K41" s="134"/>
      <c r="L41" s="134"/>
      <c r="M41" s="133" t="s">
        <v>9</v>
      </c>
      <c r="N41" s="133"/>
    </row>
    <row r="42" spans="1:14" ht="21.75" customHeight="1">
      <c r="A42" s="5"/>
      <c r="B42" s="224" t="s">
        <v>154</v>
      </c>
      <c r="C42" s="225"/>
      <c r="D42" s="160"/>
      <c r="E42" s="161"/>
      <c r="F42" s="191">
        <v>327</v>
      </c>
      <c r="G42" s="192"/>
      <c r="H42" s="160"/>
      <c r="I42" s="161"/>
      <c r="J42" s="173" t="s">
        <v>159</v>
      </c>
      <c r="K42" s="174"/>
      <c r="L42" s="175"/>
      <c r="M42" s="160" t="s">
        <v>9</v>
      </c>
      <c r="N42" s="161"/>
    </row>
    <row r="43" spans="1:14" ht="21.75" customHeight="1">
      <c r="A43" s="19" t="s">
        <v>165</v>
      </c>
      <c r="B43" s="226" t="s">
        <v>120</v>
      </c>
      <c r="C43" s="226"/>
      <c r="D43" s="213"/>
      <c r="E43" s="215"/>
      <c r="F43" s="239">
        <v>2748</v>
      </c>
      <c r="G43" s="226"/>
      <c r="H43" s="213"/>
      <c r="I43" s="215"/>
      <c r="J43" s="240" t="s">
        <v>166</v>
      </c>
      <c r="K43" s="240"/>
      <c r="L43" s="240"/>
      <c r="M43" s="213" t="s">
        <v>9</v>
      </c>
      <c r="N43" s="215"/>
    </row>
    <row r="44" spans="1:14" ht="21.75" customHeight="1">
      <c r="A44" s="5" t="s">
        <v>157</v>
      </c>
      <c r="B44" s="244" t="s">
        <v>96</v>
      </c>
      <c r="C44" s="244"/>
      <c r="D44" s="133"/>
      <c r="E44" s="133"/>
      <c r="F44" s="154">
        <v>3552</v>
      </c>
      <c r="G44" s="133"/>
      <c r="H44" s="133"/>
      <c r="I44" s="133"/>
      <c r="J44" s="134" t="s">
        <v>54</v>
      </c>
      <c r="K44" s="134"/>
      <c r="L44" s="134"/>
      <c r="M44" s="133" t="s">
        <v>9</v>
      </c>
      <c r="N44" s="133"/>
    </row>
    <row r="45" spans="1:14" ht="21.75" customHeight="1">
      <c r="A45" s="5" t="s">
        <v>167</v>
      </c>
      <c r="B45" s="133" t="s">
        <v>120</v>
      </c>
      <c r="C45" s="133"/>
      <c r="D45" s="133"/>
      <c r="E45" s="133"/>
      <c r="F45" s="154">
        <v>2486</v>
      </c>
      <c r="G45" s="133"/>
      <c r="H45" s="133"/>
      <c r="I45" s="133"/>
      <c r="J45" s="134" t="s">
        <v>33</v>
      </c>
      <c r="K45" s="134"/>
      <c r="L45" s="134"/>
      <c r="M45" s="133" t="s">
        <v>9</v>
      </c>
      <c r="N45" s="133"/>
    </row>
    <row r="46" spans="1:14" ht="21.75" customHeight="1">
      <c r="A46" s="5" t="s">
        <v>149</v>
      </c>
      <c r="B46" s="133" t="s">
        <v>50</v>
      </c>
      <c r="C46" s="133"/>
      <c r="D46" s="160"/>
      <c r="E46" s="161"/>
      <c r="F46" s="154">
        <v>1680</v>
      </c>
      <c r="G46" s="133"/>
      <c r="H46" s="160"/>
      <c r="I46" s="161"/>
      <c r="J46" s="134" t="s">
        <v>93</v>
      </c>
      <c r="K46" s="134"/>
      <c r="L46" s="134"/>
      <c r="M46" s="160" t="s">
        <v>9</v>
      </c>
      <c r="N46" s="161"/>
    </row>
    <row r="47" spans="1:14" ht="21.75" customHeight="1">
      <c r="A47" s="5"/>
      <c r="B47" s="133" t="s">
        <v>96</v>
      </c>
      <c r="C47" s="133"/>
      <c r="D47" s="133"/>
      <c r="E47" s="133"/>
      <c r="F47" s="154">
        <v>2891</v>
      </c>
      <c r="G47" s="133"/>
      <c r="H47" s="133"/>
      <c r="I47" s="133"/>
      <c r="J47" s="134" t="s">
        <v>51</v>
      </c>
      <c r="K47" s="134"/>
      <c r="L47" s="134"/>
      <c r="M47" s="133" t="s">
        <v>9</v>
      </c>
      <c r="N47" s="133"/>
    </row>
    <row r="48" spans="1:14" ht="21.75" customHeight="1">
      <c r="A48" s="5"/>
      <c r="B48" s="133" t="s">
        <v>96</v>
      </c>
      <c r="C48" s="133"/>
      <c r="D48" s="160"/>
      <c r="E48" s="161"/>
      <c r="F48" s="154">
        <v>2538</v>
      </c>
      <c r="G48" s="133"/>
      <c r="H48" s="160"/>
      <c r="I48" s="161"/>
      <c r="J48" s="134" t="s">
        <v>54</v>
      </c>
      <c r="K48" s="134"/>
      <c r="L48" s="134"/>
      <c r="M48" s="160" t="s">
        <v>9</v>
      </c>
      <c r="N48" s="161"/>
    </row>
    <row r="49" spans="1:14" ht="21.75" customHeight="1">
      <c r="A49" s="5"/>
      <c r="B49" s="133" t="s">
        <v>96</v>
      </c>
      <c r="C49" s="133"/>
      <c r="D49" s="160"/>
      <c r="E49" s="161"/>
      <c r="F49" s="154">
        <v>2000</v>
      </c>
      <c r="G49" s="133"/>
      <c r="H49" s="160"/>
      <c r="I49" s="161"/>
      <c r="J49" s="149" t="s">
        <v>98</v>
      </c>
      <c r="K49" s="149"/>
      <c r="L49" s="149"/>
      <c r="M49" s="160" t="s">
        <v>9</v>
      </c>
      <c r="N49" s="161"/>
    </row>
    <row r="50" spans="1:14" ht="21.75" customHeight="1">
      <c r="A50" s="5" t="s">
        <v>168</v>
      </c>
      <c r="B50" s="133" t="s">
        <v>160</v>
      </c>
      <c r="C50" s="133"/>
      <c r="D50" s="160"/>
      <c r="E50" s="161"/>
      <c r="F50" s="154">
        <v>4358</v>
      </c>
      <c r="G50" s="133"/>
      <c r="H50" s="160"/>
      <c r="I50" s="161"/>
      <c r="J50" s="134" t="s">
        <v>169</v>
      </c>
      <c r="K50" s="134"/>
      <c r="L50" s="134"/>
      <c r="M50" s="160" t="s">
        <v>9</v>
      </c>
      <c r="N50" s="161"/>
    </row>
    <row r="51" spans="1:14" ht="21.75" customHeight="1">
      <c r="A51" s="5" t="s">
        <v>150</v>
      </c>
      <c r="B51" s="133" t="s">
        <v>120</v>
      </c>
      <c r="C51" s="133"/>
      <c r="D51" s="160"/>
      <c r="E51" s="161"/>
      <c r="F51" s="154">
        <v>30000</v>
      </c>
      <c r="G51" s="133"/>
      <c r="H51" s="160"/>
      <c r="I51" s="161"/>
      <c r="J51" s="134" t="s">
        <v>151</v>
      </c>
      <c r="K51" s="134"/>
      <c r="L51" s="134"/>
      <c r="M51" s="160" t="s">
        <v>9</v>
      </c>
      <c r="N51" s="161"/>
    </row>
    <row r="52" spans="1:14" ht="21.75" customHeight="1" thickBot="1">
      <c r="A52" s="14"/>
      <c r="B52" s="230" t="s">
        <v>67</v>
      </c>
      <c r="C52" s="230"/>
      <c r="D52" s="242"/>
      <c r="E52" s="242"/>
      <c r="F52" s="229">
        <v>600</v>
      </c>
      <c r="G52" s="230"/>
      <c r="H52" s="242"/>
      <c r="I52" s="242"/>
      <c r="J52" s="243" t="s">
        <v>163</v>
      </c>
      <c r="K52" s="243"/>
      <c r="L52" s="243"/>
      <c r="M52" s="242" t="s">
        <v>9</v>
      </c>
      <c r="N52" s="242"/>
    </row>
    <row r="53" spans="1:14" ht="21.75" customHeight="1" thickTop="1">
      <c r="A53" s="15"/>
      <c r="B53" s="135"/>
      <c r="C53" s="136"/>
      <c r="D53" s="135" t="s">
        <v>38</v>
      </c>
      <c r="E53" s="136"/>
      <c r="F53" s="196">
        <f>SUM(F3:F52)</f>
        <v>339147</v>
      </c>
      <c r="G53" s="197"/>
      <c r="H53" s="135"/>
      <c r="I53" s="136"/>
      <c r="J53" s="141"/>
      <c r="K53" s="142"/>
      <c r="L53" s="143"/>
      <c r="M53" s="135"/>
      <c r="N53" s="136"/>
    </row>
    <row r="54" spans="1:14" ht="21.75" customHeight="1">
      <c r="I54" s="164" t="s">
        <v>8</v>
      </c>
      <c r="J54" s="164"/>
      <c r="K54" s="164"/>
      <c r="L54" s="164"/>
      <c r="M54" s="164"/>
      <c r="N54" s="164"/>
    </row>
    <row r="55" spans="1:14" ht="35.25" customHeight="1">
      <c r="A55" s="3" t="s">
        <v>30</v>
      </c>
      <c r="C55" s="214" t="s">
        <v>345</v>
      </c>
      <c r="D55" s="214"/>
      <c r="E55" s="214"/>
      <c r="F55" s="214"/>
      <c r="G55" s="214"/>
    </row>
    <row r="56" spans="1:14" ht="35.25" customHeight="1">
      <c r="A56" s="2" t="s">
        <v>1</v>
      </c>
      <c r="B56" s="133" t="s">
        <v>2</v>
      </c>
      <c r="C56" s="133"/>
      <c r="D56" s="133" t="s">
        <v>4</v>
      </c>
      <c r="E56" s="133"/>
      <c r="F56" s="133" t="s">
        <v>5</v>
      </c>
      <c r="G56" s="133"/>
      <c r="H56" s="133" t="s">
        <v>3</v>
      </c>
      <c r="I56" s="133"/>
      <c r="J56" s="134" t="s">
        <v>6</v>
      </c>
      <c r="K56" s="134"/>
      <c r="L56" s="134"/>
      <c r="M56" s="133" t="s">
        <v>7</v>
      </c>
      <c r="N56" s="133"/>
    </row>
    <row r="57" spans="1:14" ht="35.25" customHeight="1">
      <c r="A57" s="5" t="s">
        <v>258</v>
      </c>
      <c r="B57" s="133" t="s">
        <v>96</v>
      </c>
      <c r="C57" s="133"/>
      <c r="D57" s="133"/>
      <c r="E57" s="133"/>
      <c r="F57" s="154">
        <v>1973</v>
      </c>
      <c r="G57" s="133"/>
      <c r="H57" s="133"/>
      <c r="I57" s="133"/>
      <c r="J57" s="134" t="s">
        <v>347</v>
      </c>
      <c r="K57" s="134"/>
      <c r="L57" s="134"/>
      <c r="M57" s="133" t="s">
        <v>9</v>
      </c>
      <c r="N57" s="133"/>
    </row>
    <row r="58" spans="1:14" ht="35.25" customHeight="1">
      <c r="A58" s="5" t="s">
        <v>266</v>
      </c>
      <c r="B58" s="133" t="s">
        <v>96</v>
      </c>
      <c r="C58" s="133"/>
      <c r="D58" s="160"/>
      <c r="E58" s="161"/>
      <c r="F58" s="154">
        <v>1119</v>
      </c>
      <c r="G58" s="133"/>
      <c r="H58" s="160"/>
      <c r="I58" s="161"/>
      <c r="J58" s="134" t="s">
        <v>347</v>
      </c>
      <c r="K58" s="134"/>
      <c r="L58" s="134"/>
      <c r="M58" s="160" t="s">
        <v>9</v>
      </c>
      <c r="N58" s="161"/>
    </row>
    <row r="59" spans="1:14" ht="35.25" customHeight="1">
      <c r="A59" s="5" t="s">
        <v>132</v>
      </c>
      <c r="B59" s="133" t="s">
        <v>96</v>
      </c>
      <c r="C59" s="133"/>
      <c r="D59" s="133"/>
      <c r="E59" s="133"/>
      <c r="F59" s="154">
        <v>2902</v>
      </c>
      <c r="G59" s="133"/>
      <c r="H59" s="133"/>
      <c r="I59" s="133"/>
      <c r="J59" s="134" t="s">
        <v>347</v>
      </c>
      <c r="K59" s="134"/>
      <c r="L59" s="134"/>
      <c r="M59" s="133" t="s">
        <v>9</v>
      </c>
      <c r="N59" s="133"/>
    </row>
    <row r="60" spans="1:14" ht="35.25" customHeight="1">
      <c r="A60" s="5" t="s">
        <v>175</v>
      </c>
      <c r="B60" s="133" t="s">
        <v>96</v>
      </c>
      <c r="C60" s="133"/>
      <c r="D60" s="133"/>
      <c r="E60" s="133"/>
      <c r="F60" s="154">
        <v>2451</v>
      </c>
      <c r="G60" s="133"/>
      <c r="H60" s="133"/>
      <c r="I60" s="133"/>
      <c r="J60" s="134" t="s">
        <v>347</v>
      </c>
      <c r="K60" s="134"/>
      <c r="L60" s="134"/>
      <c r="M60" s="133" t="s">
        <v>9</v>
      </c>
      <c r="N60" s="133"/>
    </row>
    <row r="61" spans="1:14" ht="35.25" customHeight="1">
      <c r="A61" s="5" t="s">
        <v>146</v>
      </c>
      <c r="B61" s="133" t="s">
        <v>96</v>
      </c>
      <c r="C61" s="133"/>
      <c r="D61" s="133"/>
      <c r="E61" s="133"/>
      <c r="F61" s="154">
        <v>4872</v>
      </c>
      <c r="G61" s="133"/>
      <c r="H61" s="133"/>
      <c r="I61" s="133"/>
      <c r="J61" s="134" t="s">
        <v>347</v>
      </c>
      <c r="K61" s="134"/>
      <c r="L61" s="134"/>
      <c r="M61" s="133" t="s">
        <v>9</v>
      </c>
      <c r="N61" s="133"/>
    </row>
    <row r="62" spans="1:14" ht="35.25" customHeight="1">
      <c r="A62" s="5" t="s">
        <v>331</v>
      </c>
      <c r="B62" s="133" t="s">
        <v>96</v>
      </c>
      <c r="C62" s="133"/>
      <c r="D62" s="133"/>
      <c r="E62" s="133"/>
      <c r="F62" s="154">
        <v>7153</v>
      </c>
      <c r="G62" s="133"/>
      <c r="H62" s="133"/>
      <c r="I62" s="133"/>
      <c r="J62" s="134" t="s">
        <v>347</v>
      </c>
      <c r="K62" s="134"/>
      <c r="L62" s="134"/>
      <c r="M62" s="133" t="s">
        <v>9</v>
      </c>
      <c r="N62" s="133"/>
    </row>
    <row r="63" spans="1:14" ht="35.25" customHeight="1">
      <c r="A63" s="5"/>
      <c r="B63" s="133"/>
      <c r="C63" s="133"/>
      <c r="D63" s="133"/>
      <c r="E63" s="133"/>
      <c r="F63" s="154"/>
      <c r="G63" s="133"/>
      <c r="H63" s="133"/>
      <c r="I63" s="133"/>
      <c r="J63" s="134"/>
      <c r="K63" s="134"/>
      <c r="L63" s="134"/>
      <c r="M63" s="133" t="s">
        <v>9</v>
      </c>
      <c r="N63" s="133"/>
    </row>
    <row r="64" spans="1:14" ht="35.25" customHeight="1">
      <c r="A64" s="5"/>
      <c r="B64" s="133"/>
      <c r="C64" s="133"/>
      <c r="D64" s="133"/>
      <c r="E64" s="133"/>
      <c r="F64" s="154"/>
      <c r="G64" s="133"/>
      <c r="H64" s="133"/>
      <c r="I64" s="133"/>
      <c r="J64" s="134"/>
      <c r="K64" s="134"/>
      <c r="L64" s="134"/>
      <c r="M64" s="133" t="s">
        <v>9</v>
      </c>
      <c r="N64" s="133"/>
    </row>
    <row r="65" spans="1:14" ht="35.25" customHeight="1">
      <c r="A65" s="5"/>
      <c r="B65" s="133"/>
      <c r="C65" s="133"/>
      <c r="D65" s="133"/>
      <c r="E65" s="133"/>
      <c r="F65" s="154"/>
      <c r="G65" s="133"/>
      <c r="H65" s="133"/>
      <c r="I65" s="133"/>
      <c r="J65" s="134"/>
      <c r="K65" s="134"/>
      <c r="L65" s="134"/>
      <c r="M65" s="133" t="s">
        <v>9</v>
      </c>
      <c r="N65" s="133"/>
    </row>
    <row r="66" spans="1:14" ht="35.25" customHeight="1">
      <c r="A66" s="5"/>
      <c r="B66" s="133"/>
      <c r="C66" s="133"/>
      <c r="D66" s="133"/>
      <c r="E66" s="133"/>
      <c r="F66" s="154"/>
      <c r="G66" s="133"/>
      <c r="H66" s="133"/>
      <c r="I66" s="133"/>
      <c r="J66" s="134"/>
      <c r="K66" s="134"/>
      <c r="L66" s="134"/>
      <c r="M66" s="133" t="s">
        <v>9</v>
      </c>
      <c r="N66" s="133"/>
    </row>
    <row r="67" spans="1:14" ht="35.25" customHeight="1">
      <c r="A67" s="5"/>
      <c r="B67" s="133"/>
      <c r="C67" s="133"/>
      <c r="D67" s="133"/>
      <c r="E67" s="133"/>
      <c r="F67" s="154"/>
      <c r="G67" s="133"/>
      <c r="H67" s="133"/>
      <c r="I67" s="133"/>
      <c r="J67" s="134"/>
      <c r="K67" s="134"/>
      <c r="L67" s="134"/>
      <c r="M67" s="133" t="s">
        <v>9</v>
      </c>
      <c r="N67" s="133"/>
    </row>
    <row r="68" spans="1:14" ht="35.25" customHeight="1">
      <c r="A68" s="5"/>
      <c r="B68" s="133"/>
      <c r="C68" s="133"/>
      <c r="D68" s="133"/>
      <c r="E68" s="133"/>
      <c r="F68" s="154"/>
      <c r="G68" s="133"/>
      <c r="H68" s="133"/>
      <c r="I68" s="133"/>
      <c r="J68" s="134"/>
      <c r="K68" s="134"/>
      <c r="L68" s="134"/>
      <c r="M68" s="133" t="s">
        <v>9</v>
      </c>
      <c r="N68" s="133"/>
    </row>
    <row r="69" spans="1:14" ht="35.25" customHeight="1">
      <c r="A69" s="5"/>
      <c r="B69" s="133"/>
      <c r="C69" s="133"/>
      <c r="D69" s="133"/>
      <c r="E69" s="133"/>
      <c r="F69" s="154"/>
      <c r="G69" s="133"/>
      <c r="H69" s="133"/>
      <c r="I69" s="133"/>
      <c r="J69" s="134"/>
      <c r="K69" s="134"/>
      <c r="L69" s="134"/>
      <c r="M69" s="133" t="s">
        <v>9</v>
      </c>
      <c r="N69" s="133"/>
    </row>
    <row r="70" spans="1:14" ht="35.25" customHeight="1">
      <c r="A70" s="5"/>
      <c r="B70" s="133"/>
      <c r="C70" s="133"/>
      <c r="D70" s="133"/>
      <c r="E70" s="133"/>
      <c r="F70" s="154"/>
      <c r="G70" s="133"/>
      <c r="H70" s="133"/>
      <c r="I70" s="133"/>
      <c r="J70" s="134"/>
      <c r="K70" s="134"/>
      <c r="L70" s="134"/>
      <c r="M70" s="133" t="s">
        <v>9</v>
      </c>
      <c r="N70" s="133"/>
    </row>
    <row r="71" spans="1:14" ht="35.25" customHeight="1">
      <c r="A71" s="5"/>
      <c r="B71" s="133"/>
      <c r="C71" s="133"/>
      <c r="D71" s="160"/>
      <c r="E71" s="161"/>
      <c r="F71" s="154"/>
      <c r="G71" s="133"/>
      <c r="H71" s="160"/>
      <c r="I71" s="161"/>
      <c r="J71" s="134"/>
      <c r="K71" s="134"/>
      <c r="L71" s="134"/>
      <c r="M71" s="160" t="s">
        <v>9</v>
      </c>
      <c r="N71" s="161"/>
    </row>
    <row r="72" spans="1:14" ht="35.25" customHeight="1">
      <c r="A72" s="5"/>
      <c r="B72" s="133"/>
      <c r="C72" s="133"/>
      <c r="D72" s="160"/>
      <c r="E72" s="161"/>
      <c r="F72" s="154"/>
      <c r="G72" s="133"/>
      <c r="H72" s="160"/>
      <c r="I72" s="161"/>
      <c r="J72" s="134"/>
      <c r="K72" s="134"/>
      <c r="L72" s="134"/>
      <c r="M72" s="160" t="s">
        <v>9</v>
      </c>
      <c r="N72" s="161"/>
    </row>
    <row r="73" spans="1:14" ht="35.25" customHeight="1">
      <c r="A73" s="5"/>
      <c r="B73" s="133"/>
      <c r="C73" s="133"/>
      <c r="D73" s="160"/>
      <c r="E73" s="161"/>
      <c r="F73" s="154"/>
      <c r="G73" s="133"/>
      <c r="H73" s="160"/>
      <c r="I73" s="161"/>
      <c r="J73" s="134"/>
      <c r="K73" s="134"/>
      <c r="L73" s="134"/>
      <c r="M73" s="160" t="s">
        <v>9</v>
      </c>
      <c r="N73" s="161"/>
    </row>
    <row r="74" spans="1:14" ht="35.25" customHeight="1">
      <c r="A74" s="5"/>
      <c r="B74" s="133"/>
      <c r="C74" s="133"/>
      <c r="D74" s="133"/>
      <c r="E74" s="133"/>
      <c r="F74" s="154"/>
      <c r="G74" s="133"/>
      <c r="H74" s="133"/>
      <c r="I74" s="133"/>
      <c r="J74" s="134"/>
      <c r="K74" s="134"/>
      <c r="L74" s="134"/>
      <c r="M74" s="133" t="s">
        <v>9</v>
      </c>
      <c r="N74" s="133"/>
    </row>
    <row r="75" spans="1:14" ht="35.25" customHeight="1">
      <c r="A75" s="5"/>
      <c r="B75" s="133"/>
      <c r="C75" s="133"/>
      <c r="D75" s="133"/>
      <c r="E75" s="133"/>
      <c r="F75" s="154"/>
      <c r="G75" s="133"/>
      <c r="H75" s="133"/>
      <c r="I75" s="133"/>
      <c r="J75" s="134"/>
      <c r="K75" s="134"/>
      <c r="L75" s="134"/>
      <c r="M75" s="133" t="s">
        <v>9</v>
      </c>
      <c r="N75" s="133"/>
    </row>
    <row r="76" spans="1:14" ht="35.25" customHeight="1">
      <c r="A76" s="5"/>
      <c r="B76" s="133"/>
      <c r="C76" s="133"/>
      <c r="D76" s="133"/>
      <c r="E76" s="133"/>
      <c r="F76" s="154"/>
      <c r="G76" s="133"/>
      <c r="H76" s="133"/>
      <c r="I76" s="133"/>
      <c r="J76" s="134"/>
      <c r="K76" s="134"/>
      <c r="L76" s="134"/>
      <c r="M76" s="133" t="s">
        <v>9</v>
      </c>
      <c r="N76" s="133"/>
    </row>
    <row r="77" spans="1:14" ht="35.25" customHeight="1">
      <c r="A77" s="5"/>
      <c r="B77" s="133"/>
      <c r="C77" s="133"/>
      <c r="D77" s="133"/>
      <c r="E77" s="133"/>
      <c r="F77" s="154"/>
      <c r="G77" s="133"/>
      <c r="H77" s="133"/>
      <c r="I77" s="133"/>
      <c r="J77" s="134"/>
      <c r="K77" s="134"/>
      <c r="L77" s="134"/>
      <c r="M77" s="133" t="s">
        <v>9</v>
      </c>
      <c r="N77" s="133"/>
    </row>
    <row r="78" spans="1:14" ht="35.25" customHeight="1">
      <c r="A78" s="5"/>
      <c r="B78" s="133"/>
      <c r="C78" s="133"/>
      <c r="D78" s="133"/>
      <c r="E78" s="133"/>
      <c r="F78" s="154"/>
      <c r="G78" s="133"/>
      <c r="H78" s="133"/>
      <c r="I78" s="133"/>
      <c r="J78" s="134"/>
      <c r="K78" s="134"/>
      <c r="L78" s="134"/>
      <c r="M78" s="133" t="s">
        <v>9</v>
      </c>
      <c r="N78" s="133"/>
    </row>
    <row r="79" spans="1:14" ht="35.25" customHeight="1">
      <c r="A79" s="5"/>
      <c r="B79" s="133"/>
      <c r="C79" s="133"/>
      <c r="D79" s="133"/>
      <c r="E79" s="133"/>
      <c r="F79" s="154"/>
      <c r="G79" s="133"/>
      <c r="H79" s="133"/>
      <c r="I79" s="133"/>
      <c r="J79" s="134"/>
      <c r="K79" s="134"/>
      <c r="L79" s="134"/>
      <c r="M79" s="133" t="s">
        <v>9</v>
      </c>
      <c r="N79" s="133"/>
    </row>
    <row r="80" spans="1:14" ht="35.25" customHeight="1">
      <c r="A80" s="5"/>
      <c r="B80" s="133"/>
      <c r="C80" s="133"/>
      <c r="D80" s="133"/>
      <c r="E80" s="133"/>
      <c r="F80" s="154"/>
      <c r="G80" s="133"/>
      <c r="H80" s="133"/>
      <c r="I80" s="133"/>
      <c r="J80" s="134"/>
      <c r="K80" s="134"/>
      <c r="L80" s="134"/>
      <c r="M80" s="133" t="s">
        <v>9</v>
      </c>
      <c r="N80" s="133"/>
    </row>
    <row r="81" spans="1:14" ht="35.25" customHeight="1">
      <c r="A81" s="5"/>
      <c r="B81" s="133"/>
      <c r="C81" s="133"/>
      <c r="D81" s="133"/>
      <c r="E81" s="133"/>
      <c r="F81" s="154"/>
      <c r="G81" s="133"/>
      <c r="H81" s="133"/>
      <c r="I81" s="133"/>
      <c r="J81" s="134"/>
      <c r="K81" s="134"/>
      <c r="L81" s="134"/>
      <c r="M81" s="133" t="s">
        <v>9</v>
      </c>
      <c r="N81" s="133"/>
    </row>
    <row r="82" spans="1:14" ht="35.25" customHeight="1">
      <c r="A82" s="5"/>
      <c r="B82" s="133"/>
      <c r="C82" s="133"/>
      <c r="D82" s="160"/>
      <c r="E82" s="161"/>
      <c r="F82" s="154"/>
      <c r="G82" s="133"/>
      <c r="H82" s="160"/>
      <c r="I82" s="161"/>
      <c r="J82" s="134"/>
      <c r="K82" s="134"/>
      <c r="L82" s="134"/>
      <c r="M82" s="160" t="s">
        <v>9</v>
      </c>
      <c r="N82" s="161"/>
    </row>
    <row r="83" spans="1:14" ht="35.25" customHeight="1">
      <c r="A83" s="5"/>
      <c r="B83" s="133"/>
      <c r="C83" s="133"/>
      <c r="D83" s="160"/>
      <c r="E83" s="161"/>
      <c r="F83" s="154"/>
      <c r="G83" s="133"/>
      <c r="H83" s="160"/>
      <c r="I83" s="161"/>
      <c r="J83" s="134"/>
      <c r="K83" s="134"/>
      <c r="L83" s="134"/>
      <c r="M83" s="160" t="s">
        <v>9</v>
      </c>
      <c r="N83" s="161"/>
    </row>
    <row r="84" spans="1:14" ht="35.25" customHeight="1">
      <c r="A84" s="5"/>
      <c r="B84" s="133"/>
      <c r="C84" s="133"/>
      <c r="D84" s="160"/>
      <c r="E84" s="161"/>
      <c r="F84" s="154"/>
      <c r="G84" s="133"/>
      <c r="H84" s="160"/>
      <c r="I84" s="161"/>
      <c r="J84" s="134"/>
      <c r="K84" s="134"/>
      <c r="L84" s="134"/>
      <c r="M84" s="160" t="s">
        <v>9</v>
      </c>
      <c r="N84" s="161"/>
    </row>
    <row r="85" spans="1:14" ht="35.25" customHeight="1" thickBot="1">
      <c r="A85" s="7"/>
      <c r="B85" s="193"/>
      <c r="C85" s="193"/>
      <c r="D85" s="193"/>
      <c r="E85" s="193"/>
      <c r="F85" s="241"/>
      <c r="G85" s="193"/>
      <c r="H85" s="193"/>
      <c r="I85" s="193"/>
      <c r="J85" s="238"/>
      <c r="K85" s="238"/>
      <c r="L85" s="238"/>
      <c r="M85" s="193" t="s">
        <v>9</v>
      </c>
      <c r="N85" s="193"/>
    </row>
    <row r="86" spans="1:14" ht="35.25" customHeight="1" thickTop="1">
      <c r="A86" s="4"/>
      <c r="B86" s="226"/>
      <c r="C86" s="226"/>
      <c r="D86" s="226" t="s">
        <v>38</v>
      </c>
      <c r="E86" s="226"/>
      <c r="F86" s="239">
        <f>SUM(F57:F85)</f>
        <v>20470</v>
      </c>
      <c r="G86" s="226"/>
      <c r="H86" s="226"/>
      <c r="I86" s="226"/>
      <c r="J86" s="240"/>
      <c r="K86" s="240"/>
      <c r="L86" s="240"/>
      <c r="M86" s="226"/>
      <c r="N86" s="226"/>
    </row>
    <row r="87" spans="1:14" ht="35.25" customHeight="1">
      <c r="I87" s="164" t="s">
        <v>8</v>
      </c>
      <c r="J87" s="164"/>
      <c r="K87" s="164"/>
      <c r="L87" s="164"/>
      <c r="M87" s="164"/>
      <c r="N87" s="164"/>
    </row>
  </sheetData>
  <mergeCells count="502">
    <mergeCell ref="B86:C86"/>
    <mergeCell ref="D86:E86"/>
    <mergeCell ref="F86:G86"/>
    <mergeCell ref="H86:I86"/>
    <mergeCell ref="J86:L86"/>
    <mergeCell ref="M86:N86"/>
    <mergeCell ref="I87:N87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B84:C84"/>
    <mergeCell ref="D84:E84"/>
    <mergeCell ref="F84:G84"/>
    <mergeCell ref="H84:I84"/>
    <mergeCell ref="J84:L84"/>
    <mergeCell ref="M84:N84"/>
    <mergeCell ref="B85:C85"/>
    <mergeCell ref="D85:E85"/>
    <mergeCell ref="F85:G85"/>
    <mergeCell ref="H85:I85"/>
    <mergeCell ref="J85:L85"/>
    <mergeCell ref="M85:N85"/>
    <mergeCell ref="B82:C82"/>
    <mergeCell ref="D82:E82"/>
    <mergeCell ref="F82:G82"/>
    <mergeCell ref="H82:I82"/>
    <mergeCell ref="J82:L82"/>
    <mergeCell ref="M82:N82"/>
    <mergeCell ref="B83:C83"/>
    <mergeCell ref="D83:E83"/>
    <mergeCell ref="F83:G83"/>
    <mergeCell ref="H83:I83"/>
    <mergeCell ref="J83:L83"/>
    <mergeCell ref="M83:N83"/>
    <mergeCell ref="B78:C78"/>
    <mergeCell ref="D78:E78"/>
    <mergeCell ref="F78:G78"/>
    <mergeCell ref="H78:I78"/>
    <mergeCell ref="J78:L78"/>
    <mergeCell ref="M78:N78"/>
    <mergeCell ref="B81:C81"/>
    <mergeCell ref="D81:E81"/>
    <mergeCell ref="F81:G81"/>
    <mergeCell ref="H81:I81"/>
    <mergeCell ref="J81:L81"/>
    <mergeCell ref="M81:N81"/>
    <mergeCell ref="M80:N80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C55:G55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6:C26"/>
    <mergeCell ref="D26:E26"/>
    <mergeCell ref="F26:G26"/>
    <mergeCell ref="H26:I26"/>
    <mergeCell ref="J26:L26"/>
    <mergeCell ref="M26:N26"/>
    <mergeCell ref="B24:C24"/>
    <mergeCell ref="D24:E24"/>
    <mergeCell ref="F24:G24"/>
    <mergeCell ref="H24:I24"/>
    <mergeCell ref="J24:L24"/>
    <mergeCell ref="M24:N24"/>
    <mergeCell ref="M25:N25"/>
    <mergeCell ref="B25:C25"/>
    <mergeCell ref="D25:E25"/>
    <mergeCell ref="F25:G25"/>
    <mergeCell ref="H25:I25"/>
    <mergeCell ref="J25:L25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B33:C33"/>
    <mergeCell ref="D33:E33"/>
    <mergeCell ref="F33:G33"/>
    <mergeCell ref="H33:I33"/>
    <mergeCell ref="J33:L33"/>
    <mergeCell ref="M33:N33"/>
    <mergeCell ref="O31:Q31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9:C39"/>
    <mergeCell ref="D39:E39"/>
    <mergeCell ref="F39:G39"/>
    <mergeCell ref="H39:I39"/>
    <mergeCell ref="J39:L39"/>
    <mergeCell ref="M39:N39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8:C38"/>
    <mergeCell ref="D38:E38"/>
    <mergeCell ref="F38:G38"/>
    <mergeCell ref="H38:I38"/>
    <mergeCell ref="J38:L38"/>
    <mergeCell ref="M38:N38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M52:N52"/>
    <mergeCell ref="B51:C51"/>
    <mergeCell ref="D51:E51"/>
    <mergeCell ref="F51:G51"/>
    <mergeCell ref="H51:I51"/>
    <mergeCell ref="J51:L51"/>
    <mergeCell ref="M51:N51"/>
    <mergeCell ref="B49:C49"/>
    <mergeCell ref="D49:E49"/>
    <mergeCell ref="F49:G49"/>
    <mergeCell ref="H49:I49"/>
    <mergeCell ref="J49:L49"/>
    <mergeCell ref="M49:N49"/>
    <mergeCell ref="M41:N41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I54:N54"/>
    <mergeCell ref="B53:C53"/>
    <mergeCell ref="D53:E53"/>
    <mergeCell ref="F53:G53"/>
    <mergeCell ref="H53:I53"/>
    <mergeCell ref="J53:L53"/>
    <mergeCell ref="M53:N53"/>
    <mergeCell ref="B42:C42"/>
    <mergeCell ref="D42:E42"/>
    <mergeCell ref="F42:G42"/>
    <mergeCell ref="H42:I42"/>
    <mergeCell ref="J42:L42"/>
    <mergeCell ref="M42:N42"/>
    <mergeCell ref="B50:C50"/>
    <mergeCell ref="D50:E50"/>
    <mergeCell ref="F50:G50"/>
    <mergeCell ref="H50:I50"/>
    <mergeCell ref="J50:L50"/>
    <mergeCell ref="M50:N50"/>
    <mergeCell ref="B52:C52"/>
    <mergeCell ref="D52:E52"/>
    <mergeCell ref="F52:G52"/>
    <mergeCell ref="H52:I52"/>
    <mergeCell ref="J52:L52"/>
  </mergeCells>
  <phoneticPr fontId="2"/>
  <pageMargins left="1.67" right="0.16" top="0.28000000000000003" bottom="0.16" header="0.35" footer="0.16"/>
  <pageSetup paperSize="8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5BE0F0-41A0-43E7-B696-281C020FE964}">
  <dimension ref="A1:V86"/>
  <sheetViews>
    <sheetView topLeftCell="A33" zoomScale="90" zoomScaleNormal="90" workbookViewId="0">
      <selection activeCell="F50" sqref="F50"/>
    </sheetView>
  </sheetViews>
  <sheetFormatPr defaultColWidth="6.25" defaultRowHeight="24" customHeight="1"/>
  <cols>
    <col min="1" max="1" width="6.375" style="22" customWidth="1"/>
    <col min="2" max="3" width="5.125" style="22" customWidth="1"/>
    <col min="4" max="5" width="7.375" style="22" customWidth="1"/>
    <col min="6" max="7" width="6.25" style="22" customWidth="1"/>
    <col min="8" max="9" width="7.375" style="22" customWidth="1"/>
    <col min="10" max="12" width="7.375" style="23" customWidth="1"/>
    <col min="13" max="14" width="5.375" style="22" customWidth="1"/>
    <col min="15" max="15" width="22.375" style="22" customWidth="1"/>
    <col min="16" max="17" width="7.375" style="22" customWidth="1"/>
    <col min="18" max="16384" width="6.25" style="22"/>
  </cols>
  <sheetData>
    <row r="1" spans="1:16" ht="24" customHeight="1">
      <c r="A1" s="21" t="s">
        <v>35</v>
      </c>
    </row>
    <row r="2" spans="1:16" ht="24" customHeight="1">
      <c r="A2" s="24" t="s">
        <v>1</v>
      </c>
      <c r="B2" s="147" t="s">
        <v>2</v>
      </c>
      <c r="C2" s="147"/>
      <c r="D2" s="147" t="s">
        <v>4</v>
      </c>
      <c r="E2" s="147"/>
      <c r="F2" s="147" t="s">
        <v>5</v>
      </c>
      <c r="G2" s="147"/>
      <c r="H2" s="147" t="s">
        <v>3</v>
      </c>
      <c r="I2" s="147"/>
      <c r="J2" s="149" t="s">
        <v>6</v>
      </c>
      <c r="K2" s="149"/>
      <c r="L2" s="149"/>
      <c r="M2" s="147" t="s">
        <v>7</v>
      </c>
      <c r="N2" s="147"/>
      <c r="P2" s="22" t="s">
        <v>10</v>
      </c>
    </row>
    <row r="3" spans="1:16" ht="24" customHeight="1">
      <c r="A3" s="25" t="s">
        <v>95</v>
      </c>
      <c r="B3" s="147" t="s">
        <v>96</v>
      </c>
      <c r="C3" s="147"/>
      <c r="D3" s="147"/>
      <c r="E3" s="147"/>
      <c r="F3" s="232">
        <v>3167</v>
      </c>
      <c r="G3" s="233"/>
      <c r="H3" s="147"/>
      <c r="I3" s="147"/>
      <c r="J3" s="149" t="s">
        <v>51</v>
      </c>
      <c r="K3" s="149"/>
      <c r="L3" s="149"/>
      <c r="M3" s="147" t="s">
        <v>9</v>
      </c>
      <c r="N3" s="147"/>
      <c r="P3" s="22" t="s">
        <v>12</v>
      </c>
    </row>
    <row r="4" spans="1:16" ht="24" customHeight="1">
      <c r="A4" s="25" t="s">
        <v>40</v>
      </c>
      <c r="B4" s="147" t="s">
        <v>96</v>
      </c>
      <c r="C4" s="147"/>
      <c r="D4" s="147"/>
      <c r="E4" s="147"/>
      <c r="F4" s="232">
        <v>3000</v>
      </c>
      <c r="G4" s="233"/>
      <c r="H4" s="147"/>
      <c r="I4" s="147"/>
      <c r="J4" s="149" t="s">
        <v>54</v>
      </c>
      <c r="K4" s="149"/>
      <c r="L4" s="149"/>
      <c r="M4" s="147" t="s">
        <v>9</v>
      </c>
      <c r="N4" s="147"/>
      <c r="P4" s="22" t="s">
        <v>13</v>
      </c>
    </row>
    <row r="5" spans="1:16" ht="24" customHeight="1">
      <c r="A5" s="26" t="s">
        <v>40</v>
      </c>
      <c r="B5" s="266" t="s">
        <v>56</v>
      </c>
      <c r="C5" s="266"/>
      <c r="D5" s="256"/>
      <c r="E5" s="256"/>
      <c r="F5" s="267">
        <v>10070</v>
      </c>
      <c r="G5" s="256"/>
      <c r="H5" s="256"/>
      <c r="I5" s="256"/>
      <c r="J5" s="260" t="s">
        <v>211</v>
      </c>
      <c r="K5" s="260"/>
      <c r="L5" s="260"/>
      <c r="M5" s="256" t="s">
        <v>9</v>
      </c>
      <c r="N5" s="256"/>
    </row>
    <row r="6" spans="1:16" ht="24" customHeight="1">
      <c r="A6" s="25"/>
      <c r="B6" s="261" t="s">
        <v>120</v>
      </c>
      <c r="C6" s="262"/>
      <c r="D6" s="147"/>
      <c r="E6" s="147"/>
      <c r="F6" s="148">
        <v>93576</v>
      </c>
      <c r="G6" s="147"/>
      <c r="H6" s="147"/>
      <c r="I6" s="147"/>
      <c r="J6" s="263" t="s">
        <v>212</v>
      </c>
      <c r="K6" s="264"/>
      <c r="L6" s="265"/>
      <c r="M6" s="147" t="s">
        <v>9</v>
      </c>
      <c r="N6" s="147"/>
    </row>
    <row r="7" spans="1:16" ht="24" customHeight="1">
      <c r="A7" s="25" t="s">
        <v>155</v>
      </c>
      <c r="B7" s="147" t="s">
        <v>160</v>
      </c>
      <c r="C7" s="147"/>
      <c r="D7" s="147"/>
      <c r="E7" s="147"/>
      <c r="F7" s="148">
        <v>1470</v>
      </c>
      <c r="G7" s="147"/>
      <c r="H7" s="147"/>
      <c r="I7" s="147"/>
      <c r="J7" s="149" t="s">
        <v>172</v>
      </c>
      <c r="K7" s="149"/>
      <c r="L7" s="149"/>
      <c r="M7" s="147" t="s">
        <v>9</v>
      </c>
      <c r="N7" s="147"/>
      <c r="P7" s="22" t="s">
        <v>13</v>
      </c>
    </row>
    <row r="8" spans="1:16" ht="24" customHeight="1">
      <c r="A8" s="25" t="s">
        <v>70</v>
      </c>
      <c r="B8" s="147" t="s">
        <v>96</v>
      </c>
      <c r="C8" s="147"/>
      <c r="D8" s="147"/>
      <c r="E8" s="147"/>
      <c r="F8" s="232">
        <v>2000</v>
      </c>
      <c r="G8" s="233"/>
      <c r="H8" s="147"/>
      <c r="I8" s="147"/>
      <c r="J8" s="149" t="s">
        <v>98</v>
      </c>
      <c r="K8" s="149"/>
      <c r="L8" s="149"/>
      <c r="M8" s="147" t="s">
        <v>9</v>
      </c>
      <c r="N8" s="147"/>
      <c r="P8" s="22" t="s">
        <v>13</v>
      </c>
    </row>
    <row r="9" spans="1:16" ht="24" customHeight="1">
      <c r="A9" s="25"/>
      <c r="B9" s="147" t="s">
        <v>96</v>
      </c>
      <c r="C9" s="147"/>
      <c r="D9" s="147"/>
      <c r="E9" s="147"/>
      <c r="F9" s="232">
        <v>1955</v>
      </c>
      <c r="G9" s="233"/>
      <c r="H9" s="147"/>
      <c r="I9" s="147"/>
      <c r="J9" s="149" t="s">
        <v>105</v>
      </c>
      <c r="K9" s="149"/>
      <c r="L9" s="149"/>
      <c r="M9" s="147" t="s">
        <v>9</v>
      </c>
      <c r="N9" s="147"/>
      <c r="P9" s="22" t="s">
        <v>16</v>
      </c>
    </row>
    <row r="10" spans="1:16" ht="24" customHeight="1">
      <c r="A10" s="27" t="s">
        <v>60</v>
      </c>
      <c r="B10" s="261" t="s">
        <v>160</v>
      </c>
      <c r="C10" s="262"/>
      <c r="D10" s="147"/>
      <c r="E10" s="147"/>
      <c r="F10" s="148">
        <v>17725</v>
      </c>
      <c r="G10" s="147"/>
      <c r="H10" s="147"/>
      <c r="I10" s="147"/>
      <c r="J10" s="149" t="s">
        <v>213</v>
      </c>
      <c r="K10" s="149"/>
      <c r="L10" s="149"/>
      <c r="M10" s="147" t="s">
        <v>9</v>
      </c>
      <c r="N10" s="147"/>
    </row>
    <row r="11" spans="1:16" ht="24" customHeight="1">
      <c r="A11" s="25"/>
      <c r="B11" s="147" t="s">
        <v>96</v>
      </c>
      <c r="C11" s="147"/>
      <c r="D11" s="147"/>
      <c r="E11" s="147"/>
      <c r="F11" s="232">
        <v>3824</v>
      </c>
      <c r="G11" s="233"/>
      <c r="H11" s="147"/>
      <c r="I11" s="147"/>
      <c r="J11" s="149" t="s">
        <v>98</v>
      </c>
      <c r="K11" s="149"/>
      <c r="L11" s="149"/>
      <c r="M11" s="147" t="s">
        <v>9</v>
      </c>
      <c r="N11" s="147"/>
      <c r="P11" s="22" t="s">
        <v>15</v>
      </c>
    </row>
    <row r="12" spans="1:16" ht="24" customHeight="1">
      <c r="A12" s="25" t="s">
        <v>209</v>
      </c>
      <c r="B12" s="147" t="s">
        <v>50</v>
      </c>
      <c r="C12" s="147"/>
      <c r="D12" s="147"/>
      <c r="E12" s="147"/>
      <c r="F12" s="148">
        <v>740</v>
      </c>
      <c r="G12" s="147"/>
      <c r="H12" s="147"/>
      <c r="I12" s="147"/>
      <c r="J12" s="149" t="s">
        <v>69</v>
      </c>
      <c r="K12" s="149"/>
      <c r="L12" s="149"/>
      <c r="M12" s="147" t="s">
        <v>9</v>
      </c>
      <c r="N12" s="147"/>
      <c r="P12" s="22" t="s">
        <v>16</v>
      </c>
    </row>
    <row r="13" spans="1:16" ht="24" customHeight="1">
      <c r="A13" s="25" t="s">
        <v>43</v>
      </c>
      <c r="B13" s="147" t="s">
        <v>134</v>
      </c>
      <c r="C13" s="147"/>
      <c r="D13" s="147"/>
      <c r="E13" s="147"/>
      <c r="F13" s="148">
        <v>4760</v>
      </c>
      <c r="G13" s="147"/>
      <c r="H13" s="147"/>
      <c r="I13" s="147"/>
      <c r="J13" s="149" t="s">
        <v>173</v>
      </c>
      <c r="K13" s="149"/>
      <c r="L13" s="149"/>
      <c r="M13" s="147" t="s">
        <v>9</v>
      </c>
      <c r="N13" s="147"/>
      <c r="P13" s="22" t="s">
        <v>16</v>
      </c>
    </row>
    <row r="14" spans="1:16" ht="24" customHeight="1">
      <c r="A14" s="25" t="s">
        <v>132</v>
      </c>
      <c r="B14" s="147" t="s">
        <v>50</v>
      </c>
      <c r="C14" s="147"/>
      <c r="D14" s="147"/>
      <c r="E14" s="147"/>
      <c r="F14" s="148">
        <v>370</v>
      </c>
      <c r="G14" s="147"/>
      <c r="H14" s="147"/>
      <c r="I14" s="147"/>
      <c r="J14" s="149" t="s">
        <v>69</v>
      </c>
      <c r="K14" s="149"/>
      <c r="L14" s="149"/>
      <c r="M14" s="147" t="s">
        <v>9</v>
      </c>
      <c r="N14" s="147"/>
      <c r="P14" s="22" t="s">
        <v>16</v>
      </c>
    </row>
    <row r="15" spans="1:16" ht="24" customHeight="1">
      <c r="A15" s="25"/>
      <c r="B15" s="147" t="s">
        <v>96</v>
      </c>
      <c r="C15" s="147"/>
      <c r="D15" s="147"/>
      <c r="E15" s="147"/>
      <c r="F15" s="232">
        <v>3133</v>
      </c>
      <c r="G15" s="233"/>
      <c r="H15" s="147"/>
      <c r="I15" s="147"/>
      <c r="J15" s="149" t="s">
        <v>51</v>
      </c>
      <c r="K15" s="149"/>
      <c r="L15" s="149"/>
      <c r="M15" s="147" t="s">
        <v>9</v>
      </c>
      <c r="N15" s="147"/>
      <c r="P15" s="22" t="s">
        <v>17</v>
      </c>
    </row>
    <row r="16" spans="1:16" ht="24" customHeight="1">
      <c r="A16" s="25"/>
      <c r="B16" s="147" t="s">
        <v>134</v>
      </c>
      <c r="C16" s="147"/>
      <c r="D16" s="147"/>
      <c r="E16" s="147"/>
      <c r="F16" s="148">
        <v>2770</v>
      </c>
      <c r="G16" s="147"/>
      <c r="H16" s="147"/>
      <c r="I16" s="147"/>
      <c r="J16" s="149" t="s">
        <v>194</v>
      </c>
      <c r="K16" s="149"/>
      <c r="L16" s="149"/>
      <c r="M16" s="147" t="s">
        <v>9</v>
      </c>
      <c r="N16" s="147"/>
      <c r="P16" s="22" t="s">
        <v>17</v>
      </c>
    </row>
    <row r="17" spans="1:17" ht="24" customHeight="1">
      <c r="A17" s="25" t="s">
        <v>161</v>
      </c>
      <c r="B17" s="147" t="s">
        <v>50</v>
      </c>
      <c r="C17" s="147"/>
      <c r="D17" s="147"/>
      <c r="E17" s="147"/>
      <c r="F17" s="148">
        <v>185</v>
      </c>
      <c r="G17" s="147"/>
      <c r="H17" s="147"/>
      <c r="I17" s="147"/>
      <c r="J17" s="149" t="s">
        <v>49</v>
      </c>
      <c r="K17" s="149"/>
      <c r="L17" s="149"/>
      <c r="M17" s="147" t="s">
        <v>9</v>
      </c>
      <c r="N17" s="147"/>
      <c r="P17" s="22" t="s">
        <v>18</v>
      </c>
    </row>
    <row r="18" spans="1:17" ht="24" customHeight="1">
      <c r="A18" s="25" t="s">
        <v>174</v>
      </c>
      <c r="B18" s="147" t="s">
        <v>96</v>
      </c>
      <c r="C18" s="147"/>
      <c r="D18" s="147"/>
      <c r="E18" s="147"/>
      <c r="F18" s="232">
        <v>1000</v>
      </c>
      <c r="G18" s="233"/>
      <c r="H18" s="147"/>
      <c r="I18" s="147"/>
      <c r="J18" s="149" t="s">
        <v>54</v>
      </c>
      <c r="K18" s="149"/>
      <c r="L18" s="149"/>
      <c r="M18" s="147" t="s">
        <v>9</v>
      </c>
      <c r="N18" s="147"/>
      <c r="P18" s="22" t="s">
        <v>19</v>
      </c>
    </row>
    <row r="19" spans="1:17" ht="24" customHeight="1">
      <c r="A19" s="25" t="s">
        <v>175</v>
      </c>
      <c r="B19" s="147" t="s">
        <v>50</v>
      </c>
      <c r="C19" s="147"/>
      <c r="D19" s="147"/>
      <c r="E19" s="147"/>
      <c r="F19" s="148">
        <v>140</v>
      </c>
      <c r="G19" s="147"/>
      <c r="H19" s="147"/>
      <c r="I19" s="147"/>
      <c r="J19" s="149" t="s">
        <v>93</v>
      </c>
      <c r="K19" s="149"/>
      <c r="L19" s="149"/>
      <c r="M19" s="147" t="s">
        <v>9</v>
      </c>
      <c r="N19" s="147"/>
      <c r="P19" s="22" t="s">
        <v>16</v>
      </c>
    </row>
    <row r="20" spans="1:17" ht="24" customHeight="1">
      <c r="A20" s="25" t="s">
        <v>140</v>
      </c>
      <c r="B20" s="147" t="s">
        <v>160</v>
      </c>
      <c r="C20" s="147"/>
      <c r="D20" s="147"/>
      <c r="E20" s="147"/>
      <c r="F20" s="148">
        <v>1994</v>
      </c>
      <c r="G20" s="147"/>
      <c r="H20" s="147"/>
      <c r="I20" s="147"/>
      <c r="J20" s="149" t="s">
        <v>176</v>
      </c>
      <c r="K20" s="149"/>
      <c r="L20" s="149"/>
      <c r="M20" s="147" t="s">
        <v>9</v>
      </c>
      <c r="N20" s="147"/>
      <c r="P20" s="22" t="s">
        <v>15</v>
      </c>
    </row>
    <row r="21" spans="1:17" ht="24" customHeight="1">
      <c r="A21" s="25" t="s">
        <v>143</v>
      </c>
      <c r="B21" s="147" t="s">
        <v>96</v>
      </c>
      <c r="C21" s="147"/>
      <c r="D21" s="147"/>
      <c r="E21" s="147"/>
      <c r="F21" s="232">
        <v>4000</v>
      </c>
      <c r="G21" s="233"/>
      <c r="H21" s="147"/>
      <c r="I21" s="147"/>
      <c r="J21" s="149" t="s">
        <v>54</v>
      </c>
      <c r="K21" s="149"/>
      <c r="L21" s="149"/>
      <c r="M21" s="147" t="s">
        <v>9</v>
      </c>
      <c r="N21" s="147"/>
      <c r="P21" s="22" t="s">
        <v>20</v>
      </c>
    </row>
    <row r="22" spans="1:17" ht="24" customHeight="1">
      <c r="A22" s="25"/>
      <c r="B22" s="147" t="s">
        <v>120</v>
      </c>
      <c r="C22" s="147"/>
      <c r="D22" s="152"/>
      <c r="E22" s="153"/>
      <c r="F22" s="148">
        <v>150</v>
      </c>
      <c r="G22" s="147"/>
      <c r="H22" s="152"/>
      <c r="I22" s="153"/>
      <c r="J22" s="149" t="s">
        <v>177</v>
      </c>
      <c r="K22" s="149"/>
      <c r="L22" s="149"/>
      <c r="M22" s="152" t="s">
        <v>9</v>
      </c>
      <c r="N22" s="153"/>
      <c r="P22" s="22" t="s">
        <v>21</v>
      </c>
    </row>
    <row r="23" spans="1:17" ht="24" customHeight="1">
      <c r="A23" s="25"/>
      <c r="B23" s="147" t="s">
        <v>160</v>
      </c>
      <c r="C23" s="147"/>
      <c r="D23" s="152"/>
      <c r="E23" s="153"/>
      <c r="F23" s="148">
        <v>2290</v>
      </c>
      <c r="G23" s="147"/>
      <c r="H23" s="152"/>
      <c r="I23" s="153"/>
      <c r="J23" s="149" t="s">
        <v>178</v>
      </c>
      <c r="K23" s="149"/>
      <c r="L23" s="149"/>
      <c r="M23" s="152" t="s">
        <v>9</v>
      </c>
      <c r="N23" s="153"/>
      <c r="P23" s="22" t="s">
        <v>22</v>
      </c>
    </row>
    <row r="24" spans="1:17" ht="24" customHeight="1">
      <c r="A24" s="25"/>
      <c r="B24" s="147" t="s">
        <v>160</v>
      </c>
      <c r="C24" s="147"/>
      <c r="D24" s="152"/>
      <c r="E24" s="153"/>
      <c r="F24" s="148">
        <v>2820</v>
      </c>
      <c r="G24" s="147"/>
      <c r="H24" s="152"/>
      <c r="I24" s="153"/>
      <c r="J24" s="149" t="s">
        <v>178</v>
      </c>
      <c r="K24" s="149"/>
      <c r="L24" s="149"/>
      <c r="M24" s="152" t="s">
        <v>9</v>
      </c>
      <c r="N24" s="153"/>
      <c r="P24" s="22" t="s">
        <v>22</v>
      </c>
    </row>
    <row r="25" spans="1:17" ht="24" customHeight="1">
      <c r="A25" s="25"/>
      <c r="B25" s="147" t="s">
        <v>120</v>
      </c>
      <c r="C25" s="147"/>
      <c r="D25" s="152"/>
      <c r="E25" s="153"/>
      <c r="F25" s="148">
        <v>4315</v>
      </c>
      <c r="G25" s="147"/>
      <c r="H25" s="152"/>
      <c r="I25" s="153"/>
      <c r="J25" s="149" t="s">
        <v>179</v>
      </c>
      <c r="K25" s="149"/>
      <c r="L25" s="149"/>
      <c r="M25" s="152" t="s">
        <v>9</v>
      </c>
      <c r="N25" s="153"/>
      <c r="P25" s="22" t="s">
        <v>23</v>
      </c>
    </row>
    <row r="26" spans="1:17" ht="24" customHeight="1">
      <c r="A26" s="25"/>
      <c r="B26" s="147" t="s">
        <v>120</v>
      </c>
      <c r="C26" s="147"/>
      <c r="D26" s="147"/>
      <c r="E26" s="147"/>
      <c r="F26" s="148">
        <v>9408</v>
      </c>
      <c r="G26" s="147"/>
      <c r="H26" s="147"/>
      <c r="I26" s="147"/>
      <c r="J26" s="149" t="s">
        <v>180</v>
      </c>
      <c r="K26" s="149"/>
      <c r="L26" s="149"/>
      <c r="M26" s="147" t="s">
        <v>9</v>
      </c>
      <c r="N26" s="147"/>
      <c r="P26" s="22" t="s">
        <v>24</v>
      </c>
    </row>
    <row r="27" spans="1:17" ht="24" customHeight="1">
      <c r="A27" s="25" t="s">
        <v>145</v>
      </c>
      <c r="B27" s="147" t="s">
        <v>96</v>
      </c>
      <c r="C27" s="147"/>
      <c r="D27" s="147"/>
      <c r="E27" s="147"/>
      <c r="F27" s="232">
        <v>3670</v>
      </c>
      <c r="G27" s="233"/>
      <c r="H27" s="147"/>
      <c r="I27" s="147"/>
      <c r="J27" s="149" t="s">
        <v>98</v>
      </c>
      <c r="K27" s="149"/>
      <c r="L27" s="149"/>
      <c r="M27" s="147" t="s">
        <v>9</v>
      </c>
      <c r="N27" s="147"/>
      <c r="P27" s="22" t="s">
        <v>24</v>
      </c>
    </row>
    <row r="28" spans="1:17" ht="24" customHeight="1">
      <c r="A28" s="25"/>
      <c r="B28" s="147" t="s">
        <v>56</v>
      </c>
      <c r="C28" s="147"/>
      <c r="D28" s="147"/>
      <c r="E28" s="147"/>
      <c r="F28" s="148">
        <v>880</v>
      </c>
      <c r="G28" s="147"/>
      <c r="H28" s="147"/>
      <c r="I28" s="147"/>
      <c r="J28" s="149" t="s">
        <v>181</v>
      </c>
      <c r="K28" s="149"/>
      <c r="L28" s="149"/>
      <c r="M28" s="147" t="s">
        <v>9</v>
      </c>
      <c r="N28" s="147"/>
      <c r="P28" s="22" t="s">
        <v>25</v>
      </c>
    </row>
    <row r="29" spans="1:17" ht="24" customHeight="1">
      <c r="A29" s="25" t="s">
        <v>153</v>
      </c>
      <c r="B29" s="147" t="s">
        <v>134</v>
      </c>
      <c r="C29" s="147"/>
      <c r="D29" s="147"/>
      <c r="E29" s="147"/>
      <c r="F29" s="148">
        <v>1278</v>
      </c>
      <c r="G29" s="147"/>
      <c r="H29" s="147"/>
      <c r="I29" s="147"/>
      <c r="J29" s="149" t="s">
        <v>182</v>
      </c>
      <c r="K29" s="149"/>
      <c r="L29" s="149"/>
      <c r="M29" s="147" t="s">
        <v>9</v>
      </c>
      <c r="N29" s="147"/>
      <c r="P29" s="22" t="s">
        <v>26</v>
      </c>
    </row>
    <row r="30" spans="1:17" ht="24" customHeight="1">
      <c r="A30" s="25"/>
      <c r="B30" s="147" t="s">
        <v>50</v>
      </c>
      <c r="C30" s="147"/>
      <c r="D30" s="147"/>
      <c r="E30" s="147"/>
      <c r="F30" s="148">
        <v>1764</v>
      </c>
      <c r="G30" s="147"/>
      <c r="H30" s="147"/>
      <c r="I30" s="147"/>
      <c r="J30" s="149" t="s">
        <v>93</v>
      </c>
      <c r="K30" s="149"/>
      <c r="L30" s="149"/>
      <c r="M30" s="147" t="s">
        <v>9</v>
      </c>
      <c r="N30" s="147"/>
      <c r="O30" s="254" t="s">
        <v>57</v>
      </c>
      <c r="P30" s="255"/>
      <c r="Q30" s="255"/>
    </row>
    <row r="31" spans="1:17" ht="24" customHeight="1">
      <c r="A31" s="26" t="s">
        <v>165</v>
      </c>
      <c r="B31" s="256" t="s">
        <v>96</v>
      </c>
      <c r="C31" s="256"/>
      <c r="D31" s="257"/>
      <c r="E31" s="257"/>
      <c r="F31" s="258">
        <v>2863</v>
      </c>
      <c r="G31" s="259"/>
      <c r="H31" s="257"/>
      <c r="I31" s="257"/>
      <c r="J31" s="260" t="s">
        <v>51</v>
      </c>
      <c r="K31" s="260"/>
      <c r="L31" s="260"/>
      <c r="M31" s="257" t="s">
        <v>9</v>
      </c>
      <c r="N31" s="257"/>
    </row>
    <row r="32" spans="1:17" ht="24" customHeight="1">
      <c r="A32" s="25"/>
      <c r="B32" s="147" t="s">
        <v>96</v>
      </c>
      <c r="C32" s="147"/>
      <c r="D32" s="147"/>
      <c r="E32" s="147"/>
      <c r="F32" s="232">
        <v>3000</v>
      </c>
      <c r="G32" s="233"/>
      <c r="H32" s="147"/>
      <c r="I32" s="147"/>
      <c r="J32" s="149" t="s">
        <v>105</v>
      </c>
      <c r="K32" s="149"/>
      <c r="L32" s="149"/>
      <c r="M32" s="147" t="s">
        <v>9</v>
      </c>
      <c r="N32" s="147"/>
      <c r="P32" s="22" t="s">
        <v>20</v>
      </c>
    </row>
    <row r="33" spans="1:17" ht="24" customHeight="1">
      <c r="A33" s="25"/>
      <c r="B33" s="147" t="s">
        <v>134</v>
      </c>
      <c r="C33" s="147"/>
      <c r="D33" s="152"/>
      <c r="E33" s="153"/>
      <c r="F33" s="148">
        <v>1125</v>
      </c>
      <c r="G33" s="147"/>
      <c r="H33" s="152"/>
      <c r="I33" s="153"/>
      <c r="J33" s="149" t="s">
        <v>182</v>
      </c>
      <c r="K33" s="149"/>
      <c r="L33" s="149"/>
      <c r="M33" s="152" t="s">
        <v>9</v>
      </c>
      <c r="N33" s="153"/>
      <c r="P33" s="22" t="s">
        <v>21</v>
      </c>
    </row>
    <row r="34" spans="1:17" ht="24" customHeight="1">
      <c r="A34" s="25"/>
      <c r="B34" s="147" t="s">
        <v>50</v>
      </c>
      <c r="C34" s="147"/>
      <c r="D34" s="152"/>
      <c r="E34" s="153"/>
      <c r="F34" s="148">
        <v>840</v>
      </c>
      <c r="G34" s="147"/>
      <c r="H34" s="152"/>
      <c r="I34" s="153"/>
      <c r="J34" s="149" t="s">
        <v>93</v>
      </c>
      <c r="K34" s="149"/>
      <c r="L34" s="149"/>
      <c r="M34" s="152" t="s">
        <v>9</v>
      </c>
      <c r="N34" s="153"/>
      <c r="P34" s="22" t="s">
        <v>22</v>
      </c>
    </row>
    <row r="35" spans="1:17" ht="24" customHeight="1">
      <c r="A35" s="25" t="s">
        <v>220</v>
      </c>
      <c r="B35" s="147" t="s">
        <v>134</v>
      </c>
      <c r="C35" s="147"/>
      <c r="D35" s="147"/>
      <c r="E35" s="147"/>
      <c r="F35" s="148">
        <v>1223</v>
      </c>
      <c r="G35" s="147"/>
      <c r="H35" s="147"/>
      <c r="I35" s="147"/>
      <c r="J35" s="149" t="s">
        <v>182</v>
      </c>
      <c r="K35" s="149"/>
      <c r="L35" s="149"/>
      <c r="M35" s="147" t="s">
        <v>9</v>
      </c>
      <c r="N35" s="147"/>
      <c r="P35" s="22" t="s">
        <v>24</v>
      </c>
    </row>
    <row r="36" spans="1:17" ht="24" customHeight="1">
      <c r="A36" s="25"/>
      <c r="B36" s="147" t="s">
        <v>160</v>
      </c>
      <c r="C36" s="147"/>
      <c r="D36" s="147"/>
      <c r="E36" s="147"/>
      <c r="F36" s="148">
        <v>2904</v>
      </c>
      <c r="G36" s="147"/>
      <c r="H36" s="147"/>
      <c r="I36" s="147"/>
      <c r="J36" s="149" t="s">
        <v>183</v>
      </c>
      <c r="K36" s="149"/>
      <c r="L36" s="149"/>
      <c r="M36" s="147" t="s">
        <v>9</v>
      </c>
      <c r="N36" s="147"/>
      <c r="P36" s="22" t="s">
        <v>24</v>
      </c>
    </row>
    <row r="37" spans="1:17" ht="24" customHeight="1">
      <c r="A37" s="25" t="s">
        <v>168</v>
      </c>
      <c r="B37" s="269" t="s">
        <v>96</v>
      </c>
      <c r="C37" s="270"/>
      <c r="D37" s="152"/>
      <c r="E37" s="153"/>
      <c r="F37" s="234">
        <v>2000</v>
      </c>
      <c r="G37" s="235"/>
      <c r="H37" s="152"/>
      <c r="I37" s="153"/>
      <c r="J37" s="263" t="s">
        <v>54</v>
      </c>
      <c r="K37" s="264"/>
      <c r="L37" s="265"/>
      <c r="M37" s="152" t="s">
        <v>9</v>
      </c>
      <c r="N37" s="153"/>
    </row>
    <row r="38" spans="1:17" ht="24" customHeight="1">
      <c r="A38" s="25"/>
      <c r="B38" s="152" t="s">
        <v>160</v>
      </c>
      <c r="C38" s="153"/>
      <c r="D38" s="152"/>
      <c r="E38" s="153"/>
      <c r="F38" s="271">
        <v>2750</v>
      </c>
      <c r="G38" s="272"/>
      <c r="H38" s="152"/>
      <c r="I38" s="153"/>
      <c r="J38" s="263" t="s">
        <v>185</v>
      </c>
      <c r="K38" s="264"/>
      <c r="L38" s="265"/>
      <c r="M38" s="152" t="s">
        <v>9</v>
      </c>
      <c r="N38" s="153"/>
    </row>
    <row r="39" spans="1:17" ht="24" customHeight="1">
      <c r="A39" s="25"/>
      <c r="B39" s="152"/>
      <c r="C39" s="153"/>
      <c r="D39" s="152"/>
      <c r="E39" s="153"/>
      <c r="F39" s="271">
        <v>32000</v>
      </c>
      <c r="G39" s="272"/>
      <c r="H39" s="152"/>
      <c r="I39" s="153"/>
      <c r="J39" s="263" t="s">
        <v>221</v>
      </c>
      <c r="K39" s="264"/>
      <c r="L39" s="265"/>
      <c r="M39" s="152" t="s">
        <v>9</v>
      </c>
      <c r="N39" s="153"/>
    </row>
    <row r="40" spans="1:17" ht="24" customHeight="1">
      <c r="A40" s="25"/>
      <c r="B40" s="152" t="s">
        <v>134</v>
      </c>
      <c r="C40" s="153"/>
      <c r="D40" s="152"/>
      <c r="E40" s="153"/>
      <c r="F40" s="271">
        <v>1559</v>
      </c>
      <c r="G40" s="272"/>
      <c r="H40" s="152"/>
      <c r="I40" s="153"/>
      <c r="J40" s="263" t="s">
        <v>217</v>
      </c>
      <c r="K40" s="264"/>
      <c r="L40" s="265"/>
      <c r="M40" s="152" t="s">
        <v>9</v>
      </c>
      <c r="N40" s="153"/>
      <c r="Q40" s="31"/>
    </row>
    <row r="41" spans="1:17" ht="24" customHeight="1">
      <c r="A41" s="25" t="s">
        <v>186</v>
      </c>
      <c r="B41" s="152" t="s">
        <v>96</v>
      </c>
      <c r="C41" s="153"/>
      <c r="D41" s="152"/>
      <c r="E41" s="153"/>
      <c r="F41" s="234">
        <v>2000</v>
      </c>
      <c r="G41" s="235"/>
      <c r="H41" s="152"/>
      <c r="I41" s="153"/>
      <c r="J41" s="263" t="s">
        <v>51</v>
      </c>
      <c r="K41" s="264"/>
      <c r="L41" s="265"/>
      <c r="M41" s="152" t="s">
        <v>9</v>
      </c>
      <c r="N41" s="153"/>
    </row>
    <row r="42" spans="1:17" ht="24" customHeight="1">
      <c r="A42" s="25"/>
      <c r="B42" s="152" t="s">
        <v>120</v>
      </c>
      <c r="C42" s="153"/>
      <c r="D42" s="152"/>
      <c r="E42" s="153"/>
      <c r="F42" s="271">
        <v>22000</v>
      </c>
      <c r="G42" s="272"/>
      <c r="H42" s="152"/>
      <c r="I42" s="153"/>
      <c r="J42" s="263" t="s">
        <v>188</v>
      </c>
      <c r="K42" s="264"/>
      <c r="L42" s="265"/>
      <c r="M42" s="152" t="s">
        <v>9</v>
      </c>
      <c r="N42" s="153"/>
    </row>
    <row r="43" spans="1:17" ht="24" customHeight="1">
      <c r="A43" s="25" t="s">
        <v>222</v>
      </c>
      <c r="B43" s="152" t="s">
        <v>96</v>
      </c>
      <c r="C43" s="153"/>
      <c r="D43" s="152"/>
      <c r="E43" s="153"/>
      <c r="F43" s="234">
        <v>2000</v>
      </c>
      <c r="G43" s="235"/>
      <c r="H43" s="152"/>
      <c r="I43" s="153"/>
      <c r="J43" s="263" t="s">
        <v>189</v>
      </c>
      <c r="K43" s="264"/>
      <c r="L43" s="265"/>
      <c r="M43" s="152" t="s">
        <v>9</v>
      </c>
      <c r="N43" s="153"/>
    </row>
    <row r="44" spans="1:17" ht="24" customHeight="1">
      <c r="A44" s="25" t="s">
        <v>150</v>
      </c>
      <c r="B44" s="152" t="s">
        <v>96</v>
      </c>
      <c r="C44" s="153"/>
      <c r="D44" s="152"/>
      <c r="E44" s="153"/>
      <c r="F44" s="232">
        <v>3000</v>
      </c>
      <c r="G44" s="233"/>
      <c r="H44" s="152"/>
      <c r="I44" s="153"/>
      <c r="J44" s="149" t="s">
        <v>105</v>
      </c>
      <c r="K44" s="149"/>
      <c r="L44" s="149"/>
      <c r="M44" s="152" t="s">
        <v>9</v>
      </c>
      <c r="N44" s="153"/>
    </row>
    <row r="45" spans="1:17" ht="24" customHeight="1">
      <c r="A45" s="26" t="s">
        <v>112</v>
      </c>
      <c r="B45" s="269" t="s">
        <v>56</v>
      </c>
      <c r="C45" s="270"/>
      <c r="D45" s="152"/>
      <c r="E45" s="153"/>
      <c r="F45" s="271">
        <v>3880</v>
      </c>
      <c r="G45" s="272"/>
      <c r="H45" s="152"/>
      <c r="I45" s="153"/>
      <c r="J45" s="260" t="s">
        <v>214</v>
      </c>
      <c r="K45" s="260"/>
      <c r="L45" s="260"/>
      <c r="M45" s="152" t="s">
        <v>9</v>
      </c>
      <c r="N45" s="153"/>
    </row>
    <row r="46" spans="1:17" ht="24" customHeight="1" thickBot="1">
      <c r="A46" s="25"/>
      <c r="B46" s="293"/>
      <c r="C46" s="293"/>
      <c r="D46" s="256"/>
      <c r="E46" s="256"/>
      <c r="F46" s="267"/>
      <c r="G46" s="256"/>
      <c r="H46" s="256"/>
      <c r="I46" s="256"/>
      <c r="J46" s="149"/>
      <c r="K46" s="149"/>
      <c r="L46" s="149"/>
      <c r="M46" s="294" t="s">
        <v>9</v>
      </c>
      <c r="N46" s="294"/>
    </row>
    <row r="47" spans="1:17" ht="24" customHeight="1" thickTop="1">
      <c r="A47" s="28"/>
      <c r="B47" s="273"/>
      <c r="C47" s="274"/>
      <c r="D47" s="273" t="s">
        <v>38</v>
      </c>
      <c r="E47" s="274"/>
      <c r="F47" s="275">
        <f>SUM(F3:F46)</f>
        <v>265598</v>
      </c>
      <c r="G47" s="276"/>
      <c r="H47" s="273"/>
      <c r="I47" s="274"/>
      <c r="J47" s="277"/>
      <c r="K47" s="278"/>
      <c r="L47" s="279"/>
      <c r="M47" s="273"/>
      <c r="N47" s="274"/>
    </row>
    <row r="48" spans="1:17" ht="24" customHeight="1">
      <c r="I48" s="268" t="s">
        <v>8</v>
      </c>
      <c r="J48" s="268"/>
      <c r="K48" s="268"/>
      <c r="L48" s="268"/>
      <c r="M48" s="268"/>
      <c r="N48" s="268"/>
    </row>
    <row r="49" spans="1:16" ht="24" customHeight="1">
      <c r="D49" s="255" t="s">
        <v>53</v>
      </c>
      <c r="E49" s="255"/>
      <c r="F49" s="292">
        <f>F3+F4+F8+F9+F11+F15+F18+F21+F27+F31+F32+F37+F41+F43+F44</f>
        <v>40612</v>
      </c>
      <c r="G49" s="255"/>
      <c r="I49" s="29"/>
      <c r="J49" s="29"/>
      <c r="K49" s="29"/>
      <c r="L49" s="29"/>
      <c r="M49" s="29"/>
      <c r="N49" s="29"/>
    </row>
    <row r="50" spans="1:16" ht="24" customHeight="1">
      <c r="I50" s="29"/>
      <c r="J50" s="29"/>
      <c r="K50" s="29"/>
      <c r="L50" s="29"/>
      <c r="M50" s="29"/>
      <c r="N50" s="29"/>
    </row>
    <row r="51" spans="1:16" ht="25.5" customHeight="1">
      <c r="A51" s="21" t="s">
        <v>35</v>
      </c>
    </row>
    <row r="52" spans="1:16" ht="25.5" customHeight="1">
      <c r="A52" s="24" t="s">
        <v>1</v>
      </c>
      <c r="B52" s="147" t="s">
        <v>2</v>
      </c>
      <c r="C52" s="147"/>
      <c r="D52" s="147" t="s">
        <v>4</v>
      </c>
      <c r="E52" s="147"/>
      <c r="F52" s="147" t="s">
        <v>5</v>
      </c>
      <c r="G52" s="147"/>
      <c r="H52" s="147" t="s">
        <v>3</v>
      </c>
      <c r="I52" s="147"/>
      <c r="J52" s="149" t="s">
        <v>6</v>
      </c>
      <c r="K52" s="149"/>
      <c r="L52" s="149"/>
      <c r="M52" s="147" t="s">
        <v>7</v>
      </c>
      <c r="N52" s="147"/>
      <c r="P52" s="22" t="s">
        <v>10</v>
      </c>
    </row>
    <row r="53" spans="1:16" ht="25.5" customHeight="1">
      <c r="A53" s="25" t="s">
        <v>62</v>
      </c>
      <c r="B53" s="248" t="s">
        <v>219</v>
      </c>
      <c r="C53" s="249"/>
      <c r="D53" s="147"/>
      <c r="E53" s="147"/>
      <c r="F53" s="148">
        <v>3321</v>
      </c>
      <c r="G53" s="147"/>
      <c r="H53" s="147"/>
      <c r="I53" s="147"/>
      <c r="J53" s="280"/>
      <c r="K53" s="281"/>
      <c r="L53" s="282"/>
      <c r="M53" s="147" t="s">
        <v>9</v>
      </c>
      <c r="N53" s="147"/>
      <c r="P53" s="22" t="s">
        <v>12</v>
      </c>
    </row>
    <row r="54" spans="1:16" ht="25.5" customHeight="1">
      <c r="A54" s="25"/>
      <c r="B54" s="250"/>
      <c r="C54" s="251"/>
      <c r="D54" s="147"/>
      <c r="E54" s="147"/>
      <c r="F54" s="148">
        <v>3321</v>
      </c>
      <c r="G54" s="147"/>
      <c r="H54" s="147"/>
      <c r="I54" s="147"/>
      <c r="J54" s="283"/>
      <c r="K54" s="284"/>
      <c r="L54" s="285"/>
      <c r="M54" s="147" t="s">
        <v>9</v>
      </c>
      <c r="N54" s="147"/>
      <c r="P54" s="22" t="s">
        <v>13</v>
      </c>
    </row>
    <row r="55" spans="1:16" ht="25.5" customHeight="1">
      <c r="A55" s="25"/>
      <c r="B55" s="250"/>
      <c r="C55" s="251"/>
      <c r="D55" s="147"/>
      <c r="E55" s="147"/>
      <c r="F55" s="148">
        <v>3321</v>
      </c>
      <c r="G55" s="147"/>
      <c r="H55" s="147"/>
      <c r="I55" s="147"/>
      <c r="J55" s="289"/>
      <c r="K55" s="290"/>
      <c r="L55" s="291"/>
      <c r="M55" s="147" t="s">
        <v>9</v>
      </c>
      <c r="N55" s="147"/>
      <c r="P55" s="22" t="s">
        <v>13</v>
      </c>
    </row>
    <row r="56" spans="1:16" ht="25.5" customHeight="1">
      <c r="A56" s="25"/>
      <c r="B56" s="250"/>
      <c r="C56" s="251"/>
      <c r="D56" s="147"/>
      <c r="E56" s="147"/>
      <c r="F56" s="148">
        <v>3690</v>
      </c>
      <c r="G56" s="147"/>
      <c r="H56" s="147"/>
      <c r="I56" s="147"/>
      <c r="J56" s="149"/>
      <c r="K56" s="149"/>
      <c r="L56" s="149"/>
      <c r="M56" s="147" t="s">
        <v>9</v>
      </c>
      <c r="N56" s="147"/>
      <c r="P56" s="22" t="s">
        <v>13</v>
      </c>
    </row>
    <row r="57" spans="1:16" ht="25.5" customHeight="1">
      <c r="A57" s="25"/>
      <c r="B57" s="250"/>
      <c r="C57" s="251"/>
      <c r="D57" s="147"/>
      <c r="E57" s="147"/>
      <c r="F57" s="148">
        <v>3240</v>
      </c>
      <c r="G57" s="147"/>
      <c r="H57" s="147"/>
      <c r="I57" s="147"/>
      <c r="J57" s="280"/>
      <c r="K57" s="281"/>
      <c r="L57" s="282"/>
      <c r="M57" s="147" t="s">
        <v>9</v>
      </c>
      <c r="N57" s="147"/>
      <c r="P57" s="22" t="s">
        <v>16</v>
      </c>
    </row>
    <row r="58" spans="1:16" ht="25.5" customHeight="1">
      <c r="A58" s="25"/>
      <c r="B58" s="250"/>
      <c r="C58" s="251"/>
      <c r="D58" s="147"/>
      <c r="E58" s="147"/>
      <c r="F58" s="148">
        <v>3240</v>
      </c>
      <c r="G58" s="147"/>
      <c r="H58" s="147"/>
      <c r="I58" s="147"/>
      <c r="J58" s="283"/>
      <c r="K58" s="284"/>
      <c r="L58" s="285"/>
      <c r="M58" s="147" t="s">
        <v>9</v>
      </c>
      <c r="N58" s="147"/>
      <c r="P58" s="22" t="s">
        <v>14</v>
      </c>
    </row>
    <row r="59" spans="1:16" ht="25.5" customHeight="1">
      <c r="A59" s="25"/>
      <c r="B59" s="250"/>
      <c r="C59" s="251"/>
      <c r="D59" s="147"/>
      <c r="E59" s="147"/>
      <c r="F59" s="148">
        <v>3240</v>
      </c>
      <c r="G59" s="147"/>
      <c r="H59" s="147"/>
      <c r="I59" s="147"/>
      <c r="J59" s="283"/>
      <c r="K59" s="284"/>
      <c r="L59" s="285"/>
      <c r="M59" s="147" t="s">
        <v>9</v>
      </c>
      <c r="N59" s="147"/>
      <c r="P59" s="22" t="s">
        <v>15</v>
      </c>
    </row>
    <row r="60" spans="1:16" ht="25.5" customHeight="1">
      <c r="A60" s="25"/>
      <c r="B60" s="250"/>
      <c r="C60" s="251"/>
      <c r="D60" s="147"/>
      <c r="E60" s="147"/>
      <c r="F60" s="148">
        <v>3240</v>
      </c>
      <c r="G60" s="147"/>
      <c r="H60" s="147"/>
      <c r="I60" s="147"/>
      <c r="J60" s="289"/>
      <c r="K60" s="290"/>
      <c r="L60" s="291"/>
      <c r="M60" s="147" t="s">
        <v>9</v>
      </c>
      <c r="N60" s="147"/>
      <c r="P60" s="22" t="s">
        <v>16</v>
      </c>
    </row>
    <row r="61" spans="1:16" ht="25.5" customHeight="1">
      <c r="A61" s="25"/>
      <c r="B61" s="250"/>
      <c r="C61" s="251"/>
      <c r="D61" s="147"/>
      <c r="E61" s="147"/>
      <c r="F61" s="148">
        <v>2916</v>
      </c>
      <c r="G61" s="147"/>
      <c r="H61" s="147"/>
      <c r="I61" s="147"/>
      <c r="J61" s="280"/>
      <c r="K61" s="281"/>
      <c r="L61" s="282"/>
      <c r="M61" s="147" t="s">
        <v>9</v>
      </c>
      <c r="N61" s="147"/>
      <c r="P61" s="22" t="s">
        <v>16</v>
      </c>
    </row>
    <row r="62" spans="1:16" ht="25.5" customHeight="1">
      <c r="A62" s="25"/>
      <c r="B62" s="250"/>
      <c r="C62" s="251"/>
      <c r="D62" s="147"/>
      <c r="E62" s="147"/>
      <c r="F62" s="148">
        <v>2916</v>
      </c>
      <c r="G62" s="147"/>
      <c r="H62" s="147"/>
      <c r="I62" s="147"/>
      <c r="J62" s="289"/>
      <c r="K62" s="290"/>
      <c r="L62" s="291"/>
      <c r="M62" s="147" t="s">
        <v>9</v>
      </c>
      <c r="N62" s="147"/>
      <c r="P62" s="22" t="s">
        <v>17</v>
      </c>
    </row>
    <row r="63" spans="1:16" ht="25.5" customHeight="1">
      <c r="A63" s="25"/>
      <c r="B63" s="250"/>
      <c r="C63" s="251"/>
      <c r="D63" s="147"/>
      <c r="E63" s="147"/>
      <c r="F63" s="148">
        <v>2980</v>
      </c>
      <c r="G63" s="147"/>
      <c r="H63" s="147"/>
      <c r="I63" s="147"/>
      <c r="J63" s="149"/>
      <c r="K63" s="149"/>
      <c r="L63" s="149"/>
      <c r="M63" s="147" t="s">
        <v>9</v>
      </c>
      <c r="N63" s="147"/>
      <c r="P63" s="22" t="s">
        <v>17</v>
      </c>
    </row>
    <row r="64" spans="1:16" ht="25.5" customHeight="1">
      <c r="A64" s="25"/>
      <c r="B64" s="250"/>
      <c r="C64" s="251"/>
      <c r="D64" s="147"/>
      <c r="E64" s="147"/>
      <c r="F64" s="148">
        <v>10625</v>
      </c>
      <c r="G64" s="147"/>
      <c r="H64" s="147"/>
      <c r="I64" s="147"/>
      <c r="J64" s="149" t="s">
        <v>224</v>
      </c>
      <c r="K64" s="149"/>
      <c r="L64" s="149"/>
      <c r="M64" s="147" t="s">
        <v>9</v>
      </c>
      <c r="N64" s="147"/>
      <c r="P64" s="22" t="s">
        <v>18</v>
      </c>
    </row>
    <row r="65" spans="1:22" ht="25.5" customHeight="1">
      <c r="A65" s="25"/>
      <c r="B65" s="250"/>
      <c r="C65" s="251"/>
      <c r="D65" s="147"/>
      <c r="E65" s="147"/>
      <c r="F65" s="148">
        <v>2697</v>
      </c>
      <c r="G65" s="147"/>
      <c r="H65" s="147"/>
      <c r="I65" s="147"/>
      <c r="J65" s="280" t="s">
        <v>223</v>
      </c>
      <c r="K65" s="281"/>
      <c r="L65" s="282"/>
      <c r="M65" s="147" t="s">
        <v>9</v>
      </c>
      <c r="N65" s="147"/>
      <c r="P65" s="22" t="s">
        <v>19</v>
      </c>
    </row>
    <row r="66" spans="1:22" ht="25.5" customHeight="1">
      <c r="A66" s="25"/>
      <c r="B66" s="250"/>
      <c r="C66" s="251"/>
      <c r="D66" s="147"/>
      <c r="E66" s="147"/>
      <c r="F66" s="148">
        <v>2838</v>
      </c>
      <c r="G66" s="147"/>
      <c r="H66" s="147"/>
      <c r="I66" s="147"/>
      <c r="J66" s="283"/>
      <c r="K66" s="284"/>
      <c r="L66" s="285"/>
      <c r="M66" s="147" t="s">
        <v>9</v>
      </c>
      <c r="N66" s="147"/>
      <c r="P66" s="22" t="s">
        <v>19</v>
      </c>
    </row>
    <row r="67" spans="1:22" ht="25.5" customHeight="1">
      <c r="A67" s="25"/>
      <c r="B67" s="250"/>
      <c r="C67" s="251"/>
      <c r="D67" s="147"/>
      <c r="E67" s="147"/>
      <c r="F67" s="148">
        <v>2838</v>
      </c>
      <c r="G67" s="147"/>
      <c r="H67" s="147"/>
      <c r="I67" s="147"/>
      <c r="J67" s="283"/>
      <c r="K67" s="284"/>
      <c r="L67" s="285"/>
      <c r="M67" s="147" t="s">
        <v>9</v>
      </c>
      <c r="N67" s="147"/>
      <c r="P67" s="22" t="s">
        <v>16</v>
      </c>
    </row>
    <row r="68" spans="1:22" ht="25.5" customHeight="1">
      <c r="A68" s="25"/>
      <c r="B68" s="250"/>
      <c r="C68" s="251"/>
      <c r="D68" s="147"/>
      <c r="E68" s="147"/>
      <c r="F68" s="148">
        <v>2838</v>
      </c>
      <c r="G68" s="147"/>
      <c r="H68" s="147"/>
      <c r="I68" s="147"/>
      <c r="J68" s="283"/>
      <c r="K68" s="284"/>
      <c r="L68" s="285"/>
      <c r="M68" s="147" t="s">
        <v>9</v>
      </c>
      <c r="N68" s="147"/>
      <c r="P68" s="22" t="s">
        <v>16</v>
      </c>
    </row>
    <row r="69" spans="1:22" ht="25.5" customHeight="1">
      <c r="A69" s="25"/>
      <c r="B69" s="250"/>
      <c r="C69" s="251"/>
      <c r="D69" s="147"/>
      <c r="E69" s="147"/>
      <c r="F69" s="148">
        <v>2838</v>
      </c>
      <c r="G69" s="147"/>
      <c r="H69" s="147"/>
      <c r="I69" s="147"/>
      <c r="J69" s="283"/>
      <c r="K69" s="284"/>
      <c r="L69" s="285"/>
      <c r="M69" s="147" t="s">
        <v>9</v>
      </c>
      <c r="N69" s="147"/>
      <c r="P69" s="22" t="s">
        <v>15</v>
      </c>
    </row>
    <row r="70" spans="1:22" ht="25.5" customHeight="1">
      <c r="A70" s="25"/>
      <c r="B70" s="250"/>
      <c r="C70" s="251"/>
      <c r="D70" s="147"/>
      <c r="E70" s="147"/>
      <c r="F70" s="148">
        <v>2838</v>
      </c>
      <c r="G70" s="147"/>
      <c r="H70" s="147"/>
      <c r="I70" s="147"/>
      <c r="J70" s="283"/>
      <c r="K70" s="284"/>
      <c r="L70" s="285"/>
      <c r="M70" s="147" t="s">
        <v>9</v>
      </c>
      <c r="N70" s="147"/>
      <c r="P70" s="22" t="s">
        <v>20</v>
      </c>
    </row>
    <row r="71" spans="1:22" ht="25.5" customHeight="1">
      <c r="A71" s="25"/>
      <c r="B71" s="250"/>
      <c r="C71" s="251"/>
      <c r="D71" s="152"/>
      <c r="E71" s="153"/>
      <c r="F71" s="148">
        <v>2838</v>
      </c>
      <c r="G71" s="147"/>
      <c r="H71" s="152"/>
      <c r="I71" s="153"/>
      <c r="J71" s="283"/>
      <c r="K71" s="284"/>
      <c r="L71" s="285"/>
      <c r="M71" s="152" t="s">
        <v>9</v>
      </c>
      <c r="N71" s="153"/>
      <c r="P71" s="22" t="s">
        <v>21</v>
      </c>
    </row>
    <row r="72" spans="1:22" ht="25.5" customHeight="1">
      <c r="A72" s="25"/>
      <c r="B72" s="250"/>
      <c r="C72" s="251"/>
      <c r="D72" s="152"/>
      <c r="E72" s="153"/>
      <c r="F72" s="148">
        <v>2838</v>
      </c>
      <c r="G72" s="147"/>
      <c r="H72" s="152"/>
      <c r="I72" s="153"/>
      <c r="J72" s="283"/>
      <c r="K72" s="284"/>
      <c r="L72" s="285"/>
      <c r="M72" s="152" t="s">
        <v>9</v>
      </c>
      <c r="N72" s="153"/>
      <c r="P72" s="22" t="s">
        <v>22</v>
      </c>
    </row>
    <row r="73" spans="1:22" ht="25.5" customHeight="1">
      <c r="A73" s="25"/>
      <c r="B73" s="250"/>
      <c r="C73" s="251"/>
      <c r="D73" s="152"/>
      <c r="E73" s="153"/>
      <c r="F73" s="148">
        <v>2838</v>
      </c>
      <c r="G73" s="147"/>
      <c r="H73" s="152"/>
      <c r="I73" s="153"/>
      <c r="J73" s="283"/>
      <c r="K73" s="284"/>
      <c r="L73" s="285"/>
      <c r="M73" s="152" t="s">
        <v>9</v>
      </c>
      <c r="N73" s="153"/>
      <c r="P73" s="22" t="s">
        <v>22</v>
      </c>
    </row>
    <row r="74" spans="1:22" ht="25.5" customHeight="1">
      <c r="A74" s="25"/>
      <c r="B74" s="250"/>
      <c r="C74" s="251"/>
      <c r="D74" s="152"/>
      <c r="E74" s="153"/>
      <c r="F74" s="148">
        <v>2838</v>
      </c>
      <c r="G74" s="147"/>
      <c r="H74" s="152"/>
      <c r="I74" s="153"/>
      <c r="J74" s="283"/>
      <c r="K74" s="284"/>
      <c r="L74" s="285"/>
      <c r="M74" s="152" t="s">
        <v>9</v>
      </c>
      <c r="N74" s="153"/>
      <c r="P74" s="22" t="s">
        <v>22</v>
      </c>
    </row>
    <row r="75" spans="1:22" ht="25.5" customHeight="1">
      <c r="A75" s="25"/>
      <c r="B75" s="250"/>
      <c r="C75" s="251"/>
      <c r="D75" s="152"/>
      <c r="E75" s="153"/>
      <c r="F75" s="148">
        <v>2838</v>
      </c>
      <c r="G75" s="147"/>
      <c r="H75" s="152"/>
      <c r="I75" s="153"/>
      <c r="J75" s="283"/>
      <c r="K75" s="284"/>
      <c r="L75" s="285"/>
      <c r="M75" s="152" t="s">
        <v>9</v>
      </c>
      <c r="N75" s="153"/>
      <c r="P75" s="22" t="s">
        <v>23</v>
      </c>
    </row>
    <row r="76" spans="1:22" ht="25.5" customHeight="1">
      <c r="A76" s="25"/>
      <c r="B76" s="250"/>
      <c r="C76" s="251"/>
      <c r="D76" s="147"/>
      <c r="E76" s="147"/>
      <c r="F76" s="148">
        <v>2838</v>
      </c>
      <c r="G76" s="147"/>
      <c r="H76" s="147"/>
      <c r="I76" s="147"/>
      <c r="J76" s="283"/>
      <c r="K76" s="284"/>
      <c r="L76" s="285"/>
      <c r="M76" s="147" t="s">
        <v>9</v>
      </c>
      <c r="N76" s="147"/>
      <c r="P76" s="22" t="s">
        <v>24</v>
      </c>
    </row>
    <row r="77" spans="1:22" ht="25.5" customHeight="1">
      <c r="A77" s="25"/>
      <c r="B77" s="250"/>
      <c r="C77" s="251"/>
      <c r="D77" s="147"/>
      <c r="E77" s="147"/>
      <c r="F77" s="148">
        <v>2838</v>
      </c>
      <c r="G77" s="147"/>
      <c r="H77" s="147"/>
      <c r="I77" s="147"/>
      <c r="J77" s="283"/>
      <c r="K77" s="284"/>
      <c r="L77" s="285"/>
      <c r="M77" s="147" t="s">
        <v>9</v>
      </c>
      <c r="N77" s="147"/>
      <c r="P77" s="22" t="s">
        <v>24</v>
      </c>
    </row>
    <row r="78" spans="1:22" ht="25.5" customHeight="1">
      <c r="A78" s="25"/>
      <c r="B78" s="250"/>
      <c r="C78" s="251"/>
      <c r="D78" s="147"/>
      <c r="E78" s="147"/>
      <c r="F78" s="148">
        <v>2838</v>
      </c>
      <c r="G78" s="147"/>
      <c r="H78" s="147"/>
      <c r="I78" s="147"/>
      <c r="J78" s="283"/>
      <c r="K78" s="284"/>
      <c r="L78" s="285"/>
      <c r="M78" s="147" t="s">
        <v>9</v>
      </c>
      <c r="N78" s="147"/>
      <c r="P78" s="22" t="s">
        <v>25</v>
      </c>
    </row>
    <row r="79" spans="1:22" ht="25.5" customHeight="1">
      <c r="A79" s="25"/>
      <c r="B79" s="250"/>
      <c r="C79" s="251"/>
      <c r="D79" s="147"/>
      <c r="E79" s="147"/>
      <c r="F79" s="148">
        <v>2838</v>
      </c>
      <c r="G79" s="147"/>
      <c r="H79" s="147"/>
      <c r="I79" s="147"/>
      <c r="J79" s="283"/>
      <c r="K79" s="284"/>
      <c r="L79" s="285"/>
      <c r="M79" s="147" t="s">
        <v>9</v>
      </c>
      <c r="N79" s="147"/>
      <c r="P79" s="22" t="s">
        <v>26</v>
      </c>
    </row>
    <row r="80" spans="1:22" ht="25.5" customHeight="1">
      <c r="A80" s="25"/>
      <c r="B80" s="250"/>
      <c r="C80" s="251"/>
      <c r="D80" s="147"/>
      <c r="E80" s="147"/>
      <c r="F80" s="148">
        <v>2838</v>
      </c>
      <c r="G80" s="147"/>
      <c r="H80" s="147"/>
      <c r="I80" s="147"/>
      <c r="J80" s="283"/>
      <c r="K80" s="284"/>
      <c r="L80" s="285"/>
      <c r="M80" s="147" t="s">
        <v>9</v>
      </c>
      <c r="N80" s="147"/>
      <c r="O80" s="254" t="s">
        <v>57</v>
      </c>
      <c r="P80" s="255"/>
      <c r="Q80" s="255"/>
      <c r="V80" s="22" t="s">
        <v>216</v>
      </c>
    </row>
    <row r="81" spans="1:16" ht="25.5" customHeight="1">
      <c r="A81" s="26"/>
      <c r="B81" s="250"/>
      <c r="C81" s="251"/>
      <c r="D81" s="257"/>
      <c r="E81" s="257"/>
      <c r="F81" s="267">
        <v>2838</v>
      </c>
      <c r="G81" s="256"/>
      <c r="H81" s="257"/>
      <c r="I81" s="257"/>
      <c r="J81" s="283"/>
      <c r="K81" s="284"/>
      <c r="L81" s="285"/>
      <c r="M81" s="257" t="s">
        <v>9</v>
      </c>
      <c r="N81" s="257"/>
    </row>
    <row r="82" spans="1:16" ht="25.5" customHeight="1">
      <c r="A82" s="25"/>
      <c r="B82" s="250"/>
      <c r="C82" s="251"/>
      <c r="D82" s="147"/>
      <c r="E82" s="147"/>
      <c r="F82" s="148">
        <v>2838</v>
      </c>
      <c r="G82" s="147"/>
      <c r="H82" s="147"/>
      <c r="I82" s="147"/>
      <c r="J82" s="283"/>
      <c r="K82" s="284"/>
      <c r="L82" s="285"/>
      <c r="M82" s="147" t="s">
        <v>9</v>
      </c>
      <c r="N82" s="147"/>
      <c r="P82" s="22" t="s">
        <v>20</v>
      </c>
    </row>
    <row r="83" spans="1:16" ht="25.5" customHeight="1">
      <c r="A83" s="25"/>
      <c r="B83" s="250"/>
      <c r="C83" s="251"/>
      <c r="D83" s="152"/>
      <c r="E83" s="153"/>
      <c r="F83" s="148">
        <v>2838</v>
      </c>
      <c r="G83" s="147"/>
      <c r="H83" s="152"/>
      <c r="I83" s="153"/>
      <c r="J83" s="283"/>
      <c r="K83" s="284"/>
      <c r="L83" s="285"/>
      <c r="M83" s="152" t="s">
        <v>9</v>
      </c>
      <c r="N83" s="153"/>
      <c r="P83" s="22" t="s">
        <v>21</v>
      </c>
    </row>
    <row r="84" spans="1:16" ht="25.5" customHeight="1" thickBot="1">
      <c r="A84" s="25"/>
      <c r="B84" s="252"/>
      <c r="C84" s="253"/>
      <c r="D84" s="152"/>
      <c r="E84" s="153"/>
      <c r="F84" s="148">
        <v>2838</v>
      </c>
      <c r="G84" s="147"/>
      <c r="H84" s="152"/>
      <c r="I84" s="153"/>
      <c r="J84" s="286"/>
      <c r="K84" s="287"/>
      <c r="L84" s="288"/>
      <c r="M84" s="152" t="s">
        <v>9</v>
      </c>
      <c r="N84" s="153"/>
      <c r="P84" s="22" t="s">
        <v>22</v>
      </c>
    </row>
    <row r="85" spans="1:16" ht="25.5" customHeight="1" thickTop="1">
      <c r="A85" s="28"/>
      <c r="B85" s="273"/>
      <c r="C85" s="274"/>
      <c r="D85" s="273" t="s">
        <v>38</v>
      </c>
      <c r="E85" s="274"/>
      <c r="F85" s="275">
        <f>SUM(F53:F80)</f>
        <v>91317</v>
      </c>
      <c r="G85" s="276"/>
      <c r="H85" s="273"/>
      <c r="I85" s="274"/>
      <c r="J85" s="277"/>
      <c r="K85" s="278"/>
      <c r="L85" s="279"/>
      <c r="M85" s="273"/>
      <c r="N85" s="274"/>
    </row>
    <row r="86" spans="1:16" ht="24" customHeight="1">
      <c r="I86" s="268" t="s">
        <v>8</v>
      </c>
      <c r="J86" s="268"/>
      <c r="K86" s="268"/>
      <c r="L86" s="268"/>
      <c r="M86" s="268"/>
      <c r="N86" s="268"/>
    </row>
  </sheetData>
  <mergeCells count="430"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  <mergeCell ref="B3:C3"/>
    <mergeCell ref="D3:E3"/>
    <mergeCell ref="F3:G3"/>
    <mergeCell ref="H3:I3"/>
    <mergeCell ref="J3:L3"/>
    <mergeCell ref="M3:N3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37:C37"/>
    <mergeCell ref="D37:E37"/>
    <mergeCell ref="F37:G37"/>
    <mergeCell ref="H37:I37"/>
    <mergeCell ref="J37:L37"/>
    <mergeCell ref="M37:N37"/>
    <mergeCell ref="B35:C35"/>
    <mergeCell ref="D35:E35"/>
    <mergeCell ref="F35:G35"/>
    <mergeCell ref="H35:I35"/>
    <mergeCell ref="J35:L35"/>
    <mergeCell ref="M35:N35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40:C40"/>
    <mergeCell ref="D40:E40"/>
    <mergeCell ref="F40:G40"/>
    <mergeCell ref="H40:I40"/>
    <mergeCell ref="J40:L40"/>
    <mergeCell ref="M40:N4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6:C46"/>
    <mergeCell ref="D46:E46"/>
    <mergeCell ref="F46:G46"/>
    <mergeCell ref="H46:I46"/>
    <mergeCell ref="J46:L46"/>
    <mergeCell ref="M46:N46"/>
    <mergeCell ref="B44:C44"/>
    <mergeCell ref="D44:E44"/>
    <mergeCell ref="F44:G44"/>
    <mergeCell ref="H44:I44"/>
    <mergeCell ref="J44:L44"/>
    <mergeCell ref="M44:N44"/>
    <mergeCell ref="I48:N48"/>
    <mergeCell ref="B52:C52"/>
    <mergeCell ref="D52:E52"/>
    <mergeCell ref="F52:G52"/>
    <mergeCell ref="H52:I52"/>
    <mergeCell ref="J52:L52"/>
    <mergeCell ref="M52:N52"/>
    <mergeCell ref="B47:C47"/>
    <mergeCell ref="D47:E47"/>
    <mergeCell ref="F47:G47"/>
    <mergeCell ref="H47:I47"/>
    <mergeCell ref="J47:L47"/>
    <mergeCell ref="M47:N47"/>
    <mergeCell ref="D49:E49"/>
    <mergeCell ref="F49:G49"/>
    <mergeCell ref="D54:E54"/>
    <mergeCell ref="F54:G54"/>
    <mergeCell ref="H54:I54"/>
    <mergeCell ref="M54:N54"/>
    <mergeCell ref="D53:E53"/>
    <mergeCell ref="F53:G53"/>
    <mergeCell ref="H53:I53"/>
    <mergeCell ref="M53:N53"/>
    <mergeCell ref="J53:L55"/>
    <mergeCell ref="D56:E56"/>
    <mergeCell ref="F56:G56"/>
    <mergeCell ref="H56:I56"/>
    <mergeCell ref="J56:L56"/>
    <mergeCell ref="M56:N56"/>
    <mergeCell ref="D55:E55"/>
    <mergeCell ref="F55:G55"/>
    <mergeCell ref="H55:I55"/>
    <mergeCell ref="M55:N55"/>
    <mergeCell ref="D60:E60"/>
    <mergeCell ref="F60:G60"/>
    <mergeCell ref="H60:I60"/>
    <mergeCell ref="M60:N60"/>
    <mergeCell ref="D59:E59"/>
    <mergeCell ref="F59:G59"/>
    <mergeCell ref="H59:I59"/>
    <mergeCell ref="M59:N59"/>
    <mergeCell ref="J57:L60"/>
    <mergeCell ref="D58:E58"/>
    <mergeCell ref="F58:G58"/>
    <mergeCell ref="H58:I58"/>
    <mergeCell ref="M58:N58"/>
    <mergeCell ref="D57:E57"/>
    <mergeCell ref="F57:G57"/>
    <mergeCell ref="H57:I57"/>
    <mergeCell ref="M57:N57"/>
    <mergeCell ref="D63:E63"/>
    <mergeCell ref="F63:G63"/>
    <mergeCell ref="H63:I63"/>
    <mergeCell ref="J63:L63"/>
    <mergeCell ref="M63:N63"/>
    <mergeCell ref="D62:E62"/>
    <mergeCell ref="F62:G62"/>
    <mergeCell ref="H62:I62"/>
    <mergeCell ref="M62:N62"/>
    <mergeCell ref="J61:L62"/>
    <mergeCell ref="D61:E61"/>
    <mergeCell ref="F61:G61"/>
    <mergeCell ref="H61:I61"/>
    <mergeCell ref="M61:N61"/>
    <mergeCell ref="D66:E66"/>
    <mergeCell ref="F66:G66"/>
    <mergeCell ref="H66:I66"/>
    <mergeCell ref="M66:N66"/>
    <mergeCell ref="D65:E65"/>
    <mergeCell ref="F65:G65"/>
    <mergeCell ref="H65:I65"/>
    <mergeCell ref="M65:N65"/>
    <mergeCell ref="D64:E64"/>
    <mergeCell ref="F64:G64"/>
    <mergeCell ref="H64:I64"/>
    <mergeCell ref="J64:L64"/>
    <mergeCell ref="M64:N64"/>
    <mergeCell ref="D69:E69"/>
    <mergeCell ref="F69:G69"/>
    <mergeCell ref="H69:I69"/>
    <mergeCell ref="M69:N69"/>
    <mergeCell ref="D68:E68"/>
    <mergeCell ref="F68:G68"/>
    <mergeCell ref="H68:I68"/>
    <mergeCell ref="M68:N68"/>
    <mergeCell ref="D67:E67"/>
    <mergeCell ref="F67:G67"/>
    <mergeCell ref="H67:I67"/>
    <mergeCell ref="M67:N67"/>
    <mergeCell ref="H72:I72"/>
    <mergeCell ref="M72:N72"/>
    <mergeCell ref="D71:E71"/>
    <mergeCell ref="F71:G71"/>
    <mergeCell ref="H71:I71"/>
    <mergeCell ref="M71:N71"/>
    <mergeCell ref="D70:E70"/>
    <mergeCell ref="F70:G70"/>
    <mergeCell ref="H70:I70"/>
    <mergeCell ref="M70:N70"/>
    <mergeCell ref="O80:Q80"/>
    <mergeCell ref="D81:E81"/>
    <mergeCell ref="F81:G81"/>
    <mergeCell ref="H81:I81"/>
    <mergeCell ref="M81:N81"/>
    <mergeCell ref="D80:E80"/>
    <mergeCell ref="F80:G80"/>
    <mergeCell ref="H80:I80"/>
    <mergeCell ref="M80:N80"/>
    <mergeCell ref="J65:L84"/>
    <mergeCell ref="M82:N82"/>
    <mergeCell ref="H78:I78"/>
    <mergeCell ref="M78:N78"/>
    <mergeCell ref="D77:E77"/>
    <mergeCell ref="F77:G77"/>
    <mergeCell ref="H77:I77"/>
    <mergeCell ref="M77:N77"/>
    <mergeCell ref="D76:E76"/>
    <mergeCell ref="F76:G76"/>
    <mergeCell ref="H76:I76"/>
    <mergeCell ref="M76:N76"/>
    <mergeCell ref="D75:E75"/>
    <mergeCell ref="F75:G75"/>
    <mergeCell ref="H75:I75"/>
    <mergeCell ref="I86:N86"/>
    <mergeCell ref="B45:C45"/>
    <mergeCell ref="D45:E45"/>
    <mergeCell ref="F45:G45"/>
    <mergeCell ref="H45:I45"/>
    <mergeCell ref="J45:L45"/>
    <mergeCell ref="M45:N45"/>
    <mergeCell ref="B85:C85"/>
    <mergeCell ref="D85:E85"/>
    <mergeCell ref="F85:G85"/>
    <mergeCell ref="H85:I85"/>
    <mergeCell ref="J85:L85"/>
    <mergeCell ref="M85:N85"/>
    <mergeCell ref="D84:E84"/>
    <mergeCell ref="F84:G84"/>
    <mergeCell ref="H84:I84"/>
    <mergeCell ref="M84:N84"/>
    <mergeCell ref="D83:E83"/>
    <mergeCell ref="F83:G83"/>
    <mergeCell ref="H83:I83"/>
    <mergeCell ref="M83:N83"/>
    <mergeCell ref="D82:E82"/>
    <mergeCell ref="F82:G82"/>
    <mergeCell ref="H82:I82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M30:N30"/>
    <mergeCell ref="B31:C31"/>
    <mergeCell ref="D31:E31"/>
    <mergeCell ref="F31:G31"/>
    <mergeCell ref="H31:I31"/>
    <mergeCell ref="J31:L31"/>
    <mergeCell ref="M31:N31"/>
    <mergeCell ref="B28:C28"/>
    <mergeCell ref="D28:E28"/>
    <mergeCell ref="F28:G28"/>
    <mergeCell ref="H28:I28"/>
    <mergeCell ref="J28:L28"/>
    <mergeCell ref="M28:N28"/>
    <mergeCell ref="B29:C29"/>
    <mergeCell ref="D29:E29"/>
    <mergeCell ref="F29:G29"/>
    <mergeCell ref="H29:I29"/>
    <mergeCell ref="J29:L29"/>
    <mergeCell ref="M29:N29"/>
    <mergeCell ref="O30:Q30"/>
    <mergeCell ref="B36:C36"/>
    <mergeCell ref="D36:E36"/>
    <mergeCell ref="F36:G36"/>
    <mergeCell ref="H36:I36"/>
    <mergeCell ref="J36:L36"/>
    <mergeCell ref="M36:N36"/>
    <mergeCell ref="B32:C32"/>
    <mergeCell ref="D32:E32"/>
    <mergeCell ref="F32:G32"/>
    <mergeCell ref="H32:I32"/>
    <mergeCell ref="J32:L32"/>
    <mergeCell ref="M32:N32"/>
    <mergeCell ref="B33:C33"/>
    <mergeCell ref="D33:E33"/>
    <mergeCell ref="F33:G33"/>
    <mergeCell ref="H33:I33"/>
    <mergeCell ref="J33:L33"/>
    <mergeCell ref="M33:N33"/>
    <mergeCell ref="B30:C30"/>
    <mergeCell ref="D30:E30"/>
    <mergeCell ref="F30:G30"/>
    <mergeCell ref="H30:I30"/>
    <mergeCell ref="J30:L30"/>
    <mergeCell ref="B53:C84"/>
    <mergeCell ref="D79:E79"/>
    <mergeCell ref="F79:G79"/>
    <mergeCell ref="H79:I79"/>
    <mergeCell ref="M79:N79"/>
    <mergeCell ref="D78:E78"/>
    <mergeCell ref="F78:G78"/>
    <mergeCell ref="B34:C34"/>
    <mergeCell ref="D34:E34"/>
    <mergeCell ref="F34:G34"/>
    <mergeCell ref="H34:I34"/>
    <mergeCell ref="J34:L34"/>
    <mergeCell ref="M34:N34"/>
    <mergeCell ref="M75:N75"/>
    <mergeCell ref="D74:E74"/>
    <mergeCell ref="F74:G74"/>
    <mergeCell ref="H74:I74"/>
    <mergeCell ref="M74:N74"/>
    <mergeCell ref="D73:E73"/>
    <mergeCell ref="F73:G73"/>
    <mergeCell ref="H73:I73"/>
    <mergeCell ref="M73:N73"/>
    <mergeCell ref="D72:E72"/>
    <mergeCell ref="F72:G72"/>
  </mergeCells>
  <phoneticPr fontId="2"/>
  <pageMargins left="1.86" right="0.16" top="0.35" bottom="0.16" header="0.31" footer="0.16"/>
  <pageSetup paperSize="8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14952B-F9BB-47A1-A18D-0998EC573952}">
  <dimension ref="A1:Q27"/>
  <sheetViews>
    <sheetView workbookViewId="0">
      <selection activeCell="B13" sqref="B13:C13"/>
    </sheetView>
  </sheetViews>
  <sheetFormatPr defaultColWidth="6.25" defaultRowHeight="37.5" customHeight="1"/>
  <cols>
    <col min="1" max="1" width="10.375" style="1" customWidth="1"/>
    <col min="2" max="9" width="8.125" style="1" customWidth="1"/>
    <col min="10" max="16384" width="6.25" style="1"/>
  </cols>
  <sheetData>
    <row r="1" spans="1:17" ht="37.5" customHeight="1">
      <c r="A1" s="3"/>
    </row>
    <row r="2" spans="1:17" ht="37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3" t="s">
        <v>6</v>
      </c>
      <c r="K2" s="133"/>
      <c r="L2" s="133"/>
      <c r="M2" s="133"/>
      <c r="N2" s="133" t="s">
        <v>7</v>
      </c>
      <c r="O2" s="133"/>
      <c r="Q2" s="1" t="s">
        <v>10</v>
      </c>
    </row>
    <row r="3" spans="1:17" ht="37.5" customHeight="1">
      <c r="A3" s="2" t="s">
        <v>34</v>
      </c>
      <c r="B3" s="133"/>
      <c r="C3" s="133"/>
      <c r="D3" s="133"/>
      <c r="E3" s="133"/>
      <c r="F3" s="295">
        <v>234789</v>
      </c>
      <c r="G3" s="295"/>
      <c r="H3" s="295">
        <v>3901</v>
      </c>
      <c r="I3" s="295"/>
      <c r="J3" s="133">
        <v>30000</v>
      </c>
      <c r="K3" s="133"/>
      <c r="L3" s="133"/>
      <c r="M3" s="133"/>
      <c r="N3" s="133" t="s">
        <v>9</v>
      </c>
      <c r="O3" s="133"/>
      <c r="Q3" s="1" t="s">
        <v>11</v>
      </c>
    </row>
    <row r="4" spans="1:17" ht="37.5" customHeight="1">
      <c r="A4" s="2" t="s">
        <v>30</v>
      </c>
      <c r="B4" s="160"/>
      <c r="C4" s="161"/>
      <c r="D4" s="160"/>
      <c r="E4" s="161"/>
      <c r="F4" s="176">
        <v>81945</v>
      </c>
      <c r="G4" s="177"/>
      <c r="H4" s="176">
        <v>13000</v>
      </c>
      <c r="I4" s="177"/>
      <c r="J4" s="160">
        <v>20000</v>
      </c>
      <c r="K4" s="207"/>
      <c r="L4" s="207"/>
      <c r="M4" s="161"/>
      <c r="N4" s="160" t="s">
        <v>9</v>
      </c>
      <c r="O4" s="161"/>
      <c r="Q4" s="1" t="s">
        <v>12</v>
      </c>
    </row>
    <row r="5" spans="1:17" ht="37.5" customHeight="1">
      <c r="A5" s="2" t="s">
        <v>35</v>
      </c>
      <c r="B5" s="160"/>
      <c r="C5" s="161"/>
      <c r="D5" s="160"/>
      <c r="E5" s="161"/>
      <c r="F5" s="176">
        <v>3889</v>
      </c>
      <c r="G5" s="177"/>
      <c r="H5" s="176">
        <v>0</v>
      </c>
      <c r="I5" s="177"/>
      <c r="J5" s="160">
        <v>0</v>
      </c>
      <c r="K5" s="207"/>
      <c r="L5" s="207"/>
      <c r="M5" s="161"/>
      <c r="N5" s="160" t="s">
        <v>9</v>
      </c>
      <c r="O5" s="161"/>
      <c r="Q5" s="1" t="s">
        <v>12</v>
      </c>
    </row>
    <row r="6" spans="1:17" ht="37.5" customHeight="1">
      <c r="A6" s="2" t="s">
        <v>36</v>
      </c>
      <c r="B6" s="160"/>
      <c r="C6" s="161"/>
      <c r="D6" s="160"/>
      <c r="E6" s="161"/>
      <c r="F6" s="176">
        <v>142062</v>
      </c>
      <c r="G6" s="177"/>
      <c r="H6" s="176">
        <v>7270</v>
      </c>
      <c r="I6" s="177"/>
      <c r="J6" s="160">
        <v>30000</v>
      </c>
      <c r="K6" s="207"/>
      <c r="L6" s="207"/>
      <c r="M6" s="161"/>
      <c r="N6" s="160" t="s">
        <v>9</v>
      </c>
      <c r="O6" s="161"/>
      <c r="Q6" s="1" t="s">
        <v>13</v>
      </c>
    </row>
    <row r="7" spans="1:17" ht="37.5" customHeight="1">
      <c r="A7" s="2" t="s">
        <v>32</v>
      </c>
      <c r="B7" s="133"/>
      <c r="C7" s="133"/>
      <c r="D7" s="133"/>
      <c r="E7" s="133"/>
      <c r="F7" s="295">
        <v>154813</v>
      </c>
      <c r="G7" s="295"/>
      <c r="H7" s="295">
        <v>5000</v>
      </c>
      <c r="I7" s="295"/>
      <c r="J7" s="133">
        <v>30000</v>
      </c>
      <c r="K7" s="133"/>
      <c r="L7" s="133"/>
      <c r="M7" s="133"/>
      <c r="N7" s="133" t="s">
        <v>9</v>
      </c>
      <c r="O7" s="133"/>
      <c r="Q7" s="1" t="s">
        <v>14</v>
      </c>
    </row>
    <row r="8" spans="1:17" ht="37.5" customHeight="1">
      <c r="A8" s="2"/>
      <c r="B8" s="133"/>
      <c r="C8" s="133"/>
      <c r="D8" s="133"/>
      <c r="E8" s="133"/>
      <c r="F8" s="295">
        <f>SUM(F3:F7)</f>
        <v>617498</v>
      </c>
      <c r="G8" s="295"/>
      <c r="H8" s="295">
        <f>SUM(H3:H7)</f>
        <v>29171</v>
      </c>
      <c r="I8" s="133"/>
      <c r="J8" s="133"/>
      <c r="K8" s="133"/>
      <c r="L8" s="133"/>
      <c r="M8" s="133"/>
      <c r="N8" s="133" t="s">
        <v>9</v>
      </c>
      <c r="O8" s="133"/>
      <c r="Q8" s="1" t="s">
        <v>15</v>
      </c>
    </row>
    <row r="9" spans="1:17" ht="37.5" customHeight="1">
      <c r="A9" s="2"/>
      <c r="B9" s="133"/>
      <c r="C9" s="133"/>
      <c r="D9" s="133"/>
      <c r="E9" s="133"/>
      <c r="F9" s="295"/>
      <c r="G9" s="295"/>
      <c r="H9" s="133"/>
      <c r="I9" s="133"/>
      <c r="J9" s="133"/>
      <c r="K9" s="133"/>
      <c r="L9" s="133"/>
      <c r="M9" s="133"/>
      <c r="N9" s="133" t="s">
        <v>9</v>
      </c>
      <c r="O9" s="133"/>
      <c r="Q9" s="1" t="s">
        <v>16</v>
      </c>
    </row>
    <row r="10" spans="1:17" ht="37.5" customHeight="1">
      <c r="A10" s="2"/>
      <c r="B10" s="133"/>
      <c r="C10" s="133"/>
      <c r="D10" s="133"/>
      <c r="E10" s="133"/>
      <c r="F10" s="295"/>
      <c r="G10" s="295"/>
      <c r="H10" s="133"/>
      <c r="I10" s="133"/>
      <c r="J10" s="133"/>
      <c r="K10" s="133"/>
      <c r="L10" s="133"/>
      <c r="M10" s="133"/>
      <c r="N10" s="133" t="s">
        <v>9</v>
      </c>
      <c r="O10" s="133"/>
      <c r="Q10" s="1" t="s">
        <v>17</v>
      </c>
    </row>
    <row r="11" spans="1:17" ht="37.5" customHeight="1">
      <c r="A11" s="2"/>
      <c r="B11" s="133"/>
      <c r="C11" s="133"/>
      <c r="D11" s="133"/>
      <c r="E11" s="133"/>
      <c r="F11" s="295"/>
      <c r="G11" s="295"/>
      <c r="H11" s="133"/>
      <c r="I11" s="133"/>
      <c r="J11" s="133"/>
      <c r="K11" s="133"/>
      <c r="L11" s="133"/>
      <c r="M11" s="133"/>
      <c r="N11" s="133" t="s">
        <v>9</v>
      </c>
      <c r="O11" s="133"/>
      <c r="Q11" s="1" t="s">
        <v>18</v>
      </c>
    </row>
    <row r="12" spans="1:17" ht="37.5" customHeight="1">
      <c r="A12" s="2"/>
      <c r="B12" s="133"/>
      <c r="C12" s="133"/>
      <c r="D12" s="133"/>
      <c r="E12" s="133"/>
      <c r="F12" s="295"/>
      <c r="G12" s="295"/>
      <c r="H12" s="133"/>
      <c r="I12" s="133"/>
      <c r="J12" s="133"/>
      <c r="K12" s="133"/>
      <c r="L12" s="133"/>
      <c r="M12" s="133"/>
      <c r="N12" s="133" t="s">
        <v>9</v>
      </c>
      <c r="O12" s="133"/>
      <c r="Q12" s="1" t="s">
        <v>19</v>
      </c>
    </row>
    <row r="13" spans="1:17" ht="37.5" customHeight="1">
      <c r="A13" s="2"/>
      <c r="B13" s="133"/>
      <c r="C13" s="133"/>
      <c r="D13" s="133"/>
      <c r="E13" s="133"/>
      <c r="F13" s="295"/>
      <c r="G13" s="295"/>
      <c r="H13" s="133"/>
      <c r="I13" s="133"/>
      <c r="J13" s="133"/>
      <c r="K13" s="133"/>
      <c r="L13" s="133"/>
      <c r="M13" s="133"/>
      <c r="N13" s="133" t="s">
        <v>9</v>
      </c>
      <c r="O13" s="133"/>
      <c r="Q13" s="1" t="s">
        <v>20</v>
      </c>
    </row>
    <row r="14" spans="1:17" ht="37.5" customHeight="1">
      <c r="A14" s="2"/>
      <c r="B14" s="133"/>
      <c r="C14" s="133"/>
      <c r="D14" s="133"/>
      <c r="E14" s="133"/>
      <c r="F14" s="295"/>
      <c r="G14" s="295"/>
      <c r="H14" s="133"/>
      <c r="I14" s="133"/>
      <c r="J14" s="133"/>
      <c r="K14" s="133"/>
      <c r="L14" s="133"/>
      <c r="M14" s="133"/>
      <c r="N14" s="133" t="s">
        <v>9</v>
      </c>
      <c r="O14" s="133"/>
      <c r="Q14" s="1" t="s">
        <v>21</v>
      </c>
    </row>
    <row r="15" spans="1:17" ht="37.5" customHeight="1">
      <c r="A15" s="2"/>
      <c r="B15" s="133"/>
      <c r="C15" s="133"/>
      <c r="D15" s="133"/>
      <c r="E15" s="133"/>
      <c r="F15" s="295"/>
      <c r="G15" s="295"/>
      <c r="H15" s="133"/>
      <c r="I15" s="133"/>
      <c r="J15" s="133"/>
      <c r="K15" s="133"/>
      <c r="L15" s="133"/>
      <c r="M15" s="133"/>
      <c r="N15" s="133" t="s">
        <v>9</v>
      </c>
      <c r="O15" s="133"/>
      <c r="Q15" s="1" t="s">
        <v>22</v>
      </c>
    </row>
    <row r="16" spans="1:17" ht="37.5" customHeight="1">
      <c r="A16" s="2"/>
      <c r="B16" s="133"/>
      <c r="C16" s="133"/>
      <c r="D16" s="133"/>
      <c r="E16" s="133"/>
      <c r="F16" s="295"/>
      <c r="G16" s="295"/>
      <c r="H16" s="133"/>
      <c r="I16" s="133"/>
      <c r="J16" s="133"/>
      <c r="K16" s="133"/>
      <c r="L16" s="133"/>
      <c r="M16" s="133"/>
      <c r="N16" s="133" t="s">
        <v>9</v>
      </c>
      <c r="O16" s="133"/>
      <c r="Q16" s="1" t="s">
        <v>23</v>
      </c>
    </row>
    <row r="17" spans="1:17" ht="37.5" customHeight="1">
      <c r="A17" s="2"/>
      <c r="B17" s="133"/>
      <c r="C17" s="133"/>
      <c r="D17" s="133"/>
      <c r="E17" s="133"/>
      <c r="F17" s="295"/>
      <c r="G17" s="295"/>
      <c r="H17" s="133"/>
      <c r="I17" s="133"/>
      <c r="J17" s="133"/>
      <c r="K17" s="133"/>
      <c r="L17" s="133"/>
      <c r="M17" s="133"/>
      <c r="N17" s="133" t="s">
        <v>9</v>
      </c>
      <c r="O17" s="133"/>
      <c r="Q17" s="1" t="s">
        <v>24</v>
      </c>
    </row>
    <row r="18" spans="1:17" ht="37.5" customHeight="1">
      <c r="A18" s="2"/>
      <c r="B18" s="133"/>
      <c r="C18" s="133"/>
      <c r="D18" s="133"/>
      <c r="E18" s="133"/>
      <c r="F18" s="295"/>
      <c r="G18" s="295"/>
      <c r="H18" s="133"/>
      <c r="I18" s="133"/>
      <c r="J18" s="133"/>
      <c r="K18" s="133"/>
      <c r="L18" s="133"/>
      <c r="M18" s="133"/>
      <c r="N18" s="133" t="s">
        <v>9</v>
      </c>
      <c r="O18" s="133"/>
      <c r="Q18" s="1" t="s">
        <v>25</v>
      </c>
    </row>
    <row r="19" spans="1:17" ht="37.5" customHeight="1">
      <c r="A19" s="2"/>
      <c r="B19" s="133"/>
      <c r="C19" s="133"/>
      <c r="D19" s="133"/>
      <c r="E19" s="133"/>
      <c r="F19" s="295"/>
      <c r="G19" s="295"/>
      <c r="H19" s="133"/>
      <c r="I19" s="133"/>
      <c r="J19" s="133"/>
      <c r="K19" s="133"/>
      <c r="L19" s="133"/>
      <c r="M19" s="133"/>
      <c r="N19" s="133" t="s">
        <v>9</v>
      </c>
      <c r="O19" s="133"/>
      <c r="Q19" s="1" t="s">
        <v>26</v>
      </c>
    </row>
    <row r="20" spans="1:17" ht="37.5" customHeight="1">
      <c r="A20" s="2"/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 t="s">
        <v>9</v>
      </c>
      <c r="O20" s="133"/>
    </row>
    <row r="21" spans="1:17" ht="37.5" customHeight="1">
      <c r="A21" s="2"/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 t="s">
        <v>9</v>
      </c>
      <c r="O21" s="133"/>
    </row>
    <row r="22" spans="1:17" ht="37.5" customHeight="1">
      <c r="A22" s="2"/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 t="s">
        <v>9</v>
      </c>
      <c r="O22" s="133"/>
    </row>
    <row r="23" spans="1:17" ht="37.5" customHeight="1">
      <c r="A23" s="2"/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 t="s">
        <v>9</v>
      </c>
      <c r="O23" s="133"/>
    </row>
    <row r="24" spans="1:17" ht="37.5" customHeight="1">
      <c r="A24" s="2"/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 t="s">
        <v>9</v>
      </c>
      <c r="O24" s="133"/>
    </row>
    <row r="25" spans="1:17" ht="37.5" customHeight="1">
      <c r="A25" s="2"/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 t="s">
        <v>9</v>
      </c>
      <c r="O25" s="133"/>
    </row>
    <row r="26" spans="1:17" ht="37.5" customHeight="1">
      <c r="A26" s="2"/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 t="s">
        <v>9</v>
      </c>
      <c r="O26" s="133"/>
    </row>
    <row r="27" spans="1:17" ht="37.5" customHeight="1">
      <c r="I27" s="164" t="s">
        <v>8</v>
      </c>
      <c r="J27" s="164"/>
      <c r="K27" s="164"/>
      <c r="L27" s="164"/>
      <c r="M27" s="164"/>
      <c r="N27" s="164"/>
      <c r="O27" s="164"/>
    </row>
  </sheetData>
  <mergeCells count="151">
    <mergeCell ref="I27:O27"/>
    <mergeCell ref="B5:C5"/>
    <mergeCell ref="D5:E5"/>
    <mergeCell ref="F5:G5"/>
    <mergeCell ref="H5:I5"/>
    <mergeCell ref="J5:M5"/>
    <mergeCell ref="N5:O5"/>
    <mergeCell ref="B26:C26"/>
    <mergeCell ref="D26:E26"/>
    <mergeCell ref="F26:G26"/>
    <mergeCell ref="H26:I26"/>
    <mergeCell ref="J26:M26"/>
    <mergeCell ref="N26:O26"/>
    <mergeCell ref="B25:C25"/>
    <mergeCell ref="D25:E25"/>
    <mergeCell ref="F25:G25"/>
    <mergeCell ref="H25:I25"/>
    <mergeCell ref="J25:M25"/>
    <mergeCell ref="N25:O25"/>
    <mergeCell ref="B24:C24"/>
    <mergeCell ref="D24:E24"/>
    <mergeCell ref="F24:G24"/>
    <mergeCell ref="H24:I24"/>
    <mergeCell ref="J24:M24"/>
    <mergeCell ref="N24:O24"/>
    <mergeCell ref="B23:C23"/>
    <mergeCell ref="D23:E23"/>
    <mergeCell ref="F23:G23"/>
    <mergeCell ref="H23:I23"/>
    <mergeCell ref="J23:M23"/>
    <mergeCell ref="N23:O23"/>
    <mergeCell ref="B22:C22"/>
    <mergeCell ref="D22:E22"/>
    <mergeCell ref="F22:G22"/>
    <mergeCell ref="H22:I22"/>
    <mergeCell ref="J22:M22"/>
    <mergeCell ref="N22:O22"/>
    <mergeCell ref="B21:C21"/>
    <mergeCell ref="D21:E21"/>
    <mergeCell ref="F21:G21"/>
    <mergeCell ref="H21:I21"/>
    <mergeCell ref="J21:M21"/>
    <mergeCell ref="N21:O21"/>
    <mergeCell ref="B20:C20"/>
    <mergeCell ref="D20:E20"/>
    <mergeCell ref="F20:G20"/>
    <mergeCell ref="H20:I20"/>
    <mergeCell ref="J20:M20"/>
    <mergeCell ref="N20:O20"/>
    <mergeCell ref="B19:C19"/>
    <mergeCell ref="D19:E19"/>
    <mergeCell ref="F19:G19"/>
    <mergeCell ref="H19:I19"/>
    <mergeCell ref="J19:M19"/>
    <mergeCell ref="N19:O19"/>
    <mergeCell ref="B18:C18"/>
    <mergeCell ref="D18:E18"/>
    <mergeCell ref="F18:G18"/>
    <mergeCell ref="H18:I18"/>
    <mergeCell ref="J18:M18"/>
    <mergeCell ref="N18:O18"/>
    <mergeCell ref="B17:C17"/>
    <mergeCell ref="D17:E17"/>
    <mergeCell ref="F17:G17"/>
    <mergeCell ref="H17:I17"/>
    <mergeCell ref="J17:M17"/>
    <mergeCell ref="N17:O17"/>
    <mergeCell ref="B16:C16"/>
    <mergeCell ref="D16:E16"/>
    <mergeCell ref="F16:G16"/>
    <mergeCell ref="H16:I16"/>
    <mergeCell ref="J16:M16"/>
    <mergeCell ref="N16:O16"/>
    <mergeCell ref="B15:C15"/>
    <mergeCell ref="D15:E15"/>
    <mergeCell ref="F15:G15"/>
    <mergeCell ref="H15:I15"/>
    <mergeCell ref="J15:M15"/>
    <mergeCell ref="N15:O15"/>
    <mergeCell ref="B14:C14"/>
    <mergeCell ref="D14:E14"/>
    <mergeCell ref="F14:G14"/>
    <mergeCell ref="H14:I14"/>
    <mergeCell ref="J14:M14"/>
    <mergeCell ref="N14:O14"/>
    <mergeCell ref="B13:C13"/>
    <mergeCell ref="D13:E13"/>
    <mergeCell ref="F13:G13"/>
    <mergeCell ref="H13:I13"/>
    <mergeCell ref="J13:M13"/>
    <mergeCell ref="N13:O13"/>
    <mergeCell ref="B12:C12"/>
    <mergeCell ref="D12:E12"/>
    <mergeCell ref="F12:G12"/>
    <mergeCell ref="H12:I12"/>
    <mergeCell ref="J12:M12"/>
    <mergeCell ref="N12:O12"/>
    <mergeCell ref="B11:C11"/>
    <mergeCell ref="D11:E11"/>
    <mergeCell ref="F11:G11"/>
    <mergeCell ref="H11:I11"/>
    <mergeCell ref="J11:M11"/>
    <mergeCell ref="N11:O11"/>
    <mergeCell ref="B10:C10"/>
    <mergeCell ref="D10:E10"/>
    <mergeCell ref="F10:G10"/>
    <mergeCell ref="H10:I10"/>
    <mergeCell ref="J10:M10"/>
    <mergeCell ref="N10:O10"/>
    <mergeCell ref="B9:C9"/>
    <mergeCell ref="D9:E9"/>
    <mergeCell ref="F9:G9"/>
    <mergeCell ref="H9:I9"/>
    <mergeCell ref="J9:M9"/>
    <mergeCell ref="N9:O9"/>
    <mergeCell ref="B8:C8"/>
    <mergeCell ref="D8:E8"/>
    <mergeCell ref="F8:G8"/>
    <mergeCell ref="H8:I8"/>
    <mergeCell ref="J8:M8"/>
    <mergeCell ref="N8:O8"/>
    <mergeCell ref="B7:C7"/>
    <mergeCell ref="D7:E7"/>
    <mergeCell ref="F7:G7"/>
    <mergeCell ref="H7:I7"/>
    <mergeCell ref="J7:M7"/>
    <mergeCell ref="N7:O7"/>
    <mergeCell ref="B6:C6"/>
    <mergeCell ref="D6:E6"/>
    <mergeCell ref="F6:G6"/>
    <mergeCell ref="H6:I6"/>
    <mergeCell ref="J6:M6"/>
    <mergeCell ref="N6:O6"/>
    <mergeCell ref="B2:C2"/>
    <mergeCell ref="D2:E2"/>
    <mergeCell ref="F2:G2"/>
    <mergeCell ref="H2:I2"/>
    <mergeCell ref="J2:M2"/>
    <mergeCell ref="N2:O2"/>
    <mergeCell ref="B4:C4"/>
    <mergeCell ref="D4:E4"/>
    <mergeCell ref="F4:G4"/>
    <mergeCell ref="H4:I4"/>
    <mergeCell ref="J4:M4"/>
    <mergeCell ref="N4:O4"/>
    <mergeCell ref="B3:C3"/>
    <mergeCell ref="D3:E3"/>
    <mergeCell ref="F3:G3"/>
    <mergeCell ref="H3:I3"/>
    <mergeCell ref="J3:M3"/>
    <mergeCell ref="N3:O3"/>
  </mergeCells>
  <phoneticPr fontId="2"/>
  <pageMargins left="0.27" right="0.24" top="0.69" bottom="0.16" header="0.3" footer="0.3"/>
  <pageSetup paperSize="12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4545B-7AD8-4749-9826-EEB5C78F529C}">
  <dimension ref="A1:K21"/>
  <sheetViews>
    <sheetView workbookViewId="0">
      <selection activeCell="F15" sqref="F15:F16"/>
    </sheetView>
  </sheetViews>
  <sheetFormatPr defaultColWidth="8" defaultRowHeight="26.25" customHeight="1"/>
  <cols>
    <col min="1" max="16384" width="8" style="8"/>
  </cols>
  <sheetData>
    <row r="1" spans="1:11" ht="26.25" customHeight="1">
      <c r="A1" s="296"/>
      <c r="B1" s="296"/>
      <c r="C1" s="296"/>
    </row>
    <row r="2" spans="1:11" ht="26.25" customHeight="1">
      <c r="A2" s="302" t="s">
        <v>90</v>
      </c>
      <c r="B2" s="302"/>
      <c r="C2" s="302"/>
      <c r="D2" s="302"/>
      <c r="E2" s="303" t="s">
        <v>74</v>
      </c>
      <c r="G2" s="297">
        <v>45427</v>
      </c>
      <c r="H2" s="297"/>
      <c r="I2" s="297"/>
      <c r="J2" s="9"/>
      <c r="K2" s="10"/>
    </row>
    <row r="3" spans="1:11" ht="26.25" customHeight="1">
      <c r="A3" s="302"/>
      <c r="B3" s="302"/>
      <c r="C3" s="302"/>
      <c r="D3" s="302"/>
      <c r="E3" s="303"/>
      <c r="G3" s="298" t="s">
        <v>73</v>
      </c>
      <c r="H3" s="298"/>
      <c r="I3" s="298"/>
      <c r="J3" s="9"/>
      <c r="K3" s="10"/>
    </row>
    <row r="4" spans="1:11" ht="26.25" customHeight="1">
      <c r="A4" s="299" t="s">
        <v>91</v>
      </c>
      <c r="B4" s="299"/>
      <c r="C4" s="299"/>
      <c r="D4" s="299"/>
      <c r="E4" s="300"/>
      <c r="G4" s="301" t="s">
        <v>75</v>
      </c>
      <c r="H4" s="301"/>
      <c r="I4" s="301"/>
    </row>
    <row r="5" spans="1:11" ht="26.25" customHeight="1">
      <c r="A5" s="299"/>
      <c r="B5" s="299"/>
      <c r="C5" s="299"/>
      <c r="D5" s="299"/>
      <c r="E5" s="300"/>
      <c r="G5" s="301" t="s">
        <v>76</v>
      </c>
      <c r="H5" s="301"/>
      <c r="I5" s="301"/>
    </row>
    <row r="6" spans="1:11" ht="26.25" customHeight="1">
      <c r="A6" s="306" t="s">
        <v>77</v>
      </c>
      <c r="B6" s="306"/>
      <c r="C6" s="306"/>
      <c r="D6" s="306"/>
      <c r="E6" s="306"/>
      <c r="F6" s="306"/>
      <c r="G6" s="306"/>
      <c r="H6" s="306"/>
      <c r="I6" s="306"/>
      <c r="J6" s="11"/>
    </row>
    <row r="7" spans="1:11" ht="26.25" customHeight="1">
      <c r="A7" s="306"/>
      <c r="B7" s="306"/>
      <c r="C7" s="306"/>
      <c r="D7" s="306"/>
      <c r="E7" s="306"/>
      <c r="F7" s="306"/>
      <c r="G7" s="306"/>
      <c r="H7" s="306"/>
      <c r="I7" s="306"/>
      <c r="J7" s="11"/>
    </row>
    <row r="8" spans="1:11" ht="26.25" customHeight="1">
      <c r="A8" s="307" t="s">
        <v>78</v>
      </c>
      <c r="B8" s="307"/>
      <c r="C8" s="307"/>
      <c r="D8" s="307"/>
      <c r="E8" s="307"/>
      <c r="F8" s="307"/>
      <c r="G8" s="307"/>
      <c r="H8" s="307"/>
      <c r="I8" s="307"/>
    </row>
    <row r="9" spans="1:11" ht="26.25" customHeight="1">
      <c r="A9" s="307" t="s">
        <v>79</v>
      </c>
      <c r="B9" s="307"/>
      <c r="C9" s="307"/>
      <c r="D9" s="307"/>
      <c r="E9" s="307"/>
      <c r="F9" s="307"/>
      <c r="G9" s="307"/>
      <c r="H9" s="307"/>
      <c r="I9" s="307"/>
    </row>
    <row r="10" spans="1:11" ht="26.25" customHeight="1">
      <c r="A10" s="307" t="s">
        <v>80</v>
      </c>
      <c r="B10" s="307"/>
      <c r="C10" s="307"/>
      <c r="D10" s="307"/>
      <c r="E10" s="307"/>
      <c r="F10" s="307"/>
      <c r="G10" s="307"/>
      <c r="H10" s="307"/>
      <c r="I10" s="307"/>
    </row>
    <row r="12" spans="1:11" ht="26.25" customHeight="1">
      <c r="A12" s="304" t="s">
        <v>87</v>
      </c>
      <c r="B12" s="304"/>
      <c r="C12" s="304"/>
      <c r="D12" s="304"/>
      <c r="E12" s="304"/>
      <c r="F12" s="304"/>
      <c r="G12" s="304"/>
      <c r="H12" s="304"/>
      <c r="I12" s="304"/>
    </row>
    <row r="13" spans="1:11" ht="26.25" customHeight="1">
      <c r="A13" s="12" t="s">
        <v>81</v>
      </c>
      <c r="B13" s="304" t="s">
        <v>89</v>
      </c>
      <c r="C13" s="304"/>
      <c r="D13" s="304"/>
      <c r="E13" s="13">
        <v>2</v>
      </c>
      <c r="F13" s="13" t="s">
        <v>88</v>
      </c>
      <c r="G13" s="13"/>
      <c r="H13" s="13"/>
      <c r="I13" s="13"/>
    </row>
    <row r="14" spans="1:11" ht="26.25" customHeight="1">
      <c r="A14" s="12" t="s">
        <v>82</v>
      </c>
      <c r="B14" s="304" t="s">
        <v>92</v>
      </c>
      <c r="C14" s="304"/>
      <c r="D14" s="304"/>
      <c r="E14" s="13">
        <v>3</v>
      </c>
      <c r="F14" s="13" t="s">
        <v>88</v>
      </c>
      <c r="G14" s="13"/>
      <c r="H14" s="13"/>
      <c r="I14" s="13"/>
    </row>
    <row r="15" spans="1:11" ht="26.25" customHeight="1">
      <c r="A15" s="12" t="s">
        <v>83</v>
      </c>
      <c r="B15" s="304"/>
      <c r="C15" s="304"/>
      <c r="D15" s="304"/>
      <c r="E15" s="13"/>
      <c r="F15" s="13" t="s">
        <v>88</v>
      </c>
      <c r="G15" s="13"/>
      <c r="H15" s="13"/>
      <c r="I15" s="13"/>
    </row>
    <row r="16" spans="1:11" ht="26.25" customHeight="1">
      <c r="A16" s="12" t="s">
        <v>84</v>
      </c>
      <c r="B16" s="304"/>
      <c r="C16" s="304"/>
      <c r="D16" s="304"/>
      <c r="E16" s="13"/>
      <c r="F16" s="13" t="s">
        <v>88</v>
      </c>
      <c r="G16" s="13"/>
      <c r="H16" s="13"/>
      <c r="I16" s="13"/>
    </row>
    <row r="17" spans="1:9" ht="26.25" customHeight="1">
      <c r="A17" s="12" t="s">
        <v>85</v>
      </c>
      <c r="B17" s="304"/>
      <c r="C17" s="304"/>
      <c r="D17" s="304"/>
      <c r="E17" s="13"/>
      <c r="F17" s="13" t="s">
        <v>88</v>
      </c>
      <c r="G17" s="13"/>
      <c r="H17" s="13"/>
      <c r="I17" s="13"/>
    </row>
    <row r="18" spans="1:9" ht="26.25" customHeight="1">
      <c r="A18" s="12" t="s">
        <v>86</v>
      </c>
      <c r="B18" s="304"/>
      <c r="C18" s="304"/>
      <c r="D18" s="304"/>
      <c r="E18" s="13"/>
      <c r="F18" s="13" t="s">
        <v>88</v>
      </c>
      <c r="G18" s="13"/>
      <c r="H18" s="13"/>
      <c r="I18" s="13"/>
    </row>
    <row r="19" spans="1:9" ht="26.25" customHeight="1">
      <c r="A19" s="12"/>
      <c r="B19" s="304"/>
      <c r="C19" s="304"/>
      <c r="D19" s="304"/>
      <c r="E19" s="304"/>
      <c r="F19" s="304"/>
      <c r="G19" s="304"/>
      <c r="H19" s="304"/>
      <c r="I19" s="304"/>
    </row>
    <row r="20" spans="1:9" ht="26.25" customHeight="1">
      <c r="A20" s="12"/>
      <c r="B20" s="305"/>
      <c r="C20" s="305"/>
      <c r="D20" s="305"/>
      <c r="E20" s="305"/>
      <c r="F20" s="305"/>
      <c r="G20" s="305"/>
      <c r="H20" s="305"/>
      <c r="I20" s="305"/>
    </row>
    <row r="21" spans="1:9" ht="26.25" customHeight="1">
      <c r="A21" s="304"/>
      <c r="B21" s="304"/>
      <c r="C21" s="304"/>
      <c r="D21" s="304"/>
      <c r="E21" s="304"/>
      <c r="F21" s="304"/>
      <c r="G21" s="304"/>
      <c r="H21" s="304"/>
      <c r="I21" s="304"/>
    </row>
  </sheetData>
  <mergeCells count="23">
    <mergeCell ref="A6:I7"/>
    <mergeCell ref="A8:I8"/>
    <mergeCell ref="A9:I9"/>
    <mergeCell ref="A10:I10"/>
    <mergeCell ref="A12:I12"/>
    <mergeCell ref="B16:D16"/>
    <mergeCell ref="A21:I21"/>
    <mergeCell ref="B19:I19"/>
    <mergeCell ref="B20:I20"/>
    <mergeCell ref="B13:D13"/>
    <mergeCell ref="B14:D14"/>
    <mergeCell ref="B15:D15"/>
    <mergeCell ref="B17:D17"/>
    <mergeCell ref="B18:D18"/>
    <mergeCell ref="A1:C1"/>
    <mergeCell ref="G2:I2"/>
    <mergeCell ref="G3:I3"/>
    <mergeCell ref="A4:D5"/>
    <mergeCell ref="E4:E5"/>
    <mergeCell ref="G4:I4"/>
    <mergeCell ref="G5:I5"/>
    <mergeCell ref="A2:D3"/>
    <mergeCell ref="E2:E3"/>
  </mergeCells>
  <phoneticPr fontId="2"/>
  <pageMargins left="0.47" right="0.41" top="0.75" bottom="0.16" header="0.3" footer="0.3"/>
  <pageSetup paperSize="13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53351-325B-4C5F-891C-7505F91E399B}">
  <dimension ref="A1:Q63"/>
  <sheetViews>
    <sheetView topLeftCell="A20" zoomScale="80" zoomScaleNormal="80" workbookViewId="0">
      <selection activeCell="S43" sqref="S43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5.5" customHeight="1">
      <c r="A1" s="3" t="s">
        <v>0</v>
      </c>
    </row>
    <row r="2" spans="1:16" ht="25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5.5" customHeight="1">
      <c r="A3" s="5" t="s">
        <v>39</v>
      </c>
      <c r="B3" s="133" t="s">
        <v>58</v>
      </c>
      <c r="C3" s="133"/>
      <c r="D3" s="133"/>
      <c r="E3" s="133"/>
      <c r="F3" s="154">
        <v>2890</v>
      </c>
      <c r="G3" s="133"/>
      <c r="H3" s="133"/>
      <c r="I3" s="133"/>
      <c r="J3" s="134" t="s">
        <v>59</v>
      </c>
      <c r="K3" s="134"/>
      <c r="L3" s="134"/>
      <c r="M3" s="133" t="s">
        <v>9</v>
      </c>
      <c r="N3" s="133"/>
      <c r="P3" s="1" t="s">
        <v>12</v>
      </c>
    </row>
    <row r="4" spans="1:16" ht="25.5" customHeight="1">
      <c r="A4" s="5" t="s">
        <v>48</v>
      </c>
      <c r="B4" s="160" t="s">
        <v>53</v>
      </c>
      <c r="C4" s="161"/>
      <c r="D4" s="160"/>
      <c r="E4" s="161"/>
      <c r="F4" s="191">
        <v>2995</v>
      </c>
      <c r="G4" s="192"/>
      <c r="H4" s="160"/>
      <c r="I4" s="161"/>
      <c r="J4" s="173" t="s">
        <v>51</v>
      </c>
      <c r="K4" s="174"/>
      <c r="L4" s="175"/>
      <c r="M4" s="160" t="s">
        <v>9</v>
      </c>
      <c r="N4" s="161"/>
      <c r="P4" s="1" t="s">
        <v>11</v>
      </c>
    </row>
    <row r="5" spans="1:16" ht="25.5" customHeight="1">
      <c r="A5" s="5"/>
      <c r="B5" s="133" t="s">
        <v>71</v>
      </c>
      <c r="C5" s="133"/>
      <c r="D5" s="133"/>
      <c r="E5" s="133"/>
      <c r="F5" s="154">
        <v>1375</v>
      </c>
      <c r="G5" s="133"/>
      <c r="H5" s="133"/>
      <c r="I5" s="133"/>
      <c r="J5" s="134" t="s">
        <v>72</v>
      </c>
      <c r="K5" s="134"/>
      <c r="L5" s="134"/>
      <c r="M5" s="133" t="s">
        <v>9</v>
      </c>
      <c r="N5" s="133"/>
      <c r="P5" s="1" t="s">
        <v>12</v>
      </c>
    </row>
    <row r="6" spans="1:16" ht="25.5" customHeight="1">
      <c r="A6" s="5"/>
      <c r="B6" s="133" t="s">
        <v>50</v>
      </c>
      <c r="C6" s="133"/>
      <c r="D6" s="133"/>
      <c r="E6" s="133"/>
      <c r="F6" s="154">
        <v>315</v>
      </c>
      <c r="G6" s="133"/>
      <c r="H6" s="133"/>
      <c r="I6" s="133"/>
      <c r="J6" s="134" t="s">
        <v>42</v>
      </c>
      <c r="K6" s="134"/>
      <c r="L6" s="134"/>
      <c r="M6" s="133" t="s">
        <v>9</v>
      </c>
      <c r="N6" s="133"/>
      <c r="P6" s="1" t="s">
        <v>13</v>
      </c>
    </row>
    <row r="7" spans="1:16" ht="25.5" customHeight="1">
      <c r="A7" s="5" t="s">
        <v>40</v>
      </c>
      <c r="B7" s="133" t="s">
        <v>50</v>
      </c>
      <c r="C7" s="133"/>
      <c r="D7" s="133"/>
      <c r="E7" s="133"/>
      <c r="F7" s="154">
        <v>1680</v>
      </c>
      <c r="G7" s="133"/>
      <c r="H7" s="133"/>
      <c r="I7" s="133"/>
      <c r="J7" s="134" t="s">
        <v>42</v>
      </c>
      <c r="K7" s="134"/>
      <c r="L7" s="134"/>
      <c r="M7" s="133" t="s">
        <v>9</v>
      </c>
      <c r="N7" s="133"/>
      <c r="P7" s="1" t="s">
        <v>13</v>
      </c>
    </row>
    <row r="8" spans="1:16" ht="25.5" customHeight="1">
      <c r="A8" s="5" t="s">
        <v>70</v>
      </c>
      <c r="B8" s="133" t="s">
        <v>53</v>
      </c>
      <c r="C8" s="133"/>
      <c r="D8" s="133"/>
      <c r="E8" s="133"/>
      <c r="F8" s="154">
        <v>3064</v>
      </c>
      <c r="G8" s="133"/>
      <c r="H8" s="133"/>
      <c r="I8" s="133"/>
      <c r="J8" s="134" t="s">
        <v>51</v>
      </c>
      <c r="K8" s="134"/>
      <c r="L8" s="134"/>
      <c r="M8" s="133" t="s">
        <v>9</v>
      </c>
      <c r="N8" s="133"/>
      <c r="P8" s="1" t="s">
        <v>13</v>
      </c>
    </row>
    <row r="9" spans="1:16" ht="25.5" customHeight="1">
      <c r="A9" s="5" t="s">
        <v>60</v>
      </c>
      <c r="B9" s="133" t="s">
        <v>53</v>
      </c>
      <c r="C9" s="133"/>
      <c r="D9" s="133"/>
      <c r="E9" s="133"/>
      <c r="F9" s="154">
        <v>2998</v>
      </c>
      <c r="G9" s="133"/>
      <c r="H9" s="133"/>
      <c r="I9" s="133"/>
      <c r="J9" s="134" t="s">
        <v>54</v>
      </c>
      <c r="K9" s="134"/>
      <c r="L9" s="134"/>
      <c r="M9" s="133" t="s">
        <v>9</v>
      </c>
      <c r="N9" s="133"/>
      <c r="P9" s="1" t="s">
        <v>14</v>
      </c>
    </row>
    <row r="10" spans="1:16" ht="25.5" customHeight="1">
      <c r="A10" s="5" t="s">
        <v>41</v>
      </c>
      <c r="B10" s="133" t="s">
        <v>27</v>
      </c>
      <c r="C10" s="133"/>
      <c r="D10" s="133"/>
      <c r="E10" s="133"/>
      <c r="F10" s="154">
        <v>4513</v>
      </c>
      <c r="G10" s="133"/>
      <c r="H10" s="133"/>
      <c r="I10" s="133"/>
      <c r="J10" s="134" t="s">
        <v>61</v>
      </c>
      <c r="K10" s="134"/>
      <c r="L10" s="134"/>
      <c r="M10" s="133" t="s">
        <v>9</v>
      </c>
      <c r="N10" s="133"/>
      <c r="P10" s="1" t="s">
        <v>15</v>
      </c>
    </row>
    <row r="11" spans="1:16" ht="25.5" customHeight="1">
      <c r="A11" s="5" t="s">
        <v>43</v>
      </c>
      <c r="B11" s="133" t="s">
        <v>27</v>
      </c>
      <c r="C11" s="133"/>
      <c r="D11" s="133"/>
      <c r="E11" s="133"/>
      <c r="F11" s="154">
        <v>2248</v>
      </c>
      <c r="G11" s="133"/>
      <c r="H11" s="133"/>
      <c r="I11" s="133"/>
      <c r="J11" s="134" t="s">
        <v>33</v>
      </c>
      <c r="K11" s="134"/>
      <c r="L11" s="134"/>
      <c r="M11" s="133" t="s">
        <v>9</v>
      </c>
      <c r="N11" s="133"/>
      <c r="P11" s="1" t="s">
        <v>16</v>
      </c>
    </row>
    <row r="12" spans="1:16" ht="25.5" customHeight="1">
      <c r="A12" s="5"/>
      <c r="B12" s="133" t="s">
        <v>67</v>
      </c>
      <c r="C12" s="133"/>
      <c r="D12" s="133"/>
      <c r="E12" s="133"/>
      <c r="F12" s="154">
        <v>760</v>
      </c>
      <c r="G12" s="133"/>
      <c r="H12" s="133"/>
      <c r="I12" s="133"/>
      <c r="J12" s="134" t="s">
        <v>68</v>
      </c>
      <c r="K12" s="134"/>
      <c r="L12" s="134"/>
      <c r="M12" s="133" t="s">
        <v>9</v>
      </c>
      <c r="N12" s="133"/>
      <c r="P12" s="1" t="s">
        <v>16</v>
      </c>
    </row>
    <row r="13" spans="1:16" ht="25.5" customHeight="1">
      <c r="A13" s="5" t="s">
        <v>28</v>
      </c>
      <c r="B13" s="133" t="s">
        <v>53</v>
      </c>
      <c r="C13" s="133"/>
      <c r="D13" s="133"/>
      <c r="E13" s="133"/>
      <c r="F13" s="154">
        <v>4000</v>
      </c>
      <c r="G13" s="133"/>
      <c r="H13" s="133"/>
      <c r="I13" s="133"/>
      <c r="J13" s="134" t="s">
        <v>51</v>
      </c>
      <c r="K13" s="134"/>
      <c r="L13" s="134"/>
      <c r="M13" s="133" t="s">
        <v>9</v>
      </c>
      <c r="N13" s="133"/>
      <c r="P13" s="1" t="s">
        <v>17</v>
      </c>
    </row>
    <row r="14" spans="1:16" ht="25.5" customHeight="1">
      <c r="A14" s="5" t="s">
        <v>44</v>
      </c>
      <c r="B14" s="133" t="s">
        <v>53</v>
      </c>
      <c r="C14" s="133"/>
      <c r="D14" s="133"/>
      <c r="E14" s="133"/>
      <c r="F14" s="154">
        <v>2000</v>
      </c>
      <c r="G14" s="133"/>
      <c r="H14" s="133"/>
      <c r="I14" s="133"/>
      <c r="J14" s="134" t="s">
        <v>54</v>
      </c>
      <c r="K14" s="134"/>
      <c r="L14" s="134"/>
      <c r="M14" s="133" t="s">
        <v>9</v>
      </c>
      <c r="N14" s="133"/>
      <c r="P14" s="1" t="s">
        <v>18</v>
      </c>
    </row>
    <row r="15" spans="1:16" ht="25.5" customHeight="1">
      <c r="A15" s="5" t="s">
        <v>46</v>
      </c>
      <c r="B15" s="133" t="s">
        <v>27</v>
      </c>
      <c r="C15" s="133"/>
      <c r="D15" s="133"/>
      <c r="E15" s="133"/>
      <c r="F15" s="154">
        <v>660</v>
      </c>
      <c r="G15" s="133"/>
      <c r="H15" s="133"/>
      <c r="I15" s="133"/>
      <c r="J15" s="134" t="s">
        <v>33</v>
      </c>
      <c r="K15" s="134"/>
      <c r="L15" s="134"/>
      <c r="M15" s="133" t="s">
        <v>9</v>
      </c>
      <c r="N15" s="133"/>
      <c r="P15" s="1" t="s">
        <v>19</v>
      </c>
    </row>
    <row r="16" spans="1:16" ht="25.5" customHeight="1">
      <c r="A16" s="5" t="s">
        <v>45</v>
      </c>
      <c r="B16" s="133" t="s">
        <v>53</v>
      </c>
      <c r="C16" s="133"/>
      <c r="D16" s="133"/>
      <c r="E16" s="133"/>
      <c r="F16" s="154">
        <v>2000</v>
      </c>
      <c r="G16" s="133"/>
      <c r="H16" s="133"/>
      <c r="I16" s="133"/>
      <c r="J16" s="134" t="s">
        <v>51</v>
      </c>
      <c r="K16" s="134"/>
      <c r="L16" s="134"/>
      <c r="M16" s="133" t="s">
        <v>9</v>
      </c>
      <c r="N16" s="133"/>
      <c r="P16" s="1" t="s">
        <v>20</v>
      </c>
    </row>
    <row r="17" spans="1:17" ht="25.5" customHeight="1">
      <c r="A17" s="5" t="s">
        <v>47</v>
      </c>
      <c r="B17" s="133" t="s">
        <v>53</v>
      </c>
      <c r="C17" s="133"/>
      <c r="D17" s="160"/>
      <c r="E17" s="161"/>
      <c r="F17" s="154">
        <v>2999</v>
      </c>
      <c r="G17" s="133"/>
      <c r="H17" s="160"/>
      <c r="I17" s="161"/>
      <c r="J17" s="134" t="s">
        <v>54</v>
      </c>
      <c r="K17" s="134"/>
      <c r="L17" s="134"/>
      <c r="M17" s="160" t="s">
        <v>9</v>
      </c>
      <c r="N17" s="161"/>
      <c r="P17" s="1" t="s">
        <v>21</v>
      </c>
    </row>
    <row r="18" spans="1:17" ht="25.5" customHeight="1">
      <c r="A18" s="5" t="s">
        <v>62</v>
      </c>
      <c r="B18" s="133" t="s">
        <v>56</v>
      </c>
      <c r="C18" s="133"/>
      <c r="D18" s="160"/>
      <c r="E18" s="161"/>
      <c r="F18" s="154">
        <v>9900</v>
      </c>
      <c r="G18" s="133"/>
      <c r="H18" s="160"/>
      <c r="I18" s="161"/>
      <c r="J18" s="134" t="s">
        <v>63</v>
      </c>
      <c r="K18" s="134"/>
      <c r="L18" s="134"/>
      <c r="M18" s="160" t="s">
        <v>9</v>
      </c>
      <c r="N18" s="161"/>
      <c r="P18" s="1" t="s">
        <v>22</v>
      </c>
    </row>
    <row r="19" spans="1:17" ht="25.5" customHeight="1">
      <c r="A19" s="5"/>
      <c r="B19" s="133" t="s">
        <v>27</v>
      </c>
      <c r="C19" s="133"/>
      <c r="D19" s="160"/>
      <c r="E19" s="161"/>
      <c r="F19" s="154">
        <v>4960</v>
      </c>
      <c r="G19" s="133"/>
      <c r="H19" s="160"/>
      <c r="I19" s="161"/>
      <c r="J19" s="134" t="s">
        <v>55</v>
      </c>
      <c r="K19" s="134"/>
      <c r="L19" s="134"/>
      <c r="M19" s="160" t="s">
        <v>9</v>
      </c>
      <c r="N19" s="161"/>
      <c r="P19" s="1" t="s">
        <v>23</v>
      </c>
    </row>
    <row r="20" spans="1:17" ht="25.5" customHeight="1">
      <c r="A20" s="5"/>
      <c r="B20" s="133" t="s">
        <v>27</v>
      </c>
      <c r="C20" s="133"/>
      <c r="D20" s="133"/>
      <c r="E20" s="133"/>
      <c r="F20" s="154">
        <v>7535</v>
      </c>
      <c r="G20" s="133"/>
      <c r="H20" s="133"/>
      <c r="I20" s="133"/>
      <c r="J20" s="134" t="s">
        <v>66</v>
      </c>
      <c r="K20" s="134"/>
      <c r="L20" s="134"/>
      <c r="M20" s="133" t="s">
        <v>9</v>
      </c>
      <c r="N20" s="133"/>
      <c r="P20" s="1" t="s">
        <v>24</v>
      </c>
    </row>
    <row r="21" spans="1:17" ht="25.5" customHeight="1">
      <c r="A21" s="5"/>
      <c r="B21" s="133" t="s">
        <v>53</v>
      </c>
      <c r="C21" s="133"/>
      <c r="D21" s="133"/>
      <c r="E21" s="133"/>
      <c r="F21" s="154">
        <v>3168</v>
      </c>
      <c r="G21" s="133"/>
      <c r="H21" s="133"/>
      <c r="I21" s="133"/>
      <c r="J21" s="134" t="s">
        <v>54</v>
      </c>
      <c r="K21" s="134"/>
      <c r="L21" s="134"/>
      <c r="M21" s="133" t="s">
        <v>9</v>
      </c>
      <c r="N21" s="133"/>
      <c r="P21" s="1" t="s">
        <v>24</v>
      </c>
    </row>
    <row r="22" spans="1:17" ht="25.5" customHeight="1">
      <c r="A22" s="5" t="s">
        <v>37</v>
      </c>
      <c r="B22" s="133" t="s">
        <v>58</v>
      </c>
      <c r="C22" s="133"/>
      <c r="D22" s="133"/>
      <c r="E22" s="133"/>
      <c r="F22" s="154">
        <v>1560</v>
      </c>
      <c r="G22" s="133"/>
      <c r="H22" s="133"/>
      <c r="I22" s="133"/>
      <c r="J22" s="134" t="s">
        <v>59</v>
      </c>
      <c r="K22" s="134"/>
      <c r="L22" s="134"/>
      <c r="M22" s="133" t="s">
        <v>9</v>
      </c>
      <c r="N22" s="133"/>
      <c r="P22" s="1" t="s">
        <v>25</v>
      </c>
    </row>
    <row r="23" spans="1:17" ht="25.5" customHeight="1">
      <c r="A23" s="5" t="s">
        <v>64</v>
      </c>
      <c r="B23" s="133" t="s">
        <v>53</v>
      </c>
      <c r="C23" s="133"/>
      <c r="D23" s="133"/>
      <c r="E23" s="133"/>
      <c r="F23" s="154">
        <v>4000</v>
      </c>
      <c r="G23" s="133"/>
      <c r="H23" s="133"/>
      <c r="I23" s="133"/>
      <c r="J23" s="134" t="s">
        <v>54</v>
      </c>
      <c r="K23" s="134"/>
      <c r="L23" s="134"/>
      <c r="M23" s="133" t="s">
        <v>9</v>
      </c>
      <c r="N23" s="133"/>
      <c r="P23" s="1" t="s">
        <v>26</v>
      </c>
    </row>
    <row r="24" spans="1:17" ht="25.5" customHeight="1">
      <c r="A24" s="5" t="s">
        <v>31</v>
      </c>
      <c r="B24" s="133" t="s">
        <v>52</v>
      </c>
      <c r="C24" s="133"/>
      <c r="D24" s="133"/>
      <c r="E24" s="133"/>
      <c r="F24" s="154">
        <v>9971</v>
      </c>
      <c r="G24" s="133"/>
      <c r="H24" s="133"/>
      <c r="I24" s="133"/>
      <c r="J24" s="134" t="s">
        <v>65</v>
      </c>
      <c r="K24" s="134"/>
      <c r="L24" s="134"/>
      <c r="M24" s="133" t="s">
        <v>9</v>
      </c>
      <c r="N24" s="133"/>
      <c r="O24" s="211" t="s">
        <v>57</v>
      </c>
      <c r="P24" s="195"/>
      <c r="Q24" s="195"/>
    </row>
    <row r="25" spans="1:17" ht="25.5" customHeight="1">
      <c r="A25" s="5"/>
      <c r="B25" s="133" t="s">
        <v>53</v>
      </c>
      <c r="C25" s="133"/>
      <c r="D25" s="133"/>
      <c r="E25" s="133"/>
      <c r="F25" s="154">
        <v>3198</v>
      </c>
      <c r="G25" s="133"/>
      <c r="H25" s="133"/>
      <c r="I25" s="133"/>
      <c r="J25" s="134" t="s">
        <v>51</v>
      </c>
      <c r="K25" s="134"/>
      <c r="L25" s="134"/>
      <c r="M25" s="133" t="s">
        <v>9</v>
      </c>
      <c r="N25" s="133"/>
      <c r="O25" s="211" t="s">
        <v>57</v>
      </c>
      <c r="P25" s="195"/>
      <c r="Q25" s="195"/>
    </row>
    <row r="26" spans="1:17" ht="25.5" customHeight="1">
      <c r="A26" s="5" t="s">
        <v>29</v>
      </c>
      <c r="B26" s="133" t="s">
        <v>50</v>
      </c>
      <c r="C26" s="133"/>
      <c r="D26" s="160"/>
      <c r="E26" s="161"/>
      <c r="F26" s="154">
        <v>185</v>
      </c>
      <c r="G26" s="133"/>
      <c r="H26" s="160"/>
      <c r="I26" s="161"/>
      <c r="J26" s="134" t="s">
        <v>49</v>
      </c>
      <c r="K26" s="134"/>
      <c r="L26" s="134"/>
      <c r="M26" s="160" t="s">
        <v>9</v>
      </c>
      <c r="N26" s="161"/>
    </row>
    <row r="27" spans="1:17" ht="25.5" customHeight="1">
      <c r="A27" s="5"/>
      <c r="B27" s="133" t="s">
        <v>50</v>
      </c>
      <c r="C27" s="133"/>
      <c r="D27" s="160"/>
      <c r="E27" s="161"/>
      <c r="F27" s="154">
        <v>185</v>
      </c>
      <c r="G27" s="133"/>
      <c r="H27" s="160"/>
      <c r="I27" s="161"/>
      <c r="J27" s="134" t="s">
        <v>49</v>
      </c>
      <c r="K27" s="134"/>
      <c r="L27" s="134"/>
      <c r="M27" s="160" t="s">
        <v>9</v>
      </c>
      <c r="N27" s="161"/>
    </row>
    <row r="28" spans="1:17" ht="25.5" customHeight="1">
      <c r="A28" s="5"/>
      <c r="B28" s="133"/>
      <c r="C28" s="133"/>
      <c r="D28" s="160"/>
      <c r="E28" s="161"/>
      <c r="F28" s="154"/>
      <c r="G28" s="133"/>
      <c r="H28" s="160"/>
      <c r="I28" s="161"/>
      <c r="J28" s="134"/>
      <c r="K28" s="134"/>
      <c r="L28" s="134"/>
      <c r="M28" s="160" t="s">
        <v>9</v>
      </c>
      <c r="N28" s="161"/>
    </row>
    <row r="29" spans="1:17" ht="25.5" customHeight="1">
      <c r="A29" s="5"/>
      <c r="B29" s="133"/>
      <c r="C29" s="133"/>
      <c r="D29" s="160"/>
      <c r="E29" s="161"/>
      <c r="F29" s="154"/>
      <c r="G29" s="133"/>
      <c r="H29" s="160"/>
      <c r="I29" s="161"/>
      <c r="J29" s="134"/>
      <c r="K29" s="134"/>
      <c r="L29" s="134"/>
      <c r="M29" s="160" t="s">
        <v>9</v>
      </c>
      <c r="N29" s="161"/>
    </row>
    <row r="30" spans="1:17" ht="25.5" customHeight="1" thickBot="1">
      <c r="A30" s="7"/>
      <c r="B30" s="193"/>
      <c r="C30" s="193"/>
      <c r="D30" s="193"/>
      <c r="E30" s="193"/>
      <c r="F30" s="241"/>
      <c r="G30" s="193"/>
      <c r="H30" s="193"/>
      <c r="I30" s="193"/>
      <c r="J30" s="238"/>
      <c r="K30" s="238"/>
      <c r="L30" s="238"/>
      <c r="M30" s="193" t="s">
        <v>9</v>
      </c>
      <c r="N30" s="193"/>
    </row>
    <row r="31" spans="1:17" ht="25.5" customHeight="1" thickTop="1">
      <c r="A31" s="4"/>
      <c r="B31" s="226"/>
      <c r="C31" s="226"/>
      <c r="D31" s="226" t="s">
        <v>38</v>
      </c>
      <c r="E31" s="226"/>
      <c r="F31" s="239">
        <f>SUM(F3:F30)</f>
        <v>79159</v>
      </c>
      <c r="G31" s="226"/>
      <c r="H31" s="226"/>
      <c r="I31" s="226"/>
      <c r="J31" s="240"/>
      <c r="K31" s="240"/>
      <c r="L31" s="240"/>
      <c r="M31" s="226"/>
      <c r="N31" s="226"/>
    </row>
    <row r="32" spans="1:17" ht="25.5" customHeight="1">
      <c r="I32" s="164" t="s">
        <v>8</v>
      </c>
      <c r="J32" s="164"/>
      <c r="K32" s="164"/>
      <c r="L32" s="164"/>
      <c r="M32" s="164"/>
      <c r="N32" s="164"/>
    </row>
    <row r="33" spans="1:14" ht="26.25" customHeight="1">
      <c r="A33" s="3" t="s">
        <v>0</v>
      </c>
      <c r="C33" s="214" t="s">
        <v>345</v>
      </c>
      <c r="D33" s="214"/>
      <c r="E33" s="214"/>
      <c r="F33" s="214"/>
      <c r="G33" s="214"/>
    </row>
    <row r="34" spans="1:14" ht="26.25" customHeight="1">
      <c r="A34" s="2" t="s">
        <v>1</v>
      </c>
      <c r="B34" s="133" t="s">
        <v>2</v>
      </c>
      <c r="C34" s="133"/>
      <c r="D34" s="133" t="s">
        <v>4</v>
      </c>
      <c r="E34" s="133"/>
      <c r="F34" s="133" t="s">
        <v>5</v>
      </c>
      <c r="G34" s="133"/>
      <c r="H34" s="133" t="s">
        <v>3</v>
      </c>
      <c r="I34" s="133"/>
      <c r="J34" s="134" t="s">
        <v>6</v>
      </c>
      <c r="K34" s="134"/>
      <c r="L34" s="134"/>
      <c r="M34" s="133" t="s">
        <v>7</v>
      </c>
      <c r="N34" s="133"/>
    </row>
    <row r="35" spans="1:14" ht="26.25" customHeight="1">
      <c r="A35" s="5" t="s">
        <v>263</v>
      </c>
      <c r="B35" s="133" t="s">
        <v>53</v>
      </c>
      <c r="C35" s="133"/>
      <c r="D35" s="133"/>
      <c r="E35" s="133"/>
      <c r="F35" s="154">
        <v>1552</v>
      </c>
      <c r="G35" s="133"/>
      <c r="H35" s="133"/>
      <c r="I35" s="133"/>
      <c r="J35" s="134" t="s">
        <v>347</v>
      </c>
      <c r="K35" s="134"/>
      <c r="L35" s="134"/>
      <c r="M35" s="133" t="s">
        <v>9</v>
      </c>
      <c r="N35" s="133"/>
    </row>
    <row r="36" spans="1:14" ht="26.25" customHeight="1">
      <c r="A36" s="5" t="s">
        <v>266</v>
      </c>
      <c r="B36" s="133" t="s">
        <v>53</v>
      </c>
      <c r="C36" s="133"/>
      <c r="D36" s="160"/>
      <c r="E36" s="161"/>
      <c r="F36" s="154">
        <v>4168</v>
      </c>
      <c r="G36" s="133"/>
      <c r="H36" s="160"/>
      <c r="I36" s="161"/>
      <c r="J36" s="134" t="s">
        <v>347</v>
      </c>
      <c r="K36" s="134"/>
      <c r="L36" s="134"/>
      <c r="M36" s="160" t="s">
        <v>9</v>
      </c>
      <c r="N36" s="161"/>
    </row>
    <row r="37" spans="1:14" ht="26.25" customHeight="1">
      <c r="A37" s="5" t="s">
        <v>268</v>
      </c>
      <c r="B37" s="133" t="s">
        <v>53</v>
      </c>
      <c r="C37" s="133"/>
      <c r="D37" s="133"/>
      <c r="E37" s="133"/>
      <c r="F37" s="154">
        <v>6878</v>
      </c>
      <c r="G37" s="133"/>
      <c r="H37" s="133"/>
      <c r="I37" s="133"/>
      <c r="J37" s="134" t="s">
        <v>347</v>
      </c>
      <c r="K37" s="134"/>
      <c r="L37" s="134"/>
      <c r="M37" s="133" t="s">
        <v>9</v>
      </c>
      <c r="N37" s="133"/>
    </row>
    <row r="38" spans="1:14" ht="26.25" customHeight="1">
      <c r="A38" s="5"/>
      <c r="B38" s="133" t="s">
        <v>53</v>
      </c>
      <c r="C38" s="133"/>
      <c r="D38" s="133"/>
      <c r="E38" s="133"/>
      <c r="F38" s="154">
        <v>4224</v>
      </c>
      <c r="G38" s="133"/>
      <c r="H38" s="133"/>
      <c r="I38" s="133"/>
      <c r="J38" s="134" t="s">
        <v>347</v>
      </c>
      <c r="K38" s="134"/>
      <c r="L38" s="134"/>
      <c r="M38" s="133" t="s">
        <v>9</v>
      </c>
      <c r="N38" s="133"/>
    </row>
    <row r="39" spans="1:14" ht="26.25" customHeight="1">
      <c r="A39" s="5" t="s">
        <v>99</v>
      </c>
      <c r="B39" s="133" t="s">
        <v>53</v>
      </c>
      <c r="C39" s="133"/>
      <c r="D39" s="133"/>
      <c r="E39" s="133"/>
      <c r="F39" s="154">
        <v>4606</v>
      </c>
      <c r="G39" s="133"/>
      <c r="H39" s="133"/>
      <c r="I39" s="133"/>
      <c r="J39" s="134" t="s">
        <v>347</v>
      </c>
      <c r="K39" s="134"/>
      <c r="L39" s="134"/>
      <c r="M39" s="133" t="s">
        <v>9</v>
      </c>
      <c r="N39" s="133"/>
    </row>
    <row r="40" spans="1:14" ht="26.25" customHeight="1">
      <c r="A40" s="5"/>
      <c r="B40" s="133" t="s">
        <v>53</v>
      </c>
      <c r="C40" s="133"/>
      <c r="D40" s="133"/>
      <c r="E40" s="133"/>
      <c r="F40" s="154">
        <v>4246</v>
      </c>
      <c r="G40" s="133"/>
      <c r="H40" s="133"/>
      <c r="I40" s="133"/>
      <c r="J40" s="134" t="s">
        <v>347</v>
      </c>
      <c r="K40" s="134"/>
      <c r="L40" s="134"/>
      <c r="M40" s="133" t="s">
        <v>9</v>
      </c>
      <c r="N40" s="133"/>
    </row>
    <row r="41" spans="1:14" ht="26.25" customHeight="1">
      <c r="A41" s="5" t="s">
        <v>47</v>
      </c>
      <c r="B41" s="133" t="s">
        <v>67</v>
      </c>
      <c r="C41" s="133"/>
      <c r="D41" s="133"/>
      <c r="E41" s="133"/>
      <c r="F41" s="154">
        <v>320</v>
      </c>
      <c r="G41" s="133"/>
      <c r="H41" s="133"/>
      <c r="I41" s="133"/>
      <c r="J41" s="134" t="s">
        <v>346</v>
      </c>
      <c r="K41" s="134"/>
      <c r="L41" s="134"/>
      <c r="M41" s="133" t="s">
        <v>9</v>
      </c>
      <c r="N41" s="133"/>
    </row>
    <row r="42" spans="1:14" ht="26.25" customHeight="1">
      <c r="A42" s="5"/>
      <c r="B42" s="133" t="s">
        <v>67</v>
      </c>
      <c r="C42" s="133"/>
      <c r="D42" s="133"/>
      <c r="E42" s="133"/>
      <c r="F42" s="154">
        <v>320</v>
      </c>
      <c r="G42" s="133"/>
      <c r="H42" s="133"/>
      <c r="I42" s="133"/>
      <c r="J42" s="134" t="s">
        <v>346</v>
      </c>
      <c r="K42" s="134"/>
      <c r="L42" s="134"/>
      <c r="M42" s="133" t="s">
        <v>9</v>
      </c>
      <c r="N42" s="133"/>
    </row>
    <row r="43" spans="1:14" ht="26.25" customHeight="1">
      <c r="A43" s="5"/>
      <c r="B43" s="133"/>
      <c r="C43" s="133"/>
      <c r="D43" s="133"/>
      <c r="E43" s="133"/>
      <c r="F43" s="154"/>
      <c r="G43" s="133"/>
      <c r="H43" s="133"/>
      <c r="I43" s="133"/>
      <c r="J43" s="134"/>
      <c r="K43" s="134"/>
      <c r="L43" s="134"/>
      <c r="M43" s="133" t="s">
        <v>9</v>
      </c>
      <c r="N43" s="133"/>
    </row>
    <row r="44" spans="1:14" ht="26.25" customHeight="1">
      <c r="A44" s="5"/>
      <c r="B44" s="133"/>
      <c r="C44" s="133"/>
      <c r="D44" s="133"/>
      <c r="E44" s="133"/>
      <c r="F44" s="154"/>
      <c r="G44" s="133"/>
      <c r="H44" s="133"/>
      <c r="I44" s="133"/>
      <c r="J44" s="134"/>
      <c r="K44" s="134"/>
      <c r="L44" s="134"/>
      <c r="M44" s="133" t="s">
        <v>9</v>
      </c>
      <c r="N44" s="133"/>
    </row>
    <row r="45" spans="1:14" ht="26.25" customHeight="1">
      <c r="A45" s="5"/>
      <c r="B45" s="133"/>
      <c r="C45" s="133"/>
      <c r="D45" s="133"/>
      <c r="E45" s="133"/>
      <c r="F45" s="154"/>
      <c r="G45" s="133"/>
      <c r="H45" s="133"/>
      <c r="I45" s="133"/>
      <c r="J45" s="134"/>
      <c r="K45" s="134"/>
      <c r="L45" s="134"/>
      <c r="M45" s="133" t="s">
        <v>9</v>
      </c>
      <c r="N45" s="133"/>
    </row>
    <row r="46" spans="1:14" ht="26.25" customHeight="1">
      <c r="A46" s="5"/>
      <c r="B46" s="133"/>
      <c r="C46" s="133"/>
      <c r="D46" s="133"/>
      <c r="E46" s="133"/>
      <c r="F46" s="154"/>
      <c r="G46" s="133"/>
      <c r="H46" s="133"/>
      <c r="I46" s="133"/>
      <c r="J46" s="134"/>
      <c r="K46" s="134"/>
      <c r="L46" s="134"/>
      <c r="M46" s="133" t="s">
        <v>9</v>
      </c>
      <c r="N46" s="133"/>
    </row>
    <row r="47" spans="1:14" ht="26.25" customHeight="1">
      <c r="A47" s="5"/>
      <c r="B47" s="133"/>
      <c r="C47" s="133"/>
      <c r="D47" s="133"/>
      <c r="E47" s="133"/>
      <c r="F47" s="154"/>
      <c r="G47" s="133"/>
      <c r="H47" s="133"/>
      <c r="I47" s="133"/>
      <c r="J47" s="134"/>
      <c r="K47" s="134"/>
      <c r="L47" s="134"/>
      <c r="M47" s="133" t="s">
        <v>9</v>
      </c>
      <c r="N47" s="133"/>
    </row>
    <row r="48" spans="1:14" ht="26.25" customHeight="1">
      <c r="A48" s="5"/>
      <c r="B48" s="133"/>
      <c r="C48" s="133"/>
      <c r="D48" s="133"/>
      <c r="E48" s="133"/>
      <c r="F48" s="154"/>
      <c r="G48" s="133"/>
      <c r="H48" s="133"/>
      <c r="I48" s="133"/>
      <c r="J48" s="134"/>
      <c r="K48" s="134"/>
      <c r="L48" s="134"/>
      <c r="M48" s="133" t="s">
        <v>9</v>
      </c>
      <c r="N48" s="133"/>
    </row>
    <row r="49" spans="1:14" ht="26.25" customHeight="1">
      <c r="A49" s="5"/>
      <c r="B49" s="133"/>
      <c r="C49" s="133"/>
      <c r="D49" s="160"/>
      <c r="E49" s="161"/>
      <c r="F49" s="154"/>
      <c r="G49" s="133"/>
      <c r="H49" s="160"/>
      <c r="I49" s="161"/>
      <c r="J49" s="134"/>
      <c r="K49" s="134"/>
      <c r="L49" s="134"/>
      <c r="M49" s="160" t="s">
        <v>9</v>
      </c>
      <c r="N49" s="161"/>
    </row>
    <row r="50" spans="1:14" ht="26.25" customHeight="1">
      <c r="A50" s="5"/>
      <c r="B50" s="133"/>
      <c r="C50" s="133"/>
      <c r="D50" s="160"/>
      <c r="E50" s="161"/>
      <c r="F50" s="154"/>
      <c r="G50" s="133"/>
      <c r="H50" s="160"/>
      <c r="I50" s="161"/>
      <c r="J50" s="134"/>
      <c r="K50" s="134"/>
      <c r="L50" s="134"/>
      <c r="M50" s="160" t="s">
        <v>9</v>
      </c>
      <c r="N50" s="161"/>
    </row>
    <row r="51" spans="1:14" ht="26.25" customHeight="1">
      <c r="A51" s="5"/>
      <c r="B51" s="133"/>
      <c r="C51" s="133"/>
      <c r="D51" s="160"/>
      <c r="E51" s="161"/>
      <c r="F51" s="154"/>
      <c r="G51" s="133"/>
      <c r="H51" s="160"/>
      <c r="I51" s="161"/>
      <c r="J51" s="134"/>
      <c r="K51" s="134"/>
      <c r="L51" s="134"/>
      <c r="M51" s="160" t="s">
        <v>9</v>
      </c>
      <c r="N51" s="161"/>
    </row>
    <row r="52" spans="1:14" ht="26.25" customHeight="1">
      <c r="A52" s="5"/>
      <c r="B52" s="133"/>
      <c r="C52" s="133"/>
      <c r="D52" s="133"/>
      <c r="E52" s="133"/>
      <c r="F52" s="154"/>
      <c r="G52" s="133"/>
      <c r="H52" s="133"/>
      <c r="I52" s="133"/>
      <c r="J52" s="134"/>
      <c r="K52" s="134"/>
      <c r="L52" s="134"/>
      <c r="M52" s="133" t="s">
        <v>9</v>
      </c>
      <c r="N52" s="133"/>
    </row>
    <row r="53" spans="1:14" ht="26.25" customHeight="1">
      <c r="A53" s="5"/>
      <c r="B53" s="133"/>
      <c r="C53" s="133"/>
      <c r="D53" s="133"/>
      <c r="E53" s="133"/>
      <c r="F53" s="154"/>
      <c r="G53" s="133"/>
      <c r="H53" s="133"/>
      <c r="I53" s="133"/>
      <c r="J53" s="134"/>
      <c r="K53" s="134"/>
      <c r="L53" s="134"/>
      <c r="M53" s="133" t="s">
        <v>9</v>
      </c>
      <c r="N53" s="133"/>
    </row>
    <row r="54" spans="1:14" ht="26.25" customHeight="1">
      <c r="A54" s="5"/>
      <c r="B54" s="133"/>
      <c r="C54" s="133"/>
      <c r="D54" s="133"/>
      <c r="E54" s="133"/>
      <c r="F54" s="154"/>
      <c r="G54" s="133"/>
      <c r="H54" s="133"/>
      <c r="I54" s="133"/>
      <c r="J54" s="134"/>
      <c r="K54" s="134"/>
      <c r="L54" s="134"/>
      <c r="M54" s="133" t="s">
        <v>9</v>
      </c>
      <c r="N54" s="133"/>
    </row>
    <row r="55" spans="1:14" ht="26.25" customHeight="1">
      <c r="A55" s="5"/>
      <c r="B55" s="133"/>
      <c r="C55" s="133"/>
      <c r="D55" s="133"/>
      <c r="E55" s="133"/>
      <c r="F55" s="154"/>
      <c r="G55" s="133"/>
      <c r="H55" s="133"/>
      <c r="I55" s="133"/>
      <c r="J55" s="134"/>
      <c r="K55" s="134"/>
      <c r="L55" s="134"/>
      <c r="M55" s="133" t="s">
        <v>9</v>
      </c>
      <c r="N55" s="133"/>
    </row>
    <row r="56" spans="1:14" ht="26.25" customHeight="1">
      <c r="A56" s="5"/>
      <c r="B56" s="133"/>
      <c r="C56" s="133"/>
      <c r="D56" s="133"/>
      <c r="E56" s="133"/>
      <c r="F56" s="154"/>
      <c r="G56" s="133"/>
      <c r="H56" s="133"/>
      <c r="I56" s="133"/>
      <c r="J56" s="134"/>
      <c r="K56" s="134"/>
      <c r="L56" s="134"/>
      <c r="M56" s="133" t="s">
        <v>9</v>
      </c>
      <c r="N56" s="133"/>
    </row>
    <row r="57" spans="1:14" ht="26.25" customHeight="1">
      <c r="A57" s="5"/>
      <c r="B57" s="133"/>
      <c r="C57" s="133"/>
      <c r="D57" s="133"/>
      <c r="E57" s="133"/>
      <c r="F57" s="154"/>
      <c r="G57" s="133"/>
      <c r="H57" s="133"/>
      <c r="I57" s="133"/>
      <c r="J57" s="134"/>
      <c r="K57" s="134"/>
      <c r="L57" s="134"/>
      <c r="M57" s="133" t="s">
        <v>9</v>
      </c>
      <c r="N57" s="133"/>
    </row>
    <row r="58" spans="1:14" ht="26.25" customHeight="1">
      <c r="A58" s="5"/>
      <c r="B58" s="133"/>
      <c r="C58" s="133"/>
      <c r="D58" s="160"/>
      <c r="E58" s="161"/>
      <c r="F58" s="154"/>
      <c r="G58" s="133"/>
      <c r="H58" s="160"/>
      <c r="I58" s="161"/>
      <c r="J58" s="134"/>
      <c r="K58" s="134"/>
      <c r="L58" s="134"/>
      <c r="M58" s="160" t="s">
        <v>9</v>
      </c>
      <c r="N58" s="161"/>
    </row>
    <row r="59" spans="1:14" ht="26.25" customHeight="1">
      <c r="A59" s="5"/>
      <c r="B59" s="133"/>
      <c r="C59" s="133"/>
      <c r="D59" s="160"/>
      <c r="E59" s="161"/>
      <c r="F59" s="154"/>
      <c r="G59" s="133"/>
      <c r="H59" s="160"/>
      <c r="I59" s="161"/>
      <c r="J59" s="134"/>
      <c r="K59" s="134"/>
      <c r="L59" s="134"/>
      <c r="M59" s="160" t="s">
        <v>9</v>
      </c>
      <c r="N59" s="161"/>
    </row>
    <row r="60" spans="1:14" ht="26.25" customHeight="1">
      <c r="A60" s="5"/>
      <c r="B60" s="133"/>
      <c r="C60" s="133"/>
      <c r="D60" s="160"/>
      <c r="E60" s="161"/>
      <c r="F60" s="154"/>
      <c r="G60" s="133"/>
      <c r="H60" s="160"/>
      <c r="I60" s="161"/>
      <c r="J60" s="134"/>
      <c r="K60" s="134"/>
      <c r="L60" s="134"/>
      <c r="M60" s="160" t="s">
        <v>9</v>
      </c>
      <c r="N60" s="161"/>
    </row>
    <row r="61" spans="1:14" ht="26.25" customHeight="1" thickBot="1">
      <c r="A61" s="7"/>
      <c r="B61" s="193"/>
      <c r="C61" s="193"/>
      <c r="D61" s="193"/>
      <c r="E61" s="193"/>
      <c r="F61" s="241"/>
      <c r="G61" s="193"/>
      <c r="H61" s="193"/>
      <c r="I61" s="193"/>
      <c r="J61" s="238"/>
      <c r="K61" s="238"/>
      <c r="L61" s="238"/>
      <c r="M61" s="193" t="s">
        <v>9</v>
      </c>
      <c r="N61" s="193"/>
    </row>
    <row r="62" spans="1:14" ht="26.25" customHeight="1" thickTop="1">
      <c r="A62" s="4"/>
      <c r="B62" s="226"/>
      <c r="C62" s="226"/>
      <c r="D62" s="226" t="s">
        <v>38</v>
      </c>
      <c r="E62" s="226"/>
      <c r="F62" s="239">
        <f>SUM(F35:F61)</f>
        <v>26314</v>
      </c>
      <c r="G62" s="226"/>
      <c r="H62" s="226"/>
      <c r="I62" s="226"/>
      <c r="J62" s="240"/>
      <c r="K62" s="240"/>
      <c r="L62" s="240"/>
      <c r="M62" s="226"/>
      <c r="N62" s="226"/>
    </row>
    <row r="63" spans="1:14" ht="26.25" customHeight="1">
      <c r="I63" s="164" t="s">
        <v>8</v>
      </c>
      <c r="J63" s="164"/>
      <c r="K63" s="164"/>
      <c r="L63" s="164"/>
      <c r="M63" s="164"/>
      <c r="N63" s="164"/>
    </row>
  </sheetData>
  <mergeCells count="359">
    <mergeCell ref="B62:C62"/>
    <mergeCell ref="D62:E62"/>
    <mergeCell ref="F62:G62"/>
    <mergeCell ref="H62:I62"/>
    <mergeCell ref="J62:L62"/>
    <mergeCell ref="M62:N62"/>
    <mergeCell ref="I63:N63"/>
    <mergeCell ref="C33:G33"/>
    <mergeCell ref="B29:C29"/>
    <mergeCell ref="D29:E29"/>
    <mergeCell ref="F29:G29"/>
    <mergeCell ref="H29:I29"/>
    <mergeCell ref="J29:L29"/>
    <mergeCell ref="M29:N29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40:C40"/>
    <mergeCell ref="D40:E40"/>
    <mergeCell ref="F40:G40"/>
    <mergeCell ref="H40:I40"/>
    <mergeCell ref="J40:L40"/>
    <mergeCell ref="M40:N40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M39:N39"/>
    <mergeCell ref="B36:C36"/>
    <mergeCell ref="D36:E36"/>
    <mergeCell ref="F36:G36"/>
    <mergeCell ref="H36:I36"/>
    <mergeCell ref="J36:L36"/>
    <mergeCell ref="M36:N36"/>
    <mergeCell ref="B37:C37"/>
    <mergeCell ref="D37:E37"/>
    <mergeCell ref="F37:G37"/>
    <mergeCell ref="H37:I37"/>
    <mergeCell ref="J37:L37"/>
    <mergeCell ref="M37:N37"/>
    <mergeCell ref="B34:C34"/>
    <mergeCell ref="D34:E34"/>
    <mergeCell ref="F34:G34"/>
    <mergeCell ref="H34:I34"/>
    <mergeCell ref="J34:L34"/>
    <mergeCell ref="M34:N34"/>
    <mergeCell ref="B35:C35"/>
    <mergeCell ref="D35:E35"/>
    <mergeCell ref="F35:G35"/>
    <mergeCell ref="H35:I35"/>
    <mergeCell ref="J35:L35"/>
    <mergeCell ref="M35:N35"/>
    <mergeCell ref="B13:C13"/>
    <mergeCell ref="D13:E13"/>
    <mergeCell ref="F13:G13"/>
    <mergeCell ref="H13:I13"/>
    <mergeCell ref="J13:L13"/>
    <mergeCell ref="M13:N13"/>
    <mergeCell ref="B11:C11"/>
    <mergeCell ref="D11:E11"/>
    <mergeCell ref="F11:G11"/>
    <mergeCell ref="H11:I11"/>
    <mergeCell ref="J11:L11"/>
    <mergeCell ref="M11:N11"/>
    <mergeCell ref="B2:C2"/>
    <mergeCell ref="D2:E2"/>
    <mergeCell ref="F2:G2"/>
    <mergeCell ref="H2:I2"/>
    <mergeCell ref="J2:L2"/>
    <mergeCell ref="M2:N2"/>
    <mergeCell ref="B25:C25"/>
    <mergeCell ref="D25:E25"/>
    <mergeCell ref="F25:G25"/>
    <mergeCell ref="H25:I25"/>
    <mergeCell ref="J25:L25"/>
    <mergeCell ref="M25:N25"/>
    <mergeCell ref="B5:C5"/>
    <mergeCell ref="D5:E5"/>
    <mergeCell ref="F5:G5"/>
    <mergeCell ref="H5:I5"/>
    <mergeCell ref="B10:C10"/>
    <mergeCell ref="D10:E10"/>
    <mergeCell ref="F10:G10"/>
    <mergeCell ref="H10:I10"/>
    <mergeCell ref="J10:L10"/>
    <mergeCell ref="M10:N10"/>
    <mergeCell ref="M5:N5"/>
    <mergeCell ref="B4:C4"/>
    <mergeCell ref="D6:E6"/>
    <mergeCell ref="F6:G6"/>
    <mergeCell ref="H6:I6"/>
    <mergeCell ref="J6:L6"/>
    <mergeCell ref="J5:L5"/>
    <mergeCell ref="M6:N6"/>
    <mergeCell ref="B8:C8"/>
    <mergeCell ref="D8:E8"/>
    <mergeCell ref="F8:G8"/>
    <mergeCell ref="H8:I8"/>
    <mergeCell ref="J8:L8"/>
    <mergeCell ref="M8:N8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D22:E22"/>
    <mergeCell ref="F22:G22"/>
    <mergeCell ref="H22:I22"/>
    <mergeCell ref="J22:L22"/>
    <mergeCell ref="M22:N22"/>
    <mergeCell ref="B20:C20"/>
    <mergeCell ref="D20:E20"/>
    <mergeCell ref="F20:G20"/>
    <mergeCell ref="H20:I20"/>
    <mergeCell ref="J20:L20"/>
    <mergeCell ref="M20:N20"/>
    <mergeCell ref="B21:C21"/>
    <mergeCell ref="D21:E21"/>
    <mergeCell ref="F21:G21"/>
    <mergeCell ref="H21:I21"/>
    <mergeCell ref="J21:L21"/>
    <mergeCell ref="M21:N21"/>
    <mergeCell ref="B22:C22"/>
    <mergeCell ref="M30:N30"/>
    <mergeCell ref="J24:L24"/>
    <mergeCell ref="M24:N24"/>
    <mergeCell ref="B23:C23"/>
    <mergeCell ref="D23:E23"/>
    <mergeCell ref="F23:G23"/>
    <mergeCell ref="H23:I23"/>
    <mergeCell ref="J23:L23"/>
    <mergeCell ref="M23:N23"/>
    <mergeCell ref="D27:E27"/>
    <mergeCell ref="F27:G27"/>
    <mergeCell ref="H27:I27"/>
    <mergeCell ref="J27:L27"/>
    <mergeCell ref="M27:N27"/>
    <mergeCell ref="B26:C26"/>
    <mergeCell ref="I32:N32"/>
    <mergeCell ref="B7:C7"/>
    <mergeCell ref="D7:E7"/>
    <mergeCell ref="F7:G7"/>
    <mergeCell ref="H7:I7"/>
    <mergeCell ref="J7:L7"/>
    <mergeCell ref="M7:N7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J26:L26"/>
    <mergeCell ref="M26:N26"/>
    <mergeCell ref="B24:C24"/>
    <mergeCell ref="D24:E24"/>
    <mergeCell ref="F24:G24"/>
    <mergeCell ref="H24:I24"/>
    <mergeCell ref="B3:C3"/>
    <mergeCell ref="D3:E3"/>
    <mergeCell ref="F3:G3"/>
    <mergeCell ref="H3:I3"/>
    <mergeCell ref="J3:L3"/>
    <mergeCell ref="M3:N3"/>
    <mergeCell ref="B12:C12"/>
    <mergeCell ref="D12:E12"/>
    <mergeCell ref="F12:G12"/>
    <mergeCell ref="H12:I12"/>
    <mergeCell ref="J12:L12"/>
    <mergeCell ref="M12:N12"/>
    <mergeCell ref="D4:E4"/>
    <mergeCell ref="F4:G4"/>
    <mergeCell ref="H4:I4"/>
    <mergeCell ref="J4:L4"/>
    <mergeCell ref="M4:N4"/>
    <mergeCell ref="B9:C9"/>
    <mergeCell ref="D9:E9"/>
    <mergeCell ref="F9:G9"/>
    <mergeCell ref="H9:I9"/>
    <mergeCell ref="J9:L9"/>
    <mergeCell ref="M9:N9"/>
    <mergeCell ref="B6:C6"/>
    <mergeCell ref="O24:Q24"/>
    <mergeCell ref="B28:C28"/>
    <mergeCell ref="D28:E28"/>
    <mergeCell ref="F28:G28"/>
    <mergeCell ref="H28:I28"/>
    <mergeCell ref="D26:E26"/>
    <mergeCell ref="F26:G26"/>
    <mergeCell ref="H26:I26"/>
    <mergeCell ref="O25:Q25"/>
    <mergeCell ref="J28:L28"/>
    <mergeCell ref="M28:N28"/>
    <mergeCell ref="B27:C27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0A5E4-A037-4ADB-A804-0DA0772E3D43}">
  <dimension ref="A1:V136"/>
  <sheetViews>
    <sheetView topLeftCell="A52" zoomScale="90" zoomScaleNormal="90" workbookViewId="0">
      <selection activeCell="P111" sqref="P11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18" customHeight="1">
      <c r="A1" s="3" t="s">
        <v>35</v>
      </c>
    </row>
    <row r="2" spans="1:16" ht="22.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2.5" customHeight="1">
      <c r="A3" s="5" t="s">
        <v>95</v>
      </c>
      <c r="B3" s="133" t="s">
        <v>96</v>
      </c>
      <c r="C3" s="133"/>
      <c r="D3" s="133"/>
      <c r="E3" s="133"/>
      <c r="F3" s="154">
        <v>3167</v>
      </c>
      <c r="G3" s="133"/>
      <c r="H3" s="133"/>
      <c r="I3" s="133"/>
      <c r="J3" s="134" t="s">
        <v>51</v>
      </c>
      <c r="K3" s="134"/>
      <c r="L3" s="134"/>
      <c r="M3" s="133" t="s">
        <v>9</v>
      </c>
      <c r="N3" s="133"/>
      <c r="P3" s="1" t="s">
        <v>12</v>
      </c>
    </row>
    <row r="4" spans="1:16" ht="22.5" customHeight="1">
      <c r="A4" s="5" t="s">
        <v>40</v>
      </c>
      <c r="B4" s="133" t="s">
        <v>96</v>
      </c>
      <c r="C4" s="133"/>
      <c r="D4" s="133"/>
      <c r="E4" s="133"/>
      <c r="F4" s="154">
        <v>3000</v>
      </c>
      <c r="G4" s="133"/>
      <c r="H4" s="133"/>
      <c r="I4" s="133"/>
      <c r="J4" s="134" t="s">
        <v>54</v>
      </c>
      <c r="K4" s="134"/>
      <c r="L4" s="134"/>
      <c r="M4" s="133" t="s">
        <v>9</v>
      </c>
      <c r="N4" s="133"/>
      <c r="P4" s="1" t="s">
        <v>13</v>
      </c>
    </row>
    <row r="5" spans="1:16" ht="22.5" customHeight="1">
      <c r="A5" s="5" t="s">
        <v>155</v>
      </c>
      <c r="B5" s="133" t="s">
        <v>160</v>
      </c>
      <c r="C5" s="133"/>
      <c r="D5" s="133"/>
      <c r="E5" s="133"/>
      <c r="F5" s="154">
        <v>1470</v>
      </c>
      <c r="G5" s="133"/>
      <c r="H5" s="133"/>
      <c r="I5" s="133"/>
      <c r="J5" s="134" t="s">
        <v>172</v>
      </c>
      <c r="K5" s="134"/>
      <c r="L5" s="134"/>
      <c r="M5" s="133" t="s">
        <v>9</v>
      </c>
      <c r="N5" s="133"/>
      <c r="P5" s="1" t="s">
        <v>13</v>
      </c>
    </row>
    <row r="6" spans="1:16" ht="22.5" customHeight="1">
      <c r="A6" s="5" t="s">
        <v>70</v>
      </c>
      <c r="B6" s="133" t="s">
        <v>96</v>
      </c>
      <c r="C6" s="133"/>
      <c r="D6" s="133"/>
      <c r="E6" s="133"/>
      <c r="F6" s="154">
        <v>2000</v>
      </c>
      <c r="G6" s="133"/>
      <c r="H6" s="133"/>
      <c r="I6" s="133"/>
      <c r="J6" s="134" t="s">
        <v>98</v>
      </c>
      <c r="K6" s="134"/>
      <c r="L6" s="134"/>
      <c r="M6" s="133" t="s">
        <v>9</v>
      </c>
      <c r="N6" s="133"/>
      <c r="P6" s="1" t="s">
        <v>13</v>
      </c>
    </row>
    <row r="7" spans="1:16" ht="22.5" customHeight="1">
      <c r="A7" s="5"/>
      <c r="B7" s="133" t="s">
        <v>96</v>
      </c>
      <c r="C7" s="133"/>
      <c r="D7" s="133"/>
      <c r="E7" s="133"/>
      <c r="F7" s="154">
        <v>1955</v>
      </c>
      <c r="G7" s="133"/>
      <c r="H7" s="133"/>
      <c r="I7" s="133"/>
      <c r="J7" s="134" t="s">
        <v>105</v>
      </c>
      <c r="K7" s="134"/>
      <c r="L7" s="134"/>
      <c r="M7" s="133" t="s">
        <v>9</v>
      </c>
      <c r="N7" s="133"/>
      <c r="P7" s="1" t="s">
        <v>16</v>
      </c>
    </row>
    <row r="8" spans="1:16" ht="22.5" customHeight="1">
      <c r="A8" s="5" t="s">
        <v>41</v>
      </c>
      <c r="B8" s="133" t="s">
        <v>50</v>
      </c>
      <c r="C8" s="133"/>
      <c r="D8" s="133"/>
      <c r="E8" s="133"/>
      <c r="F8" s="154">
        <v>740</v>
      </c>
      <c r="G8" s="133"/>
      <c r="H8" s="133"/>
      <c r="I8" s="133"/>
      <c r="J8" s="149" t="s">
        <v>69</v>
      </c>
      <c r="K8" s="149"/>
      <c r="L8" s="149"/>
      <c r="M8" s="133" t="s">
        <v>9</v>
      </c>
      <c r="N8" s="133"/>
      <c r="P8" s="1" t="s">
        <v>14</v>
      </c>
    </row>
    <row r="9" spans="1:16" ht="22.5" customHeight="1">
      <c r="A9" s="5"/>
      <c r="B9" s="133" t="s">
        <v>96</v>
      </c>
      <c r="C9" s="133"/>
      <c r="D9" s="133"/>
      <c r="E9" s="133"/>
      <c r="F9" s="154">
        <v>3824</v>
      </c>
      <c r="G9" s="133"/>
      <c r="H9" s="133"/>
      <c r="I9" s="133"/>
      <c r="J9" s="149" t="s">
        <v>98</v>
      </c>
      <c r="K9" s="149"/>
      <c r="L9" s="149"/>
      <c r="M9" s="133" t="s">
        <v>9</v>
      </c>
      <c r="N9" s="133"/>
      <c r="P9" s="1" t="s">
        <v>15</v>
      </c>
    </row>
    <row r="10" spans="1:16" ht="22.5" customHeight="1">
      <c r="A10" s="5" t="s">
        <v>43</v>
      </c>
      <c r="B10" s="133" t="s">
        <v>134</v>
      </c>
      <c r="C10" s="133"/>
      <c r="D10" s="133"/>
      <c r="E10" s="133"/>
      <c r="F10" s="154">
        <v>4760</v>
      </c>
      <c r="G10" s="133"/>
      <c r="H10" s="133"/>
      <c r="I10" s="133"/>
      <c r="J10" s="134" t="s">
        <v>173</v>
      </c>
      <c r="K10" s="134"/>
      <c r="L10" s="134"/>
      <c r="M10" s="133" t="s">
        <v>9</v>
      </c>
      <c r="N10" s="133"/>
      <c r="P10" s="1" t="s">
        <v>16</v>
      </c>
    </row>
    <row r="11" spans="1:16" ht="22.5" customHeight="1">
      <c r="A11" s="5" t="s">
        <v>132</v>
      </c>
      <c r="B11" s="133" t="s">
        <v>50</v>
      </c>
      <c r="C11" s="133"/>
      <c r="D11" s="133"/>
      <c r="E11" s="133"/>
      <c r="F11" s="154">
        <v>370</v>
      </c>
      <c r="G11" s="133"/>
      <c r="H11" s="133"/>
      <c r="I11" s="133"/>
      <c r="J11" s="134" t="s">
        <v>69</v>
      </c>
      <c r="K11" s="134"/>
      <c r="L11" s="134"/>
      <c r="M11" s="133" t="s">
        <v>9</v>
      </c>
      <c r="N11" s="133"/>
      <c r="P11" s="1" t="s">
        <v>16</v>
      </c>
    </row>
    <row r="12" spans="1:16" ht="22.5" customHeight="1">
      <c r="A12" s="5"/>
      <c r="B12" s="133" t="s">
        <v>96</v>
      </c>
      <c r="C12" s="133"/>
      <c r="D12" s="133"/>
      <c r="E12" s="133"/>
      <c r="F12" s="154">
        <v>3133</v>
      </c>
      <c r="G12" s="133"/>
      <c r="H12" s="133"/>
      <c r="I12" s="133"/>
      <c r="J12" s="134" t="s">
        <v>51</v>
      </c>
      <c r="K12" s="134"/>
      <c r="L12" s="134"/>
      <c r="M12" s="133" t="s">
        <v>9</v>
      </c>
      <c r="N12" s="133"/>
      <c r="P12" s="1" t="s">
        <v>17</v>
      </c>
    </row>
    <row r="13" spans="1:16" ht="22.5" customHeight="1">
      <c r="A13" s="5"/>
      <c r="B13" s="133" t="s">
        <v>134</v>
      </c>
      <c r="C13" s="133"/>
      <c r="D13" s="133"/>
      <c r="E13" s="133"/>
      <c r="F13" s="154">
        <v>2770</v>
      </c>
      <c r="G13" s="133"/>
      <c r="H13" s="133"/>
      <c r="I13" s="133"/>
      <c r="J13" s="134" t="s">
        <v>194</v>
      </c>
      <c r="K13" s="134"/>
      <c r="L13" s="134"/>
      <c r="M13" s="133" t="s">
        <v>9</v>
      </c>
      <c r="N13" s="133"/>
      <c r="P13" s="1" t="s">
        <v>17</v>
      </c>
    </row>
    <row r="14" spans="1:16" ht="22.5" customHeight="1">
      <c r="A14" s="5" t="s">
        <v>161</v>
      </c>
      <c r="B14" s="133" t="s">
        <v>50</v>
      </c>
      <c r="C14" s="133"/>
      <c r="D14" s="133"/>
      <c r="E14" s="133"/>
      <c r="F14" s="154">
        <v>185</v>
      </c>
      <c r="G14" s="133"/>
      <c r="H14" s="133"/>
      <c r="I14" s="133"/>
      <c r="J14" s="134" t="s">
        <v>49</v>
      </c>
      <c r="K14" s="134"/>
      <c r="L14" s="134"/>
      <c r="M14" s="133" t="s">
        <v>9</v>
      </c>
      <c r="N14" s="133"/>
      <c r="P14" s="1" t="s">
        <v>18</v>
      </c>
    </row>
    <row r="15" spans="1:16" ht="22.5" customHeight="1">
      <c r="A15" s="5" t="s">
        <v>174</v>
      </c>
      <c r="B15" s="133" t="s">
        <v>96</v>
      </c>
      <c r="C15" s="133"/>
      <c r="D15" s="133"/>
      <c r="E15" s="133"/>
      <c r="F15" s="154">
        <v>1000</v>
      </c>
      <c r="G15" s="133"/>
      <c r="H15" s="133"/>
      <c r="I15" s="133"/>
      <c r="J15" s="134" t="s">
        <v>54</v>
      </c>
      <c r="K15" s="134"/>
      <c r="L15" s="134"/>
      <c r="M15" s="133" t="s">
        <v>9</v>
      </c>
      <c r="N15" s="133"/>
      <c r="P15" s="1" t="s">
        <v>19</v>
      </c>
    </row>
    <row r="16" spans="1:16" ht="22.5" customHeight="1">
      <c r="A16" s="5" t="s">
        <v>175</v>
      </c>
      <c r="B16" s="133" t="s">
        <v>50</v>
      </c>
      <c r="C16" s="133"/>
      <c r="D16" s="133"/>
      <c r="E16" s="133"/>
      <c r="F16" s="154">
        <v>140</v>
      </c>
      <c r="G16" s="133"/>
      <c r="H16" s="133"/>
      <c r="I16" s="133"/>
      <c r="J16" s="134" t="s">
        <v>93</v>
      </c>
      <c r="K16" s="134"/>
      <c r="L16" s="134"/>
      <c r="M16" s="133" t="s">
        <v>9</v>
      </c>
      <c r="N16" s="133"/>
      <c r="P16" s="1" t="s">
        <v>16</v>
      </c>
    </row>
    <row r="17" spans="1:17" ht="22.5" customHeight="1">
      <c r="A17" s="5" t="s">
        <v>140</v>
      </c>
      <c r="B17" s="133" t="s">
        <v>160</v>
      </c>
      <c r="C17" s="133"/>
      <c r="D17" s="133"/>
      <c r="E17" s="133"/>
      <c r="F17" s="154">
        <v>1994</v>
      </c>
      <c r="G17" s="133"/>
      <c r="H17" s="133"/>
      <c r="I17" s="133"/>
      <c r="J17" s="149" t="s">
        <v>176</v>
      </c>
      <c r="K17" s="149"/>
      <c r="L17" s="149"/>
      <c r="M17" s="133" t="s">
        <v>9</v>
      </c>
      <c r="N17" s="133"/>
      <c r="P17" s="1" t="s">
        <v>15</v>
      </c>
    </row>
    <row r="18" spans="1:17" ht="22.5" customHeight="1">
      <c r="A18" s="5" t="s">
        <v>143</v>
      </c>
      <c r="B18" s="133" t="s">
        <v>96</v>
      </c>
      <c r="C18" s="133"/>
      <c r="D18" s="133"/>
      <c r="E18" s="133"/>
      <c r="F18" s="154">
        <v>4000</v>
      </c>
      <c r="G18" s="133"/>
      <c r="H18" s="133"/>
      <c r="I18" s="133"/>
      <c r="J18" s="134" t="s">
        <v>54</v>
      </c>
      <c r="K18" s="134"/>
      <c r="L18" s="134"/>
      <c r="M18" s="133" t="s">
        <v>9</v>
      </c>
      <c r="N18" s="133"/>
      <c r="P18" s="1" t="s">
        <v>20</v>
      </c>
    </row>
    <row r="19" spans="1:17" ht="22.5" customHeight="1">
      <c r="A19" s="5"/>
      <c r="B19" s="133" t="s">
        <v>120</v>
      </c>
      <c r="C19" s="133"/>
      <c r="D19" s="160"/>
      <c r="E19" s="161"/>
      <c r="F19" s="154">
        <v>150</v>
      </c>
      <c r="G19" s="133"/>
      <c r="H19" s="160"/>
      <c r="I19" s="161"/>
      <c r="J19" s="134" t="s">
        <v>177</v>
      </c>
      <c r="K19" s="134"/>
      <c r="L19" s="134"/>
      <c r="M19" s="160" t="s">
        <v>9</v>
      </c>
      <c r="N19" s="161"/>
      <c r="P19" s="1" t="s">
        <v>21</v>
      </c>
    </row>
    <row r="20" spans="1:17" ht="22.5" customHeight="1">
      <c r="A20" s="5"/>
      <c r="B20" s="133" t="s">
        <v>160</v>
      </c>
      <c r="C20" s="133"/>
      <c r="D20" s="160"/>
      <c r="E20" s="161"/>
      <c r="F20" s="154">
        <v>2290</v>
      </c>
      <c r="G20" s="133"/>
      <c r="H20" s="160"/>
      <c r="I20" s="161"/>
      <c r="J20" s="134" t="s">
        <v>178</v>
      </c>
      <c r="K20" s="134"/>
      <c r="L20" s="134"/>
      <c r="M20" s="160" t="s">
        <v>9</v>
      </c>
      <c r="N20" s="161"/>
      <c r="P20" s="1" t="s">
        <v>22</v>
      </c>
    </row>
    <row r="21" spans="1:17" ht="22.5" customHeight="1">
      <c r="A21" s="5"/>
      <c r="B21" s="133" t="s">
        <v>160</v>
      </c>
      <c r="C21" s="133"/>
      <c r="D21" s="160"/>
      <c r="E21" s="161"/>
      <c r="F21" s="154">
        <v>2820</v>
      </c>
      <c r="G21" s="133"/>
      <c r="H21" s="160"/>
      <c r="I21" s="161"/>
      <c r="J21" s="134" t="s">
        <v>178</v>
      </c>
      <c r="K21" s="134"/>
      <c r="L21" s="134"/>
      <c r="M21" s="160" t="s">
        <v>9</v>
      </c>
      <c r="N21" s="161"/>
      <c r="P21" s="1" t="s">
        <v>22</v>
      </c>
    </row>
    <row r="22" spans="1:17" ht="22.5" customHeight="1">
      <c r="A22" s="5"/>
      <c r="B22" s="133" t="s">
        <v>120</v>
      </c>
      <c r="C22" s="133"/>
      <c r="D22" s="160"/>
      <c r="E22" s="161"/>
      <c r="F22" s="154">
        <v>4315</v>
      </c>
      <c r="G22" s="133"/>
      <c r="H22" s="160"/>
      <c r="I22" s="161"/>
      <c r="J22" s="134" t="s">
        <v>179</v>
      </c>
      <c r="K22" s="134"/>
      <c r="L22" s="134"/>
      <c r="M22" s="160" t="s">
        <v>9</v>
      </c>
      <c r="N22" s="161"/>
      <c r="P22" s="1" t="s">
        <v>23</v>
      </c>
    </row>
    <row r="23" spans="1:17" ht="22.5" customHeight="1">
      <c r="A23" s="5"/>
      <c r="B23" s="133" t="s">
        <v>120</v>
      </c>
      <c r="C23" s="133"/>
      <c r="D23" s="133"/>
      <c r="E23" s="133"/>
      <c r="F23" s="154">
        <v>9408</v>
      </c>
      <c r="G23" s="133"/>
      <c r="H23" s="133"/>
      <c r="I23" s="133"/>
      <c r="J23" s="134" t="s">
        <v>180</v>
      </c>
      <c r="K23" s="134"/>
      <c r="L23" s="134"/>
      <c r="M23" s="133" t="s">
        <v>9</v>
      </c>
      <c r="N23" s="133"/>
      <c r="P23" s="1" t="s">
        <v>24</v>
      </c>
    </row>
    <row r="24" spans="1:17" ht="22.5" customHeight="1">
      <c r="A24" s="5" t="s">
        <v>145</v>
      </c>
      <c r="B24" s="133" t="s">
        <v>96</v>
      </c>
      <c r="C24" s="133"/>
      <c r="D24" s="133"/>
      <c r="E24" s="133"/>
      <c r="F24" s="154">
        <v>3670</v>
      </c>
      <c r="G24" s="133"/>
      <c r="H24" s="133"/>
      <c r="I24" s="133"/>
      <c r="J24" s="134" t="s">
        <v>98</v>
      </c>
      <c r="K24" s="134"/>
      <c r="L24" s="134"/>
      <c r="M24" s="133" t="s">
        <v>9</v>
      </c>
      <c r="N24" s="133"/>
      <c r="P24" s="1" t="s">
        <v>24</v>
      </c>
    </row>
    <row r="25" spans="1:17" ht="22.5" customHeight="1">
      <c r="A25" s="5"/>
      <c r="B25" s="133" t="s">
        <v>56</v>
      </c>
      <c r="C25" s="133"/>
      <c r="D25" s="133"/>
      <c r="E25" s="133"/>
      <c r="F25" s="154">
        <v>880</v>
      </c>
      <c r="G25" s="133"/>
      <c r="H25" s="133"/>
      <c r="I25" s="133"/>
      <c r="J25" s="134" t="s">
        <v>181</v>
      </c>
      <c r="K25" s="134"/>
      <c r="L25" s="134"/>
      <c r="M25" s="133" t="s">
        <v>9</v>
      </c>
      <c r="N25" s="133"/>
      <c r="P25" s="1" t="s">
        <v>25</v>
      </c>
    </row>
    <row r="26" spans="1:17" ht="22.5" customHeight="1">
      <c r="A26" s="5" t="s">
        <v>153</v>
      </c>
      <c r="B26" s="133" t="s">
        <v>134</v>
      </c>
      <c r="C26" s="133"/>
      <c r="D26" s="133"/>
      <c r="E26" s="133"/>
      <c r="F26" s="154">
        <v>1278</v>
      </c>
      <c r="G26" s="133"/>
      <c r="H26" s="133"/>
      <c r="I26" s="133"/>
      <c r="J26" s="134" t="s">
        <v>182</v>
      </c>
      <c r="K26" s="134"/>
      <c r="L26" s="134"/>
      <c r="M26" s="133" t="s">
        <v>9</v>
      </c>
      <c r="N26" s="133"/>
      <c r="P26" s="1" t="s">
        <v>26</v>
      </c>
    </row>
    <row r="27" spans="1:17" ht="22.5" customHeight="1">
      <c r="A27" s="5"/>
      <c r="B27" s="133" t="s">
        <v>50</v>
      </c>
      <c r="C27" s="133"/>
      <c r="D27" s="133"/>
      <c r="E27" s="133"/>
      <c r="F27" s="154">
        <v>1680</v>
      </c>
      <c r="G27" s="133"/>
      <c r="H27" s="133"/>
      <c r="I27" s="133"/>
      <c r="J27" s="134" t="s">
        <v>93</v>
      </c>
      <c r="K27" s="134"/>
      <c r="L27" s="134"/>
      <c r="M27" s="133" t="s">
        <v>9</v>
      </c>
      <c r="N27" s="133"/>
      <c r="O27" s="211" t="s">
        <v>57</v>
      </c>
      <c r="P27" s="195"/>
      <c r="Q27" s="195"/>
    </row>
    <row r="28" spans="1:17" ht="22.5" customHeight="1">
      <c r="A28" s="14" t="s">
        <v>165</v>
      </c>
      <c r="B28" s="230" t="s">
        <v>96</v>
      </c>
      <c r="C28" s="230"/>
      <c r="D28" s="242"/>
      <c r="E28" s="242"/>
      <c r="F28" s="229">
        <v>2863</v>
      </c>
      <c r="G28" s="230"/>
      <c r="H28" s="242"/>
      <c r="I28" s="242"/>
      <c r="J28" s="243" t="s">
        <v>51</v>
      </c>
      <c r="K28" s="243"/>
      <c r="L28" s="243"/>
      <c r="M28" s="242" t="s">
        <v>9</v>
      </c>
      <c r="N28" s="242"/>
    </row>
    <row r="29" spans="1:17" ht="22.5" customHeight="1">
      <c r="A29" s="5"/>
      <c r="B29" s="133" t="s">
        <v>96</v>
      </c>
      <c r="C29" s="133"/>
      <c r="D29" s="133"/>
      <c r="E29" s="133"/>
      <c r="F29" s="154">
        <v>3000</v>
      </c>
      <c r="G29" s="133"/>
      <c r="H29" s="133"/>
      <c r="I29" s="133"/>
      <c r="J29" s="134" t="s">
        <v>105</v>
      </c>
      <c r="K29" s="134"/>
      <c r="L29" s="134"/>
      <c r="M29" s="133" t="s">
        <v>9</v>
      </c>
      <c r="N29" s="133"/>
      <c r="P29" s="1" t="s">
        <v>20</v>
      </c>
    </row>
    <row r="30" spans="1:17" ht="22.5" customHeight="1">
      <c r="A30" s="5"/>
      <c r="B30" s="133" t="s">
        <v>134</v>
      </c>
      <c r="C30" s="133"/>
      <c r="D30" s="160"/>
      <c r="E30" s="161"/>
      <c r="F30" s="154">
        <v>1125</v>
      </c>
      <c r="G30" s="133"/>
      <c r="H30" s="160"/>
      <c r="I30" s="161"/>
      <c r="J30" s="134" t="s">
        <v>182</v>
      </c>
      <c r="K30" s="134"/>
      <c r="L30" s="134"/>
      <c r="M30" s="160" t="s">
        <v>9</v>
      </c>
      <c r="N30" s="161"/>
      <c r="P30" s="1" t="s">
        <v>21</v>
      </c>
    </row>
    <row r="31" spans="1:17" ht="22.5" customHeight="1">
      <c r="A31" s="5"/>
      <c r="B31" s="133" t="s">
        <v>50</v>
      </c>
      <c r="C31" s="133"/>
      <c r="D31" s="160"/>
      <c r="E31" s="161"/>
      <c r="F31" s="154">
        <v>840</v>
      </c>
      <c r="G31" s="133"/>
      <c r="H31" s="160"/>
      <c r="I31" s="161"/>
      <c r="J31" s="134" t="s">
        <v>93</v>
      </c>
      <c r="K31" s="134"/>
      <c r="L31" s="134"/>
      <c r="M31" s="160" t="s">
        <v>9</v>
      </c>
      <c r="N31" s="161"/>
      <c r="P31" s="1" t="s">
        <v>22</v>
      </c>
    </row>
    <row r="32" spans="1:17" ht="22.5" customHeight="1">
      <c r="A32" s="5"/>
      <c r="B32" s="133" t="s">
        <v>134</v>
      </c>
      <c r="C32" s="133"/>
      <c r="D32" s="133"/>
      <c r="E32" s="133"/>
      <c r="F32" s="154">
        <v>1223</v>
      </c>
      <c r="G32" s="133"/>
      <c r="H32" s="133"/>
      <c r="I32" s="133"/>
      <c r="J32" s="134" t="s">
        <v>182</v>
      </c>
      <c r="K32" s="134"/>
      <c r="L32" s="134"/>
      <c r="M32" s="133" t="s">
        <v>9</v>
      </c>
      <c r="N32" s="133"/>
      <c r="P32" s="1" t="s">
        <v>24</v>
      </c>
    </row>
    <row r="33" spans="1:16" ht="22.5" customHeight="1">
      <c r="A33" s="5"/>
      <c r="B33" s="133" t="s">
        <v>160</v>
      </c>
      <c r="C33" s="133"/>
      <c r="D33" s="133"/>
      <c r="E33" s="133"/>
      <c r="F33" s="154">
        <v>2904</v>
      </c>
      <c r="G33" s="133"/>
      <c r="H33" s="133"/>
      <c r="I33" s="133"/>
      <c r="J33" s="134" t="s">
        <v>183</v>
      </c>
      <c r="K33" s="134"/>
      <c r="L33" s="134"/>
      <c r="M33" s="133" t="s">
        <v>9</v>
      </c>
      <c r="N33" s="133"/>
      <c r="P33" s="1" t="s">
        <v>24</v>
      </c>
    </row>
    <row r="34" spans="1:16" ht="22.5" customHeight="1" thickBot="1">
      <c r="A34" s="5" t="s">
        <v>168</v>
      </c>
      <c r="B34" s="133" t="s">
        <v>56</v>
      </c>
      <c r="C34" s="133"/>
      <c r="D34" s="133"/>
      <c r="E34" s="133"/>
      <c r="F34" s="154">
        <v>32000</v>
      </c>
      <c r="G34" s="133"/>
      <c r="H34" s="133"/>
      <c r="I34" s="133"/>
      <c r="J34" s="134" t="s">
        <v>184</v>
      </c>
      <c r="K34" s="134"/>
      <c r="L34" s="134"/>
      <c r="M34" s="133" t="s">
        <v>9</v>
      </c>
      <c r="N34" s="133"/>
      <c r="P34" s="1" t="s">
        <v>25</v>
      </c>
    </row>
    <row r="35" spans="1:16" ht="22.5" customHeight="1" thickTop="1">
      <c r="A35" s="15"/>
      <c r="B35" s="135"/>
      <c r="C35" s="136"/>
      <c r="D35" s="135" t="s">
        <v>38</v>
      </c>
      <c r="E35" s="136"/>
      <c r="F35" s="196">
        <f>SUM(F3:F27)</f>
        <v>60999</v>
      </c>
      <c r="G35" s="197"/>
      <c r="H35" s="135"/>
      <c r="I35" s="136"/>
      <c r="J35" s="141"/>
      <c r="K35" s="142"/>
      <c r="L35" s="143"/>
      <c r="M35" s="135"/>
      <c r="N35" s="136"/>
    </row>
    <row r="36" spans="1:16" ht="22.5" customHeight="1">
      <c r="I36" s="164" t="s">
        <v>8</v>
      </c>
      <c r="J36" s="164"/>
      <c r="K36" s="164"/>
      <c r="L36" s="164"/>
      <c r="M36" s="164"/>
      <c r="N36" s="164"/>
    </row>
    <row r="37" spans="1:16" ht="23.25" customHeight="1">
      <c r="A37" s="3" t="s">
        <v>30</v>
      </c>
    </row>
    <row r="38" spans="1:16" ht="25.5" customHeight="1">
      <c r="A38" s="2" t="s">
        <v>1</v>
      </c>
      <c r="B38" s="160" t="s">
        <v>2</v>
      </c>
      <c r="C38" s="161"/>
      <c r="D38" s="160" t="s">
        <v>4</v>
      </c>
      <c r="E38" s="161"/>
      <c r="F38" s="160" t="s">
        <v>5</v>
      </c>
      <c r="G38" s="161"/>
      <c r="H38" s="160" t="s">
        <v>3</v>
      </c>
      <c r="I38" s="161"/>
      <c r="J38" s="173" t="s">
        <v>6</v>
      </c>
      <c r="K38" s="174"/>
      <c r="L38" s="175"/>
      <c r="M38" s="160" t="s">
        <v>7</v>
      </c>
      <c r="N38" s="161"/>
    </row>
    <row r="39" spans="1:16" ht="25.5" customHeight="1">
      <c r="A39" s="5" t="s">
        <v>168</v>
      </c>
      <c r="B39" s="224" t="s">
        <v>96</v>
      </c>
      <c r="C39" s="225"/>
      <c r="D39" s="160"/>
      <c r="E39" s="161"/>
      <c r="F39" s="191">
        <v>2000</v>
      </c>
      <c r="G39" s="192"/>
      <c r="H39" s="160"/>
      <c r="I39" s="161"/>
      <c r="J39" s="173" t="s">
        <v>54</v>
      </c>
      <c r="K39" s="174"/>
      <c r="L39" s="175"/>
      <c r="M39" s="160" t="s">
        <v>9</v>
      </c>
      <c r="N39" s="161"/>
    </row>
    <row r="40" spans="1:16" ht="25.5" customHeight="1">
      <c r="A40" s="5"/>
      <c r="B40" s="160" t="s">
        <v>160</v>
      </c>
      <c r="C40" s="161"/>
      <c r="D40" s="160"/>
      <c r="E40" s="161"/>
      <c r="F40" s="191">
        <v>2750</v>
      </c>
      <c r="G40" s="192"/>
      <c r="H40" s="160"/>
      <c r="I40" s="161"/>
      <c r="J40" s="173" t="s">
        <v>185</v>
      </c>
      <c r="K40" s="174"/>
      <c r="L40" s="175"/>
      <c r="M40" s="160" t="s">
        <v>9</v>
      </c>
      <c r="N40" s="161"/>
    </row>
    <row r="41" spans="1:16" ht="25.5" customHeight="1">
      <c r="A41" s="5" t="s">
        <v>186</v>
      </c>
      <c r="B41" s="160" t="s">
        <v>96</v>
      </c>
      <c r="C41" s="161"/>
      <c r="D41" s="160"/>
      <c r="E41" s="161"/>
      <c r="F41" s="191">
        <v>2000</v>
      </c>
      <c r="G41" s="192"/>
      <c r="H41" s="160"/>
      <c r="I41" s="161"/>
      <c r="J41" s="173" t="s">
        <v>51</v>
      </c>
      <c r="K41" s="174"/>
      <c r="L41" s="175"/>
      <c r="M41" s="160" t="s">
        <v>9</v>
      </c>
      <c r="N41" s="161"/>
    </row>
    <row r="42" spans="1:16" ht="25.5" customHeight="1">
      <c r="A42" s="5" t="s">
        <v>187</v>
      </c>
      <c r="B42" s="160" t="s">
        <v>120</v>
      </c>
      <c r="C42" s="161"/>
      <c r="D42" s="160"/>
      <c r="E42" s="161"/>
      <c r="F42" s="191">
        <v>22000</v>
      </c>
      <c r="G42" s="192"/>
      <c r="H42" s="160"/>
      <c r="I42" s="161"/>
      <c r="J42" s="173" t="s">
        <v>188</v>
      </c>
      <c r="K42" s="174"/>
      <c r="L42" s="175"/>
      <c r="M42" s="160" t="s">
        <v>9</v>
      </c>
      <c r="N42" s="161"/>
    </row>
    <row r="43" spans="1:16" ht="25.5" customHeight="1">
      <c r="A43" s="5"/>
      <c r="B43" s="160" t="s">
        <v>96</v>
      </c>
      <c r="C43" s="161"/>
      <c r="D43" s="160"/>
      <c r="E43" s="161"/>
      <c r="F43" s="191">
        <v>2000</v>
      </c>
      <c r="G43" s="192"/>
      <c r="H43" s="160"/>
      <c r="I43" s="161"/>
      <c r="J43" s="263" t="s">
        <v>189</v>
      </c>
      <c r="K43" s="264"/>
      <c r="L43" s="265"/>
      <c r="M43" s="160" t="s">
        <v>9</v>
      </c>
      <c r="N43" s="161"/>
    </row>
    <row r="44" spans="1:16" ht="25.5" customHeight="1">
      <c r="A44" s="5" t="s">
        <v>150</v>
      </c>
      <c r="B44" s="160" t="s">
        <v>96</v>
      </c>
      <c r="C44" s="161"/>
      <c r="D44" s="160"/>
      <c r="E44" s="161"/>
      <c r="F44" s="154">
        <v>3000</v>
      </c>
      <c r="G44" s="133"/>
      <c r="H44" s="160"/>
      <c r="I44" s="161"/>
      <c r="J44" s="134" t="s">
        <v>105</v>
      </c>
      <c r="K44" s="134"/>
      <c r="L44" s="134"/>
      <c r="M44" s="160" t="s">
        <v>9</v>
      </c>
      <c r="N44" s="161"/>
    </row>
    <row r="45" spans="1:16" ht="25.5" customHeight="1">
      <c r="A45" s="5"/>
      <c r="B45" s="244"/>
      <c r="C45" s="244"/>
      <c r="D45" s="133"/>
      <c r="E45" s="133"/>
      <c r="F45" s="154"/>
      <c r="G45" s="133"/>
      <c r="H45" s="133"/>
      <c r="I45" s="133"/>
      <c r="J45" s="134"/>
      <c r="K45" s="134"/>
      <c r="L45" s="134"/>
      <c r="M45" s="133" t="s">
        <v>9</v>
      </c>
      <c r="N45" s="133"/>
    </row>
    <row r="46" spans="1:16" ht="25.5" customHeight="1">
      <c r="A46" s="14"/>
      <c r="B46" s="230"/>
      <c r="C46" s="230"/>
      <c r="D46" s="133"/>
      <c r="E46" s="133"/>
      <c r="F46" s="154"/>
      <c r="G46" s="133"/>
      <c r="H46" s="133"/>
      <c r="I46" s="133"/>
      <c r="J46" s="243"/>
      <c r="K46" s="243"/>
      <c r="L46" s="243"/>
      <c r="M46" s="133" t="s">
        <v>9</v>
      </c>
      <c r="N46" s="133"/>
    </row>
    <row r="47" spans="1:16" ht="25.5" customHeight="1">
      <c r="A47" s="5" t="s">
        <v>190</v>
      </c>
      <c r="B47" s="133" t="s">
        <v>67</v>
      </c>
      <c r="C47" s="133"/>
      <c r="D47" s="133"/>
      <c r="E47" s="133"/>
      <c r="F47" s="154">
        <v>760</v>
      </c>
      <c r="G47" s="133"/>
      <c r="H47" s="133"/>
      <c r="I47" s="133"/>
      <c r="J47" s="134" t="s">
        <v>158</v>
      </c>
      <c r="K47" s="134"/>
      <c r="L47" s="134"/>
      <c r="M47" s="133" t="s">
        <v>9</v>
      </c>
      <c r="N47" s="133"/>
    </row>
    <row r="48" spans="1:16" ht="25.5" customHeight="1">
      <c r="A48" s="5" t="s">
        <v>95</v>
      </c>
      <c r="B48" s="133" t="s">
        <v>67</v>
      </c>
      <c r="C48" s="133"/>
      <c r="D48" s="133"/>
      <c r="E48" s="133"/>
      <c r="F48" s="154">
        <v>760</v>
      </c>
      <c r="G48" s="133"/>
      <c r="H48" s="133"/>
      <c r="I48" s="133"/>
      <c r="J48" s="134" t="s">
        <v>158</v>
      </c>
      <c r="K48" s="134"/>
      <c r="L48" s="134"/>
      <c r="M48" s="133" t="s">
        <v>9</v>
      </c>
      <c r="N48" s="133"/>
    </row>
    <row r="49" spans="1:14" ht="25.5" customHeight="1">
      <c r="A49" s="5" t="s">
        <v>99</v>
      </c>
      <c r="B49" s="133" t="s">
        <v>67</v>
      </c>
      <c r="C49" s="133"/>
      <c r="D49" s="133"/>
      <c r="E49" s="133"/>
      <c r="F49" s="154">
        <v>620</v>
      </c>
      <c r="G49" s="133"/>
      <c r="H49" s="133"/>
      <c r="I49" s="133"/>
      <c r="J49" s="134" t="s">
        <v>158</v>
      </c>
      <c r="K49" s="134"/>
      <c r="L49" s="134"/>
      <c r="M49" s="133" t="s">
        <v>9</v>
      </c>
      <c r="N49" s="133"/>
    </row>
    <row r="50" spans="1:14" ht="25.5" customHeight="1">
      <c r="A50" s="5" t="s">
        <v>46</v>
      </c>
      <c r="B50" s="133" t="s">
        <v>67</v>
      </c>
      <c r="C50" s="133"/>
      <c r="D50" s="133"/>
      <c r="E50" s="133"/>
      <c r="F50" s="154">
        <v>620</v>
      </c>
      <c r="G50" s="133"/>
      <c r="H50" s="133"/>
      <c r="I50" s="133"/>
      <c r="J50" s="134" t="s">
        <v>158</v>
      </c>
      <c r="K50" s="134"/>
      <c r="L50" s="134"/>
      <c r="M50" s="133" t="s">
        <v>9</v>
      </c>
      <c r="N50" s="133"/>
    </row>
    <row r="51" spans="1:14" ht="25.5" customHeight="1">
      <c r="A51" s="5" t="s">
        <v>45</v>
      </c>
      <c r="B51" s="133" t="s">
        <v>67</v>
      </c>
      <c r="C51" s="133"/>
      <c r="D51" s="133"/>
      <c r="E51" s="133"/>
      <c r="F51" s="154">
        <v>620</v>
      </c>
      <c r="G51" s="133"/>
      <c r="H51" s="133"/>
      <c r="I51" s="133"/>
      <c r="J51" s="134" t="s">
        <v>158</v>
      </c>
      <c r="K51" s="134"/>
      <c r="L51" s="134"/>
      <c r="M51" s="133" t="s">
        <v>9</v>
      </c>
      <c r="N51" s="133"/>
    </row>
    <row r="52" spans="1:14" ht="25.5" customHeight="1">
      <c r="A52" s="5" t="s">
        <v>47</v>
      </c>
      <c r="B52" s="133" t="s">
        <v>67</v>
      </c>
      <c r="C52" s="133"/>
      <c r="D52" s="133"/>
      <c r="E52" s="133"/>
      <c r="F52" s="154">
        <v>620</v>
      </c>
      <c r="G52" s="133"/>
      <c r="H52" s="133"/>
      <c r="I52" s="133"/>
      <c r="J52" s="134" t="s">
        <v>158</v>
      </c>
      <c r="K52" s="134"/>
      <c r="L52" s="134"/>
      <c r="M52" s="133" t="s">
        <v>9</v>
      </c>
      <c r="N52" s="133"/>
    </row>
    <row r="53" spans="1:14" ht="25.5" customHeight="1">
      <c r="A53" s="5" t="s">
        <v>191</v>
      </c>
      <c r="B53" s="133" t="s">
        <v>67</v>
      </c>
      <c r="C53" s="133"/>
      <c r="D53" s="160"/>
      <c r="E53" s="161"/>
      <c r="F53" s="154">
        <v>620</v>
      </c>
      <c r="G53" s="133"/>
      <c r="H53" s="160"/>
      <c r="I53" s="161"/>
      <c r="J53" s="134" t="s">
        <v>158</v>
      </c>
      <c r="K53" s="134"/>
      <c r="L53" s="134"/>
      <c r="M53" s="160" t="s">
        <v>9</v>
      </c>
      <c r="N53" s="161"/>
    </row>
    <row r="54" spans="1:14" ht="25.5" customHeight="1">
      <c r="A54" s="5" t="s">
        <v>192</v>
      </c>
      <c r="B54" s="133" t="s">
        <v>67</v>
      </c>
      <c r="C54" s="133"/>
      <c r="D54" s="160"/>
      <c r="E54" s="161"/>
      <c r="F54" s="154">
        <v>620</v>
      </c>
      <c r="G54" s="133"/>
      <c r="H54" s="160"/>
      <c r="I54" s="161"/>
      <c r="J54" s="134" t="s">
        <v>158</v>
      </c>
      <c r="K54" s="134"/>
      <c r="L54" s="134"/>
      <c r="M54" s="160" t="s">
        <v>9</v>
      </c>
      <c r="N54" s="161"/>
    </row>
    <row r="55" spans="1:14" ht="25.5" customHeight="1">
      <c r="A55" s="5" t="s">
        <v>106</v>
      </c>
      <c r="B55" s="133" t="s">
        <v>67</v>
      </c>
      <c r="C55" s="133"/>
      <c r="D55" s="160"/>
      <c r="E55" s="161"/>
      <c r="F55" s="154">
        <v>620</v>
      </c>
      <c r="G55" s="133"/>
      <c r="H55" s="160"/>
      <c r="I55" s="161"/>
      <c r="J55" s="134" t="s">
        <v>158</v>
      </c>
      <c r="K55" s="134"/>
      <c r="L55" s="134"/>
      <c r="M55" s="160" t="s">
        <v>9</v>
      </c>
      <c r="N55" s="161"/>
    </row>
    <row r="56" spans="1:14" ht="25.5" customHeight="1">
      <c r="A56" s="5" t="s">
        <v>193</v>
      </c>
      <c r="B56" s="133" t="s">
        <v>67</v>
      </c>
      <c r="C56" s="133"/>
      <c r="D56" s="160"/>
      <c r="E56" s="161"/>
      <c r="F56" s="154">
        <v>620</v>
      </c>
      <c r="G56" s="133"/>
      <c r="H56" s="160"/>
      <c r="I56" s="161"/>
      <c r="J56" s="134" t="s">
        <v>158</v>
      </c>
      <c r="K56" s="134"/>
      <c r="L56" s="134"/>
      <c r="M56" s="160" t="s">
        <v>9</v>
      </c>
      <c r="N56" s="161"/>
    </row>
    <row r="57" spans="1:14" ht="25.5" customHeight="1">
      <c r="A57" s="5" t="s">
        <v>167</v>
      </c>
      <c r="B57" s="133" t="s">
        <v>67</v>
      </c>
      <c r="C57" s="133"/>
      <c r="D57" s="133"/>
      <c r="E57" s="133"/>
      <c r="F57" s="154">
        <v>620</v>
      </c>
      <c r="G57" s="133"/>
      <c r="H57" s="133"/>
      <c r="I57" s="133"/>
      <c r="J57" s="134" t="s">
        <v>158</v>
      </c>
      <c r="K57" s="134"/>
      <c r="L57" s="134"/>
      <c r="M57" s="133" t="s">
        <v>9</v>
      </c>
      <c r="N57" s="133"/>
    </row>
    <row r="58" spans="1:14" ht="25.5" customHeight="1">
      <c r="A58" s="5" t="s">
        <v>115</v>
      </c>
      <c r="B58" s="133" t="s">
        <v>67</v>
      </c>
      <c r="C58" s="133"/>
      <c r="D58" s="133"/>
      <c r="E58" s="133"/>
      <c r="F58" s="154">
        <v>620</v>
      </c>
      <c r="G58" s="133"/>
      <c r="H58" s="133"/>
      <c r="I58" s="133"/>
      <c r="J58" s="134" t="s">
        <v>158</v>
      </c>
      <c r="K58" s="134"/>
      <c r="L58" s="134"/>
      <c r="M58" s="133" t="s">
        <v>9</v>
      </c>
      <c r="N58" s="133"/>
    </row>
    <row r="59" spans="1:14" ht="25.5" customHeight="1">
      <c r="A59" s="5" t="s">
        <v>107</v>
      </c>
      <c r="B59" s="133" t="s">
        <v>67</v>
      </c>
      <c r="C59" s="133"/>
      <c r="D59" s="133"/>
      <c r="E59" s="133"/>
      <c r="F59" s="154">
        <v>760</v>
      </c>
      <c r="G59" s="133"/>
      <c r="H59" s="133"/>
      <c r="I59" s="133"/>
      <c r="J59" s="134" t="s">
        <v>158</v>
      </c>
      <c r="K59" s="134"/>
      <c r="L59" s="134"/>
      <c r="M59" s="133" t="s">
        <v>9</v>
      </c>
      <c r="N59" s="133"/>
    </row>
    <row r="60" spans="1:14" ht="25.5" customHeight="1">
      <c r="A60" s="5" t="s">
        <v>31</v>
      </c>
      <c r="B60" s="133" t="s">
        <v>67</v>
      </c>
      <c r="C60" s="133"/>
      <c r="D60" s="133"/>
      <c r="E60" s="133"/>
      <c r="F60" s="154">
        <v>760</v>
      </c>
      <c r="G60" s="133"/>
      <c r="H60" s="133"/>
      <c r="I60" s="133"/>
      <c r="J60" s="134" t="s">
        <v>158</v>
      </c>
      <c r="K60" s="134"/>
      <c r="L60" s="134"/>
      <c r="M60" s="133" t="s">
        <v>9</v>
      </c>
      <c r="N60" s="133"/>
    </row>
    <row r="61" spans="1:14" ht="25.5" customHeight="1">
      <c r="A61" s="5" t="s">
        <v>29</v>
      </c>
      <c r="B61" s="133" t="s">
        <v>67</v>
      </c>
      <c r="C61" s="133"/>
      <c r="D61" s="133"/>
      <c r="E61" s="133"/>
      <c r="F61" s="154">
        <v>1060</v>
      </c>
      <c r="G61" s="133"/>
      <c r="H61" s="133"/>
      <c r="I61" s="133"/>
      <c r="J61" s="134" t="s">
        <v>158</v>
      </c>
      <c r="K61" s="134"/>
      <c r="L61" s="134"/>
      <c r="M61" s="133" t="s">
        <v>9</v>
      </c>
      <c r="N61" s="133"/>
    </row>
    <row r="62" spans="1:14" ht="25.5" customHeight="1" thickBot="1">
      <c r="A62" s="14" t="s">
        <v>112</v>
      </c>
      <c r="B62" s="230" t="s">
        <v>67</v>
      </c>
      <c r="C62" s="230"/>
      <c r="D62" s="204"/>
      <c r="E62" s="206"/>
      <c r="F62" s="216">
        <v>620</v>
      </c>
      <c r="G62" s="217"/>
      <c r="H62" s="204"/>
      <c r="I62" s="206"/>
      <c r="J62" s="243" t="s">
        <v>158</v>
      </c>
      <c r="K62" s="243"/>
      <c r="L62" s="243"/>
      <c r="M62" s="204" t="s">
        <v>9</v>
      </c>
      <c r="N62" s="206"/>
    </row>
    <row r="63" spans="1:14" ht="25.5" customHeight="1" thickTop="1">
      <c r="A63" s="16"/>
      <c r="B63" s="228"/>
      <c r="C63" s="228"/>
      <c r="D63" s="133" t="s">
        <v>170</v>
      </c>
      <c r="E63" s="133"/>
      <c r="F63" s="154"/>
      <c r="G63" s="133"/>
      <c r="H63" s="133"/>
      <c r="I63" s="133"/>
      <c r="J63" s="308"/>
      <c r="K63" s="308"/>
      <c r="L63" s="308"/>
      <c r="M63" s="133"/>
      <c r="N63" s="133"/>
    </row>
    <row r="64" spans="1:14" ht="25.5" customHeight="1">
      <c r="A64" s="17">
        <v>45460</v>
      </c>
      <c r="B64" s="230" t="s">
        <v>120</v>
      </c>
      <c r="C64" s="230"/>
      <c r="D64" s="230"/>
      <c r="E64" s="230"/>
      <c r="F64" s="229">
        <v>45892</v>
      </c>
      <c r="G64" s="230"/>
      <c r="H64" s="230"/>
      <c r="I64" s="230"/>
      <c r="J64" s="260" t="s">
        <v>171</v>
      </c>
      <c r="K64" s="260"/>
      <c r="L64" s="260"/>
      <c r="M64" s="230" t="s">
        <v>9</v>
      </c>
      <c r="N64" s="230"/>
    </row>
    <row r="65" spans="1:16" ht="25.5" customHeight="1" thickBot="1">
      <c r="A65" s="5"/>
      <c r="B65" s="133"/>
      <c r="C65" s="133"/>
      <c r="D65" s="133"/>
      <c r="E65" s="133"/>
      <c r="F65" s="154"/>
      <c r="G65" s="133"/>
      <c r="H65" s="133"/>
      <c r="I65" s="133"/>
      <c r="J65" s="134"/>
      <c r="K65" s="134"/>
      <c r="L65" s="134"/>
      <c r="M65" s="133"/>
      <c r="N65" s="133"/>
    </row>
    <row r="66" spans="1:16" ht="25.5" customHeight="1" thickTop="1">
      <c r="A66" s="15"/>
      <c r="B66" s="135"/>
      <c r="C66" s="136"/>
      <c r="D66" s="135" t="s">
        <v>38</v>
      </c>
      <c r="E66" s="136"/>
      <c r="F66" s="196">
        <f>SUM(F39:F65)</f>
        <v>90562</v>
      </c>
      <c r="G66" s="197"/>
      <c r="H66" s="135"/>
      <c r="I66" s="136"/>
      <c r="J66" s="141"/>
      <c r="K66" s="142"/>
      <c r="L66" s="143"/>
      <c r="M66" s="135"/>
      <c r="N66" s="136"/>
    </row>
    <row r="67" spans="1:16" ht="24.75" customHeight="1">
      <c r="I67" s="164" t="s">
        <v>8</v>
      </c>
      <c r="J67" s="164"/>
      <c r="K67" s="164"/>
      <c r="L67" s="164"/>
      <c r="M67" s="164"/>
      <c r="N67" s="164"/>
    </row>
    <row r="68" spans="1:16" ht="25.5" customHeight="1">
      <c r="I68" s="309"/>
      <c r="J68" s="309"/>
      <c r="K68" s="309"/>
      <c r="L68" s="309"/>
      <c r="M68" s="309"/>
      <c r="N68" s="309"/>
    </row>
    <row r="69" spans="1:16" ht="18" customHeight="1">
      <c r="A69" s="3" t="s">
        <v>35</v>
      </c>
    </row>
    <row r="70" spans="1:16" ht="22.15" customHeight="1">
      <c r="A70" s="2" t="s">
        <v>1</v>
      </c>
      <c r="B70" s="133" t="s">
        <v>2</v>
      </c>
      <c r="C70" s="133"/>
      <c r="D70" s="133" t="s">
        <v>4</v>
      </c>
      <c r="E70" s="133"/>
      <c r="F70" s="133" t="s">
        <v>5</v>
      </c>
      <c r="G70" s="133"/>
      <c r="H70" s="133" t="s">
        <v>3</v>
      </c>
      <c r="I70" s="133"/>
      <c r="J70" s="134" t="s">
        <v>6</v>
      </c>
      <c r="K70" s="134"/>
      <c r="L70" s="134"/>
      <c r="M70" s="133" t="s">
        <v>7</v>
      </c>
      <c r="N70" s="133"/>
      <c r="P70" s="1" t="s">
        <v>10</v>
      </c>
    </row>
    <row r="71" spans="1:16" ht="22.15" customHeight="1">
      <c r="A71" s="5" t="s">
        <v>62</v>
      </c>
      <c r="B71" s="133" t="s">
        <v>195</v>
      </c>
      <c r="C71" s="133"/>
      <c r="D71" s="133"/>
      <c r="E71" s="133"/>
      <c r="F71" s="154">
        <v>3321</v>
      </c>
      <c r="G71" s="133"/>
      <c r="H71" s="133"/>
      <c r="I71" s="133"/>
      <c r="J71" s="134" t="s">
        <v>196</v>
      </c>
      <c r="K71" s="134"/>
      <c r="L71" s="134"/>
      <c r="M71" s="133" t="s">
        <v>9</v>
      </c>
      <c r="N71" s="133"/>
      <c r="P71" s="1" t="s">
        <v>12</v>
      </c>
    </row>
    <row r="72" spans="1:16" ht="22.15" customHeight="1">
      <c r="A72" s="5"/>
      <c r="B72" s="133" t="s">
        <v>134</v>
      </c>
      <c r="C72" s="133"/>
      <c r="D72" s="133"/>
      <c r="E72" s="133"/>
      <c r="F72" s="154">
        <v>3321</v>
      </c>
      <c r="G72" s="133"/>
      <c r="H72" s="133"/>
      <c r="I72" s="133"/>
      <c r="J72" s="134" t="s">
        <v>196</v>
      </c>
      <c r="K72" s="134"/>
      <c r="L72" s="134"/>
      <c r="M72" s="133" t="s">
        <v>9</v>
      </c>
      <c r="N72" s="133"/>
      <c r="P72" s="1" t="s">
        <v>13</v>
      </c>
    </row>
    <row r="73" spans="1:16" ht="22.15" customHeight="1">
      <c r="A73" s="5"/>
      <c r="B73" s="133" t="s">
        <v>134</v>
      </c>
      <c r="C73" s="133"/>
      <c r="D73" s="133"/>
      <c r="E73" s="133"/>
      <c r="F73" s="154">
        <v>3321</v>
      </c>
      <c r="G73" s="133"/>
      <c r="H73" s="133"/>
      <c r="I73" s="133"/>
      <c r="J73" s="134" t="s">
        <v>196</v>
      </c>
      <c r="K73" s="134"/>
      <c r="L73" s="134"/>
      <c r="M73" s="133" t="s">
        <v>9</v>
      </c>
      <c r="N73" s="133"/>
      <c r="P73" s="1" t="s">
        <v>13</v>
      </c>
    </row>
    <row r="74" spans="1:16" ht="22.15" customHeight="1">
      <c r="A74" s="5"/>
      <c r="B74" s="133" t="s">
        <v>134</v>
      </c>
      <c r="C74" s="133"/>
      <c r="D74" s="133"/>
      <c r="E74" s="133"/>
      <c r="F74" s="154">
        <v>3690</v>
      </c>
      <c r="G74" s="133"/>
      <c r="H74" s="133"/>
      <c r="I74" s="133"/>
      <c r="J74" s="134" t="s">
        <v>196</v>
      </c>
      <c r="K74" s="134"/>
      <c r="L74" s="134"/>
      <c r="M74" s="133" t="s">
        <v>9</v>
      </c>
      <c r="N74" s="133"/>
      <c r="P74" s="1" t="s">
        <v>13</v>
      </c>
    </row>
    <row r="75" spans="1:16" ht="22.15" customHeight="1">
      <c r="A75" s="5"/>
      <c r="B75" s="133" t="s">
        <v>134</v>
      </c>
      <c r="C75" s="133"/>
      <c r="D75" s="133"/>
      <c r="E75" s="133"/>
      <c r="F75" s="154">
        <v>3240</v>
      </c>
      <c r="G75" s="133"/>
      <c r="H75" s="133"/>
      <c r="I75" s="133"/>
      <c r="J75" s="134" t="s">
        <v>196</v>
      </c>
      <c r="K75" s="134"/>
      <c r="L75" s="134"/>
      <c r="M75" s="133" t="s">
        <v>9</v>
      </c>
      <c r="N75" s="133"/>
      <c r="P75" s="1" t="s">
        <v>16</v>
      </c>
    </row>
    <row r="76" spans="1:16" ht="22.15" customHeight="1">
      <c r="A76" s="5"/>
      <c r="B76" s="133" t="s">
        <v>134</v>
      </c>
      <c r="C76" s="133"/>
      <c r="D76" s="133"/>
      <c r="E76" s="133"/>
      <c r="F76" s="154">
        <v>3240</v>
      </c>
      <c r="G76" s="133"/>
      <c r="H76" s="133"/>
      <c r="I76" s="133"/>
      <c r="J76" s="134" t="s">
        <v>196</v>
      </c>
      <c r="K76" s="134"/>
      <c r="L76" s="134"/>
      <c r="M76" s="133" t="s">
        <v>9</v>
      </c>
      <c r="N76" s="133"/>
      <c r="P76" s="1" t="s">
        <v>14</v>
      </c>
    </row>
    <row r="77" spans="1:16" ht="22.15" customHeight="1">
      <c r="A77" s="5"/>
      <c r="B77" s="133" t="s">
        <v>134</v>
      </c>
      <c r="C77" s="133"/>
      <c r="D77" s="133"/>
      <c r="E77" s="133"/>
      <c r="F77" s="154">
        <v>3240</v>
      </c>
      <c r="G77" s="133"/>
      <c r="H77" s="133"/>
      <c r="I77" s="133"/>
      <c r="J77" s="134" t="s">
        <v>196</v>
      </c>
      <c r="K77" s="134"/>
      <c r="L77" s="134"/>
      <c r="M77" s="133" t="s">
        <v>9</v>
      </c>
      <c r="N77" s="133"/>
      <c r="P77" s="1" t="s">
        <v>15</v>
      </c>
    </row>
    <row r="78" spans="1:16" ht="22.15" customHeight="1">
      <c r="A78" s="5"/>
      <c r="B78" s="133" t="s">
        <v>134</v>
      </c>
      <c r="C78" s="133"/>
      <c r="D78" s="133"/>
      <c r="E78" s="133"/>
      <c r="F78" s="154">
        <v>3240</v>
      </c>
      <c r="G78" s="133"/>
      <c r="H78" s="133"/>
      <c r="I78" s="133"/>
      <c r="J78" s="134" t="s">
        <v>196</v>
      </c>
      <c r="K78" s="134"/>
      <c r="L78" s="134"/>
      <c r="M78" s="133" t="s">
        <v>9</v>
      </c>
      <c r="N78" s="133"/>
      <c r="P78" s="1" t="s">
        <v>16</v>
      </c>
    </row>
    <row r="79" spans="1:16" ht="22.15" customHeight="1">
      <c r="A79" s="5"/>
      <c r="B79" s="133" t="s">
        <v>134</v>
      </c>
      <c r="C79" s="133"/>
      <c r="D79" s="133"/>
      <c r="E79" s="133"/>
      <c r="F79" s="154">
        <v>2916</v>
      </c>
      <c r="G79" s="133"/>
      <c r="H79" s="133"/>
      <c r="I79" s="133"/>
      <c r="J79" s="134" t="s">
        <v>196</v>
      </c>
      <c r="K79" s="134"/>
      <c r="L79" s="134"/>
      <c r="M79" s="133" t="s">
        <v>9</v>
      </c>
      <c r="N79" s="133"/>
      <c r="P79" s="1" t="s">
        <v>16</v>
      </c>
    </row>
    <row r="80" spans="1:16" ht="22.15" customHeight="1">
      <c r="A80" s="5"/>
      <c r="B80" s="133" t="s">
        <v>134</v>
      </c>
      <c r="C80" s="133"/>
      <c r="D80" s="133"/>
      <c r="E80" s="133"/>
      <c r="F80" s="154">
        <v>2916</v>
      </c>
      <c r="G80" s="133"/>
      <c r="H80" s="133"/>
      <c r="I80" s="133"/>
      <c r="J80" s="134" t="s">
        <v>196</v>
      </c>
      <c r="K80" s="134"/>
      <c r="L80" s="134"/>
      <c r="M80" s="133" t="s">
        <v>9</v>
      </c>
      <c r="N80" s="133"/>
      <c r="P80" s="1" t="s">
        <v>17</v>
      </c>
    </row>
    <row r="81" spans="1:16" ht="22.15" customHeight="1">
      <c r="A81" s="5"/>
      <c r="B81" s="133" t="s">
        <v>134</v>
      </c>
      <c r="C81" s="133"/>
      <c r="D81" s="133"/>
      <c r="E81" s="133"/>
      <c r="F81" s="154">
        <v>2980</v>
      </c>
      <c r="G81" s="133"/>
      <c r="H81" s="133"/>
      <c r="I81" s="133"/>
      <c r="J81" s="134" t="s">
        <v>196</v>
      </c>
      <c r="K81" s="134"/>
      <c r="L81" s="134"/>
      <c r="M81" s="133" t="s">
        <v>9</v>
      </c>
      <c r="N81" s="133"/>
      <c r="P81" s="1" t="s">
        <v>17</v>
      </c>
    </row>
    <row r="82" spans="1:16" ht="22.15" customHeight="1">
      <c r="A82" s="5"/>
      <c r="B82" s="133" t="s">
        <v>134</v>
      </c>
      <c r="C82" s="133"/>
      <c r="D82" s="133"/>
      <c r="E82" s="133"/>
      <c r="F82" s="154">
        <v>10625</v>
      </c>
      <c r="G82" s="133"/>
      <c r="H82" s="133"/>
      <c r="I82" s="133"/>
      <c r="J82" s="134" t="s">
        <v>196</v>
      </c>
      <c r="K82" s="134"/>
      <c r="L82" s="134"/>
      <c r="M82" s="133" t="s">
        <v>9</v>
      </c>
      <c r="N82" s="133"/>
      <c r="P82" s="1" t="s">
        <v>18</v>
      </c>
    </row>
    <row r="83" spans="1:16" ht="22.15" customHeight="1">
      <c r="A83" s="5"/>
      <c r="B83" s="133" t="s">
        <v>134</v>
      </c>
      <c r="C83" s="133"/>
      <c r="D83" s="133"/>
      <c r="E83" s="133"/>
      <c r="F83" s="154">
        <v>2697</v>
      </c>
      <c r="G83" s="133"/>
      <c r="H83" s="133"/>
      <c r="I83" s="133"/>
      <c r="J83" s="134" t="s">
        <v>196</v>
      </c>
      <c r="K83" s="134"/>
      <c r="L83" s="134"/>
      <c r="M83" s="133" t="s">
        <v>9</v>
      </c>
      <c r="N83" s="133"/>
      <c r="P83" s="1" t="s">
        <v>19</v>
      </c>
    </row>
    <row r="84" spans="1:16" ht="22.15" customHeight="1">
      <c r="A84" s="5"/>
      <c r="B84" s="133" t="s">
        <v>134</v>
      </c>
      <c r="C84" s="133"/>
      <c r="D84" s="133"/>
      <c r="E84" s="133"/>
      <c r="F84" s="154">
        <v>2838</v>
      </c>
      <c r="G84" s="133"/>
      <c r="H84" s="133"/>
      <c r="I84" s="133"/>
      <c r="J84" s="134" t="s">
        <v>196</v>
      </c>
      <c r="K84" s="134"/>
      <c r="L84" s="134"/>
      <c r="M84" s="133" t="s">
        <v>9</v>
      </c>
      <c r="N84" s="133"/>
      <c r="P84" s="1" t="s">
        <v>19</v>
      </c>
    </row>
    <row r="85" spans="1:16" ht="22.15" customHeight="1">
      <c r="A85" s="5"/>
      <c r="B85" s="133" t="s">
        <v>134</v>
      </c>
      <c r="C85" s="133"/>
      <c r="D85" s="133"/>
      <c r="E85" s="133"/>
      <c r="F85" s="154">
        <v>2838</v>
      </c>
      <c r="G85" s="133"/>
      <c r="H85" s="133"/>
      <c r="I85" s="133"/>
      <c r="J85" s="134" t="s">
        <v>196</v>
      </c>
      <c r="K85" s="134"/>
      <c r="L85" s="134"/>
      <c r="M85" s="133" t="s">
        <v>9</v>
      </c>
      <c r="N85" s="133"/>
      <c r="P85" s="1" t="s">
        <v>16</v>
      </c>
    </row>
    <row r="86" spans="1:16" ht="22.15" customHeight="1">
      <c r="A86" s="5"/>
      <c r="B86" s="133" t="s">
        <v>134</v>
      </c>
      <c r="C86" s="133"/>
      <c r="D86" s="133"/>
      <c r="E86" s="133"/>
      <c r="F86" s="154">
        <v>2838</v>
      </c>
      <c r="G86" s="133"/>
      <c r="H86" s="133"/>
      <c r="I86" s="133"/>
      <c r="J86" s="134" t="s">
        <v>196</v>
      </c>
      <c r="K86" s="134"/>
      <c r="L86" s="134"/>
      <c r="M86" s="133" t="s">
        <v>9</v>
      </c>
      <c r="N86" s="133"/>
      <c r="P86" s="1" t="s">
        <v>16</v>
      </c>
    </row>
    <row r="87" spans="1:16" ht="22.15" customHeight="1">
      <c r="A87" s="5"/>
      <c r="B87" s="133" t="s">
        <v>134</v>
      </c>
      <c r="C87" s="133"/>
      <c r="D87" s="133"/>
      <c r="E87" s="133"/>
      <c r="F87" s="154">
        <v>2838</v>
      </c>
      <c r="G87" s="133"/>
      <c r="H87" s="133"/>
      <c r="I87" s="133"/>
      <c r="J87" s="134" t="s">
        <v>196</v>
      </c>
      <c r="K87" s="134"/>
      <c r="L87" s="134"/>
      <c r="M87" s="133" t="s">
        <v>9</v>
      </c>
      <c r="N87" s="133"/>
      <c r="P87" s="1" t="s">
        <v>15</v>
      </c>
    </row>
    <row r="88" spans="1:16" ht="22.15" customHeight="1">
      <c r="A88" s="5"/>
      <c r="B88" s="133" t="s">
        <v>134</v>
      </c>
      <c r="C88" s="133"/>
      <c r="D88" s="133"/>
      <c r="E88" s="133"/>
      <c r="F88" s="154">
        <v>2838</v>
      </c>
      <c r="G88" s="133"/>
      <c r="H88" s="133"/>
      <c r="I88" s="133"/>
      <c r="J88" s="134" t="s">
        <v>196</v>
      </c>
      <c r="K88" s="134"/>
      <c r="L88" s="134"/>
      <c r="M88" s="133" t="s">
        <v>9</v>
      </c>
      <c r="N88" s="133"/>
      <c r="P88" s="1" t="s">
        <v>20</v>
      </c>
    </row>
    <row r="89" spans="1:16" ht="22.15" customHeight="1">
      <c r="A89" s="5"/>
      <c r="B89" s="133" t="s">
        <v>134</v>
      </c>
      <c r="C89" s="133"/>
      <c r="D89" s="160"/>
      <c r="E89" s="161"/>
      <c r="F89" s="154">
        <v>2838</v>
      </c>
      <c r="G89" s="133"/>
      <c r="H89" s="160"/>
      <c r="I89" s="161"/>
      <c r="J89" s="134" t="s">
        <v>196</v>
      </c>
      <c r="K89" s="134"/>
      <c r="L89" s="134"/>
      <c r="M89" s="160" t="s">
        <v>9</v>
      </c>
      <c r="N89" s="161"/>
      <c r="P89" s="1" t="s">
        <v>21</v>
      </c>
    </row>
    <row r="90" spans="1:16" ht="22.15" customHeight="1">
      <c r="A90" s="5"/>
      <c r="B90" s="133" t="s">
        <v>134</v>
      </c>
      <c r="C90" s="133"/>
      <c r="D90" s="160"/>
      <c r="E90" s="161"/>
      <c r="F90" s="154">
        <v>2838</v>
      </c>
      <c r="G90" s="133"/>
      <c r="H90" s="160"/>
      <c r="I90" s="161"/>
      <c r="J90" s="134" t="s">
        <v>196</v>
      </c>
      <c r="K90" s="134"/>
      <c r="L90" s="134"/>
      <c r="M90" s="160" t="s">
        <v>9</v>
      </c>
      <c r="N90" s="161"/>
      <c r="P90" s="1" t="s">
        <v>22</v>
      </c>
    </row>
    <row r="91" spans="1:16" ht="22.15" customHeight="1">
      <c r="A91" s="5"/>
      <c r="B91" s="133" t="s">
        <v>134</v>
      </c>
      <c r="C91" s="133"/>
      <c r="D91" s="160"/>
      <c r="E91" s="161"/>
      <c r="F91" s="154">
        <v>2838</v>
      </c>
      <c r="G91" s="133"/>
      <c r="H91" s="160"/>
      <c r="I91" s="161"/>
      <c r="J91" s="134" t="s">
        <v>196</v>
      </c>
      <c r="K91" s="134"/>
      <c r="L91" s="134"/>
      <c r="M91" s="160" t="s">
        <v>9</v>
      </c>
      <c r="N91" s="161"/>
      <c r="P91" s="1" t="s">
        <v>22</v>
      </c>
    </row>
    <row r="92" spans="1:16" ht="22.15" customHeight="1">
      <c r="A92" s="5"/>
      <c r="B92" s="133" t="s">
        <v>134</v>
      </c>
      <c r="C92" s="133"/>
      <c r="D92" s="160"/>
      <c r="E92" s="161"/>
      <c r="F92" s="154">
        <v>2838</v>
      </c>
      <c r="G92" s="133"/>
      <c r="H92" s="160"/>
      <c r="I92" s="161"/>
      <c r="J92" s="134" t="s">
        <v>196</v>
      </c>
      <c r="K92" s="134"/>
      <c r="L92" s="134"/>
      <c r="M92" s="160" t="s">
        <v>9</v>
      </c>
      <c r="N92" s="161"/>
      <c r="P92" s="1" t="s">
        <v>22</v>
      </c>
    </row>
    <row r="93" spans="1:16" ht="22.15" customHeight="1">
      <c r="A93" s="5"/>
      <c r="B93" s="133" t="s">
        <v>134</v>
      </c>
      <c r="C93" s="133"/>
      <c r="D93" s="160"/>
      <c r="E93" s="161"/>
      <c r="F93" s="154">
        <v>2838</v>
      </c>
      <c r="G93" s="133"/>
      <c r="H93" s="160"/>
      <c r="I93" s="161"/>
      <c r="J93" s="134" t="s">
        <v>196</v>
      </c>
      <c r="K93" s="134"/>
      <c r="L93" s="134"/>
      <c r="M93" s="160" t="s">
        <v>9</v>
      </c>
      <c r="N93" s="161"/>
      <c r="P93" s="1" t="s">
        <v>23</v>
      </c>
    </row>
    <row r="94" spans="1:16" ht="22.15" customHeight="1">
      <c r="A94" s="5"/>
      <c r="B94" s="133" t="s">
        <v>134</v>
      </c>
      <c r="C94" s="133"/>
      <c r="D94" s="133"/>
      <c r="E94" s="133"/>
      <c r="F94" s="154">
        <v>2838</v>
      </c>
      <c r="G94" s="133"/>
      <c r="H94" s="133"/>
      <c r="I94" s="133"/>
      <c r="J94" s="134" t="s">
        <v>196</v>
      </c>
      <c r="K94" s="134"/>
      <c r="L94" s="134"/>
      <c r="M94" s="133" t="s">
        <v>9</v>
      </c>
      <c r="N94" s="133"/>
      <c r="P94" s="1" t="s">
        <v>24</v>
      </c>
    </row>
    <row r="95" spans="1:16" ht="22.15" customHeight="1">
      <c r="A95" s="5"/>
      <c r="B95" s="133" t="s">
        <v>134</v>
      </c>
      <c r="C95" s="133"/>
      <c r="D95" s="133"/>
      <c r="E95" s="133"/>
      <c r="F95" s="154">
        <v>2838</v>
      </c>
      <c r="G95" s="133"/>
      <c r="H95" s="133"/>
      <c r="I95" s="133"/>
      <c r="J95" s="134" t="s">
        <v>196</v>
      </c>
      <c r="K95" s="134"/>
      <c r="L95" s="134"/>
      <c r="M95" s="133" t="s">
        <v>9</v>
      </c>
      <c r="N95" s="133"/>
      <c r="P95" s="1" t="s">
        <v>24</v>
      </c>
    </row>
    <row r="96" spans="1:16" ht="22.15" customHeight="1">
      <c r="A96" s="5"/>
      <c r="B96" s="133" t="s">
        <v>134</v>
      </c>
      <c r="C96" s="133"/>
      <c r="D96" s="133"/>
      <c r="E96" s="133"/>
      <c r="F96" s="154">
        <v>2838</v>
      </c>
      <c r="G96" s="133"/>
      <c r="H96" s="133"/>
      <c r="I96" s="133"/>
      <c r="J96" s="134" t="s">
        <v>196</v>
      </c>
      <c r="K96" s="134"/>
      <c r="L96" s="134"/>
      <c r="M96" s="133" t="s">
        <v>9</v>
      </c>
      <c r="N96" s="133"/>
      <c r="P96" s="1" t="s">
        <v>25</v>
      </c>
    </row>
    <row r="97" spans="1:22" ht="22.15" customHeight="1">
      <c r="A97" s="5"/>
      <c r="B97" s="133" t="s">
        <v>134</v>
      </c>
      <c r="C97" s="133"/>
      <c r="D97" s="133"/>
      <c r="E97" s="133"/>
      <c r="F97" s="154">
        <v>2838</v>
      </c>
      <c r="G97" s="133"/>
      <c r="H97" s="133"/>
      <c r="I97" s="133"/>
      <c r="J97" s="134" t="s">
        <v>196</v>
      </c>
      <c r="K97" s="134"/>
      <c r="L97" s="134"/>
      <c r="M97" s="133" t="s">
        <v>9</v>
      </c>
      <c r="N97" s="133"/>
      <c r="P97" s="1" t="s">
        <v>26</v>
      </c>
    </row>
    <row r="98" spans="1:22" ht="22.15" customHeight="1">
      <c r="A98" s="5"/>
      <c r="B98" s="133" t="s">
        <v>134</v>
      </c>
      <c r="C98" s="133"/>
      <c r="D98" s="133"/>
      <c r="E98" s="133"/>
      <c r="F98" s="154">
        <v>2838</v>
      </c>
      <c r="G98" s="133"/>
      <c r="H98" s="133"/>
      <c r="I98" s="133"/>
      <c r="J98" s="134" t="s">
        <v>196</v>
      </c>
      <c r="K98" s="134"/>
      <c r="L98" s="134"/>
      <c r="M98" s="133" t="s">
        <v>9</v>
      </c>
      <c r="N98" s="133"/>
      <c r="O98" s="211" t="s">
        <v>57</v>
      </c>
      <c r="P98" s="195"/>
      <c r="Q98" s="195"/>
      <c r="V98" s="1" t="s">
        <v>216</v>
      </c>
    </row>
    <row r="99" spans="1:22" ht="22.15" customHeight="1">
      <c r="A99" s="14"/>
      <c r="B99" s="133" t="s">
        <v>134</v>
      </c>
      <c r="C99" s="133"/>
      <c r="D99" s="242"/>
      <c r="E99" s="242"/>
      <c r="F99" s="229">
        <v>2838</v>
      </c>
      <c r="G99" s="230"/>
      <c r="H99" s="242"/>
      <c r="I99" s="242"/>
      <c r="J99" s="134" t="s">
        <v>196</v>
      </c>
      <c r="K99" s="134"/>
      <c r="L99" s="134"/>
      <c r="M99" s="242" t="s">
        <v>9</v>
      </c>
      <c r="N99" s="242"/>
    </row>
    <row r="100" spans="1:22" ht="22.15" customHeight="1">
      <c r="A100" s="5"/>
      <c r="B100" s="133" t="s">
        <v>134</v>
      </c>
      <c r="C100" s="133"/>
      <c r="D100" s="133"/>
      <c r="E100" s="133"/>
      <c r="F100" s="154">
        <v>2838</v>
      </c>
      <c r="G100" s="133"/>
      <c r="H100" s="133"/>
      <c r="I100" s="133"/>
      <c r="J100" s="134" t="s">
        <v>196</v>
      </c>
      <c r="K100" s="134"/>
      <c r="L100" s="134"/>
      <c r="M100" s="133" t="s">
        <v>9</v>
      </c>
      <c r="N100" s="133"/>
      <c r="P100" s="1" t="s">
        <v>20</v>
      </c>
    </row>
    <row r="101" spans="1:22" ht="22.15" customHeight="1">
      <c r="A101" s="5"/>
      <c r="B101" s="133" t="s">
        <v>134</v>
      </c>
      <c r="C101" s="133"/>
      <c r="D101" s="160"/>
      <c r="E101" s="161"/>
      <c r="F101" s="154">
        <v>2838</v>
      </c>
      <c r="G101" s="133"/>
      <c r="H101" s="160"/>
      <c r="I101" s="161"/>
      <c r="J101" s="134" t="s">
        <v>196</v>
      </c>
      <c r="K101" s="134"/>
      <c r="L101" s="134"/>
      <c r="M101" s="160" t="s">
        <v>9</v>
      </c>
      <c r="N101" s="161"/>
      <c r="P101" s="1" t="s">
        <v>21</v>
      </c>
    </row>
    <row r="102" spans="1:22" ht="22.15" customHeight="1" thickBot="1">
      <c r="A102" s="5"/>
      <c r="B102" s="133" t="s">
        <v>134</v>
      </c>
      <c r="C102" s="133"/>
      <c r="D102" s="160"/>
      <c r="E102" s="161"/>
      <c r="F102" s="154">
        <v>2838</v>
      </c>
      <c r="G102" s="133"/>
      <c r="H102" s="160"/>
      <c r="I102" s="161"/>
      <c r="J102" s="134" t="s">
        <v>196</v>
      </c>
      <c r="K102" s="134"/>
      <c r="L102" s="134"/>
      <c r="M102" s="160" t="s">
        <v>9</v>
      </c>
      <c r="N102" s="161"/>
      <c r="P102" s="1" t="s">
        <v>22</v>
      </c>
    </row>
    <row r="103" spans="1:22" ht="22.15" customHeight="1" thickTop="1">
      <c r="A103" s="15"/>
      <c r="B103" s="135"/>
      <c r="C103" s="136"/>
      <c r="D103" s="135" t="s">
        <v>38</v>
      </c>
      <c r="E103" s="136"/>
      <c r="F103" s="196">
        <f>SUM(F71:F98)</f>
        <v>91317</v>
      </c>
      <c r="G103" s="197"/>
      <c r="H103" s="135"/>
      <c r="I103" s="136"/>
      <c r="J103" s="141"/>
      <c r="K103" s="142"/>
      <c r="L103" s="143"/>
      <c r="M103" s="135"/>
      <c r="N103" s="136"/>
    </row>
    <row r="104" spans="1:22" ht="22.15" customHeight="1">
      <c r="I104" s="164" t="s">
        <v>8</v>
      </c>
      <c r="J104" s="164"/>
      <c r="K104" s="164"/>
      <c r="L104" s="164"/>
      <c r="M104" s="164"/>
      <c r="N104" s="164"/>
    </row>
    <row r="105" spans="1:22" ht="24.75" customHeight="1">
      <c r="A105" s="3"/>
    </row>
    <row r="106" spans="1:22" ht="26.25" customHeight="1">
      <c r="A106" s="3" t="s">
        <v>35</v>
      </c>
      <c r="C106" s="214" t="s">
        <v>345</v>
      </c>
      <c r="D106" s="214"/>
      <c r="E106" s="214"/>
      <c r="F106" s="214"/>
      <c r="G106" s="214"/>
    </row>
    <row r="107" spans="1:22" ht="26.25" customHeight="1">
      <c r="A107" s="2" t="s">
        <v>1</v>
      </c>
      <c r="B107" s="133" t="s">
        <v>2</v>
      </c>
      <c r="C107" s="133"/>
      <c r="D107" s="133" t="s">
        <v>4</v>
      </c>
      <c r="E107" s="133"/>
      <c r="F107" s="133" t="s">
        <v>5</v>
      </c>
      <c r="G107" s="133"/>
      <c r="H107" s="133" t="s">
        <v>3</v>
      </c>
      <c r="I107" s="133"/>
      <c r="J107" s="134" t="s">
        <v>6</v>
      </c>
      <c r="K107" s="134"/>
      <c r="L107" s="134"/>
      <c r="M107" s="133" t="s">
        <v>7</v>
      </c>
      <c r="N107" s="133"/>
    </row>
    <row r="108" spans="1:22" ht="26.25" customHeight="1">
      <c r="A108" s="5" t="s">
        <v>95</v>
      </c>
      <c r="B108" s="133" t="s">
        <v>96</v>
      </c>
      <c r="C108" s="133"/>
      <c r="D108" s="133"/>
      <c r="E108" s="133"/>
      <c r="F108" s="154">
        <v>3376</v>
      </c>
      <c r="G108" s="133"/>
      <c r="H108" s="133"/>
      <c r="I108" s="133"/>
      <c r="J108" s="134" t="s">
        <v>347</v>
      </c>
      <c r="K108" s="134"/>
      <c r="L108" s="134"/>
      <c r="M108" s="133" t="s">
        <v>9</v>
      </c>
      <c r="N108" s="133"/>
    </row>
    <row r="109" spans="1:22" ht="26.25" customHeight="1">
      <c r="A109" s="5" t="s">
        <v>97</v>
      </c>
      <c r="B109" s="133" t="s">
        <v>96</v>
      </c>
      <c r="C109" s="133"/>
      <c r="D109" s="160"/>
      <c r="E109" s="161"/>
      <c r="F109" s="154">
        <v>1894</v>
      </c>
      <c r="G109" s="133"/>
      <c r="H109" s="160"/>
      <c r="I109" s="161"/>
      <c r="J109" s="134" t="s">
        <v>347</v>
      </c>
      <c r="K109" s="134"/>
      <c r="L109" s="134"/>
      <c r="M109" s="160" t="s">
        <v>9</v>
      </c>
      <c r="N109" s="161"/>
    </row>
    <row r="110" spans="1:22" ht="26.25" customHeight="1">
      <c r="A110" s="5" t="s">
        <v>136</v>
      </c>
      <c r="B110" s="133" t="s">
        <v>96</v>
      </c>
      <c r="C110" s="133"/>
      <c r="D110" s="133"/>
      <c r="E110" s="133"/>
      <c r="F110" s="154">
        <v>3850</v>
      </c>
      <c r="G110" s="133"/>
      <c r="H110" s="133"/>
      <c r="I110" s="133"/>
      <c r="J110" s="134" t="s">
        <v>347</v>
      </c>
      <c r="K110" s="134"/>
      <c r="L110" s="134"/>
      <c r="M110" s="133" t="s">
        <v>9</v>
      </c>
      <c r="N110" s="133"/>
    </row>
    <row r="111" spans="1:22" ht="26.25" customHeight="1">
      <c r="A111" s="5" t="s">
        <v>107</v>
      </c>
      <c r="B111" s="133" t="s">
        <v>96</v>
      </c>
      <c r="C111" s="133"/>
      <c r="D111" s="133"/>
      <c r="E111" s="133"/>
      <c r="F111" s="154">
        <v>2512</v>
      </c>
      <c r="G111" s="133"/>
      <c r="H111" s="133"/>
      <c r="I111" s="133"/>
      <c r="J111" s="134" t="s">
        <v>347</v>
      </c>
      <c r="K111" s="134"/>
      <c r="L111" s="134"/>
      <c r="M111" s="133" t="s">
        <v>9</v>
      </c>
      <c r="N111" s="133"/>
    </row>
    <row r="112" spans="1:22" ht="26.25" customHeight="1">
      <c r="A112" s="5"/>
      <c r="B112" s="133"/>
      <c r="C112" s="133"/>
      <c r="D112" s="133"/>
      <c r="E112" s="133"/>
      <c r="F112" s="154"/>
      <c r="G112" s="133"/>
      <c r="H112" s="133"/>
      <c r="I112" s="133"/>
      <c r="J112" s="134"/>
      <c r="K112" s="134"/>
      <c r="L112" s="134"/>
      <c r="M112" s="133" t="s">
        <v>9</v>
      </c>
      <c r="N112" s="133"/>
    </row>
    <row r="113" spans="1:14" ht="26.25" customHeight="1">
      <c r="A113" s="5"/>
      <c r="B113" s="133"/>
      <c r="C113" s="133"/>
      <c r="D113" s="133"/>
      <c r="E113" s="133"/>
      <c r="F113" s="154"/>
      <c r="G113" s="133"/>
      <c r="H113" s="133"/>
      <c r="I113" s="133"/>
      <c r="J113" s="134"/>
      <c r="K113" s="134"/>
      <c r="L113" s="134"/>
      <c r="M113" s="133" t="s">
        <v>9</v>
      </c>
      <c r="N113" s="133"/>
    </row>
    <row r="114" spans="1:14" ht="26.25" customHeight="1">
      <c r="A114" s="5"/>
      <c r="B114" s="133"/>
      <c r="C114" s="133"/>
      <c r="D114" s="133"/>
      <c r="E114" s="133"/>
      <c r="F114" s="154"/>
      <c r="G114" s="133"/>
      <c r="H114" s="133"/>
      <c r="I114" s="133"/>
      <c r="J114" s="134"/>
      <c r="K114" s="134"/>
      <c r="L114" s="134"/>
      <c r="M114" s="133" t="s">
        <v>9</v>
      </c>
      <c r="N114" s="133"/>
    </row>
    <row r="115" spans="1:14" ht="26.25" customHeight="1">
      <c r="A115" s="5"/>
      <c r="B115" s="133"/>
      <c r="C115" s="133"/>
      <c r="D115" s="133"/>
      <c r="E115" s="133"/>
      <c r="F115" s="154"/>
      <c r="G115" s="133"/>
      <c r="H115" s="133"/>
      <c r="I115" s="133"/>
      <c r="J115" s="134"/>
      <c r="K115" s="134"/>
      <c r="L115" s="134"/>
      <c r="M115" s="133" t="s">
        <v>9</v>
      </c>
      <c r="N115" s="133"/>
    </row>
    <row r="116" spans="1:14" ht="26.25" customHeight="1">
      <c r="A116" s="5"/>
      <c r="B116" s="133"/>
      <c r="C116" s="133"/>
      <c r="D116" s="133"/>
      <c r="E116" s="133"/>
      <c r="F116" s="154"/>
      <c r="G116" s="133"/>
      <c r="H116" s="133"/>
      <c r="I116" s="133"/>
      <c r="J116" s="134"/>
      <c r="K116" s="134"/>
      <c r="L116" s="134"/>
      <c r="M116" s="133" t="s">
        <v>9</v>
      </c>
      <c r="N116" s="133"/>
    </row>
    <row r="117" spans="1:14" ht="26.25" customHeight="1">
      <c r="A117" s="5"/>
      <c r="B117" s="133"/>
      <c r="C117" s="133"/>
      <c r="D117" s="133"/>
      <c r="E117" s="133"/>
      <c r="F117" s="154"/>
      <c r="G117" s="133"/>
      <c r="H117" s="133"/>
      <c r="I117" s="133"/>
      <c r="J117" s="134"/>
      <c r="K117" s="134"/>
      <c r="L117" s="134"/>
      <c r="M117" s="133" t="s">
        <v>9</v>
      </c>
      <c r="N117" s="133"/>
    </row>
    <row r="118" spans="1:14" ht="26.25" customHeight="1">
      <c r="A118" s="5"/>
      <c r="B118" s="133"/>
      <c r="C118" s="133"/>
      <c r="D118" s="133"/>
      <c r="E118" s="133"/>
      <c r="F118" s="154"/>
      <c r="G118" s="133"/>
      <c r="H118" s="133"/>
      <c r="I118" s="133"/>
      <c r="J118" s="134"/>
      <c r="K118" s="134"/>
      <c r="L118" s="134"/>
      <c r="M118" s="133" t="s">
        <v>9</v>
      </c>
      <c r="N118" s="133"/>
    </row>
    <row r="119" spans="1:14" ht="26.25" customHeight="1">
      <c r="A119" s="5"/>
      <c r="B119" s="133"/>
      <c r="C119" s="133"/>
      <c r="D119" s="133"/>
      <c r="E119" s="133"/>
      <c r="F119" s="154"/>
      <c r="G119" s="133"/>
      <c r="H119" s="133"/>
      <c r="I119" s="133"/>
      <c r="J119" s="134"/>
      <c r="K119" s="134"/>
      <c r="L119" s="134"/>
      <c r="M119" s="133" t="s">
        <v>9</v>
      </c>
      <c r="N119" s="133"/>
    </row>
    <row r="120" spans="1:14" ht="26.25" customHeight="1">
      <c r="A120" s="5"/>
      <c r="B120" s="133"/>
      <c r="C120" s="133"/>
      <c r="D120" s="133"/>
      <c r="E120" s="133"/>
      <c r="F120" s="154"/>
      <c r="G120" s="133"/>
      <c r="H120" s="133"/>
      <c r="I120" s="133"/>
      <c r="J120" s="134"/>
      <c r="K120" s="134"/>
      <c r="L120" s="134"/>
      <c r="M120" s="133" t="s">
        <v>9</v>
      </c>
      <c r="N120" s="133"/>
    </row>
    <row r="121" spans="1:14" ht="26.25" customHeight="1">
      <c r="A121" s="5"/>
      <c r="B121" s="133"/>
      <c r="C121" s="133"/>
      <c r="D121" s="133"/>
      <c r="E121" s="133"/>
      <c r="F121" s="154"/>
      <c r="G121" s="133"/>
      <c r="H121" s="133"/>
      <c r="I121" s="133"/>
      <c r="J121" s="134"/>
      <c r="K121" s="134"/>
      <c r="L121" s="134"/>
      <c r="M121" s="133" t="s">
        <v>9</v>
      </c>
      <c r="N121" s="133"/>
    </row>
    <row r="122" spans="1:14" ht="26.25" customHeight="1">
      <c r="A122" s="5"/>
      <c r="B122" s="133"/>
      <c r="C122" s="133"/>
      <c r="D122" s="160"/>
      <c r="E122" s="161"/>
      <c r="F122" s="154"/>
      <c r="G122" s="133"/>
      <c r="H122" s="160"/>
      <c r="I122" s="161"/>
      <c r="J122" s="134"/>
      <c r="K122" s="134"/>
      <c r="L122" s="134"/>
      <c r="M122" s="160" t="s">
        <v>9</v>
      </c>
      <c r="N122" s="161"/>
    </row>
    <row r="123" spans="1:14" ht="26.25" customHeight="1">
      <c r="A123" s="5"/>
      <c r="B123" s="133"/>
      <c r="C123" s="133"/>
      <c r="D123" s="160"/>
      <c r="E123" s="161"/>
      <c r="F123" s="154"/>
      <c r="G123" s="133"/>
      <c r="H123" s="160"/>
      <c r="I123" s="161"/>
      <c r="J123" s="134"/>
      <c r="K123" s="134"/>
      <c r="L123" s="134"/>
      <c r="M123" s="160" t="s">
        <v>9</v>
      </c>
      <c r="N123" s="161"/>
    </row>
    <row r="124" spans="1:14" ht="26.25" customHeight="1">
      <c r="A124" s="5"/>
      <c r="B124" s="133"/>
      <c r="C124" s="133"/>
      <c r="D124" s="160"/>
      <c r="E124" s="161"/>
      <c r="F124" s="154"/>
      <c r="G124" s="133"/>
      <c r="H124" s="160"/>
      <c r="I124" s="161"/>
      <c r="J124" s="134"/>
      <c r="K124" s="134"/>
      <c r="L124" s="134"/>
      <c r="M124" s="160" t="s">
        <v>9</v>
      </c>
      <c r="N124" s="161"/>
    </row>
    <row r="125" spans="1:14" ht="26.25" customHeight="1">
      <c r="A125" s="5"/>
      <c r="B125" s="133"/>
      <c r="C125" s="133"/>
      <c r="D125" s="133"/>
      <c r="E125" s="133"/>
      <c r="F125" s="154"/>
      <c r="G125" s="133"/>
      <c r="H125" s="133"/>
      <c r="I125" s="133"/>
      <c r="J125" s="134"/>
      <c r="K125" s="134"/>
      <c r="L125" s="134"/>
      <c r="M125" s="133" t="s">
        <v>9</v>
      </c>
      <c r="N125" s="133"/>
    </row>
    <row r="126" spans="1:14" ht="26.25" customHeight="1">
      <c r="A126" s="5"/>
      <c r="B126" s="133"/>
      <c r="C126" s="133"/>
      <c r="D126" s="133"/>
      <c r="E126" s="133"/>
      <c r="F126" s="154"/>
      <c r="G126" s="133"/>
      <c r="H126" s="133"/>
      <c r="I126" s="133"/>
      <c r="J126" s="134"/>
      <c r="K126" s="134"/>
      <c r="L126" s="134"/>
      <c r="M126" s="133" t="s">
        <v>9</v>
      </c>
      <c r="N126" s="133"/>
    </row>
    <row r="127" spans="1:14" ht="26.25" customHeight="1">
      <c r="A127" s="5"/>
      <c r="B127" s="133"/>
      <c r="C127" s="133"/>
      <c r="D127" s="133"/>
      <c r="E127" s="133"/>
      <c r="F127" s="154"/>
      <c r="G127" s="133"/>
      <c r="H127" s="133"/>
      <c r="I127" s="133"/>
      <c r="J127" s="134"/>
      <c r="K127" s="134"/>
      <c r="L127" s="134"/>
      <c r="M127" s="133" t="s">
        <v>9</v>
      </c>
      <c r="N127" s="133"/>
    </row>
    <row r="128" spans="1:14" ht="26.25" customHeight="1">
      <c r="A128" s="5"/>
      <c r="B128" s="133"/>
      <c r="C128" s="133"/>
      <c r="D128" s="133"/>
      <c r="E128" s="133"/>
      <c r="F128" s="154"/>
      <c r="G128" s="133"/>
      <c r="H128" s="133"/>
      <c r="I128" s="133"/>
      <c r="J128" s="134"/>
      <c r="K128" s="134"/>
      <c r="L128" s="134"/>
      <c r="M128" s="133" t="s">
        <v>9</v>
      </c>
      <c r="N128" s="133"/>
    </row>
    <row r="129" spans="1:14" ht="26.25" customHeight="1">
      <c r="A129" s="5"/>
      <c r="B129" s="133"/>
      <c r="C129" s="133"/>
      <c r="D129" s="133"/>
      <c r="E129" s="133"/>
      <c r="F129" s="154"/>
      <c r="G129" s="133"/>
      <c r="H129" s="133"/>
      <c r="I129" s="133"/>
      <c r="J129" s="134"/>
      <c r="K129" s="134"/>
      <c r="L129" s="134"/>
      <c r="M129" s="133" t="s">
        <v>9</v>
      </c>
      <c r="N129" s="133"/>
    </row>
    <row r="130" spans="1:14" ht="26.25" customHeight="1">
      <c r="A130" s="5"/>
      <c r="B130" s="133"/>
      <c r="C130" s="133"/>
      <c r="D130" s="133"/>
      <c r="E130" s="133"/>
      <c r="F130" s="154"/>
      <c r="G130" s="133"/>
      <c r="H130" s="133"/>
      <c r="I130" s="133"/>
      <c r="J130" s="134"/>
      <c r="K130" s="134"/>
      <c r="L130" s="134"/>
      <c r="M130" s="133" t="s">
        <v>9</v>
      </c>
      <c r="N130" s="133"/>
    </row>
    <row r="131" spans="1:14" ht="26.25" customHeight="1">
      <c r="A131" s="5"/>
      <c r="B131" s="133"/>
      <c r="C131" s="133"/>
      <c r="D131" s="160"/>
      <c r="E131" s="161"/>
      <c r="F131" s="154"/>
      <c r="G131" s="133"/>
      <c r="H131" s="160"/>
      <c r="I131" s="161"/>
      <c r="J131" s="134"/>
      <c r="K131" s="134"/>
      <c r="L131" s="134"/>
      <c r="M131" s="160" t="s">
        <v>9</v>
      </c>
      <c r="N131" s="161"/>
    </row>
    <row r="132" spans="1:14" ht="26.25" customHeight="1">
      <c r="A132" s="5"/>
      <c r="B132" s="133"/>
      <c r="C132" s="133"/>
      <c r="D132" s="160"/>
      <c r="E132" s="161"/>
      <c r="F132" s="154"/>
      <c r="G132" s="133"/>
      <c r="H132" s="160"/>
      <c r="I132" s="161"/>
      <c r="J132" s="134"/>
      <c r="K132" s="134"/>
      <c r="L132" s="134"/>
      <c r="M132" s="160" t="s">
        <v>9</v>
      </c>
      <c r="N132" s="161"/>
    </row>
    <row r="133" spans="1:14" ht="26.25" customHeight="1">
      <c r="A133" s="5"/>
      <c r="B133" s="133"/>
      <c r="C133" s="133"/>
      <c r="D133" s="160"/>
      <c r="E133" s="161"/>
      <c r="F133" s="154"/>
      <c r="G133" s="133"/>
      <c r="H133" s="160"/>
      <c r="I133" s="161"/>
      <c r="J133" s="134"/>
      <c r="K133" s="134"/>
      <c r="L133" s="134"/>
      <c r="M133" s="160" t="s">
        <v>9</v>
      </c>
      <c r="N133" s="161"/>
    </row>
    <row r="134" spans="1:14" ht="26.25" customHeight="1" thickBot="1">
      <c r="A134" s="7"/>
      <c r="B134" s="193"/>
      <c r="C134" s="193"/>
      <c r="D134" s="193"/>
      <c r="E134" s="193"/>
      <c r="F134" s="241"/>
      <c r="G134" s="193"/>
      <c r="H134" s="193"/>
      <c r="I134" s="193"/>
      <c r="J134" s="238"/>
      <c r="K134" s="238"/>
      <c r="L134" s="238"/>
      <c r="M134" s="193" t="s">
        <v>9</v>
      </c>
      <c r="N134" s="193"/>
    </row>
    <row r="135" spans="1:14" ht="26.25" customHeight="1" thickTop="1">
      <c r="A135" s="4"/>
      <c r="B135" s="226"/>
      <c r="C135" s="226"/>
      <c r="D135" s="226" t="s">
        <v>38</v>
      </c>
      <c r="E135" s="226"/>
      <c r="F135" s="239">
        <f>SUM(F108:F134)</f>
        <v>11632</v>
      </c>
      <c r="G135" s="226"/>
      <c r="H135" s="226"/>
      <c r="I135" s="226"/>
      <c r="J135" s="240"/>
      <c r="K135" s="240"/>
      <c r="L135" s="240"/>
      <c r="M135" s="226"/>
      <c r="N135" s="226"/>
    </row>
    <row r="136" spans="1:14" ht="26.25" customHeight="1">
      <c r="I136" s="164" t="s">
        <v>8</v>
      </c>
      <c r="J136" s="164"/>
      <c r="K136" s="164"/>
      <c r="L136" s="164"/>
      <c r="M136" s="164"/>
      <c r="N136" s="164"/>
    </row>
  </sheetData>
  <mergeCells count="764">
    <mergeCell ref="B135:C135"/>
    <mergeCell ref="D135:E135"/>
    <mergeCell ref="F135:G135"/>
    <mergeCell ref="H135:I135"/>
    <mergeCell ref="J135:L135"/>
    <mergeCell ref="M135:N135"/>
    <mergeCell ref="I136:N136"/>
    <mergeCell ref="C106:G106"/>
    <mergeCell ref="B133:C133"/>
    <mergeCell ref="D133:E133"/>
    <mergeCell ref="F133:G133"/>
    <mergeCell ref="H133:I133"/>
    <mergeCell ref="J133:L133"/>
    <mergeCell ref="M133:N133"/>
    <mergeCell ref="B134:C134"/>
    <mergeCell ref="D134:E134"/>
    <mergeCell ref="F134:G134"/>
    <mergeCell ref="H134:I134"/>
    <mergeCell ref="J134:L134"/>
    <mergeCell ref="M134:N134"/>
    <mergeCell ref="B131:C131"/>
    <mergeCell ref="D131:E131"/>
    <mergeCell ref="F131:G131"/>
    <mergeCell ref="H131:I131"/>
    <mergeCell ref="J131:L131"/>
    <mergeCell ref="M131:N131"/>
    <mergeCell ref="B132:C132"/>
    <mergeCell ref="D132:E132"/>
    <mergeCell ref="F132:G132"/>
    <mergeCell ref="H132:I132"/>
    <mergeCell ref="J132:L132"/>
    <mergeCell ref="M132:N132"/>
    <mergeCell ref="B129:C129"/>
    <mergeCell ref="D129:E129"/>
    <mergeCell ref="F129:G129"/>
    <mergeCell ref="H129:I129"/>
    <mergeCell ref="J129:L129"/>
    <mergeCell ref="M129:N129"/>
    <mergeCell ref="B130:C130"/>
    <mergeCell ref="D130:E130"/>
    <mergeCell ref="F130:G130"/>
    <mergeCell ref="H130:I130"/>
    <mergeCell ref="J130:L130"/>
    <mergeCell ref="M130:N130"/>
    <mergeCell ref="B127:C127"/>
    <mergeCell ref="D127:E127"/>
    <mergeCell ref="F127:G127"/>
    <mergeCell ref="H127:I127"/>
    <mergeCell ref="J127:L127"/>
    <mergeCell ref="M127:N127"/>
    <mergeCell ref="B128:C128"/>
    <mergeCell ref="D128:E128"/>
    <mergeCell ref="F128:G128"/>
    <mergeCell ref="H128:I128"/>
    <mergeCell ref="J128:L128"/>
    <mergeCell ref="M128:N128"/>
    <mergeCell ref="B125:C125"/>
    <mergeCell ref="D125:E125"/>
    <mergeCell ref="F125:G125"/>
    <mergeCell ref="H125:I125"/>
    <mergeCell ref="J125:L125"/>
    <mergeCell ref="M125:N125"/>
    <mergeCell ref="B126:C126"/>
    <mergeCell ref="D126:E126"/>
    <mergeCell ref="F126:G126"/>
    <mergeCell ref="H126:I126"/>
    <mergeCell ref="J126:L126"/>
    <mergeCell ref="M126:N126"/>
    <mergeCell ref="B123:C123"/>
    <mergeCell ref="D123:E123"/>
    <mergeCell ref="F123:G123"/>
    <mergeCell ref="H123:I123"/>
    <mergeCell ref="J123:L123"/>
    <mergeCell ref="M123:N123"/>
    <mergeCell ref="B124:C124"/>
    <mergeCell ref="D124:E124"/>
    <mergeCell ref="F124:G124"/>
    <mergeCell ref="H124:I124"/>
    <mergeCell ref="J124:L124"/>
    <mergeCell ref="M124:N124"/>
    <mergeCell ref="B121:C121"/>
    <mergeCell ref="D121:E121"/>
    <mergeCell ref="F121:G121"/>
    <mergeCell ref="H121:I121"/>
    <mergeCell ref="J121:L121"/>
    <mergeCell ref="M121:N121"/>
    <mergeCell ref="B122:C122"/>
    <mergeCell ref="D122:E122"/>
    <mergeCell ref="F122:G122"/>
    <mergeCell ref="H122:I122"/>
    <mergeCell ref="J122:L122"/>
    <mergeCell ref="M122:N122"/>
    <mergeCell ref="B119:C119"/>
    <mergeCell ref="D119:E119"/>
    <mergeCell ref="F119:G119"/>
    <mergeCell ref="H119:I119"/>
    <mergeCell ref="J119:L119"/>
    <mergeCell ref="M119:N119"/>
    <mergeCell ref="B120:C120"/>
    <mergeCell ref="D120:E120"/>
    <mergeCell ref="F120:G120"/>
    <mergeCell ref="H120:I120"/>
    <mergeCell ref="J120:L120"/>
    <mergeCell ref="M120:N120"/>
    <mergeCell ref="B117:C117"/>
    <mergeCell ref="D117:E117"/>
    <mergeCell ref="F117:G117"/>
    <mergeCell ref="H117:I117"/>
    <mergeCell ref="J117:L117"/>
    <mergeCell ref="M117:N117"/>
    <mergeCell ref="B118:C118"/>
    <mergeCell ref="D118:E118"/>
    <mergeCell ref="F118:G118"/>
    <mergeCell ref="H118:I118"/>
    <mergeCell ref="J118:L118"/>
    <mergeCell ref="M118:N118"/>
    <mergeCell ref="B115:C115"/>
    <mergeCell ref="D115:E115"/>
    <mergeCell ref="F115:G115"/>
    <mergeCell ref="H115:I115"/>
    <mergeCell ref="J115:L115"/>
    <mergeCell ref="M115:N115"/>
    <mergeCell ref="B116:C116"/>
    <mergeCell ref="D116:E116"/>
    <mergeCell ref="F116:G116"/>
    <mergeCell ref="H116:I116"/>
    <mergeCell ref="J116:L116"/>
    <mergeCell ref="M116:N116"/>
    <mergeCell ref="B113:C113"/>
    <mergeCell ref="D113:E113"/>
    <mergeCell ref="F113:G113"/>
    <mergeCell ref="H113:I113"/>
    <mergeCell ref="J113:L113"/>
    <mergeCell ref="M113:N113"/>
    <mergeCell ref="B114:C114"/>
    <mergeCell ref="D114:E114"/>
    <mergeCell ref="F114:G114"/>
    <mergeCell ref="H114:I114"/>
    <mergeCell ref="J114:L114"/>
    <mergeCell ref="M114:N114"/>
    <mergeCell ref="B111:C111"/>
    <mergeCell ref="D111:E111"/>
    <mergeCell ref="F111:G111"/>
    <mergeCell ref="H111:I111"/>
    <mergeCell ref="J111:L111"/>
    <mergeCell ref="M111:N111"/>
    <mergeCell ref="B112:C112"/>
    <mergeCell ref="D112:E112"/>
    <mergeCell ref="F112:G112"/>
    <mergeCell ref="H112:I112"/>
    <mergeCell ref="J112:L112"/>
    <mergeCell ref="M112:N112"/>
    <mergeCell ref="B109:C109"/>
    <mergeCell ref="D109:E109"/>
    <mergeCell ref="F109:G109"/>
    <mergeCell ref="H109:I109"/>
    <mergeCell ref="J109:L109"/>
    <mergeCell ref="M109:N109"/>
    <mergeCell ref="B110:C110"/>
    <mergeCell ref="D110:E110"/>
    <mergeCell ref="F110:G110"/>
    <mergeCell ref="H110:I110"/>
    <mergeCell ref="J110:L110"/>
    <mergeCell ref="M110:N110"/>
    <mergeCell ref="B107:C107"/>
    <mergeCell ref="D107:E107"/>
    <mergeCell ref="F107:G107"/>
    <mergeCell ref="H107:I107"/>
    <mergeCell ref="J107:L107"/>
    <mergeCell ref="M107:N107"/>
    <mergeCell ref="B108:C108"/>
    <mergeCell ref="D108:E108"/>
    <mergeCell ref="F108:G108"/>
    <mergeCell ref="H108:I108"/>
    <mergeCell ref="J108:L108"/>
    <mergeCell ref="M108:N108"/>
    <mergeCell ref="B12:C12"/>
    <mergeCell ref="D12:E12"/>
    <mergeCell ref="F12:G12"/>
    <mergeCell ref="H12:I12"/>
    <mergeCell ref="J12:L12"/>
    <mergeCell ref="M12:N12"/>
    <mergeCell ref="B2:C2"/>
    <mergeCell ref="D2:E2"/>
    <mergeCell ref="F2:G2"/>
    <mergeCell ref="H2:I2"/>
    <mergeCell ref="J2:L2"/>
    <mergeCell ref="M2:N2"/>
    <mergeCell ref="B3:C3"/>
    <mergeCell ref="D3:E3"/>
    <mergeCell ref="F3:G3"/>
    <mergeCell ref="H3:I3"/>
    <mergeCell ref="J3:L3"/>
    <mergeCell ref="M3:N3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6:C16"/>
    <mergeCell ref="D16:E16"/>
    <mergeCell ref="F16:G16"/>
    <mergeCell ref="H16:I16"/>
    <mergeCell ref="J16:L16"/>
    <mergeCell ref="M16:N16"/>
    <mergeCell ref="B15:C15"/>
    <mergeCell ref="D15:E15"/>
    <mergeCell ref="F15:G15"/>
    <mergeCell ref="H15:I15"/>
    <mergeCell ref="J15:L15"/>
    <mergeCell ref="M15:N15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6:C26"/>
    <mergeCell ref="D26:E26"/>
    <mergeCell ref="F26:G26"/>
    <mergeCell ref="H26:I26"/>
    <mergeCell ref="J26:L26"/>
    <mergeCell ref="M26:N26"/>
    <mergeCell ref="B25:C25"/>
    <mergeCell ref="D25:E25"/>
    <mergeCell ref="F25:G25"/>
    <mergeCell ref="H25:I25"/>
    <mergeCell ref="J25:L25"/>
    <mergeCell ref="M25:N25"/>
    <mergeCell ref="O27:Q27"/>
    <mergeCell ref="B28:C28"/>
    <mergeCell ref="D28:E28"/>
    <mergeCell ref="F28:G28"/>
    <mergeCell ref="H28:I28"/>
    <mergeCell ref="J28:L28"/>
    <mergeCell ref="M28:N28"/>
    <mergeCell ref="B27:C27"/>
    <mergeCell ref="D27:E27"/>
    <mergeCell ref="F27:G27"/>
    <mergeCell ref="H27:I27"/>
    <mergeCell ref="J27:L27"/>
    <mergeCell ref="M27:N27"/>
    <mergeCell ref="I36:N36"/>
    <mergeCell ref="B35:C35"/>
    <mergeCell ref="D35:E35"/>
    <mergeCell ref="F35:G35"/>
    <mergeCell ref="H35:I35"/>
    <mergeCell ref="J35:L35"/>
    <mergeCell ref="M35:N35"/>
    <mergeCell ref="B32:C32"/>
    <mergeCell ref="D32:E32"/>
    <mergeCell ref="F32:G32"/>
    <mergeCell ref="H32:I32"/>
    <mergeCell ref="J32:L32"/>
    <mergeCell ref="M32:N32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38:C38"/>
    <mergeCell ref="D38:E38"/>
    <mergeCell ref="F38:G38"/>
    <mergeCell ref="H38:I38"/>
    <mergeCell ref="J38:L38"/>
    <mergeCell ref="M38:N38"/>
    <mergeCell ref="B39:C39"/>
    <mergeCell ref="D39:E39"/>
    <mergeCell ref="F39:G39"/>
    <mergeCell ref="H39:I39"/>
    <mergeCell ref="J39:L39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51:C51"/>
    <mergeCell ref="D51:E51"/>
    <mergeCell ref="F51:G51"/>
    <mergeCell ref="H51:I51"/>
    <mergeCell ref="J51:L51"/>
    <mergeCell ref="M51:N51"/>
    <mergeCell ref="B50:C50"/>
    <mergeCell ref="D50:E50"/>
    <mergeCell ref="F50:G50"/>
    <mergeCell ref="H50:I50"/>
    <mergeCell ref="J50:L50"/>
    <mergeCell ref="M50:N50"/>
    <mergeCell ref="B53:C53"/>
    <mergeCell ref="D53:E53"/>
    <mergeCell ref="F53:G53"/>
    <mergeCell ref="H53:I53"/>
    <mergeCell ref="J53:L53"/>
    <mergeCell ref="M53:N53"/>
    <mergeCell ref="B52:C52"/>
    <mergeCell ref="D52:E52"/>
    <mergeCell ref="F52:G52"/>
    <mergeCell ref="H52:I52"/>
    <mergeCell ref="J52:L52"/>
    <mergeCell ref="M52:N52"/>
    <mergeCell ref="B55:C55"/>
    <mergeCell ref="D55:E55"/>
    <mergeCell ref="F55:G55"/>
    <mergeCell ref="H55:I55"/>
    <mergeCell ref="J55:L55"/>
    <mergeCell ref="M55:N55"/>
    <mergeCell ref="B54:C54"/>
    <mergeCell ref="D54:E54"/>
    <mergeCell ref="F54:G54"/>
    <mergeCell ref="H54:I54"/>
    <mergeCell ref="J54:L54"/>
    <mergeCell ref="M54:N54"/>
    <mergeCell ref="B57:C57"/>
    <mergeCell ref="D57:E57"/>
    <mergeCell ref="F57:G57"/>
    <mergeCell ref="H57:I57"/>
    <mergeCell ref="J57:L57"/>
    <mergeCell ref="M57:N57"/>
    <mergeCell ref="B56:C56"/>
    <mergeCell ref="D56:E56"/>
    <mergeCell ref="F56:G56"/>
    <mergeCell ref="H56:I56"/>
    <mergeCell ref="J56:L56"/>
    <mergeCell ref="M56:N56"/>
    <mergeCell ref="J60:L60"/>
    <mergeCell ref="M60:N60"/>
    <mergeCell ref="B59:C59"/>
    <mergeCell ref="D59:E59"/>
    <mergeCell ref="F59:G59"/>
    <mergeCell ref="H59:I59"/>
    <mergeCell ref="J59:L59"/>
    <mergeCell ref="M59:N59"/>
    <mergeCell ref="B58:C58"/>
    <mergeCell ref="D58:E58"/>
    <mergeCell ref="F58:G58"/>
    <mergeCell ref="H58:I58"/>
    <mergeCell ref="J58:L58"/>
    <mergeCell ref="M58:N58"/>
    <mergeCell ref="I68:N68"/>
    <mergeCell ref="B66:C66"/>
    <mergeCell ref="D66:E66"/>
    <mergeCell ref="F66:G66"/>
    <mergeCell ref="H66:I66"/>
    <mergeCell ref="J66:L66"/>
    <mergeCell ref="M66:N66"/>
    <mergeCell ref="B65:C65"/>
    <mergeCell ref="D65:E65"/>
    <mergeCell ref="F65:G65"/>
    <mergeCell ref="H65:I65"/>
    <mergeCell ref="J65:L65"/>
    <mergeCell ref="M65:N65"/>
    <mergeCell ref="I67:N67"/>
    <mergeCell ref="B64:C64"/>
    <mergeCell ref="D64:E64"/>
    <mergeCell ref="F64:G64"/>
    <mergeCell ref="H64:I64"/>
    <mergeCell ref="J64:L64"/>
    <mergeCell ref="M64:N64"/>
    <mergeCell ref="B63:C63"/>
    <mergeCell ref="D63:E63"/>
    <mergeCell ref="F63:G63"/>
    <mergeCell ref="H63:I63"/>
    <mergeCell ref="J63:L63"/>
    <mergeCell ref="M63:N63"/>
    <mergeCell ref="B62:C62"/>
    <mergeCell ref="D62:E62"/>
    <mergeCell ref="F62:G62"/>
    <mergeCell ref="H62:I62"/>
    <mergeCell ref="J62:L62"/>
    <mergeCell ref="M62:N62"/>
    <mergeCell ref="M41:N41"/>
    <mergeCell ref="B40:C40"/>
    <mergeCell ref="D40:E40"/>
    <mergeCell ref="F40:G40"/>
    <mergeCell ref="H40:I40"/>
    <mergeCell ref="J40:L40"/>
    <mergeCell ref="M40:N40"/>
    <mergeCell ref="J41:L41"/>
    <mergeCell ref="B61:C61"/>
    <mergeCell ref="D61:E61"/>
    <mergeCell ref="F61:G61"/>
    <mergeCell ref="H61:I61"/>
    <mergeCell ref="J61:L61"/>
    <mergeCell ref="M61:N61"/>
    <mergeCell ref="B60:C60"/>
    <mergeCell ref="D60:E60"/>
    <mergeCell ref="F60:G60"/>
    <mergeCell ref="H60:I60"/>
    <mergeCell ref="M39:N39"/>
    <mergeCell ref="B31:C31"/>
    <mergeCell ref="D31:E31"/>
    <mergeCell ref="F31:G31"/>
    <mergeCell ref="H31:I31"/>
    <mergeCell ref="J31:L31"/>
    <mergeCell ref="M31:N31"/>
    <mergeCell ref="B30:C30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D30:E30"/>
    <mergeCell ref="F30:G30"/>
    <mergeCell ref="B29:C29"/>
    <mergeCell ref="D29:E29"/>
    <mergeCell ref="F29:G29"/>
    <mergeCell ref="H29:I29"/>
    <mergeCell ref="J29:L29"/>
    <mergeCell ref="M29:N29"/>
    <mergeCell ref="H30:I30"/>
    <mergeCell ref="J30:L30"/>
    <mergeCell ref="M30:N30"/>
    <mergeCell ref="B70:C70"/>
    <mergeCell ref="D70:E70"/>
    <mergeCell ref="F70:G70"/>
    <mergeCell ref="H70:I70"/>
    <mergeCell ref="J70:L70"/>
    <mergeCell ref="M70:N70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84:C84"/>
    <mergeCell ref="D84:E84"/>
    <mergeCell ref="F84:G84"/>
    <mergeCell ref="H84:I84"/>
    <mergeCell ref="J84:L84"/>
    <mergeCell ref="M84:N84"/>
    <mergeCell ref="B85:C85"/>
    <mergeCell ref="D85:E85"/>
    <mergeCell ref="F85:G85"/>
    <mergeCell ref="H85:I85"/>
    <mergeCell ref="J85:L85"/>
    <mergeCell ref="M85:N85"/>
    <mergeCell ref="B86:C86"/>
    <mergeCell ref="D86:E86"/>
    <mergeCell ref="F86:G86"/>
    <mergeCell ref="H86:I86"/>
    <mergeCell ref="J86:L86"/>
    <mergeCell ref="M86:N86"/>
    <mergeCell ref="B87:C87"/>
    <mergeCell ref="D87:E87"/>
    <mergeCell ref="F87:G87"/>
    <mergeCell ref="H87:I87"/>
    <mergeCell ref="J87:L87"/>
    <mergeCell ref="M87:N87"/>
    <mergeCell ref="B88:C88"/>
    <mergeCell ref="D88:E88"/>
    <mergeCell ref="F88:G88"/>
    <mergeCell ref="H88:I88"/>
    <mergeCell ref="J88:L88"/>
    <mergeCell ref="M88:N88"/>
    <mergeCell ref="B89:C89"/>
    <mergeCell ref="D89:E89"/>
    <mergeCell ref="F89:G89"/>
    <mergeCell ref="H89:I89"/>
    <mergeCell ref="J89:L89"/>
    <mergeCell ref="M89:N89"/>
    <mergeCell ref="B90:C90"/>
    <mergeCell ref="D90:E90"/>
    <mergeCell ref="F90:G90"/>
    <mergeCell ref="H90:I90"/>
    <mergeCell ref="J90:L90"/>
    <mergeCell ref="M90:N90"/>
    <mergeCell ref="B91:C91"/>
    <mergeCell ref="D91:E91"/>
    <mergeCell ref="F91:G91"/>
    <mergeCell ref="H91:I91"/>
    <mergeCell ref="J91:L91"/>
    <mergeCell ref="M91:N91"/>
    <mergeCell ref="B92:C92"/>
    <mergeCell ref="D92:E92"/>
    <mergeCell ref="F92:G92"/>
    <mergeCell ref="H92:I92"/>
    <mergeCell ref="J92:L92"/>
    <mergeCell ref="M92:N92"/>
    <mergeCell ref="B93:C93"/>
    <mergeCell ref="D93:E93"/>
    <mergeCell ref="F93:G93"/>
    <mergeCell ref="H93:I93"/>
    <mergeCell ref="J93:L93"/>
    <mergeCell ref="M93:N93"/>
    <mergeCell ref="B94:C94"/>
    <mergeCell ref="D94:E94"/>
    <mergeCell ref="F94:G94"/>
    <mergeCell ref="H94:I94"/>
    <mergeCell ref="J94:L94"/>
    <mergeCell ref="M94:N94"/>
    <mergeCell ref="B95:C95"/>
    <mergeCell ref="D95:E95"/>
    <mergeCell ref="F95:G95"/>
    <mergeCell ref="H95:I95"/>
    <mergeCell ref="J95:L95"/>
    <mergeCell ref="M95:N95"/>
    <mergeCell ref="B96:C96"/>
    <mergeCell ref="D96:E96"/>
    <mergeCell ref="F96:G96"/>
    <mergeCell ref="H96:I96"/>
    <mergeCell ref="J96:L96"/>
    <mergeCell ref="M96:N96"/>
    <mergeCell ref="B97:C97"/>
    <mergeCell ref="D97:E97"/>
    <mergeCell ref="F97:G97"/>
    <mergeCell ref="H97:I97"/>
    <mergeCell ref="J97:L97"/>
    <mergeCell ref="M97:N97"/>
    <mergeCell ref="B98:C98"/>
    <mergeCell ref="D98:E98"/>
    <mergeCell ref="F98:G98"/>
    <mergeCell ref="H98:I98"/>
    <mergeCell ref="J98:L98"/>
    <mergeCell ref="M98:N98"/>
    <mergeCell ref="M102:N102"/>
    <mergeCell ref="O98:Q98"/>
    <mergeCell ref="B99:C99"/>
    <mergeCell ref="D99:E99"/>
    <mergeCell ref="F99:G99"/>
    <mergeCell ref="H99:I99"/>
    <mergeCell ref="J99:L99"/>
    <mergeCell ref="M99:N99"/>
    <mergeCell ref="B100:C100"/>
    <mergeCell ref="D100:E100"/>
    <mergeCell ref="F100:G100"/>
    <mergeCell ref="H100:I100"/>
    <mergeCell ref="J100:L100"/>
    <mergeCell ref="M100:N100"/>
    <mergeCell ref="B103:C103"/>
    <mergeCell ref="D103:E103"/>
    <mergeCell ref="F103:G103"/>
    <mergeCell ref="H103:I103"/>
    <mergeCell ref="J103:L103"/>
    <mergeCell ref="M103:N103"/>
    <mergeCell ref="I104:N104"/>
    <mergeCell ref="B83:C83"/>
    <mergeCell ref="D83:E83"/>
    <mergeCell ref="F83:G83"/>
    <mergeCell ref="H83:I83"/>
    <mergeCell ref="J83:L83"/>
    <mergeCell ref="M83:N83"/>
    <mergeCell ref="B101:C101"/>
    <mergeCell ref="D101:E101"/>
    <mergeCell ref="F101:G101"/>
    <mergeCell ref="H101:I101"/>
    <mergeCell ref="J101:L101"/>
    <mergeCell ref="M101:N101"/>
    <mergeCell ref="B102:C102"/>
    <mergeCell ref="D102:E102"/>
    <mergeCell ref="F102:G102"/>
    <mergeCell ref="H102:I102"/>
    <mergeCell ref="J102:L102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50BA6-B12A-4542-A9F0-D08AC4EF831A}">
  <dimension ref="A1:Q71"/>
  <sheetViews>
    <sheetView topLeftCell="A35" zoomScale="90" zoomScaleNormal="90" workbookViewId="0">
      <selection activeCell="F71" sqref="F71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20.25" customHeight="1">
      <c r="A1" s="3" t="s">
        <v>119</v>
      </c>
    </row>
    <row r="2" spans="1:16" ht="20.2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20.25" customHeight="1">
      <c r="A3" s="5" t="s">
        <v>39</v>
      </c>
      <c r="B3" s="133" t="s">
        <v>50</v>
      </c>
      <c r="C3" s="133"/>
      <c r="D3" s="133"/>
      <c r="E3" s="133"/>
      <c r="F3" s="154">
        <v>210</v>
      </c>
      <c r="G3" s="133"/>
      <c r="H3" s="133"/>
      <c r="I3" s="133"/>
      <c r="J3" s="134" t="s">
        <v>93</v>
      </c>
      <c r="K3" s="134"/>
      <c r="L3" s="134"/>
      <c r="M3" s="133" t="s">
        <v>9</v>
      </c>
      <c r="N3" s="133"/>
      <c r="P3" s="1" t="s">
        <v>12</v>
      </c>
    </row>
    <row r="4" spans="1:16" ht="20.25" customHeight="1">
      <c r="A4" s="5"/>
      <c r="B4" s="133" t="s">
        <v>50</v>
      </c>
      <c r="C4" s="133"/>
      <c r="D4" s="160"/>
      <c r="E4" s="161"/>
      <c r="F4" s="191">
        <v>410</v>
      </c>
      <c r="G4" s="192"/>
      <c r="H4" s="160"/>
      <c r="I4" s="161"/>
      <c r="J4" s="173" t="s">
        <v>69</v>
      </c>
      <c r="K4" s="174"/>
      <c r="L4" s="175"/>
      <c r="M4" s="160" t="s">
        <v>9</v>
      </c>
      <c r="N4" s="161"/>
      <c r="P4" s="1" t="s">
        <v>11</v>
      </c>
    </row>
    <row r="5" spans="1:16" ht="20.25" customHeight="1">
      <c r="A5" s="5" t="s">
        <v>48</v>
      </c>
      <c r="B5" s="133" t="s">
        <v>56</v>
      </c>
      <c r="C5" s="133"/>
      <c r="D5" s="133"/>
      <c r="E5" s="133"/>
      <c r="F5" s="154">
        <v>55260</v>
      </c>
      <c r="G5" s="133"/>
      <c r="H5" s="133"/>
      <c r="I5" s="133"/>
      <c r="J5" s="134" t="s">
        <v>94</v>
      </c>
      <c r="K5" s="134"/>
      <c r="L5" s="134"/>
      <c r="M5" s="133" t="s">
        <v>9</v>
      </c>
      <c r="N5" s="133"/>
      <c r="P5" s="1" t="s">
        <v>12</v>
      </c>
    </row>
    <row r="6" spans="1:16" ht="20.25" customHeight="1">
      <c r="A6" s="5" t="s">
        <v>95</v>
      </c>
      <c r="B6" s="133" t="s">
        <v>96</v>
      </c>
      <c r="C6" s="133"/>
      <c r="D6" s="133"/>
      <c r="E6" s="133"/>
      <c r="F6" s="154">
        <v>3000</v>
      </c>
      <c r="G6" s="133"/>
      <c r="H6" s="133"/>
      <c r="I6" s="133"/>
      <c r="J6" s="134" t="s">
        <v>54</v>
      </c>
      <c r="K6" s="134"/>
      <c r="L6" s="134"/>
      <c r="M6" s="133" t="s">
        <v>9</v>
      </c>
      <c r="N6" s="133"/>
      <c r="P6" s="1" t="s">
        <v>13</v>
      </c>
    </row>
    <row r="7" spans="1:16" ht="20.25" customHeight="1">
      <c r="A7" s="5" t="s">
        <v>97</v>
      </c>
      <c r="B7" s="133" t="s">
        <v>96</v>
      </c>
      <c r="C7" s="133"/>
      <c r="D7" s="133"/>
      <c r="E7" s="133"/>
      <c r="F7" s="154">
        <v>4410</v>
      </c>
      <c r="G7" s="133"/>
      <c r="H7" s="133"/>
      <c r="I7" s="133"/>
      <c r="J7" s="134" t="s">
        <v>98</v>
      </c>
      <c r="K7" s="134"/>
      <c r="L7" s="134"/>
      <c r="M7" s="133" t="s">
        <v>9</v>
      </c>
      <c r="N7" s="133"/>
      <c r="P7" s="1" t="s">
        <v>13</v>
      </c>
    </row>
    <row r="8" spans="1:16" ht="20.25" customHeight="1">
      <c r="A8" s="5"/>
      <c r="B8" s="133" t="s">
        <v>52</v>
      </c>
      <c r="C8" s="133"/>
      <c r="D8" s="133"/>
      <c r="E8" s="133"/>
      <c r="F8" s="154">
        <v>131147</v>
      </c>
      <c r="G8" s="133"/>
      <c r="H8" s="133"/>
      <c r="I8" s="133"/>
      <c r="J8" s="134" t="s">
        <v>117</v>
      </c>
      <c r="K8" s="134"/>
      <c r="L8" s="134"/>
      <c r="M8" s="133" t="s">
        <v>9</v>
      </c>
      <c r="N8" s="133"/>
      <c r="P8" s="1" t="s">
        <v>13</v>
      </c>
    </row>
    <row r="9" spans="1:16" ht="20.25" customHeight="1">
      <c r="A9" s="5" t="s">
        <v>41</v>
      </c>
      <c r="B9" s="133" t="s">
        <v>96</v>
      </c>
      <c r="C9" s="133"/>
      <c r="D9" s="133"/>
      <c r="E9" s="133"/>
      <c r="F9" s="154">
        <v>2921</v>
      </c>
      <c r="G9" s="133"/>
      <c r="H9" s="133"/>
      <c r="I9" s="133"/>
      <c r="J9" s="134" t="s">
        <v>98</v>
      </c>
      <c r="K9" s="134"/>
      <c r="L9" s="134"/>
      <c r="M9" s="133" t="s">
        <v>9</v>
      </c>
      <c r="N9" s="133"/>
      <c r="P9" s="1" t="s">
        <v>14</v>
      </c>
    </row>
    <row r="10" spans="1:16" ht="20.25" customHeight="1">
      <c r="A10" s="5" t="s">
        <v>99</v>
      </c>
      <c r="B10" s="133" t="s">
        <v>96</v>
      </c>
      <c r="C10" s="133"/>
      <c r="D10" s="133"/>
      <c r="E10" s="133"/>
      <c r="F10" s="154">
        <v>1999</v>
      </c>
      <c r="G10" s="133"/>
      <c r="H10" s="133"/>
      <c r="I10" s="133"/>
      <c r="J10" s="134" t="s">
        <v>54</v>
      </c>
      <c r="K10" s="134"/>
      <c r="L10" s="134"/>
      <c r="M10" s="133" t="s">
        <v>9</v>
      </c>
      <c r="N10" s="133"/>
      <c r="P10" s="1" t="s">
        <v>15</v>
      </c>
    </row>
    <row r="11" spans="1:16" ht="20.25" customHeight="1">
      <c r="A11" s="5" t="s">
        <v>100</v>
      </c>
      <c r="B11" s="133" t="s">
        <v>50</v>
      </c>
      <c r="C11" s="133"/>
      <c r="D11" s="133"/>
      <c r="E11" s="133"/>
      <c r="F11" s="154">
        <v>250</v>
      </c>
      <c r="G11" s="133"/>
      <c r="H11" s="133"/>
      <c r="I11" s="133"/>
      <c r="J11" s="134" t="s">
        <v>93</v>
      </c>
      <c r="K11" s="134"/>
      <c r="L11" s="134"/>
      <c r="M11" s="133" t="s">
        <v>9</v>
      </c>
      <c r="N11" s="133"/>
      <c r="P11" s="1" t="s">
        <v>16</v>
      </c>
    </row>
    <row r="12" spans="1:16" ht="20.25" customHeight="1">
      <c r="A12" s="5" t="s">
        <v>101</v>
      </c>
      <c r="B12" s="133" t="s">
        <v>50</v>
      </c>
      <c r="C12" s="133"/>
      <c r="D12" s="133"/>
      <c r="E12" s="133"/>
      <c r="F12" s="154">
        <v>185</v>
      </c>
      <c r="G12" s="133"/>
      <c r="H12" s="133"/>
      <c r="I12" s="133"/>
      <c r="J12" s="134" t="s">
        <v>49</v>
      </c>
      <c r="K12" s="134"/>
      <c r="L12" s="134"/>
      <c r="M12" s="133" t="s">
        <v>9</v>
      </c>
      <c r="N12" s="133"/>
      <c r="P12" s="1" t="s">
        <v>16</v>
      </c>
    </row>
    <row r="13" spans="1:16" ht="20.25" customHeight="1">
      <c r="A13" s="5"/>
      <c r="B13" s="133" t="s">
        <v>96</v>
      </c>
      <c r="C13" s="133"/>
      <c r="D13" s="133"/>
      <c r="E13" s="133"/>
      <c r="F13" s="154">
        <v>3533</v>
      </c>
      <c r="G13" s="133"/>
      <c r="H13" s="133"/>
      <c r="I13" s="133"/>
      <c r="J13" s="134" t="s">
        <v>51</v>
      </c>
      <c r="K13" s="134"/>
      <c r="L13" s="134"/>
      <c r="M13" s="133" t="s">
        <v>9</v>
      </c>
      <c r="N13" s="133"/>
      <c r="P13" s="1" t="s">
        <v>17</v>
      </c>
    </row>
    <row r="14" spans="1:16" ht="20.25" customHeight="1">
      <c r="A14" s="5" t="s">
        <v>46</v>
      </c>
      <c r="B14" s="133" t="s">
        <v>50</v>
      </c>
      <c r="C14" s="133"/>
      <c r="D14" s="133"/>
      <c r="E14" s="133"/>
      <c r="F14" s="154">
        <v>840</v>
      </c>
      <c r="G14" s="133"/>
      <c r="H14" s="133"/>
      <c r="I14" s="133"/>
      <c r="J14" s="134" t="s">
        <v>93</v>
      </c>
      <c r="K14" s="134"/>
      <c r="L14" s="134"/>
      <c r="M14" s="133" t="s">
        <v>9</v>
      </c>
      <c r="N14" s="133"/>
      <c r="P14" s="1" t="s">
        <v>18</v>
      </c>
    </row>
    <row r="15" spans="1:16" ht="20.25" customHeight="1">
      <c r="A15" s="5"/>
      <c r="B15" s="133" t="s">
        <v>103</v>
      </c>
      <c r="C15" s="133"/>
      <c r="D15" s="133"/>
      <c r="E15" s="133"/>
      <c r="F15" s="154">
        <v>600</v>
      </c>
      <c r="G15" s="133"/>
      <c r="H15" s="133"/>
      <c r="I15" s="133"/>
      <c r="J15" s="134" t="s">
        <v>102</v>
      </c>
      <c r="K15" s="134"/>
      <c r="L15" s="134"/>
      <c r="M15" s="133" t="s">
        <v>9</v>
      </c>
      <c r="N15" s="133"/>
      <c r="P15" s="1" t="s">
        <v>19</v>
      </c>
    </row>
    <row r="16" spans="1:16" ht="20.25" customHeight="1">
      <c r="A16" s="5"/>
      <c r="B16" s="133" t="s">
        <v>71</v>
      </c>
      <c r="C16" s="133"/>
      <c r="D16" s="133"/>
      <c r="E16" s="133"/>
      <c r="F16" s="154">
        <v>1540</v>
      </c>
      <c r="G16" s="133"/>
      <c r="H16" s="133"/>
      <c r="I16" s="133"/>
      <c r="J16" s="134" t="s">
        <v>104</v>
      </c>
      <c r="K16" s="134"/>
      <c r="L16" s="134"/>
      <c r="M16" s="133" t="s">
        <v>9</v>
      </c>
      <c r="N16" s="133"/>
      <c r="P16" s="1" t="s">
        <v>20</v>
      </c>
    </row>
    <row r="17" spans="1:17" ht="20.25" customHeight="1">
      <c r="A17" s="5" t="s">
        <v>45</v>
      </c>
      <c r="B17" s="133" t="s">
        <v>58</v>
      </c>
      <c r="C17" s="133"/>
      <c r="D17" s="160"/>
      <c r="E17" s="161"/>
      <c r="F17" s="154">
        <v>1890</v>
      </c>
      <c r="G17" s="133"/>
      <c r="H17" s="160"/>
      <c r="I17" s="161"/>
      <c r="J17" s="134" t="s">
        <v>110</v>
      </c>
      <c r="K17" s="134"/>
      <c r="L17" s="134"/>
      <c r="M17" s="160" t="s">
        <v>9</v>
      </c>
      <c r="N17" s="161"/>
      <c r="P17" s="1" t="s">
        <v>21</v>
      </c>
    </row>
    <row r="18" spans="1:17" ht="20.25" customHeight="1">
      <c r="A18" s="5" t="s">
        <v>47</v>
      </c>
      <c r="B18" s="133" t="s">
        <v>96</v>
      </c>
      <c r="C18" s="133"/>
      <c r="D18" s="160"/>
      <c r="E18" s="161"/>
      <c r="F18" s="154">
        <v>3000</v>
      </c>
      <c r="G18" s="133"/>
      <c r="H18" s="160"/>
      <c r="I18" s="161"/>
      <c r="J18" s="134" t="s">
        <v>105</v>
      </c>
      <c r="K18" s="134"/>
      <c r="L18" s="134"/>
      <c r="M18" s="160" t="s">
        <v>9</v>
      </c>
      <c r="N18" s="161"/>
      <c r="P18" s="1" t="s">
        <v>22</v>
      </c>
    </row>
    <row r="19" spans="1:17" ht="20.25" customHeight="1">
      <c r="A19" s="5"/>
      <c r="B19" s="133" t="s">
        <v>120</v>
      </c>
      <c r="C19" s="133"/>
      <c r="D19" s="160"/>
      <c r="E19" s="161"/>
      <c r="F19" s="154">
        <v>33000</v>
      </c>
      <c r="G19" s="133"/>
      <c r="H19" s="160"/>
      <c r="I19" s="161"/>
      <c r="J19" s="134" t="s">
        <v>121</v>
      </c>
      <c r="K19" s="134"/>
      <c r="L19" s="134"/>
      <c r="M19" s="160" t="s">
        <v>9</v>
      </c>
      <c r="N19" s="161"/>
      <c r="P19" s="1" t="s">
        <v>22</v>
      </c>
    </row>
    <row r="20" spans="1:17" ht="20.25" customHeight="1">
      <c r="A20" s="5"/>
      <c r="B20" s="133" t="s">
        <v>120</v>
      </c>
      <c r="C20" s="133"/>
      <c r="D20" s="160"/>
      <c r="E20" s="161"/>
      <c r="F20" s="154">
        <v>5400</v>
      </c>
      <c r="G20" s="133"/>
      <c r="H20" s="160"/>
      <c r="I20" s="161"/>
      <c r="J20" s="134" t="s">
        <v>122</v>
      </c>
      <c r="K20" s="134"/>
      <c r="L20" s="134"/>
      <c r="M20" s="160" t="s">
        <v>9</v>
      </c>
      <c r="N20" s="161"/>
      <c r="P20" s="1" t="s">
        <v>22</v>
      </c>
    </row>
    <row r="21" spans="1:17" ht="20.25" customHeight="1">
      <c r="A21" s="5" t="s">
        <v>37</v>
      </c>
      <c r="B21" s="133" t="s">
        <v>50</v>
      </c>
      <c r="C21" s="133"/>
      <c r="D21" s="160"/>
      <c r="E21" s="161"/>
      <c r="F21" s="154">
        <v>840</v>
      </c>
      <c r="G21" s="133"/>
      <c r="H21" s="160"/>
      <c r="I21" s="161"/>
      <c r="J21" s="134" t="s">
        <v>93</v>
      </c>
      <c r="K21" s="134"/>
      <c r="L21" s="134"/>
      <c r="M21" s="160" t="s">
        <v>9</v>
      </c>
      <c r="N21" s="161"/>
      <c r="P21" s="1" t="s">
        <v>23</v>
      </c>
    </row>
    <row r="22" spans="1:17" ht="20.25" customHeight="1">
      <c r="A22" s="5"/>
      <c r="B22" s="133" t="s">
        <v>96</v>
      </c>
      <c r="C22" s="133"/>
      <c r="D22" s="133"/>
      <c r="E22" s="133"/>
      <c r="F22" s="154">
        <v>2000</v>
      </c>
      <c r="G22" s="133"/>
      <c r="H22" s="133"/>
      <c r="I22" s="133"/>
      <c r="J22" s="134" t="s">
        <v>51</v>
      </c>
      <c r="K22" s="134"/>
      <c r="L22" s="134"/>
      <c r="M22" s="133" t="s">
        <v>9</v>
      </c>
      <c r="N22" s="133"/>
      <c r="P22" s="1" t="s">
        <v>24</v>
      </c>
    </row>
    <row r="23" spans="1:17" ht="20.25" customHeight="1">
      <c r="A23" s="5" t="s">
        <v>106</v>
      </c>
      <c r="B23" s="133" t="s">
        <v>96</v>
      </c>
      <c r="C23" s="133"/>
      <c r="D23" s="133"/>
      <c r="E23" s="133"/>
      <c r="F23" s="154">
        <v>3998</v>
      </c>
      <c r="G23" s="133"/>
      <c r="H23" s="133"/>
      <c r="I23" s="133"/>
      <c r="J23" s="134" t="s">
        <v>54</v>
      </c>
      <c r="K23" s="134"/>
      <c r="L23" s="134"/>
      <c r="M23" s="133" t="s">
        <v>9</v>
      </c>
      <c r="N23" s="133"/>
      <c r="P23" s="1" t="s">
        <v>24</v>
      </c>
    </row>
    <row r="24" spans="1:17" ht="20.25" customHeight="1">
      <c r="A24" s="5" t="s">
        <v>107</v>
      </c>
      <c r="B24" s="133" t="s">
        <v>56</v>
      </c>
      <c r="C24" s="133"/>
      <c r="D24" s="133"/>
      <c r="E24" s="133"/>
      <c r="F24" s="154">
        <v>9140</v>
      </c>
      <c r="G24" s="133"/>
      <c r="H24" s="133"/>
      <c r="I24" s="133"/>
      <c r="J24" s="134" t="s">
        <v>108</v>
      </c>
      <c r="K24" s="134"/>
      <c r="L24" s="134"/>
      <c r="M24" s="133" t="s">
        <v>9</v>
      </c>
      <c r="N24" s="133"/>
      <c r="P24" s="1" t="s">
        <v>25</v>
      </c>
    </row>
    <row r="25" spans="1:17" ht="20.25" customHeight="1">
      <c r="A25" s="5"/>
      <c r="B25" s="133" t="s">
        <v>96</v>
      </c>
      <c r="C25" s="133"/>
      <c r="D25" s="133"/>
      <c r="E25" s="133"/>
      <c r="F25" s="154">
        <v>2999</v>
      </c>
      <c r="G25" s="133"/>
      <c r="H25" s="133"/>
      <c r="I25" s="133"/>
      <c r="J25" s="134" t="s">
        <v>98</v>
      </c>
      <c r="K25" s="134"/>
      <c r="L25" s="134"/>
      <c r="M25" s="133" t="s">
        <v>9</v>
      </c>
      <c r="N25" s="133"/>
      <c r="P25" s="1" t="s">
        <v>26</v>
      </c>
    </row>
    <row r="26" spans="1:17" ht="20.25" customHeight="1">
      <c r="A26" s="5"/>
      <c r="B26" s="133" t="s">
        <v>96</v>
      </c>
      <c r="C26" s="133"/>
      <c r="D26" s="133"/>
      <c r="E26" s="133"/>
      <c r="F26" s="154">
        <v>3457</v>
      </c>
      <c r="G26" s="133"/>
      <c r="H26" s="133"/>
      <c r="I26" s="133"/>
      <c r="J26" s="134" t="s">
        <v>51</v>
      </c>
      <c r="K26" s="134"/>
      <c r="L26" s="134"/>
      <c r="M26" s="133" t="s">
        <v>9</v>
      </c>
      <c r="N26" s="133"/>
      <c r="O26" s="211" t="s">
        <v>57</v>
      </c>
      <c r="P26" s="195"/>
      <c r="Q26" s="195"/>
    </row>
    <row r="27" spans="1:17" ht="20.25" customHeight="1">
      <c r="A27" s="5"/>
      <c r="B27" s="133" t="s">
        <v>67</v>
      </c>
      <c r="C27" s="133"/>
      <c r="D27" s="133"/>
      <c r="E27" s="133"/>
      <c r="F27" s="154">
        <v>400</v>
      </c>
      <c r="G27" s="133"/>
      <c r="H27" s="133"/>
      <c r="I27" s="133"/>
      <c r="J27" s="134" t="s">
        <v>113</v>
      </c>
      <c r="K27" s="134"/>
      <c r="L27" s="134"/>
      <c r="M27" s="133" t="s">
        <v>9</v>
      </c>
      <c r="N27" s="133"/>
      <c r="O27" s="211" t="s">
        <v>57</v>
      </c>
      <c r="P27" s="195"/>
      <c r="Q27" s="195"/>
    </row>
    <row r="28" spans="1:17" ht="20.25" customHeight="1">
      <c r="A28" s="5"/>
      <c r="B28" s="133" t="s">
        <v>58</v>
      </c>
      <c r="C28" s="133"/>
      <c r="D28" s="133"/>
      <c r="E28" s="133"/>
      <c r="F28" s="154">
        <v>4502</v>
      </c>
      <c r="G28" s="133"/>
      <c r="H28" s="133"/>
      <c r="I28" s="133"/>
      <c r="J28" s="134" t="s">
        <v>109</v>
      </c>
      <c r="K28" s="134"/>
      <c r="L28" s="134"/>
      <c r="M28" s="133" t="s">
        <v>9</v>
      </c>
      <c r="N28" s="133"/>
      <c r="O28" s="211" t="s">
        <v>57</v>
      </c>
      <c r="P28" s="195"/>
      <c r="Q28" s="195"/>
    </row>
    <row r="29" spans="1:17" ht="20.25" customHeight="1">
      <c r="A29" s="5"/>
      <c r="B29" s="133" t="s">
        <v>71</v>
      </c>
      <c r="C29" s="133"/>
      <c r="D29" s="133"/>
      <c r="E29" s="133"/>
      <c r="F29" s="154">
        <v>5340</v>
      </c>
      <c r="G29" s="133"/>
      <c r="H29" s="133"/>
      <c r="I29" s="133"/>
      <c r="J29" s="134" t="s">
        <v>118</v>
      </c>
      <c r="K29" s="134"/>
      <c r="L29" s="134"/>
      <c r="M29" s="133" t="s">
        <v>9</v>
      </c>
      <c r="N29" s="133"/>
      <c r="O29" s="211" t="s">
        <v>57</v>
      </c>
      <c r="P29" s="195"/>
      <c r="Q29" s="195"/>
    </row>
    <row r="30" spans="1:17" ht="20.25" customHeight="1">
      <c r="A30" s="5" t="s">
        <v>111</v>
      </c>
      <c r="B30" s="133" t="s">
        <v>96</v>
      </c>
      <c r="C30" s="133"/>
      <c r="D30" s="160"/>
      <c r="E30" s="161"/>
      <c r="F30" s="154">
        <v>3000</v>
      </c>
      <c r="G30" s="133"/>
      <c r="H30" s="160"/>
      <c r="I30" s="161"/>
      <c r="J30" s="134" t="s">
        <v>54</v>
      </c>
      <c r="K30" s="134"/>
      <c r="L30" s="134"/>
      <c r="M30" s="160" t="s">
        <v>9</v>
      </c>
      <c r="N30" s="161"/>
    </row>
    <row r="31" spans="1:17" ht="20.25" customHeight="1">
      <c r="A31" s="5" t="s">
        <v>31</v>
      </c>
      <c r="B31" s="133" t="s">
        <v>67</v>
      </c>
      <c r="C31" s="133"/>
      <c r="D31" s="160"/>
      <c r="E31" s="161"/>
      <c r="F31" s="154">
        <v>400</v>
      </c>
      <c r="G31" s="133"/>
      <c r="H31" s="160"/>
      <c r="I31" s="161"/>
      <c r="J31" s="134" t="s">
        <v>113</v>
      </c>
      <c r="K31" s="134"/>
      <c r="L31" s="134"/>
      <c r="M31" s="160" t="s">
        <v>9</v>
      </c>
      <c r="N31" s="161"/>
    </row>
    <row r="32" spans="1:17" ht="20.25" customHeight="1">
      <c r="A32" s="5" t="s">
        <v>29</v>
      </c>
      <c r="B32" s="133" t="s">
        <v>67</v>
      </c>
      <c r="C32" s="133"/>
      <c r="D32" s="160"/>
      <c r="E32" s="161"/>
      <c r="F32" s="154">
        <v>400</v>
      </c>
      <c r="G32" s="133"/>
      <c r="H32" s="160"/>
      <c r="I32" s="161"/>
      <c r="J32" s="134" t="s">
        <v>113</v>
      </c>
      <c r="K32" s="134"/>
      <c r="L32" s="134"/>
      <c r="M32" s="160" t="s">
        <v>9</v>
      </c>
      <c r="N32" s="161"/>
    </row>
    <row r="33" spans="1:14" ht="20.25" customHeight="1">
      <c r="A33" s="5" t="s">
        <v>112</v>
      </c>
      <c r="B33" s="133" t="s">
        <v>96</v>
      </c>
      <c r="C33" s="133"/>
      <c r="D33" s="160"/>
      <c r="E33" s="161"/>
      <c r="F33" s="154">
        <v>3000</v>
      </c>
      <c r="G33" s="133"/>
      <c r="H33" s="160"/>
      <c r="I33" s="161"/>
      <c r="J33" s="134" t="s">
        <v>98</v>
      </c>
      <c r="K33" s="134"/>
      <c r="L33" s="134"/>
      <c r="M33" s="160" t="s">
        <v>9</v>
      </c>
      <c r="N33" s="161"/>
    </row>
    <row r="34" spans="1:14" ht="20.25" customHeight="1">
      <c r="A34" s="5"/>
      <c r="B34" s="133"/>
      <c r="C34" s="133"/>
      <c r="D34" s="160"/>
      <c r="E34" s="161"/>
      <c r="F34" s="154"/>
      <c r="G34" s="133"/>
      <c r="H34" s="160"/>
      <c r="I34" s="161"/>
      <c r="J34" s="134"/>
      <c r="K34" s="134"/>
      <c r="L34" s="134"/>
      <c r="M34" s="160" t="s">
        <v>9</v>
      </c>
      <c r="N34" s="161"/>
    </row>
    <row r="35" spans="1:14" ht="20.25" customHeight="1">
      <c r="A35" s="5" t="s">
        <v>40</v>
      </c>
      <c r="B35" s="133"/>
      <c r="C35" s="133"/>
      <c r="D35" s="133"/>
      <c r="E35" s="133"/>
      <c r="F35" s="154">
        <v>10700</v>
      </c>
      <c r="G35" s="133"/>
      <c r="H35" s="133"/>
      <c r="I35" s="133"/>
      <c r="J35" s="310" t="s">
        <v>114</v>
      </c>
      <c r="K35" s="134"/>
      <c r="L35" s="134"/>
      <c r="M35" s="133" t="s">
        <v>9</v>
      </c>
      <c r="N35" s="133"/>
    </row>
    <row r="36" spans="1:14" ht="20.25" customHeight="1">
      <c r="A36" s="5" t="s">
        <v>115</v>
      </c>
      <c r="B36" s="133"/>
      <c r="C36" s="133"/>
      <c r="D36" s="226"/>
      <c r="E36" s="226"/>
      <c r="F36" s="154">
        <v>7266</v>
      </c>
      <c r="G36" s="133"/>
      <c r="H36" s="226"/>
      <c r="I36" s="226"/>
      <c r="J36" s="134" t="s">
        <v>114</v>
      </c>
      <c r="K36" s="134"/>
      <c r="L36" s="134"/>
      <c r="M36" s="226" t="s">
        <v>9</v>
      </c>
      <c r="N36" s="226"/>
    </row>
    <row r="37" spans="1:14" ht="20.25" customHeight="1" thickBot="1">
      <c r="A37" s="14"/>
      <c r="B37" s="230"/>
      <c r="C37" s="230"/>
      <c r="D37" s="242"/>
      <c r="E37" s="242"/>
      <c r="F37" s="229">
        <v>5430</v>
      </c>
      <c r="G37" s="230"/>
      <c r="H37" s="242"/>
      <c r="I37" s="242"/>
      <c r="J37" s="243" t="s">
        <v>116</v>
      </c>
      <c r="K37" s="243"/>
      <c r="L37" s="243"/>
      <c r="M37" s="242" t="s">
        <v>9</v>
      </c>
      <c r="N37" s="242"/>
    </row>
    <row r="38" spans="1:14" ht="20.25" customHeight="1" thickTop="1">
      <c r="A38" s="15"/>
      <c r="B38" s="228"/>
      <c r="C38" s="228"/>
      <c r="D38" s="228" t="s">
        <v>38</v>
      </c>
      <c r="E38" s="228"/>
      <c r="F38" s="227">
        <f>SUM(F3:F37)</f>
        <v>312467</v>
      </c>
      <c r="G38" s="228"/>
      <c r="H38" s="228"/>
      <c r="I38" s="228"/>
      <c r="J38" s="308"/>
      <c r="K38" s="308"/>
      <c r="L38" s="308"/>
      <c r="M38" s="228"/>
      <c r="N38" s="228"/>
    </row>
    <row r="39" spans="1:14" ht="20.25" customHeight="1">
      <c r="I39" s="164" t="s">
        <v>8</v>
      </c>
      <c r="J39" s="164"/>
      <c r="K39" s="164"/>
      <c r="L39" s="164"/>
      <c r="M39" s="164"/>
      <c r="N39" s="164"/>
    </row>
    <row r="40" spans="1:14" ht="20.25" customHeight="1">
      <c r="I40" s="164"/>
      <c r="J40" s="164"/>
      <c r="K40" s="164"/>
      <c r="L40" s="164"/>
      <c r="M40" s="164"/>
      <c r="N40" s="164"/>
    </row>
    <row r="41" spans="1:14" ht="26.25" customHeight="1">
      <c r="A41" s="3" t="s">
        <v>119</v>
      </c>
      <c r="C41" s="214" t="s">
        <v>345</v>
      </c>
      <c r="D41" s="214"/>
      <c r="E41" s="214"/>
      <c r="F41" s="214"/>
    </row>
    <row r="42" spans="1:14" ht="26.25" customHeight="1">
      <c r="A42" s="2" t="s">
        <v>1</v>
      </c>
      <c r="B42" s="133" t="s">
        <v>2</v>
      </c>
      <c r="C42" s="133"/>
      <c r="D42" s="133" t="s">
        <v>4</v>
      </c>
      <c r="E42" s="133"/>
      <c r="F42" s="133" t="s">
        <v>5</v>
      </c>
      <c r="G42" s="133"/>
      <c r="H42" s="133" t="s">
        <v>3</v>
      </c>
      <c r="I42" s="133"/>
      <c r="J42" s="134" t="s">
        <v>6</v>
      </c>
      <c r="K42" s="134"/>
      <c r="L42" s="134"/>
      <c r="M42" s="133" t="s">
        <v>7</v>
      </c>
      <c r="N42" s="133"/>
    </row>
    <row r="43" spans="1:14" ht="26.25" customHeight="1">
      <c r="A43" s="5" t="s">
        <v>253</v>
      </c>
      <c r="B43" s="133" t="s">
        <v>96</v>
      </c>
      <c r="C43" s="133"/>
      <c r="D43" s="133"/>
      <c r="E43" s="133"/>
      <c r="F43" s="154">
        <v>2216</v>
      </c>
      <c r="G43" s="133"/>
      <c r="H43" s="133"/>
      <c r="I43" s="133"/>
      <c r="J43" s="134" t="s">
        <v>347</v>
      </c>
      <c r="K43" s="134"/>
      <c r="L43" s="134"/>
      <c r="M43" s="133" t="s">
        <v>9</v>
      </c>
      <c r="N43" s="133"/>
    </row>
    <row r="44" spans="1:14" ht="26.25" customHeight="1">
      <c r="A44" s="5" t="s">
        <v>136</v>
      </c>
      <c r="B44" s="133" t="s">
        <v>96</v>
      </c>
      <c r="C44" s="133"/>
      <c r="D44" s="160"/>
      <c r="E44" s="161"/>
      <c r="F44" s="154">
        <v>4840</v>
      </c>
      <c r="G44" s="133"/>
      <c r="H44" s="160"/>
      <c r="I44" s="161"/>
      <c r="J44" s="134" t="s">
        <v>347</v>
      </c>
      <c r="K44" s="134"/>
      <c r="L44" s="134"/>
      <c r="M44" s="160" t="s">
        <v>9</v>
      </c>
      <c r="N44" s="161"/>
    </row>
    <row r="45" spans="1:14" ht="26.25" customHeight="1">
      <c r="A45" s="5" t="s">
        <v>167</v>
      </c>
      <c r="B45" s="133" t="s">
        <v>96</v>
      </c>
      <c r="C45" s="133"/>
      <c r="D45" s="133"/>
      <c r="E45" s="133"/>
      <c r="F45" s="154">
        <v>7250</v>
      </c>
      <c r="G45" s="133"/>
      <c r="H45" s="133"/>
      <c r="I45" s="133"/>
      <c r="J45" s="134" t="s">
        <v>347</v>
      </c>
      <c r="K45" s="134"/>
      <c r="L45" s="134"/>
      <c r="M45" s="133" t="s">
        <v>9</v>
      </c>
      <c r="N45" s="133"/>
    </row>
    <row r="46" spans="1:14" ht="26.25" customHeight="1">
      <c r="A46" s="5" t="s">
        <v>115</v>
      </c>
      <c r="B46" s="133" t="s">
        <v>96</v>
      </c>
      <c r="C46" s="133"/>
      <c r="D46" s="133"/>
      <c r="E46" s="133"/>
      <c r="F46" s="154">
        <v>2298</v>
      </c>
      <c r="G46" s="133"/>
      <c r="H46" s="133"/>
      <c r="I46" s="133"/>
      <c r="J46" s="134" t="s">
        <v>347</v>
      </c>
      <c r="K46" s="134"/>
      <c r="L46" s="134"/>
      <c r="M46" s="133" t="s">
        <v>9</v>
      </c>
      <c r="N46" s="133"/>
    </row>
    <row r="47" spans="1:14" ht="26.25" customHeight="1">
      <c r="A47" s="5" t="s">
        <v>29</v>
      </c>
      <c r="B47" s="133" t="s">
        <v>96</v>
      </c>
      <c r="C47" s="133"/>
      <c r="D47" s="133"/>
      <c r="E47" s="133"/>
      <c r="F47" s="154">
        <v>3582</v>
      </c>
      <c r="G47" s="133"/>
      <c r="H47" s="133"/>
      <c r="I47" s="133"/>
      <c r="J47" s="134" t="s">
        <v>347</v>
      </c>
      <c r="K47" s="134"/>
      <c r="L47" s="134"/>
      <c r="M47" s="133" t="s">
        <v>9</v>
      </c>
      <c r="N47" s="133"/>
    </row>
    <row r="48" spans="1:14" ht="26.25" customHeight="1">
      <c r="A48" s="5"/>
      <c r="B48" s="133"/>
      <c r="C48" s="133"/>
      <c r="D48" s="133"/>
      <c r="E48" s="133"/>
      <c r="F48" s="154"/>
      <c r="G48" s="133"/>
      <c r="H48" s="133"/>
      <c r="I48" s="133"/>
      <c r="J48" s="134"/>
      <c r="K48" s="134"/>
      <c r="L48" s="134"/>
      <c r="M48" s="133" t="s">
        <v>9</v>
      </c>
      <c r="N48" s="133"/>
    </row>
    <row r="49" spans="1:14" ht="26.25" customHeight="1">
      <c r="A49" s="5"/>
      <c r="B49" s="133"/>
      <c r="C49" s="133"/>
      <c r="D49" s="133"/>
      <c r="E49" s="133"/>
      <c r="F49" s="154"/>
      <c r="G49" s="133"/>
      <c r="H49" s="133"/>
      <c r="I49" s="133"/>
      <c r="J49" s="134"/>
      <c r="K49" s="134"/>
      <c r="L49" s="134"/>
      <c r="M49" s="133" t="s">
        <v>9</v>
      </c>
      <c r="N49" s="133"/>
    </row>
    <row r="50" spans="1:14" ht="26.25" customHeight="1">
      <c r="A50" s="5"/>
      <c r="B50" s="133"/>
      <c r="C50" s="133"/>
      <c r="D50" s="133"/>
      <c r="E50" s="133"/>
      <c r="F50" s="154"/>
      <c r="G50" s="133"/>
      <c r="H50" s="133"/>
      <c r="I50" s="133"/>
      <c r="J50" s="134"/>
      <c r="K50" s="134"/>
      <c r="L50" s="134"/>
      <c r="M50" s="133" t="s">
        <v>9</v>
      </c>
      <c r="N50" s="133"/>
    </row>
    <row r="51" spans="1:14" ht="26.25" customHeight="1">
      <c r="A51" s="5"/>
      <c r="B51" s="133"/>
      <c r="C51" s="133"/>
      <c r="D51" s="133"/>
      <c r="E51" s="133"/>
      <c r="F51" s="154"/>
      <c r="G51" s="133"/>
      <c r="H51" s="133"/>
      <c r="I51" s="133"/>
      <c r="J51" s="134"/>
      <c r="K51" s="134"/>
      <c r="L51" s="134"/>
      <c r="M51" s="133" t="s">
        <v>9</v>
      </c>
      <c r="N51" s="133"/>
    </row>
    <row r="52" spans="1:14" ht="26.25" customHeight="1">
      <c r="A52" s="5"/>
      <c r="B52" s="133"/>
      <c r="C52" s="133"/>
      <c r="D52" s="133"/>
      <c r="E52" s="133"/>
      <c r="F52" s="154"/>
      <c r="G52" s="133"/>
      <c r="H52" s="133"/>
      <c r="I52" s="133"/>
      <c r="J52" s="134"/>
      <c r="K52" s="134"/>
      <c r="L52" s="134"/>
      <c r="M52" s="133" t="s">
        <v>9</v>
      </c>
      <c r="N52" s="133"/>
    </row>
    <row r="53" spans="1:14" ht="26.25" customHeight="1">
      <c r="A53" s="5"/>
      <c r="B53" s="133"/>
      <c r="C53" s="133"/>
      <c r="D53" s="133"/>
      <c r="E53" s="133"/>
      <c r="F53" s="154"/>
      <c r="G53" s="133"/>
      <c r="H53" s="133"/>
      <c r="I53" s="133"/>
      <c r="J53" s="134"/>
      <c r="K53" s="134"/>
      <c r="L53" s="134"/>
      <c r="M53" s="133" t="s">
        <v>9</v>
      </c>
      <c r="N53" s="133"/>
    </row>
    <row r="54" spans="1:14" ht="26.25" customHeight="1">
      <c r="A54" s="5"/>
      <c r="B54" s="133"/>
      <c r="C54" s="133"/>
      <c r="D54" s="133"/>
      <c r="E54" s="133"/>
      <c r="F54" s="154"/>
      <c r="G54" s="133"/>
      <c r="H54" s="133"/>
      <c r="I54" s="133"/>
      <c r="J54" s="134"/>
      <c r="K54" s="134"/>
      <c r="L54" s="134"/>
      <c r="M54" s="133" t="s">
        <v>9</v>
      </c>
      <c r="N54" s="133"/>
    </row>
    <row r="55" spans="1:14" ht="26.25" customHeight="1">
      <c r="A55" s="5"/>
      <c r="B55" s="133"/>
      <c r="C55" s="133"/>
      <c r="D55" s="133"/>
      <c r="E55" s="133"/>
      <c r="F55" s="154"/>
      <c r="G55" s="133"/>
      <c r="H55" s="133"/>
      <c r="I55" s="133"/>
      <c r="J55" s="134"/>
      <c r="K55" s="134"/>
      <c r="L55" s="134"/>
      <c r="M55" s="133" t="s">
        <v>9</v>
      </c>
      <c r="N55" s="133"/>
    </row>
    <row r="56" spans="1:14" ht="26.25" customHeight="1">
      <c r="A56" s="5"/>
      <c r="B56" s="133"/>
      <c r="C56" s="133"/>
      <c r="D56" s="133"/>
      <c r="E56" s="133"/>
      <c r="F56" s="154"/>
      <c r="G56" s="133"/>
      <c r="H56" s="133"/>
      <c r="I56" s="133"/>
      <c r="J56" s="134"/>
      <c r="K56" s="134"/>
      <c r="L56" s="134"/>
      <c r="M56" s="133" t="s">
        <v>9</v>
      </c>
      <c r="N56" s="133"/>
    </row>
    <row r="57" spans="1:14" ht="26.25" customHeight="1">
      <c r="A57" s="5"/>
      <c r="B57" s="133"/>
      <c r="C57" s="133"/>
      <c r="D57" s="160"/>
      <c r="E57" s="161"/>
      <c r="F57" s="154"/>
      <c r="G57" s="133"/>
      <c r="H57" s="160"/>
      <c r="I57" s="161"/>
      <c r="J57" s="134"/>
      <c r="K57" s="134"/>
      <c r="L57" s="134"/>
      <c r="M57" s="160" t="s">
        <v>9</v>
      </c>
      <c r="N57" s="161"/>
    </row>
    <row r="58" spans="1:14" ht="26.25" customHeight="1">
      <c r="A58" s="5"/>
      <c r="B58" s="133"/>
      <c r="C58" s="133"/>
      <c r="D58" s="160"/>
      <c r="E58" s="161"/>
      <c r="F58" s="154"/>
      <c r="G58" s="133"/>
      <c r="H58" s="160"/>
      <c r="I58" s="161"/>
      <c r="J58" s="134"/>
      <c r="K58" s="134"/>
      <c r="L58" s="134"/>
      <c r="M58" s="160" t="s">
        <v>9</v>
      </c>
      <c r="N58" s="161"/>
    </row>
    <row r="59" spans="1:14" ht="26.25" customHeight="1">
      <c r="A59" s="5"/>
      <c r="B59" s="133"/>
      <c r="C59" s="133"/>
      <c r="D59" s="160"/>
      <c r="E59" s="161"/>
      <c r="F59" s="154"/>
      <c r="G59" s="133"/>
      <c r="H59" s="160"/>
      <c r="I59" s="161"/>
      <c r="J59" s="134"/>
      <c r="K59" s="134"/>
      <c r="L59" s="134"/>
      <c r="M59" s="160" t="s">
        <v>9</v>
      </c>
      <c r="N59" s="161"/>
    </row>
    <row r="60" spans="1:14" ht="26.25" customHeight="1">
      <c r="A60" s="5"/>
      <c r="B60" s="133"/>
      <c r="C60" s="133"/>
      <c r="D60" s="133"/>
      <c r="E60" s="133"/>
      <c r="F60" s="154"/>
      <c r="G60" s="133"/>
      <c r="H60" s="133"/>
      <c r="I60" s="133"/>
      <c r="J60" s="134"/>
      <c r="K60" s="134"/>
      <c r="L60" s="134"/>
      <c r="M60" s="133" t="s">
        <v>9</v>
      </c>
      <c r="N60" s="133"/>
    </row>
    <row r="61" spans="1:14" ht="26.25" customHeight="1">
      <c r="A61" s="5"/>
      <c r="B61" s="133"/>
      <c r="C61" s="133"/>
      <c r="D61" s="133"/>
      <c r="E61" s="133"/>
      <c r="F61" s="154"/>
      <c r="G61" s="133"/>
      <c r="H61" s="133"/>
      <c r="I61" s="133"/>
      <c r="J61" s="134"/>
      <c r="K61" s="134"/>
      <c r="L61" s="134"/>
      <c r="M61" s="133" t="s">
        <v>9</v>
      </c>
      <c r="N61" s="133"/>
    </row>
    <row r="62" spans="1:14" ht="26.25" customHeight="1">
      <c r="A62" s="5"/>
      <c r="B62" s="133"/>
      <c r="C62" s="133"/>
      <c r="D62" s="133"/>
      <c r="E62" s="133"/>
      <c r="F62" s="154"/>
      <c r="G62" s="133"/>
      <c r="H62" s="133"/>
      <c r="I62" s="133"/>
      <c r="J62" s="134"/>
      <c r="K62" s="134"/>
      <c r="L62" s="134"/>
      <c r="M62" s="133" t="s">
        <v>9</v>
      </c>
      <c r="N62" s="133"/>
    </row>
    <row r="63" spans="1:14" ht="26.25" customHeight="1">
      <c r="A63" s="5"/>
      <c r="B63" s="133"/>
      <c r="C63" s="133"/>
      <c r="D63" s="133"/>
      <c r="E63" s="133"/>
      <c r="F63" s="154"/>
      <c r="G63" s="133"/>
      <c r="H63" s="133"/>
      <c r="I63" s="133"/>
      <c r="J63" s="134"/>
      <c r="K63" s="134"/>
      <c r="L63" s="134"/>
      <c r="M63" s="133" t="s">
        <v>9</v>
      </c>
      <c r="N63" s="133"/>
    </row>
    <row r="64" spans="1:14" ht="26.25" customHeight="1">
      <c r="A64" s="5"/>
      <c r="B64" s="133"/>
      <c r="C64" s="133"/>
      <c r="D64" s="133"/>
      <c r="E64" s="133"/>
      <c r="F64" s="154"/>
      <c r="G64" s="133"/>
      <c r="H64" s="133"/>
      <c r="I64" s="133"/>
      <c r="J64" s="134"/>
      <c r="K64" s="134"/>
      <c r="L64" s="134"/>
      <c r="M64" s="133" t="s">
        <v>9</v>
      </c>
      <c r="N64" s="133"/>
    </row>
    <row r="65" spans="1:14" ht="26.25" customHeight="1">
      <c r="A65" s="5"/>
      <c r="B65" s="133"/>
      <c r="C65" s="133"/>
      <c r="D65" s="133"/>
      <c r="E65" s="133"/>
      <c r="F65" s="154"/>
      <c r="G65" s="133"/>
      <c r="H65" s="133"/>
      <c r="I65" s="133"/>
      <c r="J65" s="134"/>
      <c r="K65" s="134"/>
      <c r="L65" s="134"/>
      <c r="M65" s="133" t="s">
        <v>9</v>
      </c>
      <c r="N65" s="133"/>
    </row>
    <row r="66" spans="1:14" ht="26.25" customHeight="1">
      <c r="A66" s="5"/>
      <c r="B66" s="133"/>
      <c r="C66" s="133"/>
      <c r="D66" s="160"/>
      <c r="E66" s="161"/>
      <c r="F66" s="154"/>
      <c r="G66" s="133"/>
      <c r="H66" s="160"/>
      <c r="I66" s="161"/>
      <c r="J66" s="134"/>
      <c r="K66" s="134"/>
      <c r="L66" s="134"/>
      <c r="M66" s="160" t="s">
        <v>9</v>
      </c>
      <c r="N66" s="161"/>
    </row>
    <row r="67" spans="1:14" ht="26.25" customHeight="1">
      <c r="A67" s="5"/>
      <c r="B67" s="133"/>
      <c r="C67" s="133"/>
      <c r="D67" s="160"/>
      <c r="E67" s="161"/>
      <c r="F67" s="154"/>
      <c r="G67" s="133"/>
      <c r="H67" s="160"/>
      <c r="I67" s="161"/>
      <c r="J67" s="134"/>
      <c r="K67" s="134"/>
      <c r="L67" s="134"/>
      <c r="M67" s="160" t="s">
        <v>9</v>
      </c>
      <c r="N67" s="161"/>
    </row>
    <row r="68" spans="1:14" ht="26.25" customHeight="1">
      <c r="A68" s="5"/>
      <c r="B68" s="133"/>
      <c r="C68" s="133"/>
      <c r="D68" s="160"/>
      <c r="E68" s="161"/>
      <c r="F68" s="154"/>
      <c r="G68" s="133"/>
      <c r="H68" s="160"/>
      <c r="I68" s="161"/>
      <c r="J68" s="134"/>
      <c r="K68" s="134"/>
      <c r="L68" s="134"/>
      <c r="M68" s="160" t="s">
        <v>9</v>
      </c>
      <c r="N68" s="161"/>
    </row>
    <row r="69" spans="1:14" ht="26.25" customHeight="1" thickBot="1">
      <c r="A69" s="7"/>
      <c r="B69" s="193"/>
      <c r="C69" s="193"/>
      <c r="D69" s="193"/>
      <c r="E69" s="193"/>
      <c r="F69" s="241"/>
      <c r="G69" s="193"/>
      <c r="H69" s="193"/>
      <c r="I69" s="193"/>
      <c r="J69" s="238"/>
      <c r="K69" s="238"/>
      <c r="L69" s="238"/>
      <c r="M69" s="193" t="s">
        <v>9</v>
      </c>
      <c r="N69" s="193"/>
    </row>
    <row r="70" spans="1:14" ht="26.25" customHeight="1" thickTop="1">
      <c r="A70" s="4"/>
      <c r="B70" s="226"/>
      <c r="C70" s="226"/>
      <c r="D70" s="226" t="s">
        <v>38</v>
      </c>
      <c r="E70" s="226"/>
      <c r="F70" s="239">
        <f>SUM(F43:F69)</f>
        <v>20186</v>
      </c>
      <c r="G70" s="226"/>
      <c r="H70" s="226"/>
      <c r="I70" s="226"/>
      <c r="J70" s="240"/>
      <c r="K70" s="240"/>
      <c r="L70" s="240"/>
      <c r="M70" s="226"/>
      <c r="N70" s="226"/>
    </row>
    <row r="71" spans="1:14" ht="26.25" customHeight="1">
      <c r="I71" s="164" t="s">
        <v>8</v>
      </c>
      <c r="J71" s="164"/>
      <c r="K71" s="164"/>
      <c r="L71" s="164"/>
      <c r="M71" s="164"/>
      <c r="N71" s="164"/>
    </row>
  </sheetData>
  <mergeCells count="404">
    <mergeCell ref="B70:C70"/>
    <mergeCell ref="D70:E70"/>
    <mergeCell ref="F70:G70"/>
    <mergeCell ref="H70:I70"/>
    <mergeCell ref="J70:L70"/>
    <mergeCell ref="M70:N70"/>
    <mergeCell ref="I71:N71"/>
    <mergeCell ref="C41:F41"/>
    <mergeCell ref="I39:N39"/>
    <mergeCell ref="B68:C68"/>
    <mergeCell ref="D68:E68"/>
    <mergeCell ref="F68:G68"/>
    <mergeCell ref="H68:I68"/>
    <mergeCell ref="J68:L68"/>
    <mergeCell ref="M68:N68"/>
    <mergeCell ref="B69:C69"/>
    <mergeCell ref="D69:E69"/>
    <mergeCell ref="F69:G69"/>
    <mergeCell ref="H69:I69"/>
    <mergeCell ref="J69:L69"/>
    <mergeCell ref="M69:N69"/>
    <mergeCell ref="B66:C66"/>
    <mergeCell ref="D66:E66"/>
    <mergeCell ref="F66:G66"/>
    <mergeCell ref="H66:I66"/>
    <mergeCell ref="J66:L66"/>
    <mergeCell ref="M66:N66"/>
    <mergeCell ref="B67:C67"/>
    <mergeCell ref="D67:E67"/>
    <mergeCell ref="F67:G67"/>
    <mergeCell ref="H67:I67"/>
    <mergeCell ref="J67:L67"/>
    <mergeCell ref="M67:N67"/>
    <mergeCell ref="B64:C64"/>
    <mergeCell ref="D64:E64"/>
    <mergeCell ref="F64:G64"/>
    <mergeCell ref="H64:I64"/>
    <mergeCell ref="J64:L64"/>
    <mergeCell ref="M64:N64"/>
    <mergeCell ref="B65:C65"/>
    <mergeCell ref="D65:E65"/>
    <mergeCell ref="F65:G65"/>
    <mergeCell ref="H65:I65"/>
    <mergeCell ref="J65:L65"/>
    <mergeCell ref="M65:N65"/>
    <mergeCell ref="B62:C62"/>
    <mergeCell ref="D62:E62"/>
    <mergeCell ref="F62:G62"/>
    <mergeCell ref="H62:I62"/>
    <mergeCell ref="J62:L62"/>
    <mergeCell ref="M62:N62"/>
    <mergeCell ref="B63:C63"/>
    <mergeCell ref="D63:E63"/>
    <mergeCell ref="F63:G63"/>
    <mergeCell ref="H63:I63"/>
    <mergeCell ref="J63:L63"/>
    <mergeCell ref="M63:N63"/>
    <mergeCell ref="B60:C60"/>
    <mergeCell ref="D60:E60"/>
    <mergeCell ref="F60:G60"/>
    <mergeCell ref="H60:I60"/>
    <mergeCell ref="J60:L60"/>
    <mergeCell ref="M60:N60"/>
    <mergeCell ref="B61:C61"/>
    <mergeCell ref="D61:E61"/>
    <mergeCell ref="F61:G61"/>
    <mergeCell ref="H61:I61"/>
    <mergeCell ref="J61:L61"/>
    <mergeCell ref="M61:N61"/>
    <mergeCell ref="B58:C58"/>
    <mergeCell ref="D58:E58"/>
    <mergeCell ref="F58:G58"/>
    <mergeCell ref="H58:I58"/>
    <mergeCell ref="J58:L58"/>
    <mergeCell ref="M58:N58"/>
    <mergeCell ref="B59:C59"/>
    <mergeCell ref="D59:E59"/>
    <mergeCell ref="F59:G59"/>
    <mergeCell ref="H59:I59"/>
    <mergeCell ref="J59:L59"/>
    <mergeCell ref="M59:N59"/>
    <mergeCell ref="B56:C56"/>
    <mergeCell ref="D56:E56"/>
    <mergeCell ref="F56:G56"/>
    <mergeCell ref="H56:I56"/>
    <mergeCell ref="J56:L56"/>
    <mergeCell ref="M56:N56"/>
    <mergeCell ref="B57:C57"/>
    <mergeCell ref="D57:E57"/>
    <mergeCell ref="F57:G57"/>
    <mergeCell ref="H57:I57"/>
    <mergeCell ref="J57:L57"/>
    <mergeCell ref="M57:N57"/>
    <mergeCell ref="B54:C54"/>
    <mergeCell ref="D54:E54"/>
    <mergeCell ref="F54:G54"/>
    <mergeCell ref="H54:I54"/>
    <mergeCell ref="J54:L54"/>
    <mergeCell ref="M54:N54"/>
    <mergeCell ref="B55:C55"/>
    <mergeCell ref="D55:E55"/>
    <mergeCell ref="F55:G55"/>
    <mergeCell ref="H55:I55"/>
    <mergeCell ref="J55:L55"/>
    <mergeCell ref="M55:N55"/>
    <mergeCell ref="B52:C52"/>
    <mergeCell ref="D52:E52"/>
    <mergeCell ref="F52:G52"/>
    <mergeCell ref="H52:I52"/>
    <mergeCell ref="J52:L52"/>
    <mergeCell ref="M52:N52"/>
    <mergeCell ref="B53:C53"/>
    <mergeCell ref="D53:E53"/>
    <mergeCell ref="F53:G53"/>
    <mergeCell ref="H53:I53"/>
    <mergeCell ref="J53:L53"/>
    <mergeCell ref="M53:N53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B46:C46"/>
    <mergeCell ref="D46:E46"/>
    <mergeCell ref="F46:G46"/>
    <mergeCell ref="H46:I46"/>
    <mergeCell ref="J46:L46"/>
    <mergeCell ref="M46:N46"/>
    <mergeCell ref="B47:C47"/>
    <mergeCell ref="D47:E47"/>
    <mergeCell ref="F47:G47"/>
    <mergeCell ref="H47:I47"/>
    <mergeCell ref="J47:L47"/>
    <mergeCell ref="M47:N47"/>
    <mergeCell ref="B44:C44"/>
    <mergeCell ref="D44:E44"/>
    <mergeCell ref="F44:G44"/>
    <mergeCell ref="H44:I44"/>
    <mergeCell ref="J44:L44"/>
    <mergeCell ref="M44:N44"/>
    <mergeCell ref="B45:C45"/>
    <mergeCell ref="D45:E45"/>
    <mergeCell ref="F45:G45"/>
    <mergeCell ref="H45:I45"/>
    <mergeCell ref="J45:L45"/>
    <mergeCell ref="M45:N45"/>
    <mergeCell ref="B42:C42"/>
    <mergeCell ref="D42:E42"/>
    <mergeCell ref="F42:G42"/>
    <mergeCell ref="H42:I42"/>
    <mergeCell ref="J42:L42"/>
    <mergeCell ref="M42:N42"/>
    <mergeCell ref="B43:C43"/>
    <mergeCell ref="D43:E43"/>
    <mergeCell ref="F43:G43"/>
    <mergeCell ref="H43:I43"/>
    <mergeCell ref="J43:L43"/>
    <mergeCell ref="M43:N43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21:C21"/>
    <mergeCell ref="D21:E21"/>
    <mergeCell ref="F21:G21"/>
    <mergeCell ref="H21:I21"/>
    <mergeCell ref="J21:L21"/>
    <mergeCell ref="M21:N21"/>
    <mergeCell ref="B18:C18"/>
    <mergeCell ref="D18:E18"/>
    <mergeCell ref="F18:G18"/>
    <mergeCell ref="H18:I18"/>
    <mergeCell ref="J18:L18"/>
    <mergeCell ref="M18:N18"/>
    <mergeCell ref="B19:C19"/>
    <mergeCell ref="D19:E19"/>
    <mergeCell ref="F19:G19"/>
    <mergeCell ref="H19:I19"/>
    <mergeCell ref="J19:L19"/>
    <mergeCell ref="M19:N19"/>
    <mergeCell ref="B20:C20"/>
    <mergeCell ref="D20:E20"/>
    <mergeCell ref="F20:G20"/>
    <mergeCell ref="H20:I20"/>
    <mergeCell ref="J20:L20"/>
    <mergeCell ref="M20:N20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5:C25"/>
    <mergeCell ref="D25:E25"/>
    <mergeCell ref="F25:G25"/>
    <mergeCell ref="H25:I25"/>
    <mergeCell ref="J25:L25"/>
    <mergeCell ref="M25:N25"/>
    <mergeCell ref="B24:C24"/>
    <mergeCell ref="D24:E24"/>
    <mergeCell ref="F24:G24"/>
    <mergeCell ref="H24:I24"/>
    <mergeCell ref="J24:L24"/>
    <mergeCell ref="M24:N24"/>
    <mergeCell ref="O26:Q26"/>
    <mergeCell ref="B28:C28"/>
    <mergeCell ref="D28:E28"/>
    <mergeCell ref="F28:G28"/>
    <mergeCell ref="H28:I28"/>
    <mergeCell ref="J28:L28"/>
    <mergeCell ref="M28:N28"/>
    <mergeCell ref="O28:Q28"/>
    <mergeCell ref="O27:Q27"/>
    <mergeCell ref="B26:C26"/>
    <mergeCell ref="D26:E26"/>
    <mergeCell ref="F26:G26"/>
    <mergeCell ref="H26:I26"/>
    <mergeCell ref="J26:L26"/>
    <mergeCell ref="M26:N26"/>
    <mergeCell ref="B30:C30"/>
    <mergeCell ref="D30:E30"/>
    <mergeCell ref="F30:G30"/>
    <mergeCell ref="H30:I30"/>
    <mergeCell ref="J30:L30"/>
    <mergeCell ref="M30:N30"/>
    <mergeCell ref="H32:I32"/>
    <mergeCell ref="J32:L32"/>
    <mergeCell ref="M32:N32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D37:E37"/>
    <mergeCell ref="H31:I31"/>
    <mergeCell ref="J31:L31"/>
    <mergeCell ref="M31:N31"/>
    <mergeCell ref="B32:C32"/>
    <mergeCell ref="D32:E32"/>
    <mergeCell ref="F32:G32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B29:C29"/>
    <mergeCell ref="D29:E29"/>
    <mergeCell ref="F29:G29"/>
    <mergeCell ref="H29:I29"/>
    <mergeCell ref="J29:L29"/>
    <mergeCell ref="M29:N29"/>
    <mergeCell ref="O29:Q29"/>
    <mergeCell ref="I40:N40"/>
    <mergeCell ref="B27:C27"/>
    <mergeCell ref="D27:E27"/>
    <mergeCell ref="F27:G27"/>
    <mergeCell ref="H27:I27"/>
    <mergeCell ref="J27:L27"/>
    <mergeCell ref="M27:N27"/>
    <mergeCell ref="B31:C31"/>
    <mergeCell ref="D31:E31"/>
    <mergeCell ref="F31:G31"/>
    <mergeCell ref="B38:C38"/>
    <mergeCell ref="D38:E38"/>
    <mergeCell ref="F38:G38"/>
    <mergeCell ref="H38:I38"/>
    <mergeCell ref="J38:L38"/>
    <mergeCell ref="M38:N38"/>
    <mergeCell ref="B37:C37"/>
  </mergeCells>
  <phoneticPr fontId="2"/>
  <pageMargins left="0.23" right="0.16" top="0.35" bottom="0.16" header="0.31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75F126-9469-4627-82B3-9CECE8EC1FA0}">
  <dimension ref="A1:Q88"/>
  <sheetViews>
    <sheetView topLeftCell="A47" workbookViewId="0">
      <selection activeCell="B91" sqref="B91"/>
    </sheetView>
  </sheetViews>
  <sheetFormatPr defaultColWidth="6.25" defaultRowHeight="18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5" width="25.75" style="1" customWidth="1"/>
    <col min="16" max="17" width="7.375" style="1" customWidth="1"/>
    <col min="18" max="16384" width="6.25" style="1"/>
  </cols>
  <sheetData>
    <row r="1" spans="1:16" ht="15" customHeight="1">
      <c r="A1" s="3" t="s">
        <v>30</v>
      </c>
    </row>
    <row r="2" spans="1:16" ht="1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15" customHeight="1">
      <c r="A3" s="5" t="s">
        <v>48</v>
      </c>
      <c r="B3" s="133" t="s">
        <v>96</v>
      </c>
      <c r="C3" s="133"/>
      <c r="D3" s="133"/>
      <c r="E3" s="133"/>
      <c r="F3" s="154">
        <v>3787</v>
      </c>
      <c r="G3" s="133"/>
      <c r="H3" s="133"/>
      <c r="I3" s="133"/>
      <c r="J3" s="149" t="s">
        <v>54</v>
      </c>
      <c r="K3" s="149"/>
      <c r="L3" s="149"/>
      <c r="M3" s="133" t="s">
        <v>9</v>
      </c>
      <c r="N3" s="133"/>
      <c r="P3" s="1" t="s">
        <v>12</v>
      </c>
    </row>
    <row r="4" spans="1:16" ht="15" customHeight="1">
      <c r="A4" s="5"/>
      <c r="B4" s="133" t="s">
        <v>160</v>
      </c>
      <c r="C4" s="133"/>
      <c r="D4" s="160"/>
      <c r="E4" s="161"/>
      <c r="F4" s="191">
        <v>45084</v>
      </c>
      <c r="G4" s="192"/>
      <c r="H4" s="160"/>
      <c r="I4" s="161"/>
      <c r="J4" s="173" t="s">
        <v>123</v>
      </c>
      <c r="K4" s="174"/>
      <c r="L4" s="175"/>
      <c r="M4" s="160" t="s">
        <v>9</v>
      </c>
      <c r="N4" s="161"/>
      <c r="P4" s="1" t="s">
        <v>11</v>
      </c>
    </row>
    <row r="5" spans="1:16" ht="15" customHeight="1">
      <c r="A5" s="5"/>
      <c r="B5" s="133" t="s">
        <v>96</v>
      </c>
      <c r="C5" s="133"/>
      <c r="D5" s="133"/>
      <c r="E5" s="133"/>
      <c r="F5" s="154">
        <v>3651</v>
      </c>
      <c r="G5" s="133"/>
      <c r="H5" s="133"/>
      <c r="I5" s="133"/>
      <c r="J5" s="134" t="s">
        <v>105</v>
      </c>
      <c r="K5" s="134"/>
      <c r="L5" s="134"/>
      <c r="M5" s="133" t="s">
        <v>9</v>
      </c>
      <c r="N5" s="133"/>
      <c r="P5" s="1" t="s">
        <v>12</v>
      </c>
    </row>
    <row r="6" spans="1:16" ht="15" customHeight="1">
      <c r="A6" s="5" t="s">
        <v>40</v>
      </c>
      <c r="B6" s="133" t="s">
        <v>96</v>
      </c>
      <c r="C6" s="133"/>
      <c r="D6" s="133"/>
      <c r="E6" s="133"/>
      <c r="F6" s="154">
        <v>3326</v>
      </c>
      <c r="G6" s="133"/>
      <c r="H6" s="133"/>
      <c r="I6" s="133"/>
      <c r="J6" s="134" t="s">
        <v>51</v>
      </c>
      <c r="K6" s="134"/>
      <c r="L6" s="134"/>
      <c r="M6" s="133" t="s">
        <v>9</v>
      </c>
      <c r="N6" s="133"/>
      <c r="P6" s="1" t="s">
        <v>13</v>
      </c>
    </row>
    <row r="7" spans="1:16" ht="15" customHeight="1">
      <c r="A7" s="5"/>
      <c r="B7" s="133" t="s">
        <v>160</v>
      </c>
      <c r="C7" s="133"/>
      <c r="D7" s="133"/>
      <c r="E7" s="133"/>
      <c r="F7" s="154">
        <v>1750</v>
      </c>
      <c r="G7" s="133"/>
      <c r="H7" s="133"/>
      <c r="I7" s="133"/>
      <c r="J7" s="134" t="s">
        <v>124</v>
      </c>
      <c r="K7" s="134"/>
      <c r="L7" s="134"/>
      <c r="M7" s="133" t="s">
        <v>9</v>
      </c>
      <c r="N7" s="133"/>
      <c r="P7" s="1" t="s">
        <v>13</v>
      </c>
    </row>
    <row r="8" spans="1:16" ht="15" customHeight="1">
      <c r="A8" s="5" t="s">
        <v>97</v>
      </c>
      <c r="B8" s="133" t="s">
        <v>134</v>
      </c>
      <c r="C8" s="133"/>
      <c r="D8" s="133"/>
      <c r="E8" s="133"/>
      <c r="F8" s="154">
        <v>1660</v>
      </c>
      <c r="G8" s="133"/>
      <c r="H8" s="133"/>
      <c r="I8" s="133"/>
      <c r="J8" s="134" t="s">
        <v>125</v>
      </c>
      <c r="K8" s="134"/>
      <c r="L8" s="134"/>
      <c r="M8" s="133" t="s">
        <v>9</v>
      </c>
      <c r="N8" s="133"/>
      <c r="P8" s="1" t="s">
        <v>13</v>
      </c>
    </row>
    <row r="9" spans="1:16" ht="15" customHeight="1">
      <c r="A9" s="5"/>
      <c r="B9" s="133" t="s">
        <v>160</v>
      </c>
      <c r="C9" s="133"/>
      <c r="D9" s="133"/>
      <c r="E9" s="133"/>
      <c r="F9" s="154">
        <v>990</v>
      </c>
      <c r="G9" s="133"/>
      <c r="H9" s="133"/>
      <c r="I9" s="133"/>
      <c r="J9" s="134" t="s">
        <v>164</v>
      </c>
      <c r="K9" s="134"/>
      <c r="L9" s="134"/>
      <c r="M9" s="133" t="s">
        <v>9</v>
      </c>
      <c r="N9" s="133"/>
      <c r="P9" s="1" t="s">
        <v>16</v>
      </c>
    </row>
    <row r="10" spans="1:16" ht="15" customHeight="1">
      <c r="A10" s="5" t="s">
        <v>70</v>
      </c>
      <c r="B10" s="133" t="s">
        <v>96</v>
      </c>
      <c r="C10" s="133"/>
      <c r="D10" s="133"/>
      <c r="E10" s="133"/>
      <c r="F10" s="154">
        <v>1999</v>
      </c>
      <c r="G10" s="133"/>
      <c r="H10" s="133"/>
      <c r="I10" s="133"/>
      <c r="J10" s="149" t="s">
        <v>54</v>
      </c>
      <c r="K10" s="149"/>
      <c r="L10" s="149"/>
      <c r="M10" s="133" t="s">
        <v>9</v>
      </c>
      <c r="N10" s="133"/>
      <c r="P10" s="1" t="s">
        <v>14</v>
      </c>
    </row>
    <row r="11" spans="1:16" ht="15" customHeight="1">
      <c r="A11" s="5"/>
      <c r="B11" s="133" t="s">
        <v>96</v>
      </c>
      <c r="C11" s="133"/>
      <c r="D11" s="133"/>
      <c r="E11" s="133"/>
      <c r="F11" s="154">
        <v>2000</v>
      </c>
      <c r="G11" s="133"/>
      <c r="H11" s="133"/>
      <c r="I11" s="133"/>
      <c r="J11" s="149" t="s">
        <v>98</v>
      </c>
      <c r="K11" s="149"/>
      <c r="L11" s="149"/>
      <c r="M11" s="133" t="s">
        <v>9</v>
      </c>
      <c r="N11" s="133"/>
      <c r="P11" s="1" t="s">
        <v>15</v>
      </c>
    </row>
    <row r="12" spans="1:16" ht="15" customHeight="1">
      <c r="A12" s="5"/>
      <c r="B12" s="133" t="s">
        <v>120</v>
      </c>
      <c r="C12" s="133"/>
      <c r="D12" s="133"/>
      <c r="E12" s="133"/>
      <c r="F12" s="154">
        <v>8112</v>
      </c>
      <c r="G12" s="133"/>
      <c r="H12" s="133"/>
      <c r="I12" s="133"/>
      <c r="J12" s="134" t="s">
        <v>126</v>
      </c>
      <c r="K12" s="134"/>
      <c r="L12" s="134"/>
      <c r="M12" s="133" t="s">
        <v>9</v>
      </c>
      <c r="N12" s="133"/>
      <c r="P12" s="1" t="s">
        <v>16</v>
      </c>
    </row>
    <row r="13" spans="1:16" ht="15" customHeight="1">
      <c r="A13" s="5"/>
      <c r="B13" s="133" t="s">
        <v>160</v>
      </c>
      <c r="C13" s="133"/>
      <c r="D13" s="133"/>
      <c r="E13" s="133"/>
      <c r="F13" s="154">
        <v>5500</v>
      </c>
      <c r="G13" s="133"/>
      <c r="H13" s="133"/>
      <c r="I13" s="133"/>
      <c r="J13" s="134" t="s">
        <v>127</v>
      </c>
      <c r="K13" s="134"/>
      <c r="L13" s="134"/>
      <c r="M13" s="133" t="s">
        <v>9</v>
      </c>
      <c r="N13" s="133"/>
      <c r="P13" s="1" t="s">
        <v>16</v>
      </c>
    </row>
    <row r="14" spans="1:16" ht="15" customHeight="1">
      <c r="A14" s="5" t="s">
        <v>128</v>
      </c>
      <c r="B14" s="133" t="s">
        <v>56</v>
      </c>
      <c r="C14" s="133"/>
      <c r="D14" s="133"/>
      <c r="E14" s="133"/>
      <c r="F14" s="154">
        <v>9112</v>
      </c>
      <c r="G14" s="133"/>
      <c r="H14" s="133"/>
      <c r="I14" s="133"/>
      <c r="J14" s="134" t="s">
        <v>218</v>
      </c>
      <c r="K14" s="134"/>
      <c r="L14" s="134"/>
      <c r="M14" s="133" t="s">
        <v>9</v>
      </c>
      <c r="N14" s="133"/>
      <c r="P14" s="1" t="s">
        <v>17</v>
      </c>
    </row>
    <row r="15" spans="1:16" ht="15" customHeight="1">
      <c r="A15" s="5" t="s">
        <v>129</v>
      </c>
      <c r="B15" s="133" t="s">
        <v>50</v>
      </c>
      <c r="C15" s="133"/>
      <c r="D15" s="133"/>
      <c r="E15" s="133"/>
      <c r="F15" s="154">
        <v>1050</v>
      </c>
      <c r="G15" s="133"/>
      <c r="H15" s="133"/>
      <c r="I15" s="133"/>
      <c r="J15" s="134" t="s">
        <v>130</v>
      </c>
      <c r="K15" s="134"/>
      <c r="L15" s="134"/>
      <c r="M15" s="133" t="s">
        <v>9</v>
      </c>
      <c r="N15" s="133"/>
      <c r="P15" s="1" t="s">
        <v>18</v>
      </c>
    </row>
    <row r="16" spans="1:16" ht="15" customHeight="1">
      <c r="A16" s="5"/>
      <c r="B16" s="133" t="s">
        <v>160</v>
      </c>
      <c r="C16" s="133"/>
      <c r="D16" s="133"/>
      <c r="E16" s="133"/>
      <c r="F16" s="154">
        <v>1820</v>
      </c>
      <c r="G16" s="133"/>
      <c r="H16" s="133"/>
      <c r="I16" s="133"/>
      <c r="J16" s="134" t="s">
        <v>131</v>
      </c>
      <c r="K16" s="134"/>
      <c r="L16" s="134"/>
      <c r="M16" s="133" t="s">
        <v>9</v>
      </c>
      <c r="N16" s="133"/>
      <c r="P16" s="1" t="s">
        <v>19</v>
      </c>
    </row>
    <row r="17" spans="1:17" ht="15" customHeight="1">
      <c r="A17" s="5" t="s">
        <v>161</v>
      </c>
      <c r="B17" s="133" t="s">
        <v>120</v>
      </c>
      <c r="C17" s="133"/>
      <c r="D17" s="133"/>
      <c r="E17" s="133"/>
      <c r="F17" s="154">
        <v>272</v>
      </c>
      <c r="G17" s="133"/>
      <c r="H17" s="133"/>
      <c r="I17" s="133"/>
      <c r="J17" s="134" t="s">
        <v>162</v>
      </c>
      <c r="K17" s="134"/>
      <c r="L17" s="134"/>
      <c r="M17" s="133" t="s">
        <v>9</v>
      </c>
      <c r="N17" s="133"/>
      <c r="P17" s="1" t="s">
        <v>16</v>
      </c>
    </row>
    <row r="18" spans="1:17" ht="15" customHeight="1">
      <c r="A18" s="5"/>
      <c r="B18" s="133" t="s">
        <v>67</v>
      </c>
      <c r="C18" s="133"/>
      <c r="D18" s="133"/>
      <c r="E18" s="133"/>
      <c r="F18" s="154">
        <v>700</v>
      </c>
      <c r="G18" s="133"/>
      <c r="H18" s="133"/>
      <c r="I18" s="133"/>
      <c r="J18" s="134" t="s">
        <v>163</v>
      </c>
      <c r="K18" s="134"/>
      <c r="L18" s="134"/>
      <c r="M18" s="133" t="s">
        <v>9</v>
      </c>
      <c r="N18" s="133"/>
      <c r="P18" s="1" t="s">
        <v>16</v>
      </c>
    </row>
    <row r="19" spans="1:17" ht="15" customHeight="1">
      <c r="A19" s="5" t="s">
        <v>156</v>
      </c>
      <c r="B19" s="133" t="s">
        <v>96</v>
      </c>
      <c r="C19" s="133"/>
      <c r="D19" s="133"/>
      <c r="E19" s="133"/>
      <c r="F19" s="154">
        <v>3000</v>
      </c>
      <c r="G19" s="133"/>
      <c r="H19" s="133"/>
      <c r="I19" s="133"/>
      <c r="J19" s="149" t="s">
        <v>98</v>
      </c>
      <c r="K19" s="149"/>
      <c r="L19" s="149"/>
      <c r="M19" s="133" t="s">
        <v>9</v>
      </c>
      <c r="N19" s="133"/>
      <c r="P19" s="1" t="s">
        <v>15</v>
      </c>
    </row>
    <row r="20" spans="1:17" ht="15" customHeight="1">
      <c r="A20" s="5" t="s">
        <v>132</v>
      </c>
      <c r="B20" s="133" t="s">
        <v>120</v>
      </c>
      <c r="C20" s="133"/>
      <c r="D20" s="133"/>
      <c r="E20" s="133"/>
      <c r="F20" s="154">
        <v>6480</v>
      </c>
      <c r="G20" s="133"/>
      <c r="H20" s="133"/>
      <c r="I20" s="133"/>
      <c r="J20" s="134" t="s">
        <v>133</v>
      </c>
      <c r="K20" s="134"/>
      <c r="L20" s="134"/>
      <c r="M20" s="133" t="s">
        <v>9</v>
      </c>
      <c r="N20" s="133"/>
      <c r="P20" s="1" t="s">
        <v>20</v>
      </c>
    </row>
    <row r="21" spans="1:17" ht="15" customHeight="1">
      <c r="A21" s="5"/>
      <c r="B21" s="133" t="s">
        <v>134</v>
      </c>
      <c r="C21" s="133"/>
      <c r="D21" s="160"/>
      <c r="E21" s="161"/>
      <c r="F21" s="154">
        <v>6950</v>
      </c>
      <c r="G21" s="133"/>
      <c r="H21" s="160"/>
      <c r="I21" s="161"/>
      <c r="J21" s="134" t="s">
        <v>135</v>
      </c>
      <c r="K21" s="134"/>
      <c r="L21" s="134"/>
      <c r="M21" s="160" t="s">
        <v>9</v>
      </c>
      <c r="N21" s="161"/>
      <c r="P21" s="1" t="s">
        <v>21</v>
      </c>
    </row>
    <row r="22" spans="1:17" ht="15" customHeight="1">
      <c r="A22" s="5" t="s">
        <v>136</v>
      </c>
      <c r="B22" s="133" t="s">
        <v>160</v>
      </c>
      <c r="C22" s="133"/>
      <c r="D22" s="160"/>
      <c r="E22" s="161"/>
      <c r="F22" s="154">
        <v>1600</v>
      </c>
      <c r="G22" s="133"/>
      <c r="H22" s="160"/>
      <c r="I22" s="161"/>
      <c r="J22" s="134" t="s">
        <v>137</v>
      </c>
      <c r="K22" s="134"/>
      <c r="L22" s="134"/>
      <c r="M22" s="160" t="s">
        <v>9</v>
      </c>
      <c r="N22" s="161"/>
      <c r="P22" s="1" t="s">
        <v>22</v>
      </c>
    </row>
    <row r="23" spans="1:17" ht="15" customHeight="1">
      <c r="A23" s="5" t="s">
        <v>138</v>
      </c>
      <c r="B23" s="133" t="s">
        <v>134</v>
      </c>
      <c r="C23" s="133"/>
      <c r="D23" s="160"/>
      <c r="E23" s="161"/>
      <c r="F23" s="154">
        <v>14980</v>
      </c>
      <c r="G23" s="133"/>
      <c r="H23" s="160"/>
      <c r="I23" s="161"/>
      <c r="J23" s="134" t="s">
        <v>139</v>
      </c>
      <c r="K23" s="134"/>
      <c r="L23" s="134"/>
      <c r="M23" s="160" t="s">
        <v>9</v>
      </c>
      <c r="N23" s="161"/>
      <c r="P23" s="1" t="s">
        <v>22</v>
      </c>
    </row>
    <row r="24" spans="1:17" ht="15" customHeight="1">
      <c r="A24" s="5" t="s">
        <v>140</v>
      </c>
      <c r="B24" s="133" t="s">
        <v>120</v>
      </c>
      <c r="C24" s="133"/>
      <c r="D24" s="160"/>
      <c r="E24" s="161"/>
      <c r="F24" s="154">
        <v>3480</v>
      </c>
      <c r="G24" s="133"/>
      <c r="H24" s="160"/>
      <c r="I24" s="161"/>
      <c r="J24" s="134" t="s">
        <v>33</v>
      </c>
      <c r="K24" s="134"/>
      <c r="L24" s="134"/>
      <c r="M24" s="160" t="s">
        <v>9</v>
      </c>
      <c r="N24" s="161"/>
      <c r="P24" s="1" t="s">
        <v>22</v>
      </c>
    </row>
    <row r="25" spans="1:17" ht="15" customHeight="1">
      <c r="A25" s="5" t="s">
        <v>140</v>
      </c>
      <c r="B25" s="133" t="s">
        <v>120</v>
      </c>
      <c r="C25" s="133"/>
      <c r="D25" s="160"/>
      <c r="E25" s="161"/>
      <c r="F25" s="154">
        <v>45892</v>
      </c>
      <c r="G25" s="133"/>
      <c r="H25" s="160"/>
      <c r="I25" s="161"/>
      <c r="J25" s="134" t="s">
        <v>33</v>
      </c>
      <c r="K25" s="134"/>
      <c r="L25" s="134"/>
      <c r="M25" s="160" t="s">
        <v>9</v>
      </c>
      <c r="N25" s="161"/>
      <c r="P25" s="1" t="s">
        <v>22</v>
      </c>
    </row>
    <row r="26" spans="1:17" ht="15" customHeight="1">
      <c r="A26" s="5" t="s">
        <v>141</v>
      </c>
      <c r="B26" s="133" t="s">
        <v>134</v>
      </c>
      <c r="C26" s="133"/>
      <c r="D26" s="160"/>
      <c r="E26" s="161"/>
      <c r="F26" s="154">
        <v>36270</v>
      </c>
      <c r="G26" s="133"/>
      <c r="H26" s="160"/>
      <c r="I26" s="161"/>
      <c r="J26" s="134" t="s">
        <v>139</v>
      </c>
      <c r="K26" s="134"/>
      <c r="L26" s="134"/>
      <c r="M26" s="160" t="s">
        <v>9</v>
      </c>
      <c r="N26" s="161"/>
      <c r="P26" s="1" t="s">
        <v>23</v>
      </c>
    </row>
    <row r="27" spans="1:17" ht="15" customHeight="1">
      <c r="A27" s="5"/>
      <c r="B27" s="133" t="s">
        <v>50</v>
      </c>
      <c r="C27" s="133"/>
      <c r="D27" s="133"/>
      <c r="E27" s="133"/>
      <c r="F27" s="154">
        <v>185</v>
      </c>
      <c r="G27" s="133"/>
      <c r="H27" s="133"/>
      <c r="I27" s="133"/>
      <c r="J27" s="134" t="s">
        <v>49</v>
      </c>
      <c r="K27" s="134"/>
      <c r="L27" s="134"/>
      <c r="M27" s="133" t="s">
        <v>9</v>
      </c>
      <c r="N27" s="133"/>
      <c r="P27" s="1" t="s">
        <v>24</v>
      </c>
    </row>
    <row r="28" spans="1:17" ht="15" customHeight="1">
      <c r="A28" s="5"/>
      <c r="B28" s="133" t="s">
        <v>120</v>
      </c>
      <c r="C28" s="133"/>
      <c r="D28" s="133"/>
      <c r="E28" s="133"/>
      <c r="F28" s="154">
        <v>4763</v>
      </c>
      <c r="G28" s="133"/>
      <c r="H28" s="133"/>
      <c r="I28" s="133"/>
      <c r="J28" s="134" t="s">
        <v>33</v>
      </c>
      <c r="K28" s="134"/>
      <c r="L28" s="134"/>
      <c r="M28" s="133" t="s">
        <v>9</v>
      </c>
      <c r="N28" s="133"/>
      <c r="P28" s="1" t="s">
        <v>24</v>
      </c>
    </row>
    <row r="29" spans="1:17" ht="15" customHeight="1">
      <c r="A29" s="5"/>
      <c r="B29" s="133" t="s">
        <v>120</v>
      </c>
      <c r="C29" s="133"/>
      <c r="D29" s="133"/>
      <c r="E29" s="133"/>
      <c r="F29" s="154">
        <v>7689</v>
      </c>
      <c r="G29" s="133"/>
      <c r="H29" s="133"/>
      <c r="I29" s="133"/>
      <c r="J29" s="134" t="s">
        <v>142</v>
      </c>
      <c r="K29" s="134"/>
      <c r="L29" s="134"/>
      <c r="M29" s="133" t="s">
        <v>9</v>
      </c>
      <c r="N29" s="133"/>
      <c r="P29" s="1" t="s">
        <v>25</v>
      </c>
    </row>
    <row r="30" spans="1:17" ht="15" customHeight="1">
      <c r="A30" s="5" t="s">
        <v>143</v>
      </c>
      <c r="B30" s="133" t="s">
        <v>120</v>
      </c>
      <c r="C30" s="133"/>
      <c r="D30" s="133"/>
      <c r="E30" s="133"/>
      <c r="F30" s="154">
        <v>6638</v>
      </c>
      <c r="G30" s="133"/>
      <c r="H30" s="133"/>
      <c r="I30" s="133"/>
      <c r="J30" s="134" t="s">
        <v>147</v>
      </c>
      <c r="K30" s="134"/>
      <c r="L30" s="134"/>
      <c r="M30" s="133" t="s">
        <v>9</v>
      </c>
      <c r="N30" s="133"/>
      <c r="P30" s="1" t="s">
        <v>26</v>
      </c>
    </row>
    <row r="31" spans="1:17" ht="15" customHeight="1">
      <c r="A31" s="5"/>
      <c r="B31" s="133" t="s">
        <v>160</v>
      </c>
      <c r="C31" s="133"/>
      <c r="D31" s="133"/>
      <c r="E31" s="133"/>
      <c r="F31" s="154">
        <v>5727</v>
      </c>
      <c r="G31" s="133"/>
      <c r="H31" s="133"/>
      <c r="I31" s="133"/>
      <c r="J31" s="134" t="s">
        <v>144</v>
      </c>
      <c r="K31" s="134"/>
      <c r="L31" s="134"/>
      <c r="M31" s="133" t="s">
        <v>9</v>
      </c>
      <c r="N31" s="133"/>
      <c r="O31" s="211" t="s">
        <v>57</v>
      </c>
      <c r="P31" s="195"/>
      <c r="Q31" s="195"/>
    </row>
    <row r="32" spans="1:17" ht="15" customHeight="1">
      <c r="A32" s="14"/>
      <c r="B32" s="230" t="s">
        <v>96</v>
      </c>
      <c r="C32" s="230"/>
      <c r="D32" s="242"/>
      <c r="E32" s="242"/>
      <c r="F32" s="229">
        <v>3000</v>
      </c>
      <c r="G32" s="230"/>
      <c r="H32" s="242"/>
      <c r="I32" s="242"/>
      <c r="J32" s="243" t="s">
        <v>105</v>
      </c>
      <c r="K32" s="243"/>
      <c r="L32" s="243"/>
      <c r="M32" s="242" t="s">
        <v>9</v>
      </c>
      <c r="N32" s="242"/>
    </row>
    <row r="33" spans="1:14" ht="15" customHeight="1">
      <c r="A33" s="5" t="s">
        <v>145</v>
      </c>
      <c r="B33" s="244" t="s">
        <v>50</v>
      </c>
      <c r="C33" s="244"/>
      <c r="D33" s="133"/>
      <c r="E33" s="133"/>
      <c r="F33" s="154">
        <v>840</v>
      </c>
      <c r="G33" s="133"/>
      <c r="H33" s="133"/>
      <c r="I33" s="133"/>
      <c r="J33" s="134" t="s">
        <v>93</v>
      </c>
      <c r="K33" s="134"/>
      <c r="L33" s="134"/>
      <c r="M33" s="133" t="s">
        <v>9</v>
      </c>
      <c r="N33" s="133"/>
    </row>
    <row r="34" spans="1:14" ht="15" customHeight="1">
      <c r="A34" s="5"/>
      <c r="B34" s="133" t="s">
        <v>96</v>
      </c>
      <c r="C34" s="133"/>
      <c r="D34" s="133"/>
      <c r="E34" s="133"/>
      <c r="F34" s="154">
        <v>3453</v>
      </c>
      <c r="G34" s="133"/>
      <c r="H34" s="133"/>
      <c r="I34" s="133"/>
      <c r="J34" s="134" t="s">
        <v>51</v>
      </c>
      <c r="K34" s="134"/>
      <c r="L34" s="134"/>
      <c r="M34" s="133" t="s">
        <v>9</v>
      </c>
      <c r="N34" s="133"/>
    </row>
    <row r="35" spans="1:14" ht="15" customHeight="1">
      <c r="A35" s="5" t="s">
        <v>146</v>
      </c>
      <c r="B35" s="133" t="s">
        <v>120</v>
      </c>
      <c r="C35" s="133"/>
      <c r="D35" s="160"/>
      <c r="E35" s="161"/>
      <c r="F35" s="154">
        <v>12630</v>
      </c>
      <c r="G35" s="133"/>
      <c r="H35" s="160"/>
      <c r="I35" s="161"/>
      <c r="J35" s="134" t="s">
        <v>147</v>
      </c>
      <c r="K35" s="134"/>
      <c r="L35" s="134"/>
      <c r="M35" s="160" t="s">
        <v>9</v>
      </c>
      <c r="N35" s="161"/>
    </row>
    <row r="36" spans="1:14" ht="15" customHeight="1">
      <c r="A36" s="5"/>
      <c r="B36" s="133" t="s">
        <v>71</v>
      </c>
      <c r="C36" s="133"/>
      <c r="D36" s="133"/>
      <c r="E36" s="133"/>
      <c r="F36" s="154">
        <v>14480</v>
      </c>
      <c r="G36" s="133"/>
      <c r="H36" s="133"/>
      <c r="I36" s="133"/>
      <c r="J36" s="134" t="s">
        <v>148</v>
      </c>
      <c r="K36" s="134"/>
      <c r="L36" s="134"/>
      <c r="M36" s="133" t="s">
        <v>9</v>
      </c>
      <c r="N36" s="133"/>
    </row>
    <row r="37" spans="1:14" ht="15" customHeight="1">
      <c r="A37" s="5" t="s">
        <v>153</v>
      </c>
      <c r="B37" s="133" t="s">
        <v>96</v>
      </c>
      <c r="C37" s="133"/>
      <c r="D37" s="160"/>
      <c r="E37" s="161"/>
      <c r="F37" s="154">
        <v>4300</v>
      </c>
      <c r="G37" s="133"/>
      <c r="H37" s="160"/>
      <c r="I37" s="161"/>
      <c r="J37" s="149" t="s">
        <v>98</v>
      </c>
      <c r="K37" s="149"/>
      <c r="L37" s="149"/>
      <c r="M37" s="160" t="s">
        <v>9</v>
      </c>
      <c r="N37" s="161"/>
    </row>
    <row r="38" spans="1:14" ht="15" customHeight="1">
      <c r="A38" s="5" t="s">
        <v>165</v>
      </c>
      <c r="B38" s="133" t="s">
        <v>120</v>
      </c>
      <c r="C38" s="133"/>
      <c r="D38" s="160"/>
      <c r="E38" s="161"/>
      <c r="F38" s="154">
        <v>2748</v>
      </c>
      <c r="G38" s="133"/>
      <c r="H38" s="160"/>
      <c r="I38" s="161"/>
      <c r="J38" s="134" t="s">
        <v>166</v>
      </c>
      <c r="K38" s="134"/>
      <c r="L38" s="134"/>
      <c r="M38" s="160" t="s">
        <v>9</v>
      </c>
      <c r="N38" s="161"/>
    </row>
    <row r="39" spans="1:14" ht="15" customHeight="1">
      <c r="A39" s="5" t="s">
        <v>157</v>
      </c>
      <c r="B39" s="244" t="s">
        <v>96</v>
      </c>
      <c r="C39" s="244"/>
      <c r="D39" s="133"/>
      <c r="E39" s="133"/>
      <c r="F39" s="154">
        <v>3552</v>
      </c>
      <c r="G39" s="133"/>
      <c r="H39" s="133"/>
      <c r="I39" s="133"/>
      <c r="J39" s="134" t="s">
        <v>54</v>
      </c>
      <c r="K39" s="134"/>
      <c r="L39" s="134"/>
      <c r="M39" s="133" t="s">
        <v>9</v>
      </c>
      <c r="N39" s="133"/>
    </row>
    <row r="40" spans="1:14" ht="15" customHeight="1">
      <c r="A40" s="5" t="s">
        <v>167</v>
      </c>
      <c r="B40" s="133" t="s">
        <v>120</v>
      </c>
      <c r="C40" s="133"/>
      <c r="D40" s="133"/>
      <c r="E40" s="133"/>
      <c r="F40" s="154">
        <v>2486</v>
      </c>
      <c r="G40" s="133"/>
      <c r="H40" s="133"/>
      <c r="I40" s="133"/>
      <c r="J40" s="134" t="s">
        <v>33</v>
      </c>
      <c r="K40" s="134"/>
      <c r="L40" s="134"/>
      <c r="M40" s="133" t="s">
        <v>9</v>
      </c>
      <c r="N40" s="133"/>
    </row>
    <row r="41" spans="1:14" ht="15" customHeight="1">
      <c r="A41" s="5" t="s">
        <v>149</v>
      </c>
      <c r="B41" s="133" t="s">
        <v>50</v>
      </c>
      <c r="C41" s="133"/>
      <c r="D41" s="160"/>
      <c r="E41" s="161"/>
      <c r="F41" s="154">
        <v>1680</v>
      </c>
      <c r="G41" s="133"/>
      <c r="H41" s="160"/>
      <c r="I41" s="161"/>
      <c r="J41" s="134" t="s">
        <v>93</v>
      </c>
      <c r="K41" s="134"/>
      <c r="L41" s="134"/>
      <c r="M41" s="160" t="s">
        <v>9</v>
      </c>
      <c r="N41" s="161"/>
    </row>
    <row r="42" spans="1:14" ht="15" customHeight="1">
      <c r="A42" s="5"/>
      <c r="B42" s="133" t="s">
        <v>96</v>
      </c>
      <c r="C42" s="133"/>
      <c r="D42" s="133"/>
      <c r="E42" s="133"/>
      <c r="F42" s="154">
        <v>2891</v>
      </c>
      <c r="G42" s="133"/>
      <c r="H42" s="133"/>
      <c r="I42" s="133"/>
      <c r="J42" s="134" t="s">
        <v>51</v>
      </c>
      <c r="K42" s="134"/>
      <c r="L42" s="134"/>
      <c r="M42" s="133" t="s">
        <v>9</v>
      </c>
      <c r="N42" s="133"/>
    </row>
    <row r="43" spans="1:14" ht="15" customHeight="1">
      <c r="A43" s="5"/>
      <c r="B43" s="133" t="s">
        <v>96</v>
      </c>
      <c r="C43" s="133"/>
      <c r="D43" s="160"/>
      <c r="E43" s="161"/>
      <c r="F43" s="154">
        <v>2538</v>
      </c>
      <c r="G43" s="133"/>
      <c r="H43" s="160"/>
      <c r="I43" s="161"/>
      <c r="J43" s="134" t="s">
        <v>54</v>
      </c>
      <c r="K43" s="134"/>
      <c r="L43" s="134"/>
      <c r="M43" s="160" t="s">
        <v>9</v>
      </c>
      <c r="N43" s="161"/>
    </row>
    <row r="44" spans="1:14" ht="15" customHeight="1">
      <c r="A44" s="5"/>
      <c r="B44" s="133" t="s">
        <v>96</v>
      </c>
      <c r="C44" s="133"/>
      <c r="D44" s="160"/>
      <c r="E44" s="161"/>
      <c r="F44" s="154">
        <v>2000</v>
      </c>
      <c r="G44" s="133"/>
      <c r="H44" s="160"/>
      <c r="I44" s="161"/>
      <c r="J44" s="149" t="s">
        <v>98</v>
      </c>
      <c r="K44" s="149"/>
      <c r="L44" s="149"/>
      <c r="M44" s="160" t="s">
        <v>9</v>
      </c>
      <c r="N44" s="161"/>
    </row>
    <row r="45" spans="1:14" ht="15" customHeight="1">
      <c r="A45" s="5" t="s">
        <v>168</v>
      </c>
      <c r="B45" s="133" t="s">
        <v>160</v>
      </c>
      <c r="C45" s="133"/>
      <c r="D45" s="160"/>
      <c r="E45" s="161"/>
      <c r="F45" s="154">
        <v>4358</v>
      </c>
      <c r="G45" s="133"/>
      <c r="H45" s="160"/>
      <c r="I45" s="161"/>
      <c r="J45" s="134" t="s">
        <v>169</v>
      </c>
      <c r="K45" s="134"/>
      <c r="L45" s="134"/>
      <c r="M45" s="160" t="s">
        <v>9</v>
      </c>
      <c r="N45" s="161"/>
    </row>
    <row r="46" spans="1:14" ht="15" customHeight="1">
      <c r="A46" s="5" t="s">
        <v>150</v>
      </c>
      <c r="B46" s="133" t="s">
        <v>120</v>
      </c>
      <c r="C46" s="133"/>
      <c r="D46" s="160"/>
      <c r="E46" s="161"/>
      <c r="F46" s="154">
        <v>28900</v>
      </c>
      <c r="G46" s="133"/>
      <c r="H46" s="160"/>
      <c r="I46" s="161"/>
      <c r="J46" s="134" t="s">
        <v>151</v>
      </c>
      <c r="K46" s="134"/>
      <c r="L46" s="134"/>
      <c r="M46" s="160" t="s">
        <v>9</v>
      </c>
      <c r="N46" s="161"/>
    </row>
    <row r="47" spans="1:14" ht="15" customHeight="1">
      <c r="A47" s="14"/>
      <c r="B47" s="230" t="s">
        <v>67</v>
      </c>
      <c r="C47" s="230"/>
      <c r="D47" s="242"/>
      <c r="E47" s="242"/>
      <c r="F47" s="229">
        <v>600</v>
      </c>
      <c r="G47" s="230"/>
      <c r="H47" s="242"/>
      <c r="I47" s="242"/>
      <c r="J47" s="243" t="s">
        <v>163</v>
      </c>
      <c r="K47" s="243"/>
      <c r="L47" s="243"/>
      <c r="M47" s="242" t="s">
        <v>9</v>
      </c>
      <c r="N47" s="242"/>
    </row>
    <row r="48" spans="1:14" ht="15" customHeight="1">
      <c r="A48" s="5" t="s">
        <v>153</v>
      </c>
      <c r="B48" s="244" t="s">
        <v>154</v>
      </c>
      <c r="C48" s="244"/>
      <c r="D48" s="133"/>
      <c r="E48" s="133"/>
      <c r="F48" s="154">
        <v>5600</v>
      </c>
      <c r="G48" s="133"/>
      <c r="H48" s="133"/>
      <c r="I48" s="133"/>
      <c r="J48" s="134" t="s">
        <v>152</v>
      </c>
      <c r="K48" s="134"/>
      <c r="L48" s="134"/>
      <c r="M48" s="133" t="s">
        <v>9</v>
      </c>
      <c r="N48" s="133"/>
    </row>
    <row r="49" spans="1:14" ht="15" customHeight="1">
      <c r="A49" s="5"/>
      <c r="B49" s="244" t="s">
        <v>154</v>
      </c>
      <c r="C49" s="244"/>
      <c r="D49" s="133"/>
      <c r="E49" s="133"/>
      <c r="F49" s="154">
        <v>3533</v>
      </c>
      <c r="G49" s="133"/>
      <c r="H49" s="133"/>
      <c r="I49" s="133"/>
      <c r="J49" s="134" t="s">
        <v>127</v>
      </c>
      <c r="K49" s="134"/>
      <c r="L49" s="134"/>
      <c r="M49" s="133" t="s">
        <v>9</v>
      </c>
      <c r="N49" s="133"/>
    </row>
    <row r="50" spans="1:14" ht="15" customHeight="1">
      <c r="A50" s="5"/>
      <c r="B50" s="244" t="s">
        <v>154</v>
      </c>
      <c r="C50" s="244"/>
      <c r="D50" s="133"/>
      <c r="E50" s="133"/>
      <c r="F50" s="154">
        <v>1464</v>
      </c>
      <c r="G50" s="133"/>
      <c r="H50" s="133"/>
      <c r="I50" s="133"/>
      <c r="J50" s="134" t="s">
        <v>127</v>
      </c>
      <c r="K50" s="134"/>
      <c r="L50" s="134"/>
      <c r="M50" s="133" t="s">
        <v>9</v>
      </c>
      <c r="N50" s="133"/>
    </row>
    <row r="51" spans="1:14" ht="15" customHeight="1">
      <c r="A51" s="5" t="s">
        <v>106</v>
      </c>
      <c r="B51" s="244" t="s">
        <v>154</v>
      </c>
      <c r="C51" s="244"/>
      <c r="D51" s="133"/>
      <c r="E51" s="133"/>
      <c r="F51" s="154">
        <v>2200</v>
      </c>
      <c r="G51" s="133"/>
      <c r="H51" s="133"/>
      <c r="I51" s="133"/>
      <c r="J51" s="134" t="s">
        <v>152</v>
      </c>
      <c r="K51" s="134"/>
      <c r="L51" s="134"/>
      <c r="M51" s="133" t="s">
        <v>9</v>
      </c>
      <c r="N51" s="133"/>
    </row>
    <row r="52" spans="1:14" ht="15" customHeight="1" thickBot="1">
      <c r="A52" s="14"/>
      <c r="B52" s="311" t="s">
        <v>154</v>
      </c>
      <c r="C52" s="312"/>
      <c r="D52" s="204"/>
      <c r="E52" s="206"/>
      <c r="F52" s="216">
        <v>327</v>
      </c>
      <c r="G52" s="217"/>
      <c r="H52" s="204"/>
      <c r="I52" s="206"/>
      <c r="J52" s="218" t="s">
        <v>159</v>
      </c>
      <c r="K52" s="219"/>
      <c r="L52" s="220"/>
      <c r="M52" s="204" t="s">
        <v>9</v>
      </c>
      <c r="N52" s="206"/>
    </row>
    <row r="53" spans="1:14" ht="15" customHeight="1" thickTop="1">
      <c r="A53" s="15"/>
      <c r="B53" s="135"/>
      <c r="C53" s="136"/>
      <c r="D53" s="135" t="s">
        <v>38</v>
      </c>
      <c r="E53" s="136"/>
      <c r="F53" s="196">
        <f>SUM(F3:F52)</f>
        <v>338047</v>
      </c>
      <c r="G53" s="197"/>
      <c r="H53" s="135"/>
      <c r="I53" s="136"/>
      <c r="J53" s="141"/>
      <c r="K53" s="142"/>
      <c r="L53" s="143"/>
      <c r="M53" s="135"/>
      <c r="N53" s="136"/>
    </row>
    <row r="54" spans="1:14" ht="15" customHeight="1">
      <c r="I54" s="164" t="s">
        <v>8</v>
      </c>
      <c r="J54" s="164"/>
      <c r="K54" s="164"/>
      <c r="L54" s="164"/>
      <c r="M54" s="164"/>
      <c r="N54" s="164"/>
    </row>
    <row r="56" spans="1:14" ht="26.25" customHeight="1">
      <c r="A56" s="3" t="s">
        <v>30</v>
      </c>
      <c r="C56" s="214" t="s">
        <v>345</v>
      </c>
      <c r="D56" s="214"/>
      <c r="E56" s="214"/>
      <c r="F56" s="214"/>
      <c r="G56" s="214"/>
    </row>
    <row r="57" spans="1:14" ht="26.25" customHeight="1">
      <c r="A57" s="2" t="s">
        <v>1</v>
      </c>
      <c r="B57" s="133" t="s">
        <v>2</v>
      </c>
      <c r="C57" s="133"/>
      <c r="D57" s="133" t="s">
        <v>4</v>
      </c>
      <c r="E57" s="133"/>
      <c r="F57" s="133" t="s">
        <v>5</v>
      </c>
      <c r="G57" s="133"/>
      <c r="H57" s="133" t="s">
        <v>3</v>
      </c>
      <c r="I57" s="133"/>
      <c r="J57" s="134" t="s">
        <v>6</v>
      </c>
      <c r="K57" s="134"/>
      <c r="L57" s="134"/>
      <c r="M57" s="133" t="s">
        <v>7</v>
      </c>
      <c r="N57" s="133"/>
    </row>
    <row r="58" spans="1:14" ht="26.25" customHeight="1">
      <c r="A58" s="5" t="s">
        <v>258</v>
      </c>
      <c r="B58" s="133" t="s">
        <v>96</v>
      </c>
      <c r="C58" s="133"/>
      <c r="D58" s="133"/>
      <c r="E58" s="133"/>
      <c r="F58" s="154">
        <v>1973</v>
      </c>
      <c r="G58" s="133"/>
      <c r="H58" s="133"/>
      <c r="I58" s="133"/>
      <c r="J58" s="134" t="s">
        <v>347</v>
      </c>
      <c r="K58" s="134"/>
      <c r="L58" s="134"/>
      <c r="M58" s="133" t="s">
        <v>9</v>
      </c>
      <c r="N58" s="133"/>
    </row>
    <row r="59" spans="1:14" ht="26.25" customHeight="1">
      <c r="A59" s="5" t="s">
        <v>266</v>
      </c>
      <c r="B59" s="133" t="s">
        <v>96</v>
      </c>
      <c r="C59" s="133"/>
      <c r="D59" s="160"/>
      <c r="E59" s="161"/>
      <c r="F59" s="154">
        <v>1119</v>
      </c>
      <c r="G59" s="133"/>
      <c r="H59" s="160"/>
      <c r="I59" s="161"/>
      <c r="J59" s="134" t="s">
        <v>347</v>
      </c>
      <c r="K59" s="134"/>
      <c r="L59" s="134"/>
      <c r="M59" s="160" t="s">
        <v>9</v>
      </c>
      <c r="N59" s="161"/>
    </row>
    <row r="60" spans="1:14" ht="26.25" customHeight="1">
      <c r="A60" s="5" t="s">
        <v>132</v>
      </c>
      <c r="B60" s="160" t="s">
        <v>96</v>
      </c>
      <c r="C60" s="161"/>
      <c r="D60" s="160"/>
      <c r="E60" s="161"/>
      <c r="F60" s="191">
        <v>2902</v>
      </c>
      <c r="G60" s="192"/>
      <c r="H60" s="160"/>
      <c r="I60" s="161"/>
      <c r="J60" s="173" t="s">
        <v>347</v>
      </c>
      <c r="K60" s="174"/>
      <c r="L60" s="175"/>
      <c r="M60" s="160" t="s">
        <v>9</v>
      </c>
      <c r="N60" s="161"/>
    </row>
    <row r="61" spans="1:14" ht="26.25" customHeight="1">
      <c r="A61" s="5" t="s">
        <v>175</v>
      </c>
      <c r="B61" s="160" t="s">
        <v>96</v>
      </c>
      <c r="C61" s="161"/>
      <c r="D61" s="160"/>
      <c r="E61" s="161"/>
      <c r="F61" s="191">
        <v>2451</v>
      </c>
      <c r="G61" s="192"/>
      <c r="H61" s="160"/>
      <c r="I61" s="161"/>
      <c r="J61" s="173" t="s">
        <v>347</v>
      </c>
      <c r="K61" s="174"/>
      <c r="L61" s="175"/>
      <c r="M61" s="160" t="s">
        <v>9</v>
      </c>
      <c r="N61" s="161"/>
    </row>
    <row r="62" spans="1:14" ht="26.25" customHeight="1">
      <c r="A62" s="5" t="s">
        <v>146</v>
      </c>
      <c r="B62" s="160" t="s">
        <v>96</v>
      </c>
      <c r="C62" s="161"/>
      <c r="D62" s="160"/>
      <c r="E62" s="161"/>
      <c r="F62" s="191">
        <v>4872</v>
      </c>
      <c r="G62" s="192"/>
      <c r="H62" s="160"/>
      <c r="I62" s="161"/>
      <c r="J62" s="173" t="s">
        <v>347</v>
      </c>
      <c r="K62" s="174"/>
      <c r="L62" s="175"/>
      <c r="M62" s="160" t="s">
        <v>9</v>
      </c>
      <c r="N62" s="161"/>
    </row>
    <row r="63" spans="1:14" ht="26.25" customHeight="1">
      <c r="A63" s="5" t="s">
        <v>331</v>
      </c>
      <c r="B63" s="160" t="s">
        <v>96</v>
      </c>
      <c r="C63" s="161"/>
      <c r="D63" s="160"/>
      <c r="E63" s="161"/>
      <c r="F63" s="191">
        <v>7153</v>
      </c>
      <c r="G63" s="192"/>
      <c r="H63" s="160"/>
      <c r="I63" s="161"/>
      <c r="J63" s="173" t="s">
        <v>347</v>
      </c>
      <c r="K63" s="174"/>
      <c r="L63" s="175"/>
      <c r="M63" s="160" t="s">
        <v>9</v>
      </c>
      <c r="N63" s="161"/>
    </row>
    <row r="64" spans="1:14" ht="26.25" customHeight="1">
      <c r="A64" s="5"/>
      <c r="B64" s="160"/>
      <c r="C64" s="161"/>
      <c r="D64" s="160"/>
      <c r="E64" s="161"/>
      <c r="F64" s="191"/>
      <c r="G64" s="192"/>
      <c r="H64" s="160"/>
      <c r="I64" s="161"/>
      <c r="J64" s="173"/>
      <c r="K64" s="174"/>
      <c r="L64" s="175"/>
      <c r="M64" s="160" t="s">
        <v>9</v>
      </c>
      <c r="N64" s="161"/>
    </row>
    <row r="65" spans="1:14" ht="26.25" customHeight="1">
      <c r="A65" s="5"/>
      <c r="B65" s="160"/>
      <c r="C65" s="161"/>
      <c r="D65" s="160"/>
      <c r="E65" s="161"/>
      <c r="F65" s="191"/>
      <c r="G65" s="192"/>
      <c r="H65" s="160"/>
      <c r="I65" s="161"/>
      <c r="J65" s="173"/>
      <c r="K65" s="174"/>
      <c r="L65" s="175"/>
      <c r="M65" s="160" t="s">
        <v>9</v>
      </c>
      <c r="N65" s="161"/>
    </row>
    <row r="66" spans="1:14" ht="26.25" customHeight="1">
      <c r="A66" s="5"/>
      <c r="B66" s="160"/>
      <c r="C66" s="161"/>
      <c r="D66" s="160"/>
      <c r="E66" s="161"/>
      <c r="F66" s="191"/>
      <c r="G66" s="192"/>
      <c r="H66" s="160"/>
      <c r="I66" s="161"/>
      <c r="J66" s="173"/>
      <c r="K66" s="174"/>
      <c r="L66" s="175"/>
      <c r="M66" s="160" t="s">
        <v>9</v>
      </c>
      <c r="N66" s="161"/>
    </row>
    <row r="67" spans="1:14" ht="26.25" customHeight="1">
      <c r="A67" s="5"/>
      <c r="B67" s="160"/>
      <c r="C67" s="161"/>
      <c r="D67" s="160"/>
      <c r="E67" s="161"/>
      <c r="F67" s="191"/>
      <c r="G67" s="192"/>
      <c r="H67" s="160"/>
      <c r="I67" s="161"/>
      <c r="J67" s="173"/>
      <c r="K67" s="174"/>
      <c r="L67" s="175"/>
      <c r="M67" s="160" t="s">
        <v>9</v>
      </c>
      <c r="N67" s="161"/>
    </row>
    <row r="68" spans="1:14" ht="26.25" customHeight="1">
      <c r="A68" s="5"/>
      <c r="B68" s="160"/>
      <c r="C68" s="161"/>
      <c r="D68" s="160"/>
      <c r="E68" s="161"/>
      <c r="F68" s="191"/>
      <c r="G68" s="192"/>
      <c r="H68" s="160"/>
      <c r="I68" s="161"/>
      <c r="J68" s="173"/>
      <c r="K68" s="174"/>
      <c r="L68" s="175"/>
      <c r="M68" s="160" t="s">
        <v>9</v>
      </c>
      <c r="N68" s="161"/>
    </row>
    <row r="69" spans="1:14" ht="26.25" customHeight="1">
      <c r="A69" s="5"/>
      <c r="B69" s="160"/>
      <c r="C69" s="161"/>
      <c r="D69" s="160"/>
      <c r="E69" s="161"/>
      <c r="F69" s="191"/>
      <c r="G69" s="192"/>
      <c r="H69" s="160"/>
      <c r="I69" s="161"/>
      <c r="J69" s="173"/>
      <c r="K69" s="174"/>
      <c r="L69" s="175"/>
      <c r="M69" s="160" t="s">
        <v>9</v>
      </c>
      <c r="N69" s="161"/>
    </row>
    <row r="70" spans="1:14" ht="26.25" customHeight="1">
      <c r="A70" s="5"/>
      <c r="B70" s="160"/>
      <c r="C70" s="161"/>
      <c r="D70" s="160"/>
      <c r="E70" s="161"/>
      <c r="F70" s="191"/>
      <c r="G70" s="192"/>
      <c r="H70" s="160"/>
      <c r="I70" s="161"/>
      <c r="J70" s="173"/>
      <c r="K70" s="174"/>
      <c r="L70" s="175"/>
      <c r="M70" s="160" t="s">
        <v>9</v>
      </c>
      <c r="N70" s="161"/>
    </row>
    <row r="71" spans="1:14" ht="26.25" customHeight="1">
      <c r="A71" s="5"/>
      <c r="B71" s="160"/>
      <c r="C71" s="161"/>
      <c r="D71" s="160"/>
      <c r="E71" s="161"/>
      <c r="F71" s="191"/>
      <c r="G71" s="192"/>
      <c r="H71" s="160"/>
      <c r="I71" s="161"/>
      <c r="J71" s="173"/>
      <c r="K71" s="174"/>
      <c r="L71" s="175"/>
      <c r="M71" s="160" t="s">
        <v>9</v>
      </c>
      <c r="N71" s="161"/>
    </row>
    <row r="72" spans="1:14" ht="26.25" customHeight="1">
      <c r="A72" s="5"/>
      <c r="B72" s="160"/>
      <c r="C72" s="161"/>
      <c r="D72" s="160"/>
      <c r="E72" s="161"/>
      <c r="F72" s="191"/>
      <c r="G72" s="192"/>
      <c r="H72" s="160"/>
      <c r="I72" s="161"/>
      <c r="J72" s="173"/>
      <c r="K72" s="174"/>
      <c r="L72" s="175"/>
      <c r="M72" s="160" t="s">
        <v>9</v>
      </c>
      <c r="N72" s="161"/>
    </row>
    <row r="73" spans="1:14" ht="26.25" customHeight="1">
      <c r="A73" s="5"/>
      <c r="B73" s="160"/>
      <c r="C73" s="161"/>
      <c r="D73" s="160"/>
      <c r="E73" s="161"/>
      <c r="F73" s="191"/>
      <c r="G73" s="192"/>
      <c r="H73" s="160"/>
      <c r="I73" s="161"/>
      <c r="J73" s="173"/>
      <c r="K73" s="174"/>
      <c r="L73" s="175"/>
      <c r="M73" s="160" t="s">
        <v>9</v>
      </c>
      <c r="N73" s="161"/>
    </row>
    <row r="74" spans="1:14" ht="26.25" customHeight="1">
      <c r="A74" s="5"/>
      <c r="B74" s="160"/>
      <c r="C74" s="161"/>
      <c r="D74" s="160"/>
      <c r="E74" s="161"/>
      <c r="F74" s="191"/>
      <c r="G74" s="192"/>
      <c r="H74" s="160"/>
      <c r="I74" s="161"/>
      <c r="J74" s="173"/>
      <c r="K74" s="174"/>
      <c r="L74" s="175"/>
      <c r="M74" s="160" t="s">
        <v>9</v>
      </c>
      <c r="N74" s="161"/>
    </row>
    <row r="75" spans="1:14" ht="26.25" customHeight="1">
      <c r="A75" s="5"/>
      <c r="B75" s="160"/>
      <c r="C75" s="161"/>
      <c r="D75" s="160"/>
      <c r="E75" s="161"/>
      <c r="F75" s="191"/>
      <c r="G75" s="192"/>
      <c r="H75" s="160"/>
      <c r="I75" s="161"/>
      <c r="J75" s="173"/>
      <c r="K75" s="174"/>
      <c r="L75" s="175"/>
      <c r="M75" s="160" t="s">
        <v>9</v>
      </c>
      <c r="N75" s="161"/>
    </row>
    <row r="76" spans="1:14" ht="26.25" customHeight="1">
      <c r="A76" s="5"/>
      <c r="B76" s="160"/>
      <c r="C76" s="161"/>
      <c r="D76" s="160"/>
      <c r="E76" s="161"/>
      <c r="F76" s="191"/>
      <c r="G76" s="192"/>
      <c r="H76" s="160"/>
      <c r="I76" s="161"/>
      <c r="J76" s="173"/>
      <c r="K76" s="174"/>
      <c r="L76" s="175"/>
      <c r="M76" s="160" t="s">
        <v>9</v>
      </c>
      <c r="N76" s="161"/>
    </row>
    <row r="77" spans="1:14" ht="26.25" customHeight="1">
      <c r="A77" s="5"/>
      <c r="B77" s="160"/>
      <c r="C77" s="161"/>
      <c r="D77" s="160"/>
      <c r="E77" s="161"/>
      <c r="F77" s="191"/>
      <c r="G77" s="192"/>
      <c r="H77" s="160"/>
      <c r="I77" s="161"/>
      <c r="J77" s="173"/>
      <c r="K77" s="174"/>
      <c r="L77" s="175"/>
      <c r="M77" s="160" t="s">
        <v>9</v>
      </c>
      <c r="N77" s="161"/>
    </row>
    <row r="78" spans="1:14" ht="26.25" customHeight="1">
      <c r="A78" s="5"/>
      <c r="B78" s="160"/>
      <c r="C78" s="161"/>
      <c r="D78" s="160"/>
      <c r="E78" s="161"/>
      <c r="F78" s="191"/>
      <c r="G78" s="192"/>
      <c r="H78" s="160"/>
      <c r="I78" s="161"/>
      <c r="J78" s="173"/>
      <c r="K78" s="174"/>
      <c r="L78" s="175"/>
      <c r="M78" s="160" t="s">
        <v>9</v>
      </c>
      <c r="N78" s="161"/>
    </row>
    <row r="79" spans="1:14" ht="26.25" customHeight="1">
      <c r="A79" s="5"/>
      <c r="B79" s="160"/>
      <c r="C79" s="161"/>
      <c r="D79" s="160"/>
      <c r="E79" s="161"/>
      <c r="F79" s="191"/>
      <c r="G79" s="192"/>
      <c r="H79" s="160"/>
      <c r="I79" s="161"/>
      <c r="J79" s="173"/>
      <c r="K79" s="174"/>
      <c r="L79" s="175"/>
      <c r="M79" s="160" t="s">
        <v>9</v>
      </c>
      <c r="N79" s="161"/>
    </row>
    <row r="80" spans="1:14" ht="26.25" customHeight="1">
      <c r="A80" s="5"/>
      <c r="B80" s="160"/>
      <c r="C80" s="161"/>
      <c r="D80" s="160"/>
      <c r="E80" s="161"/>
      <c r="F80" s="191"/>
      <c r="G80" s="192"/>
      <c r="H80" s="160"/>
      <c r="I80" s="161"/>
      <c r="J80" s="173"/>
      <c r="K80" s="174"/>
      <c r="L80" s="175"/>
      <c r="M80" s="160" t="s">
        <v>9</v>
      </c>
      <c r="N80" s="161"/>
    </row>
    <row r="81" spans="1:14" ht="26.25" customHeight="1">
      <c r="A81" s="5"/>
      <c r="B81" s="160"/>
      <c r="C81" s="161"/>
      <c r="D81" s="160"/>
      <c r="E81" s="161"/>
      <c r="F81" s="191"/>
      <c r="G81" s="192"/>
      <c r="H81" s="160"/>
      <c r="I81" s="161"/>
      <c r="J81" s="173"/>
      <c r="K81" s="174"/>
      <c r="L81" s="175"/>
      <c r="M81" s="160" t="s">
        <v>9</v>
      </c>
      <c r="N81" s="161"/>
    </row>
    <row r="82" spans="1:14" ht="26.25" customHeight="1">
      <c r="A82" s="5"/>
      <c r="B82" s="160"/>
      <c r="C82" s="161"/>
      <c r="D82" s="160"/>
      <c r="E82" s="161"/>
      <c r="F82" s="191"/>
      <c r="G82" s="192"/>
      <c r="H82" s="160"/>
      <c r="I82" s="161"/>
      <c r="J82" s="173"/>
      <c r="K82" s="174"/>
      <c r="L82" s="175"/>
      <c r="M82" s="160" t="s">
        <v>9</v>
      </c>
      <c r="N82" s="161"/>
    </row>
    <row r="83" spans="1:14" ht="26.25" customHeight="1">
      <c r="A83" s="5"/>
      <c r="B83" s="160"/>
      <c r="C83" s="161"/>
      <c r="D83" s="160"/>
      <c r="E83" s="161"/>
      <c r="F83" s="191"/>
      <c r="G83" s="192"/>
      <c r="H83" s="160"/>
      <c r="I83" s="161"/>
      <c r="J83" s="173"/>
      <c r="K83" s="174"/>
      <c r="L83" s="175"/>
      <c r="M83" s="160" t="s">
        <v>9</v>
      </c>
      <c r="N83" s="161"/>
    </row>
    <row r="84" spans="1:14" ht="26.25" customHeight="1" thickBot="1">
      <c r="A84" s="7"/>
      <c r="B84" s="204"/>
      <c r="C84" s="206"/>
      <c r="D84" s="204"/>
      <c r="E84" s="206"/>
      <c r="F84" s="216"/>
      <c r="G84" s="217"/>
      <c r="H84" s="204"/>
      <c r="I84" s="206"/>
      <c r="J84" s="218"/>
      <c r="K84" s="219"/>
      <c r="L84" s="220"/>
      <c r="M84" s="204" t="s">
        <v>9</v>
      </c>
      <c r="N84" s="206"/>
    </row>
    <row r="85" spans="1:14" ht="26.25" customHeight="1" thickTop="1">
      <c r="A85" s="4"/>
      <c r="B85" s="135"/>
      <c r="C85" s="136"/>
      <c r="D85" s="135" t="s">
        <v>38</v>
      </c>
      <c r="E85" s="136"/>
      <c r="F85" s="196">
        <f>SUM(F58:F84)</f>
        <v>20470</v>
      </c>
      <c r="G85" s="197"/>
      <c r="H85" s="135"/>
      <c r="I85" s="136"/>
      <c r="J85" s="141"/>
      <c r="K85" s="142"/>
      <c r="L85" s="143"/>
      <c r="M85" s="135"/>
      <c r="N85" s="136"/>
    </row>
    <row r="86" spans="1:14" ht="26.25" customHeight="1">
      <c r="I86" s="164" t="s">
        <v>8</v>
      </c>
      <c r="J86" s="164"/>
      <c r="K86" s="164"/>
      <c r="L86" s="164"/>
      <c r="M86" s="164"/>
      <c r="N86" s="164"/>
    </row>
    <row r="88" spans="1:14" ht="21.75" customHeight="1"/>
  </sheetData>
  <mergeCells count="490">
    <mergeCell ref="B85:C85"/>
    <mergeCell ref="D85:E85"/>
    <mergeCell ref="F85:G85"/>
    <mergeCell ref="H85:I85"/>
    <mergeCell ref="J85:L85"/>
    <mergeCell ref="M85:N85"/>
    <mergeCell ref="I86:N86"/>
    <mergeCell ref="C56:G56"/>
    <mergeCell ref="M60:N60"/>
    <mergeCell ref="J60:L60"/>
    <mergeCell ref="H60:I60"/>
    <mergeCell ref="F60:G60"/>
    <mergeCell ref="D60:E60"/>
    <mergeCell ref="B60:C60"/>
    <mergeCell ref="B83:C83"/>
    <mergeCell ref="D83:E83"/>
    <mergeCell ref="F83:G83"/>
    <mergeCell ref="H83:I83"/>
    <mergeCell ref="J83:L83"/>
    <mergeCell ref="M83:N83"/>
    <mergeCell ref="B84:C84"/>
    <mergeCell ref="D84:E84"/>
    <mergeCell ref="F84:G84"/>
    <mergeCell ref="H84:I84"/>
    <mergeCell ref="J84:L84"/>
    <mergeCell ref="M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59:C59"/>
    <mergeCell ref="D59:E59"/>
    <mergeCell ref="F59:G59"/>
    <mergeCell ref="H59:I59"/>
    <mergeCell ref="J59:L59"/>
    <mergeCell ref="M59:N59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47:C47"/>
    <mergeCell ref="D47:E47"/>
    <mergeCell ref="F47:G47"/>
    <mergeCell ref="H47:I47"/>
    <mergeCell ref="J47:L47"/>
    <mergeCell ref="M47:N47"/>
    <mergeCell ref="B45:C45"/>
    <mergeCell ref="D45:E45"/>
    <mergeCell ref="F45:G45"/>
    <mergeCell ref="H45:I45"/>
    <mergeCell ref="J45:L45"/>
    <mergeCell ref="M45:N45"/>
    <mergeCell ref="B46:C46"/>
    <mergeCell ref="D46:E46"/>
    <mergeCell ref="F46:G46"/>
    <mergeCell ref="H46:I46"/>
    <mergeCell ref="J46:L46"/>
    <mergeCell ref="M46:N46"/>
    <mergeCell ref="B43:C43"/>
    <mergeCell ref="D43:E43"/>
    <mergeCell ref="F43:G43"/>
    <mergeCell ref="H43:I43"/>
    <mergeCell ref="J43:L43"/>
    <mergeCell ref="M43:N43"/>
    <mergeCell ref="B44:C44"/>
    <mergeCell ref="D44:E44"/>
    <mergeCell ref="F44:G44"/>
    <mergeCell ref="H44:I44"/>
    <mergeCell ref="J44:L44"/>
    <mergeCell ref="M44:N44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38:C38"/>
    <mergeCell ref="D38:E38"/>
    <mergeCell ref="F38:G38"/>
    <mergeCell ref="H38:I38"/>
    <mergeCell ref="J38:L38"/>
    <mergeCell ref="M38:N38"/>
    <mergeCell ref="B40:C40"/>
    <mergeCell ref="D40:E40"/>
    <mergeCell ref="F40:G40"/>
    <mergeCell ref="H40:I40"/>
    <mergeCell ref="J40:L40"/>
    <mergeCell ref="M40:N40"/>
    <mergeCell ref="B29:C29"/>
    <mergeCell ref="D29:E29"/>
    <mergeCell ref="F29:G29"/>
    <mergeCell ref="H29:I29"/>
    <mergeCell ref="J29:L29"/>
    <mergeCell ref="M29:N29"/>
    <mergeCell ref="B37:C37"/>
    <mergeCell ref="D37:E37"/>
    <mergeCell ref="F37:G37"/>
    <mergeCell ref="H37:I37"/>
    <mergeCell ref="J37:L37"/>
    <mergeCell ref="M37:N37"/>
    <mergeCell ref="B33:C33"/>
    <mergeCell ref="D33:E33"/>
    <mergeCell ref="F33:G33"/>
    <mergeCell ref="H33:I33"/>
    <mergeCell ref="J33:L33"/>
    <mergeCell ref="M33:N33"/>
    <mergeCell ref="B34:C34"/>
    <mergeCell ref="D34:E34"/>
    <mergeCell ref="F34:G34"/>
    <mergeCell ref="H34:I34"/>
    <mergeCell ref="J34:L34"/>
    <mergeCell ref="M34:N34"/>
    <mergeCell ref="B18:C18"/>
    <mergeCell ref="D18:E18"/>
    <mergeCell ref="F18:G18"/>
    <mergeCell ref="H18:I18"/>
    <mergeCell ref="J18:L18"/>
    <mergeCell ref="M18:N18"/>
    <mergeCell ref="B39:C39"/>
    <mergeCell ref="D39:E39"/>
    <mergeCell ref="F39:G39"/>
    <mergeCell ref="H39:I39"/>
    <mergeCell ref="J39:L39"/>
    <mergeCell ref="M39:N39"/>
    <mergeCell ref="B28:C28"/>
    <mergeCell ref="D28:E28"/>
    <mergeCell ref="F28:G28"/>
    <mergeCell ref="H28:I28"/>
    <mergeCell ref="J28:L28"/>
    <mergeCell ref="M28:N28"/>
    <mergeCell ref="B32:C32"/>
    <mergeCell ref="D32:E32"/>
    <mergeCell ref="F32:G32"/>
    <mergeCell ref="H32:I32"/>
    <mergeCell ref="J32:L32"/>
    <mergeCell ref="M32:N32"/>
    <mergeCell ref="O31:Q31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7:C27"/>
    <mergeCell ref="D27:E27"/>
    <mergeCell ref="F27:G27"/>
    <mergeCell ref="H27:I27"/>
    <mergeCell ref="J27:L27"/>
    <mergeCell ref="M27:N27"/>
    <mergeCell ref="B26:C26"/>
    <mergeCell ref="D26:E26"/>
    <mergeCell ref="F26:G26"/>
    <mergeCell ref="H26:I26"/>
    <mergeCell ref="J26:L26"/>
    <mergeCell ref="M26:N26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6:C16"/>
    <mergeCell ref="D16:E16"/>
    <mergeCell ref="F16:G16"/>
    <mergeCell ref="H16:I16"/>
    <mergeCell ref="J16:L16"/>
    <mergeCell ref="M16:N16"/>
    <mergeCell ref="B19:C19"/>
    <mergeCell ref="D19:E19"/>
    <mergeCell ref="F19:G19"/>
    <mergeCell ref="H19:I19"/>
    <mergeCell ref="J19:L19"/>
    <mergeCell ref="M19:N19"/>
    <mergeCell ref="B17:C17"/>
    <mergeCell ref="D17:E17"/>
    <mergeCell ref="F17:G17"/>
    <mergeCell ref="H17:I17"/>
    <mergeCell ref="J17:L17"/>
    <mergeCell ref="M17:N17"/>
    <mergeCell ref="B15:C15"/>
    <mergeCell ref="D15:E15"/>
    <mergeCell ref="F15:G15"/>
    <mergeCell ref="H15:I15"/>
    <mergeCell ref="J15:L15"/>
    <mergeCell ref="M15:N15"/>
    <mergeCell ref="B14:C14"/>
    <mergeCell ref="D14:E14"/>
    <mergeCell ref="F14:G14"/>
    <mergeCell ref="H14:I14"/>
    <mergeCell ref="J14:L14"/>
    <mergeCell ref="M14:N14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8:C8"/>
    <mergeCell ref="D8:E8"/>
    <mergeCell ref="F8:G8"/>
    <mergeCell ref="H8:I8"/>
    <mergeCell ref="J8:L8"/>
    <mergeCell ref="M8:N8"/>
    <mergeCell ref="B9:C9"/>
    <mergeCell ref="D9:E9"/>
    <mergeCell ref="F9:G9"/>
    <mergeCell ref="H9:I9"/>
    <mergeCell ref="J9:L9"/>
    <mergeCell ref="M9:N9"/>
    <mergeCell ref="J4:L4"/>
    <mergeCell ref="M4:N4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4:C4"/>
    <mergeCell ref="D4:E4"/>
    <mergeCell ref="F4:G4"/>
    <mergeCell ref="H4:I4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35:C35"/>
    <mergeCell ref="D35:E35"/>
    <mergeCell ref="F35:G35"/>
    <mergeCell ref="H35:I35"/>
    <mergeCell ref="J35:L35"/>
    <mergeCell ref="M35:N35"/>
    <mergeCell ref="B36:C36"/>
    <mergeCell ref="D36:E36"/>
    <mergeCell ref="F36:G36"/>
    <mergeCell ref="H36:I36"/>
    <mergeCell ref="J36:L36"/>
    <mergeCell ref="M36:N36"/>
    <mergeCell ref="M52:N52"/>
    <mergeCell ref="B53:C53"/>
    <mergeCell ref="D53:E53"/>
    <mergeCell ref="F53:G53"/>
    <mergeCell ref="H53:I53"/>
    <mergeCell ref="J53:L53"/>
    <mergeCell ref="B48:C48"/>
    <mergeCell ref="D48:E48"/>
    <mergeCell ref="F48:G48"/>
    <mergeCell ref="H48:I48"/>
    <mergeCell ref="J48:L48"/>
    <mergeCell ref="M48:N48"/>
    <mergeCell ref="B49:C49"/>
    <mergeCell ref="D49:E49"/>
    <mergeCell ref="F49:G49"/>
    <mergeCell ref="H49:I49"/>
    <mergeCell ref="J49:L49"/>
    <mergeCell ref="M49:N49"/>
    <mergeCell ref="M53:N53"/>
    <mergeCell ref="B25:C25"/>
    <mergeCell ref="D25:E25"/>
    <mergeCell ref="F25:G25"/>
    <mergeCell ref="H25:I25"/>
    <mergeCell ref="J25:L25"/>
    <mergeCell ref="M25:N25"/>
    <mergeCell ref="I54:N54"/>
    <mergeCell ref="B50:C50"/>
    <mergeCell ref="D50:E50"/>
    <mergeCell ref="F50:G50"/>
    <mergeCell ref="H50:I50"/>
    <mergeCell ref="J50:L50"/>
    <mergeCell ref="M50:N50"/>
    <mergeCell ref="B51:C51"/>
    <mergeCell ref="D51:E51"/>
    <mergeCell ref="F51:G51"/>
    <mergeCell ref="H51:I51"/>
    <mergeCell ref="J51:L51"/>
    <mergeCell ref="M51:N51"/>
    <mergeCell ref="B52:C52"/>
    <mergeCell ref="D52:E52"/>
    <mergeCell ref="F52:G52"/>
    <mergeCell ref="H52:I52"/>
    <mergeCell ref="J52:L52"/>
  </mergeCells>
  <phoneticPr fontId="2"/>
  <pageMargins left="0.21" right="0.16" top="0.16" bottom="0.16" header="0.31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CF286-5999-4D53-AB29-3D1256B1C831}">
  <dimension ref="A1:P84"/>
  <sheetViews>
    <sheetView topLeftCell="A15" zoomScale="90" zoomScaleNormal="90" workbookViewId="0">
      <selection activeCell="F84" sqref="F84"/>
    </sheetView>
  </sheetViews>
  <sheetFormatPr defaultColWidth="6.25" defaultRowHeight="24.75" customHeight="1"/>
  <cols>
    <col min="1" max="1" width="6.375" style="1" customWidth="1"/>
    <col min="2" max="3" width="5.125" style="1" customWidth="1"/>
    <col min="4" max="5" width="7.375" style="1" customWidth="1"/>
    <col min="6" max="7" width="6.25" style="1" customWidth="1"/>
    <col min="8" max="9" width="7.375" style="1" customWidth="1"/>
    <col min="10" max="12" width="7.375" style="6" customWidth="1"/>
    <col min="13" max="14" width="5.375" style="1" customWidth="1"/>
    <col min="15" max="17" width="7.375" style="1" customWidth="1"/>
    <col min="18" max="16384" width="6.25" style="1"/>
  </cols>
  <sheetData>
    <row r="1" spans="1:16" ht="34.5" customHeight="1">
      <c r="A1" s="18" t="s">
        <v>36</v>
      </c>
    </row>
    <row r="2" spans="1:16" ht="32.25" customHeight="1">
      <c r="A2" s="2" t="s">
        <v>1</v>
      </c>
      <c r="B2" s="133" t="s">
        <v>2</v>
      </c>
      <c r="C2" s="133"/>
      <c r="D2" s="133" t="s">
        <v>4</v>
      </c>
      <c r="E2" s="133"/>
      <c r="F2" s="133" t="s">
        <v>5</v>
      </c>
      <c r="G2" s="133"/>
      <c r="H2" s="133" t="s">
        <v>3</v>
      </c>
      <c r="I2" s="133"/>
      <c r="J2" s="134" t="s">
        <v>6</v>
      </c>
      <c r="K2" s="134"/>
      <c r="L2" s="134"/>
      <c r="M2" s="133" t="s">
        <v>7</v>
      </c>
      <c r="N2" s="133"/>
      <c r="P2" s="1" t="s">
        <v>10</v>
      </c>
    </row>
    <row r="3" spans="1:16" ht="32.25" customHeight="1">
      <c r="A3" s="5" t="s">
        <v>39</v>
      </c>
      <c r="B3" s="133" t="s">
        <v>120</v>
      </c>
      <c r="C3" s="133"/>
      <c r="D3" s="133"/>
      <c r="E3" s="133"/>
      <c r="F3" s="154">
        <v>2605</v>
      </c>
      <c r="G3" s="133"/>
      <c r="H3" s="133"/>
      <c r="I3" s="133"/>
      <c r="J3" s="134" t="s">
        <v>197</v>
      </c>
      <c r="K3" s="134"/>
      <c r="L3" s="134"/>
      <c r="M3" s="133" t="s">
        <v>9</v>
      </c>
      <c r="N3" s="133"/>
      <c r="P3" s="1" t="s">
        <v>12</v>
      </c>
    </row>
    <row r="4" spans="1:16" ht="32.25" customHeight="1">
      <c r="A4" s="5" t="s">
        <v>48</v>
      </c>
      <c r="B4" s="160" t="s">
        <v>120</v>
      </c>
      <c r="C4" s="161"/>
      <c r="D4" s="160"/>
      <c r="E4" s="161"/>
      <c r="F4" s="191">
        <v>16211</v>
      </c>
      <c r="G4" s="192"/>
      <c r="H4" s="160"/>
      <c r="I4" s="161"/>
      <c r="J4" s="173" t="s">
        <v>215</v>
      </c>
      <c r="K4" s="174"/>
      <c r="L4" s="175"/>
      <c r="M4" s="160" t="s">
        <v>9</v>
      </c>
      <c r="N4" s="161"/>
      <c r="P4" s="1" t="s">
        <v>13</v>
      </c>
    </row>
    <row r="5" spans="1:16" ht="32.25" customHeight="1">
      <c r="A5" s="5" t="s">
        <v>155</v>
      </c>
      <c r="B5" s="160" t="s">
        <v>120</v>
      </c>
      <c r="C5" s="161"/>
      <c r="D5" s="160"/>
      <c r="E5" s="161"/>
      <c r="F5" s="191">
        <v>2561</v>
      </c>
      <c r="G5" s="192"/>
      <c r="H5" s="160"/>
      <c r="I5" s="161"/>
      <c r="J5" s="173" t="s">
        <v>198</v>
      </c>
      <c r="K5" s="174"/>
      <c r="L5" s="175"/>
      <c r="M5" s="160" t="s">
        <v>9</v>
      </c>
      <c r="N5" s="161"/>
      <c r="P5" s="1" t="s">
        <v>13</v>
      </c>
    </row>
    <row r="6" spans="1:16" ht="32.25" customHeight="1">
      <c r="A6" s="5"/>
      <c r="B6" s="133" t="s">
        <v>120</v>
      </c>
      <c r="C6" s="133"/>
      <c r="D6" s="133"/>
      <c r="E6" s="133"/>
      <c r="F6" s="154">
        <v>25716</v>
      </c>
      <c r="G6" s="133"/>
      <c r="H6" s="133"/>
      <c r="I6" s="133"/>
      <c r="J6" s="134" t="s">
        <v>199</v>
      </c>
      <c r="K6" s="134"/>
      <c r="L6" s="134"/>
      <c r="M6" s="133" t="s">
        <v>9</v>
      </c>
      <c r="N6" s="133"/>
      <c r="P6" s="1" t="s">
        <v>13</v>
      </c>
    </row>
    <row r="7" spans="1:16" ht="32.25" customHeight="1">
      <c r="A7" s="5"/>
      <c r="B7" s="133" t="s">
        <v>200</v>
      </c>
      <c r="C7" s="133"/>
      <c r="D7" s="133"/>
      <c r="E7" s="133"/>
      <c r="F7" s="154">
        <v>185</v>
      </c>
      <c r="G7" s="133"/>
      <c r="H7" s="133"/>
      <c r="I7" s="133"/>
      <c r="J7" s="134" t="s">
        <v>49</v>
      </c>
      <c r="K7" s="134"/>
      <c r="L7" s="134"/>
      <c r="M7" s="133" t="s">
        <v>9</v>
      </c>
      <c r="N7" s="133"/>
      <c r="P7" s="1" t="s">
        <v>13</v>
      </c>
    </row>
    <row r="8" spans="1:16" ht="32.25" customHeight="1">
      <c r="A8" s="5" t="s">
        <v>101</v>
      </c>
      <c r="B8" s="133" t="s">
        <v>96</v>
      </c>
      <c r="C8" s="133"/>
      <c r="D8" s="133"/>
      <c r="E8" s="133"/>
      <c r="F8" s="154">
        <v>3056</v>
      </c>
      <c r="G8" s="133"/>
      <c r="H8" s="133"/>
      <c r="I8" s="133"/>
      <c r="J8" s="134" t="s">
        <v>105</v>
      </c>
      <c r="K8" s="134"/>
      <c r="L8" s="134"/>
      <c r="M8" s="133" t="s">
        <v>9</v>
      </c>
      <c r="N8" s="133"/>
      <c r="P8" s="1" t="s">
        <v>16</v>
      </c>
    </row>
    <row r="9" spans="1:16" ht="32.25" customHeight="1">
      <c r="A9" s="5" t="s">
        <v>191</v>
      </c>
      <c r="B9" s="133" t="s">
        <v>200</v>
      </c>
      <c r="C9" s="133"/>
      <c r="D9" s="133"/>
      <c r="E9" s="133"/>
      <c r="F9" s="154">
        <v>185</v>
      </c>
      <c r="G9" s="133"/>
      <c r="H9" s="133"/>
      <c r="I9" s="133"/>
      <c r="J9" s="149" t="s">
        <v>49</v>
      </c>
      <c r="K9" s="149"/>
      <c r="L9" s="149"/>
      <c r="M9" s="133" t="s">
        <v>9</v>
      </c>
      <c r="N9" s="133"/>
      <c r="P9" s="1" t="s">
        <v>14</v>
      </c>
    </row>
    <row r="10" spans="1:16" ht="32.25" customHeight="1">
      <c r="A10" s="5" t="s">
        <v>62</v>
      </c>
      <c r="B10" s="133" t="s">
        <v>96</v>
      </c>
      <c r="C10" s="133"/>
      <c r="D10" s="133"/>
      <c r="E10" s="133"/>
      <c r="F10" s="154">
        <v>4334</v>
      </c>
      <c r="G10" s="133"/>
      <c r="H10" s="133"/>
      <c r="I10" s="133"/>
      <c r="J10" s="149" t="s">
        <v>98</v>
      </c>
      <c r="K10" s="149"/>
      <c r="L10" s="149"/>
      <c r="M10" s="133" t="s">
        <v>9</v>
      </c>
      <c r="N10" s="133"/>
      <c r="P10" s="1" t="s">
        <v>15</v>
      </c>
    </row>
    <row r="11" spans="1:16" ht="32.25" customHeight="1">
      <c r="A11" s="5" t="s">
        <v>37</v>
      </c>
      <c r="B11" s="133" t="s">
        <v>160</v>
      </c>
      <c r="C11" s="133"/>
      <c r="D11" s="133"/>
      <c r="E11" s="133"/>
      <c r="F11" s="154">
        <v>7420</v>
      </c>
      <c r="G11" s="133"/>
      <c r="H11" s="133"/>
      <c r="I11" s="133"/>
      <c r="J11" s="134" t="s">
        <v>202</v>
      </c>
      <c r="K11" s="134"/>
      <c r="L11" s="134"/>
      <c r="M11" s="133" t="s">
        <v>9</v>
      </c>
      <c r="N11" s="133"/>
      <c r="P11" s="1" t="s">
        <v>16</v>
      </c>
    </row>
    <row r="12" spans="1:16" ht="32.25" customHeight="1">
      <c r="A12" s="5" t="s">
        <v>192</v>
      </c>
      <c r="B12" s="133" t="s">
        <v>201</v>
      </c>
      <c r="C12" s="133"/>
      <c r="D12" s="133"/>
      <c r="E12" s="133"/>
      <c r="F12" s="154">
        <v>2000</v>
      </c>
      <c r="G12" s="133"/>
      <c r="H12" s="133"/>
      <c r="I12" s="133"/>
      <c r="J12" s="134" t="s">
        <v>54</v>
      </c>
      <c r="K12" s="134"/>
      <c r="L12" s="134"/>
      <c r="M12" s="133" t="s">
        <v>9</v>
      </c>
      <c r="N12" s="133"/>
      <c r="P12" s="1" t="s">
        <v>16</v>
      </c>
    </row>
    <row r="13" spans="1:16" ht="32.25" customHeight="1">
      <c r="A13" s="5"/>
      <c r="B13" s="133" t="s">
        <v>160</v>
      </c>
      <c r="C13" s="133"/>
      <c r="D13" s="133"/>
      <c r="E13" s="133"/>
      <c r="F13" s="154">
        <v>3920</v>
      </c>
      <c r="G13" s="133"/>
      <c r="H13" s="133"/>
      <c r="I13" s="133"/>
      <c r="J13" s="134" t="s">
        <v>202</v>
      </c>
      <c r="K13" s="134"/>
      <c r="L13" s="134"/>
      <c r="M13" s="133" t="s">
        <v>9</v>
      </c>
      <c r="N13" s="133"/>
      <c r="P13" s="1" t="s">
        <v>17</v>
      </c>
    </row>
    <row r="14" spans="1:16" ht="32.25" customHeight="1">
      <c r="A14" s="5" t="s">
        <v>106</v>
      </c>
      <c r="B14" s="133" t="s">
        <v>200</v>
      </c>
      <c r="C14" s="133"/>
      <c r="D14" s="133"/>
      <c r="E14" s="133"/>
      <c r="F14" s="154">
        <v>204</v>
      </c>
      <c r="G14" s="133"/>
      <c r="H14" s="133"/>
      <c r="I14" s="133"/>
      <c r="J14" s="134" t="s">
        <v>93</v>
      </c>
      <c r="K14" s="134"/>
      <c r="L14" s="134"/>
      <c r="M14" s="133" t="s">
        <v>9</v>
      </c>
      <c r="N14" s="133"/>
      <c r="P14" s="1" t="s">
        <v>17</v>
      </c>
    </row>
    <row r="15" spans="1:16" ht="32.25" customHeight="1">
      <c r="A15" s="5"/>
      <c r="B15" s="133" t="s">
        <v>160</v>
      </c>
      <c r="C15" s="133"/>
      <c r="D15" s="133"/>
      <c r="E15" s="133"/>
      <c r="F15" s="154">
        <v>23500</v>
      </c>
      <c r="G15" s="133"/>
      <c r="H15" s="133"/>
      <c r="I15" s="133"/>
      <c r="J15" s="134" t="s">
        <v>227</v>
      </c>
      <c r="K15" s="134"/>
      <c r="L15" s="134"/>
      <c r="M15" s="133" t="s">
        <v>9</v>
      </c>
      <c r="N15" s="133"/>
      <c r="P15" s="1" t="s">
        <v>18</v>
      </c>
    </row>
    <row r="16" spans="1:16" ht="32.25" customHeight="1">
      <c r="A16" s="5" t="s">
        <v>64</v>
      </c>
      <c r="B16" s="133" t="s">
        <v>96</v>
      </c>
      <c r="C16" s="133"/>
      <c r="D16" s="133"/>
      <c r="E16" s="133"/>
      <c r="F16" s="154">
        <v>3000</v>
      </c>
      <c r="G16" s="133"/>
      <c r="H16" s="133"/>
      <c r="I16" s="133"/>
      <c r="J16" s="134" t="s">
        <v>105</v>
      </c>
      <c r="K16" s="134"/>
      <c r="L16" s="134"/>
      <c r="M16" s="133" t="s">
        <v>9</v>
      </c>
      <c r="N16" s="133"/>
      <c r="P16" s="1" t="s">
        <v>18</v>
      </c>
    </row>
    <row r="17" spans="1:16" ht="32.25" customHeight="1">
      <c r="A17" s="5" t="s">
        <v>167</v>
      </c>
      <c r="B17" s="133" t="s">
        <v>160</v>
      </c>
      <c r="C17" s="133"/>
      <c r="D17" s="133"/>
      <c r="E17" s="133"/>
      <c r="F17" s="154">
        <v>4202</v>
      </c>
      <c r="G17" s="133"/>
      <c r="H17" s="133"/>
      <c r="I17" s="133"/>
      <c r="J17" s="134" t="s">
        <v>203</v>
      </c>
      <c r="K17" s="134"/>
      <c r="L17" s="134"/>
      <c r="M17" s="133" t="s">
        <v>9</v>
      </c>
      <c r="N17" s="133"/>
      <c r="P17" s="1" t="s">
        <v>19</v>
      </c>
    </row>
    <row r="18" spans="1:16" ht="32.25" customHeight="1">
      <c r="A18" s="5"/>
      <c r="B18" s="133" t="s">
        <v>160</v>
      </c>
      <c r="C18" s="133"/>
      <c r="D18" s="133"/>
      <c r="E18" s="133"/>
      <c r="F18" s="154">
        <v>1610</v>
      </c>
      <c r="G18" s="133"/>
      <c r="H18" s="133"/>
      <c r="I18" s="133"/>
      <c r="J18" s="134" t="s">
        <v>204</v>
      </c>
      <c r="K18" s="134"/>
      <c r="L18" s="134"/>
      <c r="M18" s="133" t="s">
        <v>9</v>
      </c>
      <c r="N18" s="133"/>
      <c r="P18" s="1" t="s">
        <v>16</v>
      </c>
    </row>
    <row r="19" spans="1:16" ht="32.25" customHeight="1">
      <c r="A19" s="5"/>
      <c r="B19" s="133" t="s">
        <v>160</v>
      </c>
      <c r="C19" s="133"/>
      <c r="D19" s="133"/>
      <c r="E19" s="133"/>
      <c r="F19" s="154">
        <v>1571</v>
      </c>
      <c r="G19" s="133"/>
      <c r="H19" s="133"/>
      <c r="I19" s="133"/>
      <c r="J19" s="134" t="s">
        <v>54</v>
      </c>
      <c r="K19" s="134"/>
      <c r="L19" s="134"/>
      <c r="M19" s="133" t="s">
        <v>9</v>
      </c>
      <c r="N19" s="133"/>
      <c r="P19" s="1" t="s">
        <v>16</v>
      </c>
    </row>
    <row r="20" spans="1:16" ht="32.25" customHeight="1">
      <c r="A20" s="5" t="s">
        <v>111</v>
      </c>
      <c r="B20" s="133" t="s">
        <v>96</v>
      </c>
      <c r="C20" s="133"/>
      <c r="D20" s="133"/>
      <c r="E20" s="133"/>
      <c r="F20" s="154">
        <v>3000</v>
      </c>
      <c r="G20" s="133"/>
      <c r="H20" s="133"/>
      <c r="I20" s="133"/>
      <c r="J20" s="149" t="s">
        <v>98</v>
      </c>
      <c r="K20" s="149"/>
      <c r="L20" s="149"/>
      <c r="M20" s="133" t="s">
        <v>9</v>
      </c>
      <c r="N20" s="133"/>
      <c r="P20" s="1" t="s">
        <v>15</v>
      </c>
    </row>
    <row r="21" spans="1:16" ht="32.25" customHeight="1">
      <c r="A21" s="5"/>
      <c r="B21" s="133" t="s">
        <v>200</v>
      </c>
      <c r="C21" s="133"/>
      <c r="D21" s="133"/>
      <c r="E21" s="133"/>
      <c r="F21" s="154">
        <v>400</v>
      </c>
      <c r="G21" s="133"/>
      <c r="H21" s="133"/>
      <c r="I21" s="133"/>
      <c r="J21" s="134" t="s">
        <v>93</v>
      </c>
      <c r="K21" s="134"/>
      <c r="L21" s="134"/>
      <c r="M21" s="133" t="s">
        <v>9</v>
      </c>
      <c r="N21" s="133"/>
      <c r="P21" s="1" t="s">
        <v>20</v>
      </c>
    </row>
    <row r="22" spans="1:16" ht="32.25" customHeight="1">
      <c r="A22" s="5"/>
      <c r="B22" s="133" t="s">
        <v>67</v>
      </c>
      <c r="C22" s="133"/>
      <c r="D22" s="160"/>
      <c r="E22" s="161"/>
      <c r="F22" s="154">
        <v>320</v>
      </c>
      <c r="G22" s="133"/>
      <c r="H22" s="160"/>
      <c r="I22" s="161"/>
      <c r="J22" s="134" t="s">
        <v>51</v>
      </c>
      <c r="K22" s="134"/>
      <c r="L22" s="134"/>
      <c r="M22" s="160" t="s">
        <v>9</v>
      </c>
      <c r="N22" s="161"/>
      <c r="P22" s="1" t="s">
        <v>21</v>
      </c>
    </row>
    <row r="23" spans="1:16" ht="32.25" customHeight="1" thickBot="1">
      <c r="A23" s="5"/>
      <c r="B23" s="133" t="s">
        <v>200</v>
      </c>
      <c r="C23" s="133"/>
      <c r="D23" s="160"/>
      <c r="E23" s="161"/>
      <c r="F23" s="154">
        <v>185</v>
      </c>
      <c r="G23" s="133"/>
      <c r="H23" s="160"/>
      <c r="I23" s="161"/>
      <c r="J23" s="134" t="s">
        <v>49</v>
      </c>
      <c r="K23" s="134"/>
      <c r="L23" s="134"/>
      <c r="M23" s="160" t="s">
        <v>9</v>
      </c>
      <c r="N23" s="161"/>
      <c r="P23" s="1" t="s">
        <v>22</v>
      </c>
    </row>
    <row r="24" spans="1:16" ht="32.25" customHeight="1" thickTop="1">
      <c r="A24" s="15"/>
      <c r="B24" s="135"/>
      <c r="C24" s="136"/>
      <c r="D24" s="135" t="s">
        <v>38</v>
      </c>
      <c r="E24" s="136"/>
      <c r="F24" s="196">
        <f>SUM(F3:F23)</f>
        <v>106185</v>
      </c>
      <c r="G24" s="197"/>
      <c r="H24" s="135"/>
      <c r="I24" s="136"/>
      <c r="J24" s="141"/>
      <c r="K24" s="142"/>
      <c r="L24" s="143"/>
      <c r="M24" s="135"/>
      <c r="N24" s="136"/>
    </row>
    <row r="25" spans="1:16" ht="32.25" customHeight="1">
      <c r="I25" s="164" t="s">
        <v>8</v>
      </c>
      <c r="J25" s="164"/>
      <c r="K25" s="164"/>
      <c r="L25" s="164"/>
      <c r="M25" s="164"/>
      <c r="N25" s="164"/>
    </row>
    <row r="27" spans="1:16" ht="24" customHeight="1">
      <c r="A27" s="3" t="s">
        <v>30</v>
      </c>
    </row>
    <row r="28" spans="1:16" ht="30" customHeight="1">
      <c r="A28" s="2" t="s">
        <v>1</v>
      </c>
      <c r="B28" s="160" t="s">
        <v>2</v>
      </c>
      <c r="C28" s="161"/>
      <c r="D28" s="160" t="s">
        <v>4</v>
      </c>
      <c r="E28" s="161"/>
      <c r="F28" s="160" t="s">
        <v>5</v>
      </c>
      <c r="G28" s="161"/>
      <c r="H28" s="160" t="s">
        <v>3</v>
      </c>
      <c r="I28" s="161"/>
      <c r="J28" s="173" t="s">
        <v>6</v>
      </c>
      <c r="K28" s="174"/>
      <c r="L28" s="175"/>
      <c r="M28" s="160" t="s">
        <v>7</v>
      </c>
      <c r="N28" s="161"/>
    </row>
    <row r="29" spans="1:16" ht="30" customHeight="1">
      <c r="A29" s="5" t="s">
        <v>39</v>
      </c>
      <c r="B29" s="224" t="s">
        <v>67</v>
      </c>
      <c r="C29" s="225"/>
      <c r="D29" s="160"/>
      <c r="E29" s="161"/>
      <c r="F29" s="191">
        <v>760</v>
      </c>
      <c r="G29" s="192"/>
      <c r="H29" s="160"/>
      <c r="I29" s="161"/>
      <c r="J29" s="173" t="s">
        <v>158</v>
      </c>
      <c r="K29" s="174"/>
      <c r="L29" s="175"/>
      <c r="M29" s="160" t="s">
        <v>9</v>
      </c>
      <c r="N29" s="161"/>
    </row>
    <row r="30" spans="1:16" ht="30" customHeight="1">
      <c r="A30" s="5" t="s">
        <v>190</v>
      </c>
      <c r="B30" s="224" t="s">
        <v>67</v>
      </c>
      <c r="C30" s="225"/>
      <c r="D30" s="160"/>
      <c r="E30" s="161"/>
      <c r="F30" s="191">
        <v>620</v>
      </c>
      <c r="G30" s="192"/>
      <c r="H30" s="160"/>
      <c r="I30" s="161"/>
      <c r="J30" s="173" t="s">
        <v>158</v>
      </c>
      <c r="K30" s="174"/>
      <c r="L30" s="175"/>
      <c r="M30" s="160" t="s">
        <v>9</v>
      </c>
      <c r="N30" s="161"/>
    </row>
    <row r="31" spans="1:16" ht="30" customHeight="1">
      <c r="A31" s="5" t="s">
        <v>205</v>
      </c>
      <c r="B31" s="224" t="s">
        <v>67</v>
      </c>
      <c r="C31" s="225"/>
      <c r="D31" s="160"/>
      <c r="E31" s="161"/>
      <c r="F31" s="191">
        <v>620</v>
      </c>
      <c r="G31" s="192"/>
      <c r="H31" s="160"/>
      <c r="I31" s="161"/>
      <c r="J31" s="173" t="s">
        <v>158</v>
      </c>
      <c r="K31" s="174"/>
      <c r="L31" s="175"/>
      <c r="M31" s="160" t="s">
        <v>9</v>
      </c>
      <c r="N31" s="161"/>
    </row>
    <row r="32" spans="1:16" ht="30" customHeight="1">
      <c r="A32" s="5" t="s">
        <v>206</v>
      </c>
      <c r="B32" s="224" t="s">
        <v>67</v>
      </c>
      <c r="C32" s="225"/>
      <c r="D32" s="160"/>
      <c r="E32" s="161"/>
      <c r="F32" s="191">
        <v>620</v>
      </c>
      <c r="G32" s="192"/>
      <c r="H32" s="160"/>
      <c r="I32" s="161"/>
      <c r="J32" s="173" t="s">
        <v>158</v>
      </c>
      <c r="K32" s="174"/>
      <c r="L32" s="175"/>
      <c r="M32" s="160" t="s">
        <v>9</v>
      </c>
      <c r="N32" s="161"/>
    </row>
    <row r="33" spans="1:14" ht="30" customHeight="1">
      <c r="A33" s="5" t="s">
        <v>207</v>
      </c>
      <c r="B33" s="224" t="s">
        <v>67</v>
      </c>
      <c r="C33" s="225"/>
      <c r="D33" s="160"/>
      <c r="E33" s="161"/>
      <c r="F33" s="154">
        <v>620</v>
      </c>
      <c r="G33" s="133"/>
      <c r="H33" s="160"/>
      <c r="I33" s="161"/>
      <c r="J33" s="173" t="s">
        <v>158</v>
      </c>
      <c r="K33" s="174"/>
      <c r="L33" s="175"/>
      <c r="M33" s="160" t="s">
        <v>9</v>
      </c>
      <c r="N33" s="161"/>
    </row>
    <row r="34" spans="1:14" ht="30" customHeight="1">
      <c r="A34" s="5" t="s">
        <v>208</v>
      </c>
      <c r="B34" s="224" t="s">
        <v>67</v>
      </c>
      <c r="C34" s="225"/>
      <c r="D34" s="133"/>
      <c r="E34" s="133"/>
      <c r="F34" s="154">
        <v>620</v>
      </c>
      <c r="G34" s="133"/>
      <c r="H34" s="133"/>
      <c r="I34" s="133"/>
      <c r="J34" s="173" t="s">
        <v>158</v>
      </c>
      <c r="K34" s="174"/>
      <c r="L34" s="175"/>
      <c r="M34" s="133" t="s">
        <v>9</v>
      </c>
      <c r="N34" s="133"/>
    </row>
    <row r="35" spans="1:14" ht="30" customHeight="1">
      <c r="A35" s="5" t="s">
        <v>209</v>
      </c>
      <c r="B35" s="224" t="s">
        <v>67</v>
      </c>
      <c r="C35" s="225"/>
      <c r="D35" s="133"/>
      <c r="E35" s="133"/>
      <c r="F35" s="154">
        <v>620</v>
      </c>
      <c r="G35" s="133"/>
      <c r="H35" s="133"/>
      <c r="I35" s="133"/>
      <c r="J35" s="173" t="s">
        <v>158</v>
      </c>
      <c r="K35" s="174"/>
      <c r="L35" s="175"/>
      <c r="M35" s="133" t="s">
        <v>9</v>
      </c>
      <c r="N35" s="133"/>
    </row>
    <row r="36" spans="1:14" ht="30" customHeight="1">
      <c r="A36" s="5" t="s">
        <v>46</v>
      </c>
      <c r="B36" s="224" t="s">
        <v>67</v>
      </c>
      <c r="C36" s="225"/>
      <c r="D36" s="133"/>
      <c r="E36" s="133"/>
      <c r="F36" s="154">
        <v>620</v>
      </c>
      <c r="G36" s="133"/>
      <c r="H36" s="133"/>
      <c r="I36" s="133"/>
      <c r="J36" s="173" t="s">
        <v>158</v>
      </c>
      <c r="K36" s="174"/>
      <c r="L36" s="175"/>
      <c r="M36" s="133" t="s">
        <v>9</v>
      </c>
      <c r="N36" s="133"/>
    </row>
    <row r="37" spans="1:14" ht="30" customHeight="1">
      <c r="A37" s="5" t="s">
        <v>45</v>
      </c>
      <c r="B37" s="224" t="s">
        <v>67</v>
      </c>
      <c r="C37" s="225"/>
      <c r="D37" s="133"/>
      <c r="E37" s="133"/>
      <c r="F37" s="154">
        <v>620</v>
      </c>
      <c r="G37" s="133"/>
      <c r="H37" s="133"/>
      <c r="I37" s="133"/>
      <c r="J37" s="173" t="s">
        <v>158</v>
      </c>
      <c r="K37" s="174"/>
      <c r="L37" s="175"/>
      <c r="M37" s="133" t="s">
        <v>9</v>
      </c>
      <c r="N37" s="133"/>
    </row>
    <row r="38" spans="1:14" ht="30" customHeight="1">
      <c r="A38" s="5" t="s">
        <v>191</v>
      </c>
      <c r="B38" s="224" t="s">
        <v>67</v>
      </c>
      <c r="C38" s="225"/>
      <c r="D38" s="133"/>
      <c r="E38" s="133"/>
      <c r="F38" s="154">
        <v>620</v>
      </c>
      <c r="G38" s="133"/>
      <c r="H38" s="133"/>
      <c r="I38" s="133"/>
      <c r="J38" s="173" t="s">
        <v>158</v>
      </c>
      <c r="K38" s="174"/>
      <c r="L38" s="175"/>
      <c r="M38" s="133" t="s">
        <v>9</v>
      </c>
      <c r="N38" s="133"/>
    </row>
    <row r="39" spans="1:14" ht="30" customHeight="1">
      <c r="A39" s="5" t="s">
        <v>210</v>
      </c>
      <c r="B39" s="224" t="s">
        <v>67</v>
      </c>
      <c r="C39" s="225"/>
      <c r="D39" s="133"/>
      <c r="E39" s="133"/>
      <c r="F39" s="154">
        <v>620</v>
      </c>
      <c r="G39" s="133"/>
      <c r="H39" s="133"/>
      <c r="I39" s="133"/>
      <c r="J39" s="173" t="s">
        <v>158</v>
      </c>
      <c r="K39" s="174"/>
      <c r="L39" s="175"/>
      <c r="M39" s="133" t="s">
        <v>9</v>
      </c>
      <c r="N39" s="133"/>
    </row>
    <row r="40" spans="1:14" ht="30" customHeight="1">
      <c r="A40" s="5" t="s">
        <v>37</v>
      </c>
      <c r="B40" s="224" t="s">
        <v>67</v>
      </c>
      <c r="C40" s="225"/>
      <c r="D40" s="133"/>
      <c r="E40" s="133"/>
      <c r="F40" s="154">
        <v>620</v>
      </c>
      <c r="G40" s="133"/>
      <c r="H40" s="133"/>
      <c r="I40" s="133"/>
      <c r="J40" s="173" t="s">
        <v>158</v>
      </c>
      <c r="K40" s="174"/>
      <c r="L40" s="175"/>
      <c r="M40" s="133" t="s">
        <v>9</v>
      </c>
      <c r="N40" s="133"/>
    </row>
    <row r="41" spans="1:14" ht="30" customHeight="1">
      <c r="A41" s="5" t="s">
        <v>192</v>
      </c>
      <c r="B41" s="224" t="s">
        <v>67</v>
      </c>
      <c r="C41" s="225"/>
      <c r="D41" s="133"/>
      <c r="E41" s="133"/>
      <c r="F41" s="154">
        <v>620</v>
      </c>
      <c r="G41" s="133"/>
      <c r="H41" s="133"/>
      <c r="I41" s="133"/>
      <c r="J41" s="173" t="s">
        <v>158</v>
      </c>
      <c r="K41" s="174"/>
      <c r="L41" s="175"/>
      <c r="M41" s="133" t="s">
        <v>9</v>
      </c>
      <c r="N41" s="133"/>
    </row>
    <row r="42" spans="1:14" ht="30" customHeight="1">
      <c r="A42" s="5" t="s">
        <v>106</v>
      </c>
      <c r="B42" s="224" t="s">
        <v>67</v>
      </c>
      <c r="C42" s="225"/>
      <c r="D42" s="133"/>
      <c r="E42" s="133"/>
      <c r="F42" s="154">
        <v>620</v>
      </c>
      <c r="G42" s="133"/>
      <c r="H42" s="133"/>
      <c r="I42" s="133"/>
      <c r="J42" s="173" t="s">
        <v>158</v>
      </c>
      <c r="K42" s="174"/>
      <c r="L42" s="175"/>
      <c r="M42" s="133" t="s">
        <v>9</v>
      </c>
      <c r="N42" s="133"/>
    </row>
    <row r="43" spans="1:14" ht="30" customHeight="1">
      <c r="A43" s="5" t="s">
        <v>115</v>
      </c>
      <c r="B43" s="224" t="s">
        <v>67</v>
      </c>
      <c r="C43" s="225"/>
      <c r="D43" s="160"/>
      <c r="E43" s="161"/>
      <c r="F43" s="154">
        <v>620</v>
      </c>
      <c r="G43" s="133"/>
      <c r="H43" s="160"/>
      <c r="I43" s="161"/>
      <c r="J43" s="173" t="s">
        <v>158</v>
      </c>
      <c r="K43" s="174"/>
      <c r="L43" s="175"/>
      <c r="M43" s="160" t="s">
        <v>9</v>
      </c>
      <c r="N43" s="161"/>
    </row>
    <row r="44" spans="1:14" ht="30" customHeight="1">
      <c r="A44" s="5" t="s">
        <v>107</v>
      </c>
      <c r="B44" s="224" t="s">
        <v>67</v>
      </c>
      <c r="C44" s="225"/>
      <c r="D44" s="160"/>
      <c r="E44" s="161"/>
      <c r="F44" s="154">
        <v>620</v>
      </c>
      <c r="G44" s="133"/>
      <c r="H44" s="160"/>
      <c r="I44" s="161"/>
      <c r="J44" s="173" t="s">
        <v>158</v>
      </c>
      <c r="K44" s="174"/>
      <c r="L44" s="175"/>
      <c r="M44" s="160" t="s">
        <v>9</v>
      </c>
      <c r="N44" s="161"/>
    </row>
    <row r="45" spans="1:14" ht="30" customHeight="1">
      <c r="A45" s="5" t="s">
        <v>111</v>
      </c>
      <c r="B45" s="224" t="s">
        <v>67</v>
      </c>
      <c r="C45" s="225"/>
      <c r="D45" s="160"/>
      <c r="E45" s="161"/>
      <c r="F45" s="154">
        <v>500</v>
      </c>
      <c r="G45" s="133"/>
      <c r="H45" s="160"/>
      <c r="I45" s="161"/>
      <c r="J45" s="173" t="s">
        <v>158</v>
      </c>
      <c r="K45" s="174"/>
      <c r="L45" s="175"/>
      <c r="M45" s="160" t="s">
        <v>9</v>
      </c>
      <c r="N45" s="161"/>
    </row>
    <row r="46" spans="1:14" ht="30" customHeight="1">
      <c r="A46" s="5" t="s">
        <v>31</v>
      </c>
      <c r="B46" s="224" t="s">
        <v>67</v>
      </c>
      <c r="C46" s="225"/>
      <c r="D46" s="160"/>
      <c r="E46" s="161"/>
      <c r="F46" s="154">
        <v>310</v>
      </c>
      <c r="G46" s="133"/>
      <c r="H46" s="160"/>
      <c r="I46" s="161"/>
      <c r="J46" s="173" t="s">
        <v>158</v>
      </c>
      <c r="K46" s="174"/>
      <c r="L46" s="175"/>
      <c r="M46" s="160" t="s">
        <v>9</v>
      </c>
      <c r="N46" s="161"/>
    </row>
    <row r="47" spans="1:14" ht="30" customHeight="1">
      <c r="A47" s="5" t="s">
        <v>29</v>
      </c>
      <c r="B47" s="224" t="s">
        <v>67</v>
      </c>
      <c r="C47" s="225"/>
      <c r="D47" s="133"/>
      <c r="E47" s="133"/>
      <c r="F47" s="154">
        <v>620</v>
      </c>
      <c r="G47" s="133"/>
      <c r="H47" s="133"/>
      <c r="I47" s="133"/>
      <c r="J47" s="173" t="s">
        <v>158</v>
      </c>
      <c r="K47" s="174"/>
      <c r="L47" s="175"/>
      <c r="M47" s="133" t="s">
        <v>9</v>
      </c>
      <c r="N47" s="133"/>
    </row>
    <row r="48" spans="1:14" ht="30" customHeight="1" thickBot="1">
      <c r="A48" s="5"/>
      <c r="B48" s="133"/>
      <c r="C48" s="133"/>
      <c r="D48" s="226"/>
      <c r="E48" s="226"/>
      <c r="F48" s="239"/>
      <c r="G48" s="226"/>
      <c r="H48" s="226"/>
      <c r="I48" s="226"/>
      <c r="J48" s="134"/>
      <c r="K48" s="134"/>
      <c r="L48" s="134"/>
      <c r="M48" s="226"/>
      <c r="N48" s="226"/>
    </row>
    <row r="49" spans="1:14" ht="30" customHeight="1" thickTop="1">
      <c r="A49" s="15"/>
      <c r="B49" s="135"/>
      <c r="C49" s="136"/>
      <c r="D49" s="135" t="s">
        <v>38</v>
      </c>
      <c r="E49" s="136"/>
      <c r="F49" s="196">
        <f>SUM(F29:F48)</f>
        <v>11490</v>
      </c>
      <c r="G49" s="197"/>
      <c r="H49" s="135"/>
      <c r="I49" s="136"/>
      <c r="J49" s="141"/>
      <c r="K49" s="142"/>
      <c r="L49" s="143"/>
      <c r="M49" s="135"/>
      <c r="N49" s="136"/>
    </row>
    <row r="53" spans="1:14" ht="30" customHeight="1">
      <c r="I53" s="164" t="s">
        <v>8</v>
      </c>
      <c r="J53" s="164"/>
      <c r="K53" s="164"/>
      <c r="L53" s="164"/>
      <c r="M53" s="164"/>
      <c r="N53" s="164"/>
    </row>
    <row r="54" spans="1:14" ht="26.25" customHeight="1">
      <c r="A54" s="3" t="s">
        <v>36</v>
      </c>
    </row>
    <row r="55" spans="1:14" ht="26.25" customHeight="1">
      <c r="A55" s="2" t="s">
        <v>1</v>
      </c>
      <c r="B55" s="133" t="s">
        <v>2</v>
      </c>
      <c r="C55" s="133"/>
      <c r="D55" s="133" t="s">
        <v>4</v>
      </c>
      <c r="E55" s="133"/>
      <c r="F55" s="133" t="s">
        <v>5</v>
      </c>
      <c r="G55" s="133"/>
      <c r="H55" s="133" t="s">
        <v>3</v>
      </c>
      <c r="I55" s="133"/>
      <c r="J55" s="134" t="s">
        <v>6</v>
      </c>
      <c r="K55" s="134"/>
      <c r="L55" s="134"/>
      <c r="M55" s="133" t="s">
        <v>7</v>
      </c>
      <c r="N55" s="133"/>
    </row>
    <row r="56" spans="1:14" ht="26.25" customHeight="1">
      <c r="A56" s="5" t="s">
        <v>39</v>
      </c>
      <c r="B56" s="133" t="s">
        <v>96</v>
      </c>
      <c r="C56" s="133"/>
      <c r="D56" s="133"/>
      <c r="E56" s="133"/>
      <c r="F56" s="154">
        <v>3121</v>
      </c>
      <c r="G56" s="133"/>
      <c r="H56" s="133"/>
      <c r="I56" s="133"/>
      <c r="J56" s="134" t="s">
        <v>347</v>
      </c>
      <c r="K56" s="134"/>
      <c r="L56" s="134"/>
      <c r="M56" s="133" t="s">
        <v>9</v>
      </c>
      <c r="N56" s="133"/>
    </row>
    <row r="57" spans="1:14" ht="26.25" customHeight="1">
      <c r="A57" s="5" t="s">
        <v>99</v>
      </c>
      <c r="B57" s="133" t="s">
        <v>96</v>
      </c>
      <c r="C57" s="133"/>
      <c r="D57" s="160"/>
      <c r="E57" s="161"/>
      <c r="F57" s="154">
        <v>2929</v>
      </c>
      <c r="G57" s="133"/>
      <c r="H57" s="160"/>
      <c r="I57" s="161"/>
      <c r="J57" s="134" t="s">
        <v>347</v>
      </c>
      <c r="K57" s="134"/>
      <c r="L57" s="134"/>
      <c r="M57" s="160" t="s">
        <v>9</v>
      </c>
      <c r="N57" s="161"/>
    </row>
    <row r="58" spans="1:14" ht="26.25" customHeight="1">
      <c r="A58" s="5" t="s">
        <v>44</v>
      </c>
      <c r="B58" s="133" t="s">
        <v>96</v>
      </c>
      <c r="C58" s="133"/>
      <c r="D58" s="133"/>
      <c r="E58" s="133"/>
      <c r="F58" s="154">
        <v>1821</v>
      </c>
      <c r="G58" s="133"/>
      <c r="H58" s="133"/>
      <c r="I58" s="133"/>
      <c r="J58" s="134" t="s">
        <v>347</v>
      </c>
      <c r="K58" s="134"/>
      <c r="L58" s="134"/>
      <c r="M58" s="133" t="s">
        <v>9</v>
      </c>
      <c r="N58" s="133"/>
    </row>
    <row r="59" spans="1:14" ht="26.25" customHeight="1">
      <c r="A59" s="5" t="s">
        <v>140</v>
      </c>
      <c r="B59" s="133" t="s">
        <v>96</v>
      </c>
      <c r="C59" s="133"/>
      <c r="D59" s="133"/>
      <c r="E59" s="133"/>
      <c r="F59" s="154">
        <v>2596</v>
      </c>
      <c r="G59" s="133"/>
      <c r="H59" s="133"/>
      <c r="I59" s="133"/>
      <c r="J59" s="134" t="s">
        <v>347</v>
      </c>
      <c r="K59" s="134"/>
      <c r="L59" s="134"/>
      <c r="M59" s="133" t="s">
        <v>9</v>
      </c>
      <c r="N59" s="133"/>
    </row>
    <row r="60" spans="1:14" ht="26.25" customHeight="1">
      <c r="A60" s="5" t="s">
        <v>210</v>
      </c>
      <c r="B60" s="133" t="s">
        <v>96</v>
      </c>
      <c r="C60" s="133"/>
      <c r="D60" s="133"/>
      <c r="E60" s="133"/>
      <c r="F60" s="154">
        <v>1969</v>
      </c>
      <c r="G60" s="133"/>
      <c r="H60" s="133"/>
      <c r="I60" s="133"/>
      <c r="J60" s="134" t="s">
        <v>347</v>
      </c>
      <c r="K60" s="134"/>
      <c r="L60" s="134"/>
      <c r="M60" s="133" t="s">
        <v>9</v>
      </c>
      <c r="N60" s="133"/>
    </row>
    <row r="61" spans="1:14" ht="26.25" customHeight="1">
      <c r="A61" s="5" t="s">
        <v>165</v>
      </c>
      <c r="B61" s="133" t="s">
        <v>96</v>
      </c>
      <c r="C61" s="133"/>
      <c r="D61" s="133"/>
      <c r="E61" s="133"/>
      <c r="F61" s="154">
        <v>1972</v>
      </c>
      <c r="G61" s="133"/>
      <c r="H61" s="133"/>
      <c r="I61" s="133"/>
      <c r="J61" s="134" t="s">
        <v>347</v>
      </c>
      <c r="K61" s="134"/>
      <c r="L61" s="134"/>
      <c r="M61" s="133" t="s">
        <v>9</v>
      </c>
      <c r="N61" s="133"/>
    </row>
    <row r="62" spans="1:14" ht="26.25" customHeight="1">
      <c r="A62" s="5" t="s">
        <v>331</v>
      </c>
      <c r="B62" s="133" t="s">
        <v>96</v>
      </c>
      <c r="C62" s="133"/>
      <c r="D62" s="133"/>
      <c r="E62" s="133"/>
      <c r="F62" s="154">
        <v>1779</v>
      </c>
      <c r="G62" s="133"/>
      <c r="H62" s="133"/>
      <c r="I62" s="133"/>
      <c r="J62" s="134" t="s">
        <v>347</v>
      </c>
      <c r="K62" s="134"/>
      <c r="L62" s="134"/>
      <c r="M62" s="133" t="s">
        <v>9</v>
      </c>
      <c r="N62" s="133"/>
    </row>
    <row r="63" spans="1:14" ht="26.25" customHeight="1">
      <c r="A63" s="5" t="s">
        <v>107</v>
      </c>
      <c r="B63" s="133" t="s">
        <v>348</v>
      </c>
      <c r="C63" s="133"/>
      <c r="D63" s="133"/>
      <c r="E63" s="133"/>
      <c r="F63" s="154">
        <v>16410</v>
      </c>
      <c r="G63" s="133"/>
      <c r="H63" s="133"/>
      <c r="I63" s="133"/>
      <c r="J63" s="134" t="s">
        <v>350</v>
      </c>
      <c r="K63" s="134"/>
      <c r="L63" s="134"/>
      <c r="M63" s="133" t="s">
        <v>9</v>
      </c>
      <c r="N63" s="133"/>
    </row>
    <row r="64" spans="1:14" ht="26.25" customHeight="1">
      <c r="A64" s="5" t="s">
        <v>111</v>
      </c>
      <c r="B64" s="133" t="s">
        <v>348</v>
      </c>
      <c r="C64" s="133"/>
      <c r="D64" s="133"/>
      <c r="E64" s="133"/>
      <c r="F64" s="154">
        <v>19900</v>
      </c>
      <c r="G64" s="133"/>
      <c r="H64" s="133"/>
      <c r="I64" s="133"/>
      <c r="J64" s="134" t="s">
        <v>349</v>
      </c>
      <c r="K64" s="134"/>
      <c r="L64" s="134"/>
      <c r="M64" s="133" t="s">
        <v>9</v>
      </c>
      <c r="N64" s="133"/>
    </row>
    <row r="65" spans="1:14" ht="26.25" customHeight="1">
      <c r="A65" s="5"/>
      <c r="B65" s="133"/>
      <c r="C65" s="133"/>
      <c r="D65" s="133"/>
      <c r="E65" s="133"/>
      <c r="F65" s="154"/>
      <c r="G65" s="133"/>
      <c r="H65" s="133"/>
      <c r="I65" s="133"/>
      <c r="J65" s="134"/>
      <c r="K65" s="134"/>
      <c r="L65" s="134"/>
      <c r="M65" s="133" t="s">
        <v>9</v>
      </c>
      <c r="N65" s="133"/>
    </row>
    <row r="66" spans="1:14" ht="26.25" customHeight="1">
      <c r="A66" s="5"/>
      <c r="B66" s="133"/>
      <c r="C66" s="133"/>
      <c r="D66" s="133"/>
      <c r="E66" s="133"/>
      <c r="F66" s="154"/>
      <c r="G66" s="133"/>
      <c r="H66" s="133"/>
      <c r="I66" s="133"/>
      <c r="J66" s="134"/>
      <c r="K66" s="134"/>
      <c r="L66" s="134"/>
      <c r="M66" s="133" t="s">
        <v>9</v>
      </c>
      <c r="N66" s="133"/>
    </row>
    <row r="67" spans="1:14" ht="26.25" customHeight="1">
      <c r="A67" s="5"/>
      <c r="B67" s="133"/>
      <c r="C67" s="133"/>
      <c r="D67" s="133"/>
      <c r="E67" s="133"/>
      <c r="F67" s="154"/>
      <c r="G67" s="133"/>
      <c r="H67" s="133"/>
      <c r="I67" s="133"/>
      <c r="J67" s="134"/>
      <c r="K67" s="134"/>
      <c r="L67" s="134"/>
      <c r="M67" s="133" t="s">
        <v>9</v>
      </c>
      <c r="N67" s="133"/>
    </row>
    <row r="68" spans="1:14" ht="26.25" customHeight="1">
      <c r="A68" s="5"/>
      <c r="B68" s="133"/>
      <c r="C68" s="133"/>
      <c r="D68" s="133"/>
      <c r="E68" s="133"/>
      <c r="F68" s="154"/>
      <c r="G68" s="133"/>
      <c r="H68" s="133"/>
      <c r="I68" s="133"/>
      <c r="J68" s="134"/>
      <c r="K68" s="134"/>
      <c r="L68" s="134"/>
      <c r="M68" s="133" t="s">
        <v>9</v>
      </c>
      <c r="N68" s="133"/>
    </row>
    <row r="69" spans="1:14" ht="26.25" customHeight="1">
      <c r="A69" s="5"/>
      <c r="B69" s="133"/>
      <c r="C69" s="133"/>
      <c r="D69" s="133"/>
      <c r="E69" s="133"/>
      <c r="F69" s="154"/>
      <c r="G69" s="133"/>
      <c r="H69" s="133"/>
      <c r="I69" s="133"/>
      <c r="J69" s="134"/>
      <c r="K69" s="134"/>
      <c r="L69" s="134"/>
      <c r="M69" s="133" t="s">
        <v>9</v>
      </c>
      <c r="N69" s="133"/>
    </row>
    <row r="70" spans="1:14" ht="26.25" customHeight="1">
      <c r="A70" s="5"/>
      <c r="B70" s="133"/>
      <c r="C70" s="133"/>
      <c r="D70" s="160"/>
      <c r="E70" s="161"/>
      <c r="F70" s="154"/>
      <c r="G70" s="133"/>
      <c r="H70" s="160"/>
      <c r="I70" s="161"/>
      <c r="J70" s="134"/>
      <c r="K70" s="134"/>
      <c r="L70" s="134"/>
      <c r="M70" s="160" t="s">
        <v>9</v>
      </c>
      <c r="N70" s="161"/>
    </row>
    <row r="71" spans="1:14" ht="26.25" customHeight="1">
      <c r="A71" s="5"/>
      <c r="B71" s="133"/>
      <c r="C71" s="133"/>
      <c r="D71" s="160"/>
      <c r="E71" s="161"/>
      <c r="F71" s="154"/>
      <c r="G71" s="133"/>
      <c r="H71" s="160"/>
      <c r="I71" s="161"/>
      <c r="J71" s="134"/>
      <c r="K71" s="134"/>
      <c r="L71" s="134"/>
      <c r="M71" s="160" t="s">
        <v>9</v>
      </c>
      <c r="N71" s="161"/>
    </row>
    <row r="72" spans="1:14" ht="26.25" customHeight="1">
      <c r="A72" s="5"/>
      <c r="B72" s="133"/>
      <c r="C72" s="133"/>
      <c r="D72" s="160"/>
      <c r="E72" s="161"/>
      <c r="F72" s="154"/>
      <c r="G72" s="133"/>
      <c r="H72" s="160"/>
      <c r="I72" s="161"/>
      <c r="J72" s="134"/>
      <c r="K72" s="134"/>
      <c r="L72" s="134"/>
      <c r="M72" s="160" t="s">
        <v>9</v>
      </c>
      <c r="N72" s="161"/>
    </row>
    <row r="73" spans="1:14" ht="26.25" customHeight="1">
      <c r="A73" s="5"/>
      <c r="B73" s="133"/>
      <c r="C73" s="133"/>
      <c r="D73" s="133"/>
      <c r="E73" s="133"/>
      <c r="F73" s="154"/>
      <c r="G73" s="133"/>
      <c r="H73" s="133"/>
      <c r="I73" s="133"/>
      <c r="J73" s="134"/>
      <c r="K73" s="134"/>
      <c r="L73" s="134"/>
      <c r="M73" s="133" t="s">
        <v>9</v>
      </c>
      <c r="N73" s="133"/>
    </row>
    <row r="74" spans="1:14" ht="26.25" customHeight="1">
      <c r="A74" s="5"/>
      <c r="B74" s="133"/>
      <c r="C74" s="133"/>
      <c r="D74" s="133"/>
      <c r="E74" s="133"/>
      <c r="F74" s="154"/>
      <c r="G74" s="133"/>
      <c r="H74" s="133"/>
      <c r="I74" s="133"/>
      <c r="J74" s="134"/>
      <c r="K74" s="134"/>
      <c r="L74" s="134"/>
      <c r="M74" s="133" t="s">
        <v>9</v>
      </c>
      <c r="N74" s="133"/>
    </row>
    <row r="75" spans="1:14" ht="26.25" customHeight="1">
      <c r="A75" s="5"/>
      <c r="B75" s="133"/>
      <c r="C75" s="133"/>
      <c r="D75" s="133"/>
      <c r="E75" s="133"/>
      <c r="F75" s="154"/>
      <c r="G75" s="133"/>
      <c r="H75" s="133"/>
      <c r="I75" s="133"/>
      <c r="J75" s="134"/>
      <c r="K75" s="134"/>
      <c r="L75" s="134"/>
      <c r="M75" s="133" t="s">
        <v>9</v>
      </c>
      <c r="N75" s="133"/>
    </row>
    <row r="76" spans="1:14" ht="26.25" customHeight="1">
      <c r="A76" s="5"/>
      <c r="B76" s="133"/>
      <c r="C76" s="133"/>
      <c r="D76" s="133"/>
      <c r="E76" s="133"/>
      <c r="F76" s="154"/>
      <c r="G76" s="133"/>
      <c r="H76" s="133"/>
      <c r="I76" s="133"/>
      <c r="J76" s="134"/>
      <c r="K76" s="134"/>
      <c r="L76" s="134"/>
      <c r="M76" s="133" t="s">
        <v>9</v>
      </c>
      <c r="N76" s="133"/>
    </row>
    <row r="77" spans="1:14" ht="26.25" customHeight="1">
      <c r="A77" s="5"/>
      <c r="B77" s="133"/>
      <c r="C77" s="133"/>
      <c r="D77" s="133"/>
      <c r="E77" s="133"/>
      <c r="F77" s="154"/>
      <c r="G77" s="133"/>
      <c r="H77" s="133"/>
      <c r="I77" s="133"/>
      <c r="J77" s="134"/>
      <c r="K77" s="134"/>
      <c r="L77" s="134"/>
      <c r="M77" s="133" t="s">
        <v>9</v>
      </c>
      <c r="N77" s="133"/>
    </row>
    <row r="78" spans="1:14" ht="26.25" customHeight="1">
      <c r="A78" s="5"/>
      <c r="B78" s="133"/>
      <c r="C78" s="133"/>
      <c r="D78" s="133"/>
      <c r="E78" s="133"/>
      <c r="F78" s="154"/>
      <c r="G78" s="133"/>
      <c r="H78" s="133"/>
      <c r="I78" s="133"/>
      <c r="J78" s="134"/>
      <c r="K78" s="134"/>
      <c r="L78" s="134"/>
      <c r="M78" s="133" t="s">
        <v>9</v>
      </c>
      <c r="N78" s="133"/>
    </row>
    <row r="79" spans="1:14" ht="26.25" customHeight="1">
      <c r="A79" s="5"/>
      <c r="B79" s="133"/>
      <c r="C79" s="133"/>
      <c r="D79" s="160"/>
      <c r="E79" s="161"/>
      <c r="F79" s="154"/>
      <c r="G79" s="133"/>
      <c r="H79" s="160"/>
      <c r="I79" s="161"/>
      <c r="J79" s="134"/>
      <c r="K79" s="134"/>
      <c r="L79" s="134"/>
      <c r="M79" s="160" t="s">
        <v>9</v>
      </c>
      <c r="N79" s="161"/>
    </row>
    <row r="80" spans="1:14" ht="26.25" customHeight="1">
      <c r="A80" s="5"/>
      <c r="B80" s="133"/>
      <c r="C80" s="133"/>
      <c r="D80" s="160"/>
      <c r="E80" s="161"/>
      <c r="F80" s="154"/>
      <c r="G80" s="133"/>
      <c r="H80" s="160"/>
      <c r="I80" s="161"/>
      <c r="J80" s="134"/>
      <c r="K80" s="134"/>
      <c r="L80" s="134"/>
      <c r="M80" s="160" t="s">
        <v>9</v>
      </c>
      <c r="N80" s="161"/>
    </row>
    <row r="81" spans="1:14" ht="26.25" customHeight="1">
      <c r="A81" s="5"/>
      <c r="B81" s="133"/>
      <c r="C81" s="133"/>
      <c r="D81" s="160"/>
      <c r="E81" s="161"/>
      <c r="F81" s="154"/>
      <c r="G81" s="133"/>
      <c r="H81" s="160"/>
      <c r="I81" s="161"/>
      <c r="J81" s="134"/>
      <c r="K81" s="134"/>
      <c r="L81" s="134"/>
      <c r="M81" s="160" t="s">
        <v>9</v>
      </c>
      <c r="N81" s="161"/>
    </row>
    <row r="82" spans="1:14" ht="26.25" customHeight="1" thickBot="1">
      <c r="A82" s="7"/>
      <c r="B82" s="193"/>
      <c r="C82" s="193"/>
      <c r="D82" s="193"/>
      <c r="E82" s="193"/>
      <c r="F82" s="241"/>
      <c r="G82" s="193"/>
      <c r="H82" s="193"/>
      <c r="I82" s="193"/>
      <c r="J82" s="238"/>
      <c r="K82" s="238"/>
      <c r="L82" s="238"/>
      <c r="M82" s="193" t="s">
        <v>9</v>
      </c>
      <c r="N82" s="193"/>
    </row>
    <row r="83" spans="1:14" ht="26.25" customHeight="1" thickTop="1">
      <c r="A83" s="4"/>
      <c r="B83" s="226"/>
      <c r="C83" s="226"/>
      <c r="D83" s="226" t="s">
        <v>38</v>
      </c>
      <c r="E83" s="226"/>
      <c r="F83" s="239">
        <f>SUM(F56:F82)</f>
        <v>52497</v>
      </c>
      <c r="G83" s="226"/>
      <c r="H83" s="226"/>
      <c r="I83" s="226"/>
      <c r="J83" s="240"/>
      <c r="K83" s="240"/>
      <c r="L83" s="240"/>
      <c r="M83" s="226"/>
      <c r="N83" s="226"/>
    </row>
    <row r="84" spans="1:14" ht="26.25" customHeight="1">
      <c r="I84" s="164" t="s">
        <v>8</v>
      </c>
      <c r="J84" s="164"/>
      <c r="K84" s="164"/>
      <c r="L84" s="164"/>
      <c r="M84" s="164"/>
      <c r="N84" s="164"/>
    </row>
  </sheetData>
  <mergeCells count="447">
    <mergeCell ref="B83:C83"/>
    <mergeCell ref="D83:E83"/>
    <mergeCell ref="F83:G83"/>
    <mergeCell ref="H83:I83"/>
    <mergeCell ref="J83:L83"/>
    <mergeCell ref="M83:N83"/>
    <mergeCell ref="I84:N84"/>
    <mergeCell ref="B81:C81"/>
    <mergeCell ref="D81:E81"/>
    <mergeCell ref="F81:G81"/>
    <mergeCell ref="H81:I81"/>
    <mergeCell ref="J81:L81"/>
    <mergeCell ref="M81:N81"/>
    <mergeCell ref="B82:C82"/>
    <mergeCell ref="D82:E82"/>
    <mergeCell ref="F82:G82"/>
    <mergeCell ref="H82:I82"/>
    <mergeCell ref="J82:L82"/>
    <mergeCell ref="M82:N82"/>
    <mergeCell ref="B79:C79"/>
    <mergeCell ref="D79:E79"/>
    <mergeCell ref="F79:G79"/>
    <mergeCell ref="H79:I79"/>
    <mergeCell ref="J79:L79"/>
    <mergeCell ref="M79:N79"/>
    <mergeCell ref="B80:C80"/>
    <mergeCell ref="D80:E80"/>
    <mergeCell ref="F80:G80"/>
    <mergeCell ref="H80:I80"/>
    <mergeCell ref="J80:L80"/>
    <mergeCell ref="M80:N80"/>
    <mergeCell ref="B77:C77"/>
    <mergeCell ref="D77:E77"/>
    <mergeCell ref="F77:G77"/>
    <mergeCell ref="H77:I77"/>
    <mergeCell ref="J77:L77"/>
    <mergeCell ref="M77:N77"/>
    <mergeCell ref="B78:C78"/>
    <mergeCell ref="D78:E78"/>
    <mergeCell ref="F78:G78"/>
    <mergeCell ref="H78:I78"/>
    <mergeCell ref="J78:L78"/>
    <mergeCell ref="M78:N78"/>
    <mergeCell ref="B75:C75"/>
    <mergeCell ref="D75:E75"/>
    <mergeCell ref="F75:G75"/>
    <mergeCell ref="H75:I75"/>
    <mergeCell ref="J75:L75"/>
    <mergeCell ref="M75:N75"/>
    <mergeCell ref="B76:C76"/>
    <mergeCell ref="D76:E76"/>
    <mergeCell ref="F76:G76"/>
    <mergeCell ref="H76:I76"/>
    <mergeCell ref="J76:L76"/>
    <mergeCell ref="M76:N76"/>
    <mergeCell ref="B73:C73"/>
    <mergeCell ref="D73:E73"/>
    <mergeCell ref="F73:G73"/>
    <mergeCell ref="H73:I73"/>
    <mergeCell ref="J73:L73"/>
    <mergeCell ref="M73:N73"/>
    <mergeCell ref="B74:C74"/>
    <mergeCell ref="D74:E74"/>
    <mergeCell ref="F74:G74"/>
    <mergeCell ref="H74:I74"/>
    <mergeCell ref="J74:L74"/>
    <mergeCell ref="M74:N74"/>
    <mergeCell ref="B71:C71"/>
    <mergeCell ref="D71:E71"/>
    <mergeCell ref="F71:G71"/>
    <mergeCell ref="H71:I71"/>
    <mergeCell ref="J71:L71"/>
    <mergeCell ref="M71:N71"/>
    <mergeCell ref="B72:C72"/>
    <mergeCell ref="D72:E72"/>
    <mergeCell ref="F72:G72"/>
    <mergeCell ref="H72:I72"/>
    <mergeCell ref="J72:L72"/>
    <mergeCell ref="M72:N72"/>
    <mergeCell ref="B69:C69"/>
    <mergeCell ref="D69:E69"/>
    <mergeCell ref="F69:G69"/>
    <mergeCell ref="H69:I69"/>
    <mergeCell ref="J69:L69"/>
    <mergeCell ref="M69:N69"/>
    <mergeCell ref="B70:C70"/>
    <mergeCell ref="D70:E70"/>
    <mergeCell ref="F70:G70"/>
    <mergeCell ref="H70:I70"/>
    <mergeCell ref="J70:L70"/>
    <mergeCell ref="M70:N70"/>
    <mergeCell ref="B67:C67"/>
    <mergeCell ref="D67:E67"/>
    <mergeCell ref="F67:G67"/>
    <mergeCell ref="H67:I67"/>
    <mergeCell ref="J67:L67"/>
    <mergeCell ref="M67:N67"/>
    <mergeCell ref="B68:C68"/>
    <mergeCell ref="D68:E68"/>
    <mergeCell ref="F68:G68"/>
    <mergeCell ref="H68:I68"/>
    <mergeCell ref="J68:L68"/>
    <mergeCell ref="M68:N68"/>
    <mergeCell ref="B65:C65"/>
    <mergeCell ref="D65:E65"/>
    <mergeCell ref="F65:G65"/>
    <mergeCell ref="H65:I65"/>
    <mergeCell ref="J65:L65"/>
    <mergeCell ref="M65:N65"/>
    <mergeCell ref="B66:C66"/>
    <mergeCell ref="D66:E66"/>
    <mergeCell ref="F66:G66"/>
    <mergeCell ref="H66:I66"/>
    <mergeCell ref="J66:L66"/>
    <mergeCell ref="M66:N66"/>
    <mergeCell ref="B63:C63"/>
    <mergeCell ref="D63:E63"/>
    <mergeCell ref="F63:G63"/>
    <mergeCell ref="H63:I63"/>
    <mergeCell ref="J63:L63"/>
    <mergeCell ref="M63:N63"/>
    <mergeCell ref="B64:C64"/>
    <mergeCell ref="D64:E64"/>
    <mergeCell ref="F64:G64"/>
    <mergeCell ref="H64:I64"/>
    <mergeCell ref="J64:L64"/>
    <mergeCell ref="M64:N64"/>
    <mergeCell ref="B61:C61"/>
    <mergeCell ref="D61:E61"/>
    <mergeCell ref="F61:G61"/>
    <mergeCell ref="H61:I61"/>
    <mergeCell ref="J61:L61"/>
    <mergeCell ref="M61:N61"/>
    <mergeCell ref="B62:C62"/>
    <mergeCell ref="D62:E62"/>
    <mergeCell ref="F62:G62"/>
    <mergeCell ref="H62:I62"/>
    <mergeCell ref="J62:L62"/>
    <mergeCell ref="M62:N62"/>
    <mergeCell ref="B59:C59"/>
    <mergeCell ref="D59:E59"/>
    <mergeCell ref="F59:G59"/>
    <mergeCell ref="H59:I59"/>
    <mergeCell ref="J59:L59"/>
    <mergeCell ref="M59:N59"/>
    <mergeCell ref="B60:C60"/>
    <mergeCell ref="D60:E60"/>
    <mergeCell ref="F60:G60"/>
    <mergeCell ref="H60:I60"/>
    <mergeCell ref="J60:L60"/>
    <mergeCell ref="M60:N60"/>
    <mergeCell ref="B57:C57"/>
    <mergeCell ref="D57:E57"/>
    <mergeCell ref="F57:G57"/>
    <mergeCell ref="H57:I57"/>
    <mergeCell ref="J57:L57"/>
    <mergeCell ref="M57:N57"/>
    <mergeCell ref="B58:C58"/>
    <mergeCell ref="D58:E58"/>
    <mergeCell ref="F58:G58"/>
    <mergeCell ref="H58:I58"/>
    <mergeCell ref="J58:L58"/>
    <mergeCell ref="M58:N58"/>
    <mergeCell ref="B55:C55"/>
    <mergeCell ref="D55:E55"/>
    <mergeCell ref="F55:G55"/>
    <mergeCell ref="H55:I55"/>
    <mergeCell ref="J55:L55"/>
    <mergeCell ref="M55:N55"/>
    <mergeCell ref="B56:C56"/>
    <mergeCell ref="D56:E56"/>
    <mergeCell ref="F56:G56"/>
    <mergeCell ref="H56:I56"/>
    <mergeCell ref="J56:L56"/>
    <mergeCell ref="M56:N56"/>
    <mergeCell ref="I53:N53"/>
    <mergeCell ref="B49:C49"/>
    <mergeCell ref="D49:E49"/>
    <mergeCell ref="F49:G49"/>
    <mergeCell ref="H49:I49"/>
    <mergeCell ref="J49:L49"/>
    <mergeCell ref="M49:N49"/>
    <mergeCell ref="B48:C48"/>
    <mergeCell ref="D48:E48"/>
    <mergeCell ref="F48:G48"/>
    <mergeCell ref="H48:I48"/>
    <mergeCell ref="J48:L48"/>
    <mergeCell ref="M48:N48"/>
    <mergeCell ref="B47:C47"/>
    <mergeCell ref="D47:E47"/>
    <mergeCell ref="F47:G47"/>
    <mergeCell ref="H47:I47"/>
    <mergeCell ref="J47:L47"/>
    <mergeCell ref="M47:N47"/>
    <mergeCell ref="B46:C46"/>
    <mergeCell ref="D46:E46"/>
    <mergeCell ref="F46:G46"/>
    <mergeCell ref="H46:I46"/>
    <mergeCell ref="J46:L46"/>
    <mergeCell ref="M46:N46"/>
    <mergeCell ref="B45:C45"/>
    <mergeCell ref="D45:E45"/>
    <mergeCell ref="F45:G45"/>
    <mergeCell ref="H45:I45"/>
    <mergeCell ref="J45:L45"/>
    <mergeCell ref="M45:N45"/>
    <mergeCell ref="B44:C44"/>
    <mergeCell ref="D44:E44"/>
    <mergeCell ref="F44:G44"/>
    <mergeCell ref="H44:I44"/>
    <mergeCell ref="J44:L44"/>
    <mergeCell ref="M44:N44"/>
    <mergeCell ref="B43:C43"/>
    <mergeCell ref="D43:E43"/>
    <mergeCell ref="F43:G43"/>
    <mergeCell ref="H43:I43"/>
    <mergeCell ref="J43:L43"/>
    <mergeCell ref="M43:N43"/>
    <mergeCell ref="B42:C42"/>
    <mergeCell ref="D42:E42"/>
    <mergeCell ref="F42:G42"/>
    <mergeCell ref="H42:I42"/>
    <mergeCell ref="J42:L42"/>
    <mergeCell ref="M42:N42"/>
    <mergeCell ref="B41:C41"/>
    <mergeCell ref="D41:E41"/>
    <mergeCell ref="F41:G41"/>
    <mergeCell ref="H41:I41"/>
    <mergeCell ref="J41:L41"/>
    <mergeCell ref="M41:N41"/>
    <mergeCell ref="B40:C40"/>
    <mergeCell ref="D40:E40"/>
    <mergeCell ref="F40:G40"/>
    <mergeCell ref="H40:I40"/>
    <mergeCell ref="J40:L40"/>
    <mergeCell ref="M40:N40"/>
    <mergeCell ref="B39:C39"/>
    <mergeCell ref="D39:E39"/>
    <mergeCell ref="F39:G39"/>
    <mergeCell ref="H39:I39"/>
    <mergeCell ref="J39:L39"/>
    <mergeCell ref="M39:N39"/>
    <mergeCell ref="B38:C38"/>
    <mergeCell ref="D38:E38"/>
    <mergeCell ref="F38:G38"/>
    <mergeCell ref="H38:I38"/>
    <mergeCell ref="J38:L38"/>
    <mergeCell ref="M38:N38"/>
    <mergeCell ref="B37:C37"/>
    <mergeCell ref="D37:E37"/>
    <mergeCell ref="F37:G37"/>
    <mergeCell ref="H37:I37"/>
    <mergeCell ref="J37:L37"/>
    <mergeCell ref="M37:N37"/>
    <mergeCell ref="B36:C36"/>
    <mergeCell ref="D36:E36"/>
    <mergeCell ref="F36:G36"/>
    <mergeCell ref="H36:I36"/>
    <mergeCell ref="J36:L36"/>
    <mergeCell ref="M36:N36"/>
    <mergeCell ref="B35:C35"/>
    <mergeCell ref="D35:E35"/>
    <mergeCell ref="F35:G35"/>
    <mergeCell ref="H35:I35"/>
    <mergeCell ref="J35:L35"/>
    <mergeCell ref="M35:N35"/>
    <mergeCell ref="B34:C34"/>
    <mergeCell ref="D34:E34"/>
    <mergeCell ref="F34:G34"/>
    <mergeCell ref="H34:I34"/>
    <mergeCell ref="J34:L34"/>
    <mergeCell ref="M34:N34"/>
    <mergeCell ref="B33:C33"/>
    <mergeCell ref="D33:E33"/>
    <mergeCell ref="F33:G33"/>
    <mergeCell ref="H33:I33"/>
    <mergeCell ref="J33:L33"/>
    <mergeCell ref="M33:N33"/>
    <mergeCell ref="B32:C32"/>
    <mergeCell ref="D32:E32"/>
    <mergeCell ref="F32:G32"/>
    <mergeCell ref="H32:I32"/>
    <mergeCell ref="J32:L32"/>
    <mergeCell ref="M32:N32"/>
    <mergeCell ref="B31:C31"/>
    <mergeCell ref="D31:E31"/>
    <mergeCell ref="F31:G31"/>
    <mergeCell ref="H31:I31"/>
    <mergeCell ref="J31:L31"/>
    <mergeCell ref="M31:N31"/>
    <mergeCell ref="B30:C30"/>
    <mergeCell ref="D30:E30"/>
    <mergeCell ref="F30:G30"/>
    <mergeCell ref="H30:I30"/>
    <mergeCell ref="J30:L30"/>
    <mergeCell ref="M30:N30"/>
    <mergeCell ref="B29:C29"/>
    <mergeCell ref="D29:E29"/>
    <mergeCell ref="F29:G29"/>
    <mergeCell ref="H29:I29"/>
    <mergeCell ref="J29:L29"/>
    <mergeCell ref="M29:N29"/>
    <mergeCell ref="I25:N25"/>
    <mergeCell ref="B28:C28"/>
    <mergeCell ref="D28:E28"/>
    <mergeCell ref="F28:G28"/>
    <mergeCell ref="H28:I28"/>
    <mergeCell ref="J28:L28"/>
    <mergeCell ref="M28:N28"/>
    <mergeCell ref="B24:C24"/>
    <mergeCell ref="D24:E24"/>
    <mergeCell ref="F24:G24"/>
    <mergeCell ref="H24:I24"/>
    <mergeCell ref="J24:L24"/>
    <mergeCell ref="M24:N24"/>
    <mergeCell ref="B23:C23"/>
    <mergeCell ref="D23:E23"/>
    <mergeCell ref="F23:G23"/>
    <mergeCell ref="H23:I23"/>
    <mergeCell ref="J23:L23"/>
    <mergeCell ref="M23:N23"/>
    <mergeCell ref="B22:C22"/>
    <mergeCell ref="D22:E22"/>
    <mergeCell ref="F22:G22"/>
    <mergeCell ref="H22:I22"/>
    <mergeCell ref="J22:L22"/>
    <mergeCell ref="M22:N22"/>
    <mergeCell ref="B21:C21"/>
    <mergeCell ref="D21:E21"/>
    <mergeCell ref="F21:G21"/>
    <mergeCell ref="H21:I21"/>
    <mergeCell ref="J21:L21"/>
    <mergeCell ref="M21:N21"/>
    <mergeCell ref="B20:C20"/>
    <mergeCell ref="D20:E20"/>
    <mergeCell ref="F20:G20"/>
    <mergeCell ref="H20:I20"/>
    <mergeCell ref="J20:L20"/>
    <mergeCell ref="M20:N20"/>
    <mergeCell ref="B19:C19"/>
    <mergeCell ref="D19:E19"/>
    <mergeCell ref="F19:G19"/>
    <mergeCell ref="H19:I19"/>
    <mergeCell ref="J19:L19"/>
    <mergeCell ref="M19:N19"/>
    <mergeCell ref="B18:C18"/>
    <mergeCell ref="D18:E18"/>
    <mergeCell ref="F18:G18"/>
    <mergeCell ref="H18:I18"/>
    <mergeCell ref="J18:L18"/>
    <mergeCell ref="M18:N18"/>
    <mergeCell ref="B17:C17"/>
    <mergeCell ref="D17:E17"/>
    <mergeCell ref="F17:G17"/>
    <mergeCell ref="H17:I17"/>
    <mergeCell ref="J17:L17"/>
    <mergeCell ref="M17:N17"/>
    <mergeCell ref="B16:C16"/>
    <mergeCell ref="D16:E16"/>
    <mergeCell ref="F16:G16"/>
    <mergeCell ref="H16:I16"/>
    <mergeCell ref="J16:L16"/>
    <mergeCell ref="M16:N16"/>
    <mergeCell ref="B14:C14"/>
    <mergeCell ref="D14:E14"/>
    <mergeCell ref="F14:G14"/>
    <mergeCell ref="H14:I14"/>
    <mergeCell ref="J14:L14"/>
    <mergeCell ref="M14:N14"/>
    <mergeCell ref="B15:C15"/>
    <mergeCell ref="D15:E15"/>
    <mergeCell ref="F15:G15"/>
    <mergeCell ref="H15:I15"/>
    <mergeCell ref="J15:L15"/>
    <mergeCell ref="M15:N15"/>
    <mergeCell ref="B13:C13"/>
    <mergeCell ref="D13:E13"/>
    <mergeCell ref="F13:G13"/>
    <mergeCell ref="H13:I13"/>
    <mergeCell ref="J13:L13"/>
    <mergeCell ref="M13:N13"/>
    <mergeCell ref="B12:C12"/>
    <mergeCell ref="D12:E12"/>
    <mergeCell ref="F12:G12"/>
    <mergeCell ref="H12:I12"/>
    <mergeCell ref="J12:L12"/>
    <mergeCell ref="M12:N12"/>
    <mergeCell ref="B11:C11"/>
    <mergeCell ref="D11:E11"/>
    <mergeCell ref="F11:G11"/>
    <mergeCell ref="H11:I11"/>
    <mergeCell ref="J11:L11"/>
    <mergeCell ref="M11:N11"/>
    <mergeCell ref="B10:C10"/>
    <mergeCell ref="D10:E10"/>
    <mergeCell ref="F10:G10"/>
    <mergeCell ref="H10:I10"/>
    <mergeCell ref="J10:L10"/>
    <mergeCell ref="M10:N10"/>
    <mergeCell ref="B9:C9"/>
    <mergeCell ref="D9:E9"/>
    <mergeCell ref="F9:G9"/>
    <mergeCell ref="H9:I9"/>
    <mergeCell ref="J9:L9"/>
    <mergeCell ref="M9:N9"/>
    <mergeCell ref="B8:C8"/>
    <mergeCell ref="D8:E8"/>
    <mergeCell ref="F8:G8"/>
    <mergeCell ref="H8:I8"/>
    <mergeCell ref="J8:L8"/>
    <mergeCell ref="M8:N8"/>
    <mergeCell ref="B7:C7"/>
    <mergeCell ref="D7:E7"/>
    <mergeCell ref="F7:G7"/>
    <mergeCell ref="H7:I7"/>
    <mergeCell ref="J7:L7"/>
    <mergeCell ref="M7:N7"/>
    <mergeCell ref="B6:C6"/>
    <mergeCell ref="D6:E6"/>
    <mergeCell ref="F6:G6"/>
    <mergeCell ref="H6:I6"/>
    <mergeCell ref="J6:L6"/>
    <mergeCell ref="M6:N6"/>
    <mergeCell ref="B5:C5"/>
    <mergeCell ref="D5:E5"/>
    <mergeCell ref="F5:G5"/>
    <mergeCell ref="H5:I5"/>
    <mergeCell ref="J5:L5"/>
    <mergeCell ref="M5:N5"/>
    <mergeCell ref="B3:C3"/>
    <mergeCell ref="D3:E3"/>
    <mergeCell ref="F3:G3"/>
    <mergeCell ref="H3:I3"/>
    <mergeCell ref="J3:L3"/>
    <mergeCell ref="M3:N3"/>
    <mergeCell ref="B2:C2"/>
    <mergeCell ref="D2:E2"/>
    <mergeCell ref="F2:G2"/>
    <mergeCell ref="H2:I2"/>
    <mergeCell ref="J2:L2"/>
    <mergeCell ref="M2:N2"/>
    <mergeCell ref="B4:C4"/>
    <mergeCell ref="D4:E4"/>
    <mergeCell ref="F4:G4"/>
    <mergeCell ref="H4:I4"/>
    <mergeCell ref="J4:L4"/>
    <mergeCell ref="M4:N4"/>
  </mergeCells>
  <phoneticPr fontId="2"/>
  <pageMargins left="0.23" right="0.16" top="0.35" bottom="0.16" header="0.31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20</vt:i4>
      </vt:variant>
    </vt:vector>
  </HeadingPairs>
  <TitlesOfParts>
    <vt:vector size="20" baseType="lpstr">
      <vt:lpstr>2 (2)</vt:lpstr>
      <vt:lpstr>2</vt:lpstr>
      <vt:lpstr>1 (2)</vt:lpstr>
      <vt:lpstr>1</vt:lpstr>
      <vt:lpstr>12月国スポ追加</vt:lpstr>
      <vt:lpstr>11 訂正</vt:lpstr>
      <vt:lpstr>11</vt:lpstr>
      <vt:lpstr>10 (2)</vt:lpstr>
      <vt:lpstr>10</vt:lpstr>
      <vt:lpstr>9 訂正</vt:lpstr>
      <vt:lpstr>9</vt:lpstr>
      <vt:lpstr>6 訂正</vt:lpstr>
      <vt:lpstr>7 訂正</vt:lpstr>
      <vt:lpstr>総額</vt:lpstr>
      <vt:lpstr>送り状</vt:lpstr>
      <vt:lpstr>4</vt:lpstr>
      <vt:lpstr>7</vt:lpstr>
      <vt:lpstr>5</vt:lpstr>
      <vt:lpstr>6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大崎恵子</dc:creator>
  <cp:lastModifiedBy>恵子 大崎</cp:lastModifiedBy>
  <cp:lastPrinted>2025-03-10T02:33:47Z</cp:lastPrinted>
  <dcterms:created xsi:type="dcterms:W3CDTF">2015-06-05T18:19:34Z</dcterms:created>
  <dcterms:modified xsi:type="dcterms:W3CDTF">2025-03-10T04:04:52Z</dcterms:modified>
</cp:coreProperties>
</file>