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F:\共有\事務\経費NOTE\"/>
    </mc:Choice>
  </mc:AlternateContent>
  <xr:revisionPtr revIDLastSave="0" documentId="13_ncr:1_{66AC352F-C0F4-466F-8289-F41884D78E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0均" sheetId="1" r:id="rId1"/>
    <sheet name="Sheet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1" i="1" l="1"/>
  <c r="E80" i="1"/>
  <c r="E79" i="1"/>
  <c r="E78" i="1"/>
  <c r="E70" i="1"/>
  <c r="E69" i="1"/>
  <c r="E68" i="1"/>
  <c r="E67" i="1"/>
  <c r="E18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109" i="1" s="1"/>
  <c r="E59" i="1"/>
  <c r="E58" i="1"/>
  <c r="E60" i="1" s="1"/>
  <c r="E49" i="1"/>
  <c r="E48" i="1"/>
  <c r="E47" i="1"/>
  <c r="E46" i="1"/>
  <c r="E45" i="1"/>
  <c r="E44" i="1"/>
  <c r="E43" i="1"/>
  <c r="E42" i="1"/>
  <c r="E41" i="1"/>
  <c r="E35" i="1"/>
  <c r="E34" i="1"/>
  <c r="E33" i="1"/>
  <c r="E32" i="1"/>
  <c r="E31" i="1"/>
  <c r="E30" i="1"/>
  <c r="E29" i="1"/>
  <c r="E28" i="1"/>
  <c r="E27" i="1"/>
  <c r="E8" i="1"/>
  <c r="E9" i="1"/>
  <c r="E10" i="1"/>
  <c r="E11" i="1"/>
  <c r="E12" i="1"/>
  <c r="E13" i="1"/>
  <c r="E14" i="1"/>
  <c r="E15" i="1"/>
  <c r="E16" i="1"/>
  <c r="E17" i="1"/>
  <c r="E4" i="1"/>
  <c r="E5" i="1"/>
  <c r="E6" i="1"/>
  <c r="E7" i="1"/>
  <c r="E3" i="1"/>
  <c r="E82" i="1" l="1"/>
  <c r="E50" i="1"/>
  <c r="E71" i="1"/>
  <c r="E19" i="1"/>
  <c r="E36" i="1"/>
  <c r="E52" i="1" l="1"/>
  <c r="E53" i="1" s="1"/>
  <c r="E21" i="1"/>
  <c r="E22" i="1" s="1"/>
  <c r="E62" i="1" l="1"/>
  <c r="E63" i="1" s="1"/>
</calcChain>
</file>

<file path=xl/sharedStrings.xml><?xml version="1.0" encoding="utf-8"?>
<sst xmlns="http://schemas.openxmlformats.org/spreadsheetml/2006/main" count="155" uniqueCount="69">
  <si>
    <t>100均</t>
    <rPh sb="3" eb="4">
      <t>キン</t>
    </rPh>
    <phoneticPr fontId="2"/>
  </si>
  <si>
    <t>ガーゼ</t>
    <phoneticPr fontId="2"/>
  </si>
  <si>
    <t>商品</t>
    <rPh sb="0" eb="2">
      <t>ショウヒン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</si>
  <si>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</si>
  <si>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</si>
  <si>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袋</t>
    <rPh sb="0" eb="1">
      <t>フクロ</t>
    </rPh>
    <phoneticPr fontId="2"/>
  </si>
  <si>
    <t>単価</t>
    <rPh sb="0" eb="2">
      <t>タンカ</t>
    </rPh>
    <phoneticPr fontId="2"/>
  </si>
  <si>
    <t>合計金額</t>
    <rPh sb="0" eb="4">
      <t>ゴウケイキンガク</t>
    </rPh>
    <phoneticPr fontId="2"/>
  </si>
  <si>
    <t>紙コップ</t>
    <rPh sb="0" eb="1">
      <t>カミ</t>
    </rPh>
    <phoneticPr fontId="2"/>
  </si>
  <si>
    <t>ビニール手袋</t>
    <rPh sb="4" eb="6">
      <t>テブクロ</t>
    </rPh>
    <phoneticPr fontId="2"/>
  </si>
  <si>
    <t>絆創膏</t>
    <rPh sb="0" eb="3">
      <t>バンソウコウ</t>
    </rPh>
    <phoneticPr fontId="2"/>
  </si>
  <si>
    <t>箱</t>
    <rPh sb="0" eb="1">
      <t>ハコ</t>
    </rPh>
    <phoneticPr fontId="2"/>
  </si>
  <si>
    <t>消毒綿</t>
    <rPh sb="0" eb="3">
      <t>ショウドクメン</t>
    </rPh>
    <phoneticPr fontId="2"/>
  </si>
  <si>
    <t>ピンセット</t>
    <phoneticPr fontId="2"/>
  </si>
  <si>
    <t>本</t>
    <rPh sb="0" eb="1">
      <t>ホン</t>
    </rPh>
    <phoneticPr fontId="2"/>
  </si>
  <si>
    <t>包帯</t>
    <rPh sb="0" eb="2">
      <t>ホウタイ</t>
    </rPh>
    <phoneticPr fontId="2"/>
  </si>
  <si>
    <t>本</t>
    <rPh sb="0" eb="1">
      <t>ポン</t>
    </rPh>
    <phoneticPr fontId="2"/>
  </si>
  <si>
    <t>消毒液</t>
    <rPh sb="0" eb="3">
      <t>ショウドクエキ</t>
    </rPh>
    <phoneticPr fontId="2"/>
  </si>
  <si>
    <t>ポアテープ</t>
    <phoneticPr fontId="2"/>
  </si>
  <si>
    <t>滅菌ガーゼL</t>
    <rPh sb="0" eb="2">
      <t>メッキン</t>
    </rPh>
    <phoneticPr fontId="2"/>
  </si>
  <si>
    <t>マスク</t>
    <phoneticPr fontId="2"/>
  </si>
  <si>
    <t>キッチンタオル</t>
    <phoneticPr fontId="2"/>
  </si>
  <si>
    <t>ストロー</t>
    <phoneticPr fontId="2"/>
  </si>
  <si>
    <t>ラップ</t>
    <phoneticPr fontId="2"/>
  </si>
  <si>
    <t>ハサミ</t>
    <phoneticPr fontId="2"/>
  </si>
  <si>
    <t>三角巾</t>
    <rPh sb="0" eb="3">
      <t>サンカクキン</t>
    </rPh>
    <phoneticPr fontId="2"/>
  </si>
  <si>
    <t>ドラッグストア　コスモス</t>
    <phoneticPr fontId="2"/>
  </si>
  <si>
    <t>体温計</t>
    <rPh sb="0" eb="3">
      <t>タイオンケイ</t>
    </rPh>
    <phoneticPr fontId="2"/>
  </si>
  <si>
    <t>OSIゼリー</t>
    <phoneticPr fontId="2"/>
  </si>
  <si>
    <t>ドラッグストア　スギ薬局</t>
    <rPh sb="10" eb="12">
      <t>ヤッキョク</t>
    </rPh>
    <phoneticPr fontId="2"/>
  </si>
  <si>
    <t>ネット購入</t>
    <rPh sb="3" eb="5">
      <t>コウニュウ</t>
    </rPh>
    <phoneticPr fontId="2"/>
  </si>
  <si>
    <t>バスタオル10枚セット</t>
    <rPh sb="7" eb="8">
      <t>マイ</t>
    </rPh>
    <phoneticPr fontId="2"/>
  </si>
  <si>
    <t>毛布</t>
    <rPh sb="0" eb="2">
      <t>モウフ</t>
    </rPh>
    <phoneticPr fontId="2"/>
  </si>
  <si>
    <t>枚</t>
    <rPh sb="0" eb="1">
      <t>マイ</t>
    </rPh>
    <phoneticPr fontId="2"/>
  </si>
  <si>
    <t>タオルケット</t>
    <phoneticPr fontId="2"/>
  </si>
  <si>
    <t>個</t>
    <rPh sb="0" eb="1">
      <t>コ</t>
    </rPh>
    <phoneticPr fontId="2"/>
  </si>
  <si>
    <t>半袖Tシャツ</t>
    <rPh sb="0" eb="2">
      <t>ハンソデ</t>
    </rPh>
    <phoneticPr fontId="2"/>
  </si>
  <si>
    <t>人工呼吸マスク10個入</t>
    <rPh sb="0" eb="4">
      <t>ジンコウコキュウ</t>
    </rPh>
    <rPh sb="9" eb="11">
      <t>コイリ</t>
    </rPh>
    <phoneticPr fontId="2"/>
  </si>
  <si>
    <t>血圧計</t>
    <rPh sb="0" eb="3">
      <t>ケツアツケイ</t>
    </rPh>
    <phoneticPr fontId="2"/>
  </si>
  <si>
    <t>OS1ゼリー30個入</t>
    <rPh sb="8" eb="10">
      <t>コイリ</t>
    </rPh>
    <phoneticPr fontId="2"/>
  </si>
  <si>
    <t>OS1　120本入り</t>
    <rPh sb="7" eb="8">
      <t>ポン</t>
    </rPh>
    <rPh sb="8" eb="9">
      <t>イ</t>
    </rPh>
    <phoneticPr fontId="2"/>
  </si>
  <si>
    <t>大判バスタオル6枚セット</t>
    <rPh sb="0" eb="2">
      <t>オオバン</t>
    </rPh>
    <rPh sb="8" eb="9">
      <t>マイ</t>
    </rPh>
    <phoneticPr fontId="2"/>
  </si>
  <si>
    <t>大判バスタオル5枚セット</t>
    <rPh sb="0" eb="2">
      <t>オオバン</t>
    </rPh>
    <rPh sb="8" eb="9">
      <t>マイ</t>
    </rPh>
    <phoneticPr fontId="2"/>
  </si>
  <si>
    <t>フェイスタオル10枚セット</t>
    <rPh sb="9" eb="10">
      <t>マイ</t>
    </rPh>
    <phoneticPr fontId="2"/>
  </si>
  <si>
    <t>アルミブランケット5枚セット</t>
    <rPh sb="10" eb="11">
      <t>マイ</t>
    </rPh>
    <phoneticPr fontId="2"/>
  </si>
  <si>
    <t>OS1アップル味　48本入り</t>
    <rPh sb="7" eb="8">
      <t>アジ</t>
    </rPh>
    <rPh sb="11" eb="12">
      <t>ホン</t>
    </rPh>
    <rPh sb="12" eb="13">
      <t>イ</t>
    </rPh>
    <phoneticPr fontId="2"/>
  </si>
  <si>
    <t>消臭ポリ袋</t>
    <rPh sb="0" eb="2">
      <t>ショウシュウ</t>
    </rPh>
    <rPh sb="4" eb="5">
      <t>フクロ</t>
    </rPh>
    <phoneticPr fontId="2"/>
  </si>
  <si>
    <t>滅菌ガーゼＭ</t>
    <rPh sb="0" eb="2">
      <t>メッキン</t>
    </rPh>
    <phoneticPr fontId="2"/>
  </si>
  <si>
    <t>滅菌ガーゼＬ</t>
    <rPh sb="0" eb="2">
      <t>メッキン</t>
    </rPh>
    <phoneticPr fontId="2"/>
  </si>
  <si>
    <t>ウナクール</t>
    <phoneticPr fontId="2"/>
  </si>
  <si>
    <t>イオン薬局</t>
    <rPh sb="3" eb="5">
      <t>ヤッキョク</t>
    </rPh>
    <phoneticPr fontId="2"/>
  </si>
  <si>
    <t>ムヒ</t>
    <phoneticPr fontId="2"/>
  </si>
  <si>
    <t>冷えピタ</t>
    <rPh sb="0" eb="1">
      <t>ヒ</t>
    </rPh>
    <phoneticPr fontId="2"/>
  </si>
  <si>
    <t>税込み単価</t>
    <rPh sb="0" eb="2">
      <t>ゼイコ</t>
    </rPh>
    <rPh sb="3" eb="5">
      <t>タンカ</t>
    </rPh>
    <phoneticPr fontId="2"/>
  </si>
  <si>
    <t>消費税</t>
    <rPh sb="0" eb="3">
      <t>ショウヒゼイ</t>
    </rPh>
    <phoneticPr fontId="2"/>
  </si>
  <si>
    <t>合計</t>
    <rPh sb="0" eb="2">
      <t>ゴウケイ</t>
    </rPh>
    <phoneticPr fontId="2"/>
  </si>
  <si>
    <t>小計</t>
    <rPh sb="0" eb="2">
      <t>ショウケイ</t>
    </rPh>
    <phoneticPr fontId="2"/>
  </si>
  <si>
    <t>瞬間冷却パック</t>
    <rPh sb="0" eb="4">
      <t>シュンカンレイキャク</t>
    </rPh>
    <phoneticPr fontId="2"/>
  </si>
  <si>
    <t>サンドラッグ</t>
    <phoneticPr fontId="2"/>
  </si>
  <si>
    <t>ガーゼ2枚入り</t>
    <rPh sb="4" eb="6">
      <t>マイイ</t>
    </rPh>
    <phoneticPr fontId="2"/>
  </si>
  <si>
    <t>ステラーゼM(滅菌ガーゼ)</t>
    <rPh sb="7" eb="9">
      <t>メッキン</t>
    </rPh>
    <phoneticPr fontId="2"/>
  </si>
  <si>
    <t>ステラーゼL(滅菌ガーゼ)</t>
    <rPh sb="7" eb="9">
      <t>メッキン</t>
    </rPh>
    <phoneticPr fontId="2"/>
  </si>
  <si>
    <t>コーナン</t>
    <phoneticPr fontId="2"/>
  </si>
  <si>
    <t>ウエットシート</t>
    <phoneticPr fontId="2"/>
  </si>
  <si>
    <t>ビニール袋</t>
    <rPh sb="4" eb="5">
      <t>ブクロ</t>
    </rPh>
    <phoneticPr fontId="2"/>
  </si>
  <si>
    <t>熱さまシート</t>
    <rPh sb="0" eb="1">
      <t>ネツ</t>
    </rPh>
    <phoneticPr fontId="2"/>
  </si>
  <si>
    <t>軍手10双</t>
    <rPh sb="0" eb="2">
      <t>グンテ</t>
    </rPh>
    <rPh sb="4" eb="5">
      <t>ソウ</t>
    </rPh>
    <phoneticPr fontId="2"/>
  </si>
  <si>
    <t>アイスノン６個セット</t>
    <rPh sb="6" eb="7">
      <t>コ</t>
    </rPh>
    <phoneticPr fontId="2"/>
  </si>
  <si>
    <t>アイスノン10個セット</t>
    <rPh sb="7" eb="8">
      <t>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</si>
</sst>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4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6"/>
      <color theme="1"/>
      <name val="Yu Gothic"/>
      <family val="2"/>
      <scheme val="minor"/>
    </font>
    <font>
      <sz val="16"/>
      <color theme="1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b/>
      <sz val="24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b/>
      <sz val="18"/>
      <color theme="1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37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5" fillId="0" borderId="1" xfId="0" applyFont="1" applyBorder="1" applyAlignment="1">
      <alignment horizontal="right"/>
    </xf>
    <xf numFmtId="6" fontId="7" fillId="0" borderId="1" xfId="1" applyFont="1" applyBorder="1" applyAlignment="1">
      <alignment horizontal="right"/>
    </xf>
    <xf numFmtId="6" fontId="7" fillId="0" borderId="1" xfId="0" applyNumberFormat="1" applyFont="1" applyBorder="1" applyAlignment="1">
      <alignment horizontal="right"/>
    </xf>
    <xf numFmtId="6" fontId="7" fillId="0" borderId="4" xfId="0" applyNumberFormat="1" applyFont="1" applyBorder="1" applyAlignment="1">
      <alignment horizontal="right"/>
    </xf>
    <xf numFmtId="0" fontId="0" fillId="0" borderId="1" xfId="0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6" fontId="7" fillId="0" borderId="4" xfId="1" applyFont="1" applyBorder="1" applyAlignment="1">
      <alignment horizontal="right"/>
    </xf>
    <xf numFmtId="6" fontId="5" fillId="0" borderId="10" xfId="0" applyNumberFormat="1" applyFont="1" applyBorder="1"/>
    <xf numFmtId="6" fontId="10" fillId="0" borderId="9" xfId="0" applyNumberFormat="1" applyFont="1" applyBorder="1"/>
    <xf numFmtId="0" fontId="5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6" fontId="11" fillId="0" borderId="9" xfId="0" applyNumberFormat="1" applyFont="1" applyBorder="1"/>
    <xf numFmtId="0" fontId="7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7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6" fontId="7" fillId="0" borderId="5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6" fontId="6" fillId="0" borderId="5" xfId="0" applyNumberFormat="1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8" fillId="0" borderId="1" xfId="0" applyFont="1" applyBorder="1" applyAlignment="1">
      <alignment horizontal="left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0"/>
  <sheetViews>
    <sheetView tabSelected="1" topLeftCell="A103" workbookViewId="0">
      <selection activeCell="A117" sqref="A117"/>
    </sheetView>
  </sheetViews>
  <sheetFormatPr defaultRowHeight="18.75"/>
  <cols>
    <col min="1" max="1" width="24.375" customWidth="1"/>
    <col min="2" max="2" width="12.25" customWidth="1"/>
    <col min="3" max="3" width="7.25" customWidth="1"/>
    <col min="4" max="4" width="11.875" customWidth="1"/>
    <col min="5" max="5" width="24.5" customWidth="1"/>
    <col min="6" max="6" width="12.25" customWidth="1"/>
  </cols>
  <sheetData>
    <row r="1" spans="1:6" ht="35.25" customHeight="1">
      <c r="A1" s="27" t="s">
        <v>0</v>
      </c>
      <c r="B1" s="28"/>
    </row>
    <row r="2" spans="1:6" ht="32.25" customHeight="1">
      <c r="A2" s="1" t="s">
        <v>2</v>
      </c>
      <c r="B2" s="2" t="s">
        <v>4</v>
      </c>
      <c r="C2" s="2" t="s">
        <v>3</v>
      </c>
      <c r="D2" s="2" t="s">
        <v>6</v>
      </c>
      <c r="E2" s="2" t="s">
        <v>7</v>
      </c>
      <c r="F2" s="3"/>
    </row>
    <row r="3" spans="1:6" ht="32.25" customHeight="1">
      <c r="A3" s="13" t="s">
        <v>1</v>
      </c>
      <c r="B3" s="5">
        <v>39</v>
      </c>
      <c r="C3" s="5" t="s">
        <v>5</v>
      </c>
      <c r="D3" s="6">
        <v>100</v>
      </c>
      <c r="E3" s="7">
        <f>B3*D3</f>
        <v>3900</v>
      </c>
      <c r="F3" s="4"/>
    </row>
    <row r="4" spans="1:6" ht="32.25" customHeight="1">
      <c r="A4" s="13" t="s">
        <v>8</v>
      </c>
      <c r="B4" s="5">
        <v>13</v>
      </c>
      <c r="C4" s="5" t="s">
        <v>5</v>
      </c>
      <c r="D4" s="6">
        <v>100</v>
      </c>
      <c r="E4" s="7">
        <f t="shared" ref="E4:E17" si="0">B4*D4</f>
        <v>1300</v>
      </c>
      <c r="F4" s="4"/>
    </row>
    <row r="5" spans="1:6" ht="32.25" customHeight="1">
      <c r="A5" s="13" t="s">
        <v>9</v>
      </c>
      <c r="B5" s="5">
        <v>2</v>
      </c>
      <c r="C5" s="5" t="s">
        <v>5</v>
      </c>
      <c r="D5" s="6">
        <v>100</v>
      </c>
      <c r="E5" s="7">
        <f t="shared" si="0"/>
        <v>200</v>
      </c>
      <c r="F5" s="4"/>
    </row>
    <row r="6" spans="1:6" ht="32.25" customHeight="1">
      <c r="A6" s="13" t="s">
        <v>10</v>
      </c>
      <c r="B6" s="5">
        <v>25</v>
      </c>
      <c r="C6" s="5" t="s">
        <v>11</v>
      </c>
      <c r="D6" s="6">
        <v>100</v>
      </c>
      <c r="E6" s="7">
        <f t="shared" si="0"/>
        <v>2500</v>
      </c>
      <c r="F6" s="4"/>
    </row>
    <row r="7" spans="1:6" ht="32.25" customHeight="1">
      <c r="A7" s="13" t="s">
        <v>12</v>
      </c>
      <c r="B7" s="5">
        <v>7</v>
      </c>
      <c r="C7" s="5" t="s">
        <v>5</v>
      </c>
      <c r="D7" s="6">
        <v>100</v>
      </c>
      <c r="E7" s="7">
        <f t="shared" si="0"/>
        <v>700</v>
      </c>
      <c r="F7" s="4"/>
    </row>
    <row r="8" spans="1:6" ht="32.25" customHeight="1">
      <c r="A8" s="13" t="s">
        <v>13</v>
      </c>
      <c r="B8" s="5">
        <v>10</v>
      </c>
      <c r="C8" s="5" t="s">
        <v>14</v>
      </c>
      <c r="D8" s="6">
        <v>100</v>
      </c>
      <c r="E8" s="7">
        <f t="shared" si="0"/>
        <v>1000</v>
      </c>
      <c r="F8" s="4"/>
    </row>
    <row r="9" spans="1:6" ht="32.25" customHeight="1">
      <c r="A9" s="13" t="s">
        <v>15</v>
      </c>
      <c r="B9" s="5">
        <v>36</v>
      </c>
      <c r="C9" s="5" t="s">
        <v>16</v>
      </c>
      <c r="D9" s="6">
        <v>100</v>
      </c>
      <c r="E9" s="7">
        <f t="shared" si="0"/>
        <v>3600</v>
      </c>
      <c r="F9" s="4"/>
    </row>
    <row r="10" spans="1:6" ht="32.25" customHeight="1">
      <c r="A10" s="13" t="s">
        <v>17</v>
      </c>
      <c r="B10" s="5">
        <v>9</v>
      </c>
      <c r="C10" s="5" t="s">
        <v>14</v>
      </c>
      <c r="D10" s="6">
        <v>100</v>
      </c>
      <c r="E10" s="7">
        <f t="shared" si="0"/>
        <v>900</v>
      </c>
      <c r="F10" s="4"/>
    </row>
    <row r="11" spans="1:6" ht="32.25" customHeight="1">
      <c r="A11" s="13" t="s">
        <v>18</v>
      </c>
      <c r="B11" s="5">
        <v>10</v>
      </c>
      <c r="C11" s="5" t="s">
        <v>11</v>
      </c>
      <c r="D11" s="6">
        <v>100</v>
      </c>
      <c r="E11" s="7">
        <f t="shared" si="0"/>
        <v>1000</v>
      </c>
      <c r="F11" s="4"/>
    </row>
    <row r="12" spans="1:6" ht="32.25" customHeight="1">
      <c r="A12" s="13" t="s">
        <v>19</v>
      </c>
      <c r="B12" s="5">
        <v>6</v>
      </c>
      <c r="C12" s="5" t="s">
        <v>5</v>
      </c>
      <c r="D12" s="6">
        <v>100</v>
      </c>
      <c r="E12" s="7">
        <f t="shared" si="0"/>
        <v>600</v>
      </c>
      <c r="F12" s="4"/>
    </row>
    <row r="13" spans="1:6" ht="32.25" customHeight="1">
      <c r="A13" s="13" t="s">
        <v>20</v>
      </c>
      <c r="B13" s="5">
        <v>10</v>
      </c>
      <c r="C13" s="5" t="s">
        <v>5</v>
      </c>
      <c r="D13" s="6">
        <v>100</v>
      </c>
      <c r="E13" s="7">
        <f t="shared" si="0"/>
        <v>1000</v>
      </c>
      <c r="F13" s="4"/>
    </row>
    <row r="14" spans="1:6" ht="32.25" customHeight="1">
      <c r="A14" s="14" t="s">
        <v>21</v>
      </c>
      <c r="B14" s="5">
        <v>11</v>
      </c>
      <c r="C14" s="5" t="s">
        <v>5</v>
      </c>
      <c r="D14" s="6">
        <v>100</v>
      </c>
      <c r="E14" s="7">
        <f t="shared" si="0"/>
        <v>1100</v>
      </c>
      <c r="F14" s="4"/>
    </row>
    <row r="15" spans="1:6" ht="32.25" customHeight="1">
      <c r="A15" s="13" t="s">
        <v>22</v>
      </c>
      <c r="B15" s="5">
        <v>4</v>
      </c>
      <c r="C15" s="5" t="s">
        <v>5</v>
      </c>
      <c r="D15" s="6">
        <v>100</v>
      </c>
      <c r="E15" s="7">
        <f t="shared" si="0"/>
        <v>400</v>
      </c>
      <c r="F15" s="4"/>
    </row>
    <row r="16" spans="1:6" ht="32.25" customHeight="1">
      <c r="A16" s="13" t="s">
        <v>23</v>
      </c>
      <c r="B16" s="5">
        <v>8</v>
      </c>
      <c r="C16" s="5" t="s">
        <v>14</v>
      </c>
      <c r="D16" s="6">
        <v>100</v>
      </c>
      <c r="E16" s="7">
        <f t="shared" si="0"/>
        <v>800</v>
      </c>
      <c r="F16" s="4"/>
    </row>
    <row r="17" spans="1:11" ht="32.25" customHeight="1">
      <c r="A17" s="13" t="s">
        <v>24</v>
      </c>
      <c r="B17" s="5">
        <v>12</v>
      </c>
      <c r="C17" s="5" t="s">
        <v>14</v>
      </c>
      <c r="D17" s="6">
        <v>100</v>
      </c>
      <c r="E17" s="7">
        <f t="shared" si="0"/>
        <v>1200</v>
      </c>
      <c r="F17" s="4"/>
    </row>
    <row r="18" spans="1:11" ht="32.25" customHeight="1" thickBot="1">
      <c r="A18" s="13" t="s">
        <v>46</v>
      </c>
      <c r="B18" s="5">
        <v>12</v>
      </c>
      <c r="C18" s="5" t="s">
        <v>5</v>
      </c>
      <c r="D18" s="17">
        <v>100</v>
      </c>
      <c r="E18" s="7">
        <f>B18*D18</f>
        <v>1200</v>
      </c>
      <c r="F18" s="4"/>
      <c r="K18" s="15"/>
    </row>
    <row r="19" spans="1:11" s="16" customFormat="1" ht="18" customHeight="1">
      <c r="D19" s="33" t="s">
        <v>56</v>
      </c>
      <c r="E19" s="29">
        <f>SUM(E3:E18)</f>
        <v>21400</v>
      </c>
    </row>
    <row r="20" spans="1:11" s="16" customFormat="1" ht="18" customHeight="1" thickBot="1">
      <c r="D20" s="34"/>
      <c r="E20" s="30"/>
    </row>
    <row r="21" spans="1:11" ht="32.25" customHeight="1" thickBot="1">
      <c r="D21" s="21" t="s">
        <v>54</v>
      </c>
      <c r="E21" s="18">
        <f>E19*0.1</f>
        <v>2140</v>
      </c>
    </row>
    <row r="22" spans="1:11" ht="37.5" customHeight="1" thickBot="1">
      <c r="D22" s="20" t="s">
        <v>55</v>
      </c>
      <c r="E22" s="22">
        <f>E19+E21</f>
        <v>23540</v>
      </c>
    </row>
    <row r="25" spans="1:11" ht="25.5">
      <c r="A25" s="27" t="s">
        <v>26</v>
      </c>
      <c r="B25" s="27"/>
      <c r="C25" s="27"/>
      <c r="D25" s="27"/>
    </row>
    <row r="26" spans="1:11" ht="25.5">
      <c r="A26" s="1" t="s">
        <v>2</v>
      </c>
      <c r="B26" s="2" t="s">
        <v>4</v>
      </c>
      <c r="C26" s="2" t="s">
        <v>3</v>
      </c>
      <c r="D26" s="2" t="s">
        <v>53</v>
      </c>
      <c r="E26" s="2" t="s">
        <v>7</v>
      </c>
    </row>
    <row r="27" spans="1:11" ht="25.5">
      <c r="A27" s="1" t="s">
        <v>25</v>
      </c>
      <c r="B27" s="5">
        <v>4</v>
      </c>
      <c r="C27" s="5" t="s">
        <v>5</v>
      </c>
      <c r="D27" s="6">
        <v>418</v>
      </c>
      <c r="E27" s="7">
        <f>B27*D27</f>
        <v>1672</v>
      </c>
    </row>
    <row r="28" spans="1:11" ht="25.5">
      <c r="A28" s="1" t="s">
        <v>27</v>
      </c>
      <c r="B28" s="5">
        <v>3</v>
      </c>
      <c r="C28" s="5" t="s">
        <v>14</v>
      </c>
      <c r="D28" s="6">
        <v>890</v>
      </c>
      <c r="E28" s="7">
        <f t="shared" ref="E28:E35" si="1">B28*D28</f>
        <v>2670</v>
      </c>
    </row>
    <row r="29" spans="1:11" ht="25.5">
      <c r="A29" s="1" t="s">
        <v>28</v>
      </c>
      <c r="B29" s="5">
        <v>10</v>
      </c>
      <c r="C29" s="5" t="s">
        <v>5</v>
      </c>
      <c r="D29" s="6">
        <v>216</v>
      </c>
      <c r="E29" s="7">
        <f t="shared" si="1"/>
        <v>2160</v>
      </c>
    </row>
    <row r="30" spans="1:11" ht="25.5">
      <c r="A30" s="1"/>
      <c r="B30" s="5"/>
      <c r="C30" s="5"/>
      <c r="D30" s="6"/>
      <c r="E30" s="7">
        <f t="shared" si="1"/>
        <v>0</v>
      </c>
    </row>
    <row r="31" spans="1:11" ht="25.5">
      <c r="A31" s="1"/>
      <c r="B31" s="5"/>
      <c r="C31" s="5"/>
      <c r="D31" s="6"/>
      <c r="E31" s="7">
        <f t="shared" si="1"/>
        <v>0</v>
      </c>
    </row>
    <row r="32" spans="1:11" ht="25.5">
      <c r="A32" s="1"/>
      <c r="B32" s="5"/>
      <c r="C32" s="5"/>
      <c r="D32" s="6"/>
      <c r="E32" s="7">
        <f t="shared" si="1"/>
        <v>0</v>
      </c>
    </row>
    <row r="33" spans="1:5" ht="25.5">
      <c r="A33" s="1"/>
      <c r="B33" s="5"/>
      <c r="C33" s="5"/>
      <c r="D33" s="6"/>
      <c r="E33" s="7">
        <f t="shared" si="1"/>
        <v>0</v>
      </c>
    </row>
    <row r="34" spans="1:5" ht="25.5">
      <c r="A34" s="1"/>
      <c r="B34" s="5"/>
      <c r="C34" s="5"/>
      <c r="D34" s="6"/>
      <c r="E34" s="7">
        <f t="shared" si="1"/>
        <v>0</v>
      </c>
    </row>
    <row r="35" spans="1:5" ht="26.25" thickBot="1">
      <c r="A35" s="1"/>
      <c r="B35" s="5"/>
      <c r="C35" s="5"/>
      <c r="D35" s="6"/>
      <c r="E35" s="7">
        <f t="shared" si="1"/>
        <v>0</v>
      </c>
    </row>
    <row r="36" spans="1:5">
      <c r="E36" s="31">
        <f>SUM(E27:E35)</f>
        <v>6502</v>
      </c>
    </row>
    <row r="37" spans="1:5" ht="19.5" thickBot="1">
      <c r="E37" s="32"/>
    </row>
    <row r="39" spans="1:5" ht="25.5">
      <c r="A39" s="27" t="s">
        <v>29</v>
      </c>
      <c r="B39" s="27"/>
      <c r="C39" s="27"/>
      <c r="D39" s="27"/>
    </row>
    <row r="40" spans="1:5" ht="25.5">
      <c r="A40" s="1" t="s">
        <v>2</v>
      </c>
      <c r="B40" s="2" t="s">
        <v>4</v>
      </c>
      <c r="C40" s="2" t="s">
        <v>3</v>
      </c>
      <c r="D40" s="2" t="s">
        <v>6</v>
      </c>
      <c r="E40" s="2" t="s">
        <v>7</v>
      </c>
    </row>
    <row r="41" spans="1:5" ht="25.5">
      <c r="A41" s="13" t="s">
        <v>47</v>
      </c>
      <c r="B41" s="5">
        <v>2</v>
      </c>
      <c r="C41" s="5" t="s">
        <v>11</v>
      </c>
      <c r="D41" s="6">
        <v>877</v>
      </c>
      <c r="E41" s="7">
        <f>B41*D41</f>
        <v>1754</v>
      </c>
    </row>
    <row r="42" spans="1:5" ht="25.5">
      <c r="A42" s="13" t="s">
        <v>48</v>
      </c>
      <c r="B42" s="5">
        <v>1</v>
      </c>
      <c r="C42" s="5" t="s">
        <v>11</v>
      </c>
      <c r="D42" s="6">
        <v>877</v>
      </c>
      <c r="E42" s="7">
        <f t="shared" ref="E42:E49" si="2">B42*D42</f>
        <v>877</v>
      </c>
    </row>
    <row r="43" spans="1:5" ht="25.5">
      <c r="A43" s="13" t="s">
        <v>27</v>
      </c>
      <c r="B43" s="5">
        <v>4</v>
      </c>
      <c r="C43" s="5" t="s">
        <v>14</v>
      </c>
      <c r="D43" s="6">
        <v>932</v>
      </c>
      <c r="E43" s="7">
        <f t="shared" si="2"/>
        <v>3728</v>
      </c>
    </row>
    <row r="44" spans="1:5" ht="25.5">
      <c r="A44" s="13" t="s">
        <v>49</v>
      </c>
      <c r="B44" s="5">
        <v>3</v>
      </c>
      <c r="C44" s="5" t="s">
        <v>14</v>
      </c>
      <c r="D44" s="6">
        <v>437</v>
      </c>
      <c r="E44" s="7">
        <f t="shared" si="2"/>
        <v>1311</v>
      </c>
    </row>
    <row r="45" spans="1:5" ht="25.5">
      <c r="A45" s="13" t="s">
        <v>1</v>
      </c>
      <c r="B45" s="5">
        <v>5</v>
      </c>
      <c r="C45" s="5" t="s">
        <v>5</v>
      </c>
      <c r="D45" s="6">
        <v>118</v>
      </c>
      <c r="E45" s="7">
        <f t="shared" si="2"/>
        <v>590</v>
      </c>
    </row>
    <row r="46" spans="1:5" ht="25.5">
      <c r="A46" s="13" t="s">
        <v>25</v>
      </c>
      <c r="B46" s="5">
        <v>5</v>
      </c>
      <c r="C46" s="5" t="s">
        <v>5</v>
      </c>
      <c r="D46" s="6">
        <v>382</v>
      </c>
      <c r="E46" s="7">
        <f t="shared" si="2"/>
        <v>1910</v>
      </c>
    </row>
    <row r="47" spans="1:5" ht="25.5">
      <c r="A47" s="13"/>
      <c r="B47" s="5"/>
      <c r="C47" s="5"/>
      <c r="D47" s="6"/>
      <c r="E47" s="7">
        <f t="shared" si="2"/>
        <v>0</v>
      </c>
    </row>
    <row r="48" spans="1:5" ht="25.5">
      <c r="A48" s="13"/>
      <c r="B48" s="5"/>
      <c r="C48" s="5"/>
      <c r="D48" s="6"/>
      <c r="E48" s="7">
        <f t="shared" si="2"/>
        <v>0</v>
      </c>
    </row>
    <row r="49" spans="1:7" ht="26.25" thickBot="1">
      <c r="A49" s="13"/>
      <c r="B49" s="5"/>
      <c r="C49" s="5"/>
      <c r="D49" s="6"/>
      <c r="E49" s="7">
        <f t="shared" si="2"/>
        <v>0</v>
      </c>
    </row>
    <row r="50" spans="1:7" ht="12.75" customHeight="1">
      <c r="D50" s="33" t="s">
        <v>56</v>
      </c>
      <c r="E50" s="29">
        <f>SUM(E41:E49)</f>
        <v>10170</v>
      </c>
      <c r="G50" s="31"/>
    </row>
    <row r="51" spans="1:7" ht="12.75" customHeight="1" thickBot="1">
      <c r="D51" s="34"/>
      <c r="E51" s="30"/>
      <c r="G51" s="32"/>
    </row>
    <row r="52" spans="1:7" ht="24.75" thickBot="1">
      <c r="D52" s="21" t="s">
        <v>54</v>
      </c>
      <c r="E52" s="18">
        <f>E50*0.1</f>
        <v>1017</v>
      </c>
    </row>
    <row r="53" spans="1:7" ht="24.75" thickBot="1">
      <c r="D53" s="20" t="s">
        <v>55</v>
      </c>
      <c r="E53" s="19">
        <f>E50+E52</f>
        <v>11187</v>
      </c>
    </row>
    <row r="56" spans="1:7" ht="24" customHeight="1">
      <c r="A56" s="27" t="s">
        <v>50</v>
      </c>
      <c r="B56" s="27"/>
      <c r="C56" s="27"/>
      <c r="D56" s="27"/>
    </row>
    <row r="57" spans="1:7" ht="24" customHeight="1">
      <c r="A57" s="1" t="s">
        <v>2</v>
      </c>
      <c r="B57" s="2" t="s">
        <v>4</v>
      </c>
      <c r="C57" s="2" t="s">
        <v>3</v>
      </c>
      <c r="D57" s="2" t="s">
        <v>6</v>
      </c>
      <c r="E57" s="2" t="s">
        <v>7</v>
      </c>
    </row>
    <row r="58" spans="1:7" ht="24" customHeight="1">
      <c r="A58" s="13" t="s">
        <v>51</v>
      </c>
      <c r="B58" s="5">
        <v>7</v>
      </c>
      <c r="C58" s="5" t="s">
        <v>14</v>
      </c>
      <c r="D58" s="6">
        <v>398</v>
      </c>
      <c r="E58" s="7">
        <f>B58*D58</f>
        <v>2786</v>
      </c>
    </row>
    <row r="59" spans="1:7" ht="24" customHeight="1" thickBot="1">
      <c r="A59" s="13" t="s">
        <v>52</v>
      </c>
      <c r="B59" s="5">
        <v>1</v>
      </c>
      <c r="C59" s="5" t="s">
        <v>11</v>
      </c>
      <c r="D59" s="6">
        <v>298</v>
      </c>
      <c r="E59" s="7">
        <f t="shared" ref="E59" si="3">B59*D59</f>
        <v>298</v>
      </c>
    </row>
    <row r="60" spans="1:7" ht="24" customHeight="1">
      <c r="D60" s="33" t="s">
        <v>56</v>
      </c>
      <c r="E60" s="29">
        <f>SUM(E58:E59)</f>
        <v>3084</v>
      </c>
      <c r="G60" s="31"/>
    </row>
    <row r="61" spans="1:7" ht="24" customHeight="1" thickBot="1">
      <c r="D61" s="34"/>
      <c r="E61" s="30"/>
      <c r="G61" s="32"/>
    </row>
    <row r="62" spans="1:7" ht="24" customHeight="1" thickBot="1">
      <c r="D62" s="26" t="s">
        <v>54</v>
      </c>
      <c r="E62" s="18">
        <f>E60*0.1</f>
        <v>308.40000000000003</v>
      </c>
    </row>
    <row r="63" spans="1:7" ht="24" customHeight="1" thickBot="1">
      <c r="D63" s="23" t="s">
        <v>55</v>
      </c>
      <c r="E63" s="19">
        <f>E60+E62</f>
        <v>3392.4</v>
      </c>
    </row>
    <row r="64" spans="1:7" ht="24" customHeight="1"/>
    <row r="65" spans="1:5" ht="24" customHeight="1">
      <c r="A65" s="27" t="s">
        <v>58</v>
      </c>
      <c r="B65" s="27"/>
      <c r="C65" s="27"/>
      <c r="D65" s="27"/>
    </row>
    <row r="66" spans="1:5" ht="24" customHeight="1">
      <c r="A66" s="1" t="s">
        <v>2</v>
      </c>
      <c r="B66" s="2" t="s">
        <v>4</v>
      </c>
      <c r="C66" s="2" t="s">
        <v>3</v>
      </c>
      <c r="D66" s="2" t="s">
        <v>53</v>
      </c>
      <c r="E66" s="2" t="s">
        <v>7</v>
      </c>
    </row>
    <row r="67" spans="1:5" ht="24" customHeight="1">
      <c r="A67" s="13" t="s">
        <v>1</v>
      </c>
      <c r="B67" s="5">
        <v>6</v>
      </c>
      <c r="C67" s="5" t="s">
        <v>14</v>
      </c>
      <c r="D67" s="6">
        <v>104</v>
      </c>
      <c r="E67" s="7">
        <f>B67*D67</f>
        <v>624</v>
      </c>
    </row>
    <row r="68" spans="1:5" ht="24" customHeight="1">
      <c r="A68" s="13" t="s">
        <v>59</v>
      </c>
      <c r="B68" s="5">
        <v>4</v>
      </c>
      <c r="C68" s="5" t="s">
        <v>11</v>
      </c>
      <c r="D68" s="6">
        <v>195</v>
      </c>
      <c r="E68" s="7">
        <f t="shared" ref="E68:E70" si="4">B68*D68</f>
        <v>780</v>
      </c>
    </row>
    <row r="69" spans="1:5" ht="24" customHeight="1">
      <c r="A69" s="24" t="s">
        <v>60</v>
      </c>
      <c r="B69" s="5">
        <v>1</v>
      </c>
      <c r="C69" s="5" t="s">
        <v>11</v>
      </c>
      <c r="D69" s="6">
        <v>932</v>
      </c>
      <c r="E69" s="7">
        <f t="shared" si="4"/>
        <v>932</v>
      </c>
    </row>
    <row r="70" spans="1:5" ht="24" customHeight="1" thickBot="1">
      <c r="A70" s="24" t="s">
        <v>61</v>
      </c>
      <c r="B70" s="5">
        <v>2</v>
      </c>
      <c r="C70" s="5" t="s">
        <v>11</v>
      </c>
      <c r="D70" s="6">
        <v>932</v>
      </c>
      <c r="E70" s="7">
        <f t="shared" si="4"/>
        <v>1864</v>
      </c>
    </row>
    <row r="71" spans="1:5" ht="24" customHeight="1">
      <c r="D71" s="33" t="s">
        <v>55</v>
      </c>
      <c r="E71" s="29">
        <f>SUM(E67:E70)</f>
        <v>4200</v>
      </c>
    </row>
    <row r="72" spans="1:5" ht="24" customHeight="1" thickBot="1">
      <c r="D72" s="34"/>
      <c r="E72" s="35"/>
    </row>
    <row r="73" spans="1:5" ht="24" customHeight="1"/>
    <row r="74" spans="1:5" ht="24" customHeight="1"/>
    <row r="75" spans="1:5" ht="24" customHeight="1"/>
    <row r="76" spans="1:5" ht="24" customHeight="1">
      <c r="A76" s="27" t="s">
        <v>62</v>
      </c>
      <c r="B76" s="27"/>
      <c r="C76" s="27"/>
      <c r="D76" s="27"/>
    </row>
    <row r="77" spans="1:5" ht="24" customHeight="1">
      <c r="A77" s="1" t="s">
        <v>2</v>
      </c>
      <c r="B77" s="2" t="s">
        <v>4</v>
      </c>
      <c r="C77" s="2" t="s">
        <v>3</v>
      </c>
      <c r="D77" s="2" t="s">
        <v>53</v>
      </c>
      <c r="E77" s="2" t="s">
        <v>7</v>
      </c>
    </row>
    <row r="78" spans="1:5" ht="24" customHeight="1">
      <c r="A78" s="24" t="s">
        <v>63</v>
      </c>
      <c r="B78" s="5">
        <v>2</v>
      </c>
      <c r="C78" s="5" t="s">
        <v>11</v>
      </c>
      <c r="D78" s="6">
        <v>1078</v>
      </c>
      <c r="E78" s="7">
        <f>B78*D78</f>
        <v>2156</v>
      </c>
    </row>
    <row r="79" spans="1:5" ht="24" customHeight="1">
      <c r="A79" s="25" t="s">
        <v>64</v>
      </c>
      <c r="B79" s="5">
        <v>2</v>
      </c>
      <c r="C79" s="5" t="s">
        <v>11</v>
      </c>
      <c r="D79" s="6">
        <v>1408</v>
      </c>
      <c r="E79" s="7">
        <f t="shared" ref="E79:E81" si="5">B79*D79</f>
        <v>2816</v>
      </c>
    </row>
    <row r="80" spans="1:5" ht="24" customHeight="1">
      <c r="A80" s="25" t="s">
        <v>66</v>
      </c>
      <c r="B80" s="5">
        <v>1</v>
      </c>
      <c r="C80" s="5" t="s">
        <v>5</v>
      </c>
      <c r="D80" s="6">
        <v>217</v>
      </c>
      <c r="E80" s="7">
        <f t="shared" si="5"/>
        <v>217</v>
      </c>
    </row>
    <row r="81" spans="1:6" ht="24" customHeight="1" thickBot="1">
      <c r="A81" s="25" t="s">
        <v>65</v>
      </c>
      <c r="B81" s="5">
        <v>1</v>
      </c>
      <c r="C81" s="5" t="s">
        <v>11</v>
      </c>
      <c r="D81" s="6">
        <v>877</v>
      </c>
      <c r="E81" s="7">
        <f t="shared" si="5"/>
        <v>877</v>
      </c>
    </row>
    <row r="82" spans="1:6" ht="24" customHeight="1">
      <c r="D82" s="33" t="s">
        <v>55</v>
      </c>
      <c r="E82" s="29">
        <f>SUM(E78:E81)</f>
        <v>6066</v>
      </c>
    </row>
    <row r="83" spans="1:6" ht="24" customHeight="1" thickBot="1">
      <c r="D83" s="34"/>
      <c r="E83" s="35"/>
    </row>
    <row r="84" spans="1:6" ht="24" customHeight="1"/>
    <row r="89" spans="1:6" ht="35.25" customHeight="1">
      <c r="A89" s="27" t="s">
        <v>30</v>
      </c>
      <c r="B89" s="28"/>
    </row>
    <row r="90" spans="1:6" ht="31.5" customHeight="1">
      <c r="A90" s="1" t="s">
        <v>2</v>
      </c>
      <c r="B90" s="2" t="s">
        <v>4</v>
      </c>
      <c r="C90" s="2" t="s">
        <v>3</v>
      </c>
      <c r="D90" s="2" t="s">
        <v>53</v>
      </c>
      <c r="E90" s="2" t="s">
        <v>7</v>
      </c>
      <c r="F90" s="3"/>
    </row>
    <row r="91" spans="1:6" ht="31.5" customHeight="1">
      <c r="A91" s="9" t="s">
        <v>31</v>
      </c>
      <c r="B91" s="5">
        <v>2</v>
      </c>
      <c r="C91" s="5" t="s">
        <v>35</v>
      </c>
      <c r="D91" s="6">
        <v>8250</v>
      </c>
      <c r="E91" s="7">
        <f>B91*D91</f>
        <v>16500</v>
      </c>
      <c r="F91" s="4"/>
    </row>
    <row r="92" spans="1:6" ht="31.5" customHeight="1">
      <c r="A92" s="10" t="s">
        <v>41</v>
      </c>
      <c r="B92" s="5">
        <v>3</v>
      </c>
      <c r="C92" s="5" t="s">
        <v>35</v>
      </c>
      <c r="D92" s="6">
        <v>3660</v>
      </c>
      <c r="E92" s="7">
        <f t="shared" ref="E92:E108" si="6">B92*D92</f>
        <v>10980</v>
      </c>
      <c r="F92" s="4"/>
    </row>
    <row r="93" spans="1:6" ht="31.5" customHeight="1">
      <c r="A93" s="11" t="s">
        <v>42</v>
      </c>
      <c r="B93" s="5">
        <v>2</v>
      </c>
      <c r="C93" s="5" t="s">
        <v>35</v>
      </c>
      <c r="D93" s="6">
        <v>2699</v>
      </c>
      <c r="E93" s="7">
        <f t="shared" si="6"/>
        <v>5398</v>
      </c>
      <c r="F93" s="4"/>
    </row>
    <row r="94" spans="1:6" ht="31.5" customHeight="1">
      <c r="A94" s="10" t="s">
        <v>32</v>
      </c>
      <c r="B94" s="5">
        <v>26</v>
      </c>
      <c r="C94" s="5" t="s">
        <v>33</v>
      </c>
      <c r="D94" s="6">
        <v>1380</v>
      </c>
      <c r="E94" s="7">
        <f t="shared" si="6"/>
        <v>35880</v>
      </c>
      <c r="F94" s="4"/>
    </row>
    <row r="95" spans="1:6" ht="31.5" customHeight="1">
      <c r="A95" s="10" t="s">
        <v>34</v>
      </c>
      <c r="B95" s="5">
        <v>28</v>
      </c>
      <c r="C95" s="5" t="s">
        <v>33</v>
      </c>
      <c r="D95" s="6">
        <v>1970</v>
      </c>
      <c r="E95" s="7">
        <f t="shared" si="6"/>
        <v>55160</v>
      </c>
      <c r="F95" s="4"/>
    </row>
    <row r="96" spans="1:6" ht="31.5" customHeight="1">
      <c r="A96" s="11" t="s">
        <v>43</v>
      </c>
      <c r="B96" s="5">
        <v>4</v>
      </c>
      <c r="C96" s="5" t="s">
        <v>35</v>
      </c>
      <c r="D96" s="6">
        <v>1550</v>
      </c>
      <c r="E96" s="7">
        <f t="shared" si="6"/>
        <v>6200</v>
      </c>
      <c r="F96" s="4"/>
    </row>
    <row r="97" spans="1:6" ht="31.5" customHeight="1">
      <c r="A97" s="10" t="s">
        <v>36</v>
      </c>
      <c r="B97" s="5">
        <v>16</v>
      </c>
      <c r="C97" s="5" t="s">
        <v>33</v>
      </c>
      <c r="D97" s="6">
        <v>549</v>
      </c>
      <c r="E97" s="7">
        <f t="shared" si="6"/>
        <v>8784</v>
      </c>
      <c r="F97" s="4"/>
    </row>
    <row r="98" spans="1:6" ht="31.5" customHeight="1">
      <c r="A98" s="11" t="s">
        <v>37</v>
      </c>
      <c r="B98" s="5">
        <v>1</v>
      </c>
      <c r="C98" s="5" t="s">
        <v>11</v>
      </c>
      <c r="D98" s="6">
        <v>3520</v>
      </c>
      <c r="E98" s="7">
        <f t="shared" si="6"/>
        <v>3520</v>
      </c>
      <c r="F98" s="4"/>
    </row>
    <row r="99" spans="1:6" ht="31.5" customHeight="1">
      <c r="A99" s="10" t="s">
        <v>38</v>
      </c>
      <c r="B99" s="5">
        <v>11</v>
      </c>
      <c r="C99" s="5" t="s">
        <v>35</v>
      </c>
      <c r="D99" s="6">
        <v>2980</v>
      </c>
      <c r="E99" s="7">
        <f t="shared" si="6"/>
        <v>32780</v>
      </c>
      <c r="F99" s="4"/>
    </row>
    <row r="100" spans="1:6" ht="31.5" customHeight="1">
      <c r="A100" s="12" t="s">
        <v>44</v>
      </c>
      <c r="B100" s="5">
        <v>3</v>
      </c>
      <c r="C100" s="5" t="s">
        <v>5</v>
      </c>
      <c r="D100" s="6">
        <v>1380</v>
      </c>
      <c r="E100" s="7">
        <f t="shared" si="6"/>
        <v>4140</v>
      </c>
      <c r="F100" s="4"/>
    </row>
    <row r="101" spans="1:6" ht="31.5" customHeight="1">
      <c r="A101" s="10" t="s">
        <v>39</v>
      </c>
      <c r="B101" s="5">
        <v>2</v>
      </c>
      <c r="C101" s="5" t="s">
        <v>11</v>
      </c>
      <c r="D101" s="6">
        <v>5180</v>
      </c>
      <c r="E101" s="7">
        <f t="shared" si="6"/>
        <v>10360</v>
      </c>
      <c r="F101" s="4"/>
    </row>
    <row r="102" spans="1:6" ht="31.5" customHeight="1">
      <c r="A102" s="11" t="s">
        <v>45</v>
      </c>
      <c r="B102" s="5">
        <v>1</v>
      </c>
      <c r="C102" s="5" t="s">
        <v>11</v>
      </c>
      <c r="D102" s="6">
        <v>8181</v>
      </c>
      <c r="E102" s="7">
        <f t="shared" si="6"/>
        <v>8181</v>
      </c>
      <c r="F102" s="4"/>
    </row>
    <row r="103" spans="1:6" ht="31.5" customHeight="1">
      <c r="A103" s="10" t="s">
        <v>40</v>
      </c>
      <c r="B103" s="5">
        <v>1</v>
      </c>
      <c r="C103" s="5" t="s">
        <v>11</v>
      </c>
      <c r="D103" s="6">
        <v>20181</v>
      </c>
      <c r="E103" s="7">
        <f t="shared" si="6"/>
        <v>20181</v>
      </c>
      <c r="F103" s="4"/>
    </row>
    <row r="104" spans="1:6" ht="31.5" customHeight="1">
      <c r="A104" s="11" t="s">
        <v>57</v>
      </c>
      <c r="B104" s="5">
        <v>2</v>
      </c>
      <c r="C104" s="5" t="s">
        <v>11</v>
      </c>
      <c r="D104" s="6">
        <v>14300</v>
      </c>
      <c r="E104" s="7">
        <f t="shared" si="6"/>
        <v>28600</v>
      </c>
      <c r="F104" s="4"/>
    </row>
    <row r="105" spans="1:6" ht="31.5" customHeight="1">
      <c r="A105" s="36" t="s">
        <v>67</v>
      </c>
      <c r="B105" s="5">
        <v>2</v>
      </c>
      <c r="C105" s="5" t="s">
        <v>35</v>
      </c>
      <c r="D105" s="6">
        <v>7093</v>
      </c>
      <c r="E105" s="7">
        <f t="shared" si="6"/>
        <v>14186</v>
      </c>
      <c r="F105" s="4"/>
    </row>
    <row r="106" spans="1:6" ht="31.5" customHeight="1">
      <c r="A106" s="36" t="s">
        <v>68</v>
      </c>
      <c r="B106" s="5">
        <v>3</v>
      </c>
      <c r="C106" s="5" t="s">
        <v>35</v>
      </c>
      <c r="D106" s="6">
        <v>11565</v>
      </c>
      <c r="E106" s="7">
        <f t="shared" si="6"/>
        <v>34695</v>
      </c>
      <c r="F106" s="4"/>
    </row>
    <row r="107" spans="1:6" ht="31.5" customHeight="1">
      <c r="A107" s="1"/>
      <c r="B107" s="5"/>
      <c r="C107" s="5"/>
      <c r="D107" s="6"/>
      <c r="E107" s="7">
        <f t="shared" si="6"/>
        <v>0</v>
      </c>
      <c r="F107" s="4"/>
    </row>
    <row r="108" spans="1:6" ht="31.5" customHeight="1" thickBot="1">
      <c r="A108" s="1"/>
      <c r="B108" s="5"/>
      <c r="C108" s="5"/>
      <c r="D108" s="6"/>
      <c r="E108" s="8">
        <f t="shared" si="6"/>
        <v>0</v>
      </c>
      <c r="F108" s="4"/>
    </row>
    <row r="109" spans="1:6">
      <c r="E109" s="31">
        <f>SUM(E91:E108)</f>
        <v>295545</v>
      </c>
    </row>
    <row r="110" spans="1:6" ht="19.5" thickBot="1">
      <c r="E110" s="32"/>
    </row>
  </sheetData>
  <mergeCells count="21">
    <mergeCell ref="G50:G51"/>
    <mergeCell ref="A56:D56"/>
    <mergeCell ref="G60:G61"/>
    <mergeCell ref="A89:B89"/>
    <mergeCell ref="E109:E110"/>
    <mergeCell ref="D50:D51"/>
    <mergeCell ref="E50:E51"/>
    <mergeCell ref="D60:D61"/>
    <mergeCell ref="E60:E61"/>
    <mergeCell ref="A65:D65"/>
    <mergeCell ref="D71:D72"/>
    <mergeCell ref="E71:E72"/>
    <mergeCell ref="A76:D76"/>
    <mergeCell ref="D82:D83"/>
    <mergeCell ref="E82:E83"/>
    <mergeCell ref="A1:B1"/>
    <mergeCell ref="E19:E20"/>
    <mergeCell ref="E36:E37"/>
    <mergeCell ref="A25:D25"/>
    <mergeCell ref="A39:D39"/>
    <mergeCell ref="D19:D20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76BD7-4A1D-4B03-A9AA-8EBDFB3C6F44}">
  <dimension ref="A1"/>
  <sheetViews>
    <sheetView workbookViewId="0"/>
  </sheetViews>
  <sheetFormatPr defaultRowHeight="18.7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100均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2025-08-18T01:53:56Z</cp:lastPrinted>
  <dcterms:created xsi:type="dcterms:W3CDTF">2015-06-05T18:19:34Z</dcterms:created>
  <dcterms:modified xsi:type="dcterms:W3CDTF">2025-08-18T01:53:59Z</dcterms:modified>
</cp:coreProperties>
</file>