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姫路信用金庫/"/>
    </mc:Choice>
  </mc:AlternateContent>
  <xr:revisionPtr revIDLastSave="1211" documentId="14_{EEF260A4-CF18-4912-89FE-C23D7B06046E}" xr6:coauthVersionLast="47" xr6:coauthVersionMax="47" xr10:uidLastSave="{82770517-3DE7-4B0E-8CAD-475B1FD3821C}"/>
  <bookViews>
    <workbookView xWindow="-120" yWindow="-120" windowWidth="29040" windowHeight="15720" activeTab="8" xr2:uid="{163506BC-D363-426A-ADAB-374A8A877A00}"/>
  </bookViews>
  <sheets>
    <sheet name="有料" sheetId="5" r:id="rId1"/>
    <sheet name="団体戦用" sheetId="13" r:id="rId2"/>
    <sheet name="売店" sheetId="12" r:id="rId3"/>
    <sheet name="電気工事" sheetId="11" r:id="rId4"/>
    <sheet name="全体放送設備" sheetId="4" r:id="rId5"/>
    <sheet name="柳が崎ヨットハーバー" sheetId="10" r:id="rId6"/>
    <sheet name="長栄スカイクロス" sheetId="9" r:id="rId7"/>
    <sheet name="浜大津アーカ" sheetId="8" r:id="rId8"/>
    <sheet name="G・h・椅子席" sheetId="6" r:id="rId9"/>
    <sheet name="表紙" sheetId="14" r:id="rId10"/>
    <sheet name="有料観覧席" sheetId="3" r:id="rId11"/>
  </sheets>
  <definedNames>
    <definedName name="_xlnm.Print_Area" localSheetId="9">表紙!#REF!</definedName>
    <definedName name="_xlnm.Print_Area" localSheetId="10">有料観覧席!$A$1:$I$353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3" i="5" l="1"/>
  <c r="AR25" i="5"/>
  <c r="BJ22" i="5"/>
  <c r="H25" i="14"/>
  <c r="H27" i="14" s="1"/>
  <c r="H23" i="14"/>
  <c r="AD17" i="4"/>
  <c r="AD25" i="4"/>
  <c r="AD32" i="4"/>
  <c r="X23" i="4"/>
  <c r="A30" i="13"/>
  <c r="A23" i="12"/>
  <c r="A29" i="11"/>
  <c r="A29" i="10"/>
  <c r="A30" i="9"/>
  <c r="A33" i="8"/>
  <c r="A43" i="6"/>
  <c r="H22" i="14"/>
  <c r="H19" i="14"/>
  <c r="H17" i="14"/>
  <c r="F11" i="8"/>
  <c r="F12" i="8"/>
  <c r="F13" i="8"/>
  <c r="F21" i="6"/>
  <c r="F22" i="6"/>
  <c r="F23" i="6"/>
  <c r="F24" i="6"/>
  <c r="F26" i="6"/>
  <c r="F27" i="6"/>
  <c r="F28" i="6"/>
  <c r="F30" i="6"/>
  <c r="F35" i="6"/>
  <c r="F39" i="6" s="1"/>
  <c r="F36" i="6"/>
  <c r="F37" i="6"/>
  <c r="F38" i="6"/>
  <c r="R4" i="4"/>
  <c r="R5" i="4"/>
  <c r="R7" i="4" s="1"/>
  <c r="R10" i="4"/>
  <c r="R11" i="4"/>
  <c r="R12" i="4"/>
  <c r="R13" i="4"/>
  <c r="R14" i="4"/>
  <c r="R15" i="4"/>
  <c r="R16" i="4"/>
  <c r="R17" i="4"/>
  <c r="R18" i="4"/>
  <c r="AD13" i="4"/>
  <c r="AD12" i="4"/>
  <c r="AD11" i="4"/>
  <c r="AD10" i="4"/>
  <c r="AD9" i="4"/>
  <c r="AD8" i="4"/>
  <c r="AD7" i="4"/>
  <c r="AD6" i="4"/>
  <c r="AD5" i="4"/>
  <c r="AD4" i="4"/>
  <c r="X21" i="4"/>
  <c r="X20" i="4"/>
  <c r="X13" i="4"/>
  <c r="X12" i="4"/>
  <c r="X11" i="4"/>
  <c r="X10" i="4"/>
  <c r="X9" i="4"/>
  <c r="X8" i="4"/>
  <c r="X7" i="4"/>
  <c r="X6" i="4"/>
  <c r="X5" i="4"/>
  <c r="X4" i="4"/>
  <c r="L18" i="4"/>
  <c r="L19" i="4"/>
  <c r="L20" i="4"/>
  <c r="L21" i="4"/>
  <c r="L22" i="4"/>
  <c r="L23" i="4"/>
  <c r="L24" i="4"/>
  <c r="L25" i="4"/>
  <c r="L26" i="4"/>
  <c r="F21" i="13"/>
  <c r="F19" i="13"/>
  <c r="F18" i="13"/>
  <c r="F17" i="13"/>
  <c r="F15" i="13"/>
  <c r="F14" i="13"/>
  <c r="F13" i="13"/>
  <c r="F12" i="13"/>
  <c r="F11" i="13"/>
  <c r="F10" i="13"/>
  <c r="F9" i="13"/>
  <c r="F8" i="13"/>
  <c r="F7" i="13"/>
  <c r="F6" i="13"/>
  <c r="F5" i="13"/>
  <c r="F17" i="12"/>
  <c r="F16" i="12"/>
  <c r="F15" i="12"/>
  <c r="F12" i="12"/>
  <c r="F11" i="12"/>
  <c r="F10" i="12"/>
  <c r="F9" i="12"/>
  <c r="F8" i="12"/>
  <c r="F7" i="12"/>
  <c r="F6" i="12"/>
  <c r="F5" i="12"/>
  <c r="F4" i="12"/>
  <c r="F24" i="11"/>
  <c r="F20" i="11"/>
  <c r="F19" i="11"/>
  <c r="F18" i="11"/>
  <c r="F17" i="11"/>
  <c r="F15" i="11"/>
  <c r="F9" i="11"/>
  <c r="F8" i="11"/>
  <c r="F7" i="11"/>
  <c r="F6" i="11"/>
  <c r="F5" i="11"/>
  <c r="F4" i="11"/>
  <c r="F14" i="10"/>
  <c r="F12" i="10"/>
  <c r="F11" i="10"/>
  <c r="F10" i="10"/>
  <c r="F9" i="10"/>
  <c r="F8" i="10"/>
  <c r="F7" i="10"/>
  <c r="F6" i="10"/>
  <c r="F5" i="10"/>
  <c r="F4" i="10"/>
  <c r="F21" i="9"/>
  <c r="F20" i="9"/>
  <c r="F16" i="9"/>
  <c r="F14" i="9"/>
  <c r="F13" i="9"/>
  <c r="F12" i="9"/>
  <c r="F10" i="9"/>
  <c r="F9" i="9"/>
  <c r="F8" i="9"/>
  <c r="F7" i="9"/>
  <c r="F6" i="9"/>
  <c r="F5" i="9"/>
  <c r="F4" i="9"/>
  <c r="F9" i="8"/>
  <c r="F8" i="8"/>
  <c r="F7" i="8"/>
  <c r="F6" i="8"/>
  <c r="F5" i="8"/>
  <c r="F4" i="8"/>
  <c r="F19" i="8" s="1"/>
  <c r="F14" i="6"/>
  <c r="F13" i="6"/>
  <c r="F12" i="6"/>
  <c r="F11" i="6"/>
  <c r="F10" i="6"/>
  <c r="F9" i="6"/>
  <c r="F8" i="6"/>
  <c r="F7" i="6"/>
  <c r="F5" i="6"/>
  <c r="F4" i="6"/>
  <c r="AD31" i="4"/>
  <c r="AD28" i="4"/>
  <c r="H42" i="5"/>
  <c r="H41" i="5"/>
  <c r="H40" i="5"/>
  <c r="H39" i="5"/>
  <c r="H31" i="5"/>
  <c r="H29" i="5"/>
  <c r="H28" i="5"/>
  <c r="H27" i="5"/>
  <c r="H25" i="5"/>
  <c r="AR24" i="5"/>
  <c r="H24" i="5"/>
  <c r="H33" i="5" s="1"/>
  <c r="H23" i="5"/>
  <c r="H22" i="5"/>
  <c r="BJ20" i="5"/>
  <c r="AR20" i="5"/>
  <c r="Z20" i="5"/>
  <c r="AR19" i="5"/>
  <c r="Z19" i="5"/>
  <c r="BJ18" i="5"/>
  <c r="AR18" i="5"/>
  <c r="BJ17" i="5"/>
  <c r="AR17" i="5"/>
  <c r="BJ16" i="5"/>
  <c r="BA16" i="5"/>
  <c r="BA15" i="5"/>
  <c r="AR15" i="5"/>
  <c r="Z15" i="5"/>
  <c r="BJ14" i="5"/>
  <c r="BA14" i="5"/>
  <c r="H14" i="5"/>
  <c r="BJ13" i="5"/>
  <c r="AI13" i="5"/>
  <c r="Z13" i="5"/>
  <c r="H13" i="5"/>
  <c r="BJ12" i="5"/>
  <c r="Z12" i="5"/>
  <c r="Q12" i="5"/>
  <c r="H12" i="5"/>
  <c r="BJ11" i="5"/>
  <c r="BA11" i="5"/>
  <c r="AI11" i="5"/>
  <c r="Z11" i="5"/>
  <c r="Q11" i="5"/>
  <c r="H11" i="5"/>
  <c r="BJ10" i="5"/>
  <c r="BA10" i="5"/>
  <c r="AR10" i="5"/>
  <c r="AI10" i="5"/>
  <c r="Q10" i="5"/>
  <c r="H10" i="5"/>
  <c r="BJ9" i="5"/>
  <c r="BA9" i="5"/>
  <c r="AR9" i="5"/>
  <c r="AI9" i="5"/>
  <c r="Z9" i="5"/>
  <c r="H9" i="5"/>
  <c r="BJ8" i="5"/>
  <c r="BA8" i="5"/>
  <c r="AR8" i="5"/>
  <c r="AI8" i="5"/>
  <c r="Z8" i="5"/>
  <c r="Q8" i="5"/>
  <c r="H8" i="5"/>
  <c r="BJ7" i="5"/>
  <c r="BA7" i="5"/>
  <c r="AR7" i="5"/>
  <c r="AI7" i="5"/>
  <c r="Z7" i="5"/>
  <c r="Q7" i="5"/>
  <c r="H7" i="5"/>
  <c r="BJ6" i="5"/>
  <c r="BA6" i="5"/>
  <c r="AR6" i="5"/>
  <c r="AI6" i="5"/>
  <c r="Z6" i="5"/>
  <c r="Q6" i="5"/>
  <c r="BJ5" i="5"/>
  <c r="BA5" i="5"/>
  <c r="AR5" i="5"/>
  <c r="AI5" i="5"/>
  <c r="Z5" i="5"/>
  <c r="Q5" i="5"/>
  <c r="H5" i="5"/>
  <c r="BJ4" i="5"/>
  <c r="BA4" i="5"/>
  <c r="AR4" i="5"/>
  <c r="AI4" i="5"/>
  <c r="Z4" i="5"/>
  <c r="Q4" i="5"/>
  <c r="H4" i="5"/>
  <c r="BA3" i="5"/>
  <c r="AI3" i="5"/>
  <c r="AI15" i="5" s="1"/>
  <c r="Z3" i="5"/>
  <c r="Q3" i="5"/>
  <c r="L14" i="4"/>
  <c r="L13" i="4"/>
  <c r="L12" i="4"/>
  <c r="L6" i="4"/>
  <c r="L5" i="4"/>
  <c r="L4" i="4"/>
  <c r="F24" i="4"/>
  <c r="F23" i="4"/>
  <c r="F19" i="4"/>
  <c r="F18" i="4"/>
  <c r="F17" i="4"/>
  <c r="F15" i="4"/>
  <c r="F14" i="4"/>
  <c r="F13" i="4"/>
  <c r="F12" i="4"/>
  <c r="F11" i="4"/>
  <c r="F10" i="4"/>
  <c r="F9" i="4"/>
  <c r="F8" i="4"/>
  <c r="F7" i="4"/>
  <c r="F6" i="4"/>
  <c r="F5" i="4"/>
  <c r="F4" i="4"/>
  <c r="E20" i="3"/>
  <c r="E19" i="3"/>
  <c r="E18" i="3"/>
  <c r="E17" i="3"/>
  <c r="H17" i="3"/>
  <c r="AD33" i="4" l="1"/>
  <c r="F23" i="13"/>
  <c r="F20" i="12"/>
  <c r="F25" i="11"/>
  <c r="F16" i="10"/>
  <c r="F17" i="10" s="1"/>
  <c r="F23" i="9"/>
  <c r="F24" i="9" s="1"/>
  <c r="F25" i="9" s="1"/>
  <c r="F32" i="6"/>
  <c r="R20" i="4"/>
  <c r="L28" i="4"/>
  <c r="X17" i="4"/>
  <c r="F20" i="8"/>
  <c r="F18" i="6"/>
  <c r="F26" i="4"/>
  <c r="L15" i="4"/>
  <c r="F20" i="4"/>
  <c r="BA19" i="5"/>
  <c r="Q18" i="5"/>
  <c r="H18" i="5"/>
  <c r="H44" i="5" s="1"/>
  <c r="Z22" i="5"/>
  <c r="AI16" i="5"/>
  <c r="AI17" i="5" s="1"/>
  <c r="Q19" i="5"/>
  <c r="Q20" i="5" s="1"/>
  <c r="Z23" i="5"/>
  <c r="Z24" i="5" s="1"/>
  <c r="H316" i="3"/>
  <c r="H317" i="3"/>
  <c r="H315" i="3"/>
  <c r="H258" i="3"/>
  <c r="H257" i="3"/>
  <c r="H256" i="3"/>
  <c r="H255" i="3"/>
  <c r="H254" i="3"/>
  <c r="H253" i="3"/>
  <c r="H252" i="3"/>
  <c r="H251" i="3"/>
  <c r="H250" i="3"/>
  <c r="H249" i="3"/>
  <c r="H131" i="3"/>
  <c r="H134" i="3"/>
  <c r="H132" i="3"/>
  <c r="H130" i="3"/>
  <c r="H129" i="3"/>
  <c r="H128" i="3"/>
  <c r="H127" i="3"/>
  <c r="H126" i="3"/>
  <c r="H125" i="3"/>
  <c r="H124" i="3"/>
  <c r="H111" i="3"/>
  <c r="H116" i="3"/>
  <c r="H108" i="3"/>
  <c r="H105" i="3"/>
  <c r="H104" i="3"/>
  <c r="H101" i="3"/>
  <c r="H100" i="3"/>
  <c r="H87" i="3"/>
  <c r="H44" i="3"/>
  <c r="H45" i="5" l="1"/>
  <c r="H46" i="5" s="1"/>
  <c r="H21" i="14"/>
  <c r="F40" i="6"/>
  <c r="F41" i="6" s="1"/>
  <c r="F21" i="8"/>
  <c r="H18" i="14" s="1"/>
  <c r="F42" i="6"/>
  <c r="F18" i="10"/>
  <c r="H20" i="14" s="1"/>
  <c r="H136" i="3"/>
  <c r="H137" i="3" s="1"/>
  <c r="H138" i="3" s="1"/>
  <c r="H28" i="14" l="1"/>
  <c r="H347" i="3"/>
  <c r="H345" i="3"/>
  <c r="H344" i="3"/>
  <c r="H343" i="3"/>
  <c r="H341" i="3"/>
  <c r="H340" i="3"/>
  <c r="H339" i="3"/>
  <c r="H338" i="3"/>
  <c r="H337" i="3"/>
  <c r="H336" i="3"/>
  <c r="H335" i="3"/>
  <c r="H334" i="3"/>
  <c r="H333" i="3"/>
  <c r="H332" i="3"/>
  <c r="H331" i="3"/>
  <c r="H324" i="3"/>
  <c r="H323" i="3"/>
  <c r="H322" i="3"/>
  <c r="H319" i="3"/>
  <c r="H318" i="3"/>
  <c r="H314" i="3"/>
  <c r="H313" i="3"/>
  <c r="H312" i="3"/>
  <c r="H311" i="3"/>
  <c r="H307" i="3"/>
  <c r="H303" i="3"/>
  <c r="H302" i="3"/>
  <c r="H301" i="3"/>
  <c r="H300" i="3"/>
  <c r="H298" i="3"/>
  <c r="H293" i="3"/>
  <c r="H292" i="3"/>
  <c r="H291" i="3"/>
  <c r="H290" i="3"/>
  <c r="H289" i="3"/>
  <c r="H288" i="3"/>
  <c r="H287" i="3"/>
  <c r="H272" i="3"/>
  <c r="H269" i="3"/>
  <c r="H246" i="3"/>
  <c r="H245" i="3"/>
  <c r="H237" i="3"/>
  <c r="H236" i="3"/>
  <c r="H235" i="3"/>
  <c r="H234" i="3"/>
  <c r="H233" i="3"/>
  <c r="H232" i="3"/>
  <c r="H231" i="3"/>
  <c r="H230" i="3"/>
  <c r="H229" i="3"/>
  <c r="H228" i="3"/>
  <c r="H225" i="3"/>
  <c r="H224" i="3"/>
  <c r="H223" i="3"/>
  <c r="H222" i="3"/>
  <c r="H221" i="3"/>
  <c r="H220" i="3"/>
  <c r="H219" i="3"/>
  <c r="H218" i="3"/>
  <c r="H217" i="3"/>
  <c r="H215" i="3"/>
  <c r="H214" i="3"/>
  <c r="H213" i="3"/>
  <c r="H211" i="3"/>
  <c r="H210" i="3"/>
  <c r="H209" i="3"/>
  <c r="H208" i="3"/>
  <c r="H207" i="3"/>
  <c r="H206" i="3"/>
  <c r="H205" i="3"/>
  <c r="H204" i="3"/>
  <c r="H203" i="3"/>
  <c r="H202" i="3"/>
  <c r="H199" i="3"/>
  <c r="H198" i="3"/>
  <c r="H197" i="3"/>
  <c r="H191" i="3"/>
  <c r="H190" i="3"/>
  <c r="H189" i="3"/>
  <c r="H186" i="3"/>
  <c r="H185" i="3"/>
  <c r="H183" i="3"/>
  <c r="H182" i="3"/>
  <c r="H181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15" i="3"/>
  <c r="H109" i="3"/>
  <c r="H107" i="3"/>
  <c r="H102" i="3"/>
  <c r="H103" i="3"/>
  <c r="H99" i="3"/>
  <c r="H86" i="3"/>
  <c r="H85" i="3"/>
  <c r="H83" i="3"/>
  <c r="H82" i="3"/>
  <c r="H81" i="3"/>
  <c r="H80" i="3"/>
  <c r="H79" i="3"/>
  <c r="H78" i="3"/>
  <c r="H71" i="3"/>
  <c r="H70" i="3"/>
  <c r="H69" i="3"/>
  <c r="H68" i="3"/>
  <c r="H62" i="3"/>
  <c r="H60" i="3"/>
  <c r="H59" i="3"/>
  <c r="H58" i="3"/>
  <c r="H56" i="3"/>
  <c r="H55" i="3"/>
  <c r="H54" i="3"/>
  <c r="H53" i="3"/>
  <c r="H45" i="3"/>
  <c r="H43" i="3"/>
  <c r="H42" i="3"/>
  <c r="H41" i="3"/>
  <c r="H40" i="3"/>
  <c r="H39" i="3"/>
  <c r="H38" i="3"/>
  <c r="H36" i="3"/>
  <c r="H35" i="3"/>
  <c r="E23" i="3"/>
  <c r="E22" i="3"/>
  <c r="E21" i="3"/>
  <c r="A19" i="3"/>
  <c r="A18" i="3"/>
  <c r="A17" i="3"/>
  <c r="H29" i="14" l="1"/>
  <c r="B13" i="14" s="1"/>
  <c r="H308" i="3"/>
  <c r="H273" i="3"/>
  <c r="H20" i="3" s="1"/>
  <c r="H118" i="3"/>
  <c r="H93" i="3"/>
  <c r="H72" i="3"/>
  <c r="H64" i="3"/>
  <c r="H49" i="3"/>
  <c r="H349" i="3"/>
  <c r="H21" i="3"/>
  <c r="H327" i="3"/>
  <c r="H22" i="3" s="1"/>
  <c r="H119" i="3" l="1"/>
  <c r="H120" i="3" s="1"/>
  <c r="H19" i="3" s="1"/>
  <c r="H94" i="3"/>
  <c r="H95" i="3" s="1"/>
  <c r="H18" i="3" s="1"/>
  <c r="H73" i="3"/>
  <c r="H74" i="3" s="1"/>
  <c r="H75" i="3" s="1"/>
  <c r="H24" i="3" l="1"/>
  <c r="H26" i="3" s="1"/>
  <c r="H27" i="3" s="1"/>
  <c r="H28" i="3" s="1"/>
  <c r="C13" i="3" s="1"/>
</calcChain>
</file>

<file path=xl/sharedStrings.xml><?xml version="1.0" encoding="utf-8"?>
<sst xmlns="http://schemas.openxmlformats.org/spreadsheetml/2006/main" count="1449" uniqueCount="349">
  <si>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3"/>
  </si>
  <si>
    <t>合計</t>
    <rPh sb="0" eb="2">
      <t>ゴウケイ</t>
    </rPh>
    <phoneticPr fontId="2"/>
  </si>
  <si>
    <t>有料観覧席関係</t>
    <rPh sb="0" eb="5">
      <t>ユウリョウカンランセキ</t>
    </rPh>
    <rPh sb="5" eb="7">
      <t>カンケイ</t>
    </rPh>
    <phoneticPr fontId="2"/>
  </si>
  <si>
    <t>調整</t>
    <rPh sb="0" eb="2">
      <t>チョウセイ</t>
    </rPh>
    <phoneticPr fontId="2"/>
  </si>
  <si>
    <t>消費税</t>
    <rPh sb="0" eb="3">
      <t>ショウヒゼイ</t>
    </rPh>
    <phoneticPr fontId="2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</si>
  <si>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</si>
  <si>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</si>
  <si>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</si>
  <si>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</si>
  <si>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</si>
  <si>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椅子席</t>
    <rPh sb="0" eb="2">
      <t>イス</t>
    </rPh>
    <rPh sb="2" eb="3">
      <t>セキ</t>
    </rPh>
    <phoneticPr fontId="3"/>
  </si>
  <si>
    <t>パイプ椅子（Ｇ）</t>
    <rPh sb="3" eb="5">
      <t>イス</t>
    </rPh>
    <phoneticPr fontId="3"/>
  </si>
  <si>
    <t>パイプ椅子（Ｈ）</t>
    <rPh sb="3" eb="5">
      <t>イス</t>
    </rPh>
    <phoneticPr fontId="2"/>
  </si>
  <si>
    <t>養生（溝等）</t>
    <rPh sb="0" eb="2">
      <t>ヨウジョウ</t>
    </rPh>
    <rPh sb="3" eb="4">
      <t>ミゾ</t>
    </rPh>
    <rPh sb="4" eb="5">
      <t>ナド</t>
    </rPh>
    <phoneticPr fontId="2"/>
  </si>
  <si>
    <t>一式</t>
    <rPh sb="0" eb="2">
      <t>イッシキ</t>
    </rPh>
    <phoneticPr fontId="2"/>
  </si>
  <si>
    <t>カメラ席</t>
    <rPh sb="3" eb="4">
      <t>セキ</t>
    </rPh>
    <phoneticPr fontId="2"/>
  </si>
  <si>
    <t>テーブル</t>
    <phoneticPr fontId="2"/>
  </si>
  <si>
    <t>エグゼクティブシート</t>
    <phoneticPr fontId="2"/>
  </si>
  <si>
    <t>エグゼクティブシート他囲いイレクターフェンス</t>
    <rPh sb="10" eb="11">
      <t>ホカ</t>
    </rPh>
    <rPh sb="11" eb="12">
      <t>カコ</t>
    </rPh>
    <phoneticPr fontId="2"/>
  </si>
  <si>
    <t>設営費</t>
    <rPh sb="0" eb="2">
      <t>セツエイ</t>
    </rPh>
    <rPh sb="2" eb="3">
      <t>ヒ</t>
    </rPh>
    <phoneticPr fontId="2"/>
  </si>
  <si>
    <t>企画設計費</t>
    <rPh sb="0" eb="2">
      <t>キカク</t>
    </rPh>
    <rPh sb="2" eb="4">
      <t>セッケイ</t>
    </rPh>
    <rPh sb="4" eb="5">
      <t>ヒ</t>
    </rPh>
    <phoneticPr fontId="2"/>
  </si>
  <si>
    <t>小計①</t>
    <rPh sb="0" eb="2">
      <t>ショウケイ</t>
    </rPh>
    <phoneticPr fontId="2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</si>
  <si>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2"/>
  </si>
  <si>
    <t>149.4ｍ×3.6ｍ</t>
    <phoneticPr fontId="2"/>
  </si>
  <si>
    <t>124.2ｍ×3.6ｍ</t>
    <phoneticPr fontId="2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</si>
  <si>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2"/>
  </si>
  <si>
    <t>700ｍ</t>
    <phoneticPr fontId="2"/>
  </si>
  <si>
    <t>単管キャップ・クランプカバー</t>
    <rPh sb="0" eb="2">
      <t>タンカン</t>
    </rPh>
    <phoneticPr fontId="2"/>
  </si>
  <si>
    <t>輸送費</t>
    <rPh sb="0" eb="3">
      <t>ユソウヒ</t>
    </rPh>
    <phoneticPr fontId="2"/>
  </si>
  <si>
    <t>小計②</t>
    <rPh sb="0" eb="2">
      <t>ショウケイ</t>
    </rPh>
    <phoneticPr fontId="2"/>
  </si>
  <si>
    <t>案内業務</t>
    <rPh sb="0" eb="2">
      <t>アンナイ</t>
    </rPh>
    <rPh sb="2" eb="4">
      <t>ギョウム</t>
    </rPh>
    <phoneticPr fontId="2"/>
  </si>
  <si>
    <t>小計③</t>
    <rPh sb="0" eb="2">
      <t>ショウケイ</t>
    </rPh>
    <phoneticPr fontId="2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</si>
  <si>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2"/>
  </si>
  <si>
    <t>諸経費④（１0％）</t>
    <rPh sb="0" eb="3">
      <t>ショケイヒ</t>
    </rPh>
    <phoneticPr fontId="2"/>
  </si>
  <si>
    <t>内訳２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3"/>
  </si>
  <si>
    <t>パイプ椅子</t>
    <rPh sb="3" eb="5">
      <t>イス</t>
    </rPh>
    <phoneticPr fontId="2"/>
  </si>
  <si>
    <t>テント（集会用）</t>
    <rPh sb="4" eb="7">
      <t>シュウカイヨウ</t>
    </rPh>
    <phoneticPr fontId="2"/>
  </si>
  <si>
    <t>テント電源（照明）</t>
    <rPh sb="3" eb="5">
      <t>デンゲン</t>
    </rPh>
    <rPh sb="6" eb="8">
      <t>ショウメイ</t>
    </rPh>
    <phoneticPr fontId="2"/>
  </si>
  <si>
    <t>1式</t>
    <rPh sb="1" eb="2">
      <t>シキ</t>
    </rPh>
    <phoneticPr fontId="2"/>
  </si>
  <si>
    <t>トイレサイン（矢印付き）</t>
    <rPh sb="7" eb="9">
      <t>ヤジルシ</t>
    </rPh>
    <rPh sb="9" eb="10">
      <t>ツ</t>
    </rPh>
    <phoneticPr fontId="2"/>
  </si>
  <si>
    <t>ブロックサイン（スタンド付き）</t>
    <rPh sb="12" eb="13">
      <t>ツ</t>
    </rPh>
    <phoneticPr fontId="2"/>
  </si>
  <si>
    <t>ゴミ箱（ポリペール）</t>
    <rPh sb="2" eb="3">
      <t>バコ</t>
    </rPh>
    <phoneticPr fontId="2"/>
  </si>
  <si>
    <t>設営撤去費</t>
    <rPh sb="0" eb="2">
      <t>セツエイ</t>
    </rPh>
    <rPh sb="2" eb="4">
      <t>テッキョ</t>
    </rPh>
    <rPh sb="4" eb="5">
      <t>ヒ</t>
    </rPh>
    <phoneticPr fontId="2"/>
  </si>
  <si>
    <t>運搬費</t>
    <rPh sb="0" eb="3">
      <t>ウンパンヒ</t>
    </rPh>
    <phoneticPr fontId="2"/>
  </si>
  <si>
    <t>屋外駐車場目隠し</t>
    <rPh sb="0" eb="2">
      <t>オクガイ</t>
    </rPh>
    <rPh sb="2" eb="5">
      <t>チュウシャジョウ</t>
    </rPh>
    <rPh sb="5" eb="7">
      <t>メカク</t>
    </rPh>
    <phoneticPr fontId="2"/>
  </si>
  <si>
    <t>屋内駐車場目隠し</t>
    <rPh sb="0" eb="2">
      <t>オクナイ</t>
    </rPh>
    <rPh sb="2" eb="5">
      <t>チュウシャジョウ</t>
    </rPh>
    <rPh sb="5" eb="7">
      <t>メカク</t>
    </rPh>
    <phoneticPr fontId="2"/>
  </si>
  <si>
    <t>小計①</t>
    <rPh sb="0" eb="2">
      <t>ショウケイ</t>
    </rPh>
    <phoneticPr fontId="3"/>
  </si>
  <si>
    <t>諸経費（10％）</t>
    <rPh sb="0" eb="3">
      <t>ショケイヒ</t>
    </rPh>
    <phoneticPr fontId="2"/>
  </si>
  <si>
    <t>イレクターフェンス</t>
    <phoneticPr fontId="2"/>
  </si>
  <si>
    <t>設営・撤去費</t>
    <rPh sb="0" eb="2">
      <t>セツエイ</t>
    </rPh>
    <rPh sb="3" eb="5">
      <t>テッキョ</t>
    </rPh>
    <rPh sb="5" eb="6">
      <t>ヒ</t>
    </rPh>
    <phoneticPr fontId="2"/>
  </si>
  <si>
    <t>設計企画費</t>
    <rPh sb="0" eb="2">
      <t>セッケイ</t>
    </rPh>
    <rPh sb="2" eb="4">
      <t>キカク</t>
    </rPh>
    <rPh sb="4" eb="5">
      <t>ヒ</t>
    </rPh>
    <phoneticPr fontId="2"/>
  </si>
  <si>
    <t>本部テント</t>
    <rPh sb="0" eb="2">
      <t>ホンブ</t>
    </rPh>
    <phoneticPr fontId="2"/>
  </si>
  <si>
    <t>本部周辺スピーカーＧ５１２</t>
    <rPh sb="0" eb="2">
      <t>ホンブ</t>
    </rPh>
    <rPh sb="2" eb="4">
      <t>シュウヘン</t>
    </rPh>
    <phoneticPr fontId="2"/>
  </si>
  <si>
    <t>上記４ｃｈパワーアンプＴ６０４</t>
    <rPh sb="0" eb="2">
      <t>ジョウキ</t>
    </rPh>
    <phoneticPr fontId="2"/>
  </si>
  <si>
    <t>本部テント内小型パワードスピーカー</t>
    <rPh sb="0" eb="2">
      <t>ホンブ</t>
    </rPh>
    <rPh sb="5" eb="6">
      <t>ナイ</t>
    </rPh>
    <rPh sb="6" eb="8">
      <t>コガタ</t>
    </rPh>
    <phoneticPr fontId="2"/>
  </si>
  <si>
    <t>デジタルミキサーＹＡＭＡＨＡ　ＱＬ５</t>
    <phoneticPr fontId="2"/>
  </si>
  <si>
    <t>アナウンスマイク・カフボックス</t>
    <phoneticPr fontId="2"/>
  </si>
  <si>
    <t>音声再生機</t>
    <rPh sb="0" eb="2">
      <t>オンセイ</t>
    </rPh>
    <rPh sb="2" eb="5">
      <t>サイセイキ</t>
    </rPh>
    <phoneticPr fontId="2"/>
  </si>
  <si>
    <t>ＩＰ無線電送機２５ＧＨｚ</t>
    <rPh sb="2" eb="4">
      <t>ムセン</t>
    </rPh>
    <rPh sb="4" eb="7">
      <t>デンソウキ</t>
    </rPh>
    <phoneticPr fontId="2"/>
  </si>
  <si>
    <t>ＰｏＥ＋ハブ８ポート１２０Ｗ</t>
    <phoneticPr fontId="2"/>
  </si>
  <si>
    <t>音声ＩＰエンコーダーＤＢ－９１ＴＸ</t>
    <rPh sb="0" eb="2">
      <t>オンセイ</t>
    </rPh>
    <phoneticPr fontId="2"/>
  </si>
  <si>
    <t>設定用ＰＣ</t>
    <rPh sb="0" eb="2">
      <t>セッテイ</t>
    </rPh>
    <rPh sb="2" eb="3">
      <t>ヨウ</t>
    </rPh>
    <phoneticPr fontId="2"/>
  </si>
  <si>
    <t>ケーブル・スタンド他</t>
    <rPh sb="9" eb="10">
      <t>ホカ</t>
    </rPh>
    <phoneticPr fontId="2"/>
  </si>
  <si>
    <t>チーフオペレーター</t>
    <phoneticPr fontId="2"/>
  </si>
  <si>
    <t>アシスタントオペレーター</t>
    <phoneticPr fontId="2"/>
  </si>
  <si>
    <t>無線伝送エンジニア</t>
    <rPh sb="0" eb="2">
      <t>ムセン</t>
    </rPh>
    <rPh sb="2" eb="4">
      <t>デンソウ</t>
    </rPh>
    <phoneticPr fontId="2"/>
  </si>
  <si>
    <t>Ａ～Ｅ・あ～さエリア</t>
    <phoneticPr fontId="2"/>
  </si>
  <si>
    <t>トランペットスピーカー25Ｗ</t>
    <phoneticPr fontId="2"/>
  </si>
  <si>
    <t>上記４ｃｈパワーアンプ</t>
    <rPh sb="0" eb="2">
      <t>ジョウキ</t>
    </rPh>
    <phoneticPr fontId="2"/>
  </si>
  <si>
    <t>ケーブル他備品</t>
    <rPh sb="4" eb="5">
      <t>ホカ</t>
    </rPh>
    <rPh sb="5" eb="7">
      <t>ビヒン</t>
    </rPh>
    <phoneticPr fontId="2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</si>
  <si>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2"/>
  </si>
  <si>
    <t>音声ＩＰエンコーダーＤＢ－９ＴＸ</t>
    <rPh sb="0" eb="2">
      <t>オンセイ</t>
    </rPh>
    <phoneticPr fontId="2"/>
  </si>
  <si>
    <t>来賓席</t>
    <rPh sb="0" eb="3">
      <t>ライヒンセキ</t>
    </rPh>
    <phoneticPr fontId="2"/>
  </si>
  <si>
    <t>スタンドスピーカーＥＯＮ６１０</t>
    <phoneticPr fontId="2"/>
  </si>
  <si>
    <t>上記パワーアンプ</t>
    <rPh sb="0" eb="2">
      <t>ジョウキ</t>
    </rPh>
    <phoneticPr fontId="2"/>
  </si>
  <si>
    <t>デジタルミキサー</t>
    <phoneticPr fontId="2"/>
  </si>
  <si>
    <t>スタンドマイク</t>
    <phoneticPr fontId="2"/>
  </si>
  <si>
    <t>オペレーター</t>
    <phoneticPr fontId="2"/>
  </si>
  <si>
    <t>大型スタンドスピーカーＰＳ１５</t>
    <rPh sb="0" eb="2">
      <t>オオガタ</t>
    </rPh>
    <phoneticPr fontId="2"/>
  </si>
  <si>
    <t>大型スタンド</t>
    <rPh sb="0" eb="2">
      <t>オオガタ</t>
    </rPh>
    <phoneticPr fontId="2"/>
  </si>
  <si>
    <t>上記ＤＳＰパワーアンプ</t>
    <rPh sb="0" eb="2">
      <t>ジョウキ</t>
    </rPh>
    <phoneticPr fontId="2"/>
  </si>
  <si>
    <t>スタンドスピーカーＳＸ３００</t>
    <phoneticPr fontId="2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</si>
  <si>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2"/>
  </si>
  <si>
    <t>ＰｏＥハブ６０Ｗ</t>
    <phoneticPr fontId="2"/>
  </si>
  <si>
    <t>ケーブル他備品類</t>
    <rPh sb="4" eb="5">
      <t>ホカ</t>
    </rPh>
    <rPh sb="5" eb="8">
      <t>ビヒンルイ</t>
    </rPh>
    <phoneticPr fontId="2"/>
  </si>
  <si>
    <t>Ｇ・Ｈエリア</t>
    <phoneticPr fontId="2"/>
  </si>
  <si>
    <t>トランペットスピーカー５０Ｗ</t>
    <phoneticPr fontId="2"/>
  </si>
  <si>
    <t>アナウンスマイク</t>
    <phoneticPr fontId="2"/>
  </si>
  <si>
    <t>ＩＰ無線電送機２５ＧＨｚ</t>
    <rPh sb="2" eb="7">
      <t>ムセンデンソウキ</t>
    </rPh>
    <phoneticPr fontId="2"/>
  </si>
  <si>
    <t>音声ＩＰデコーダーＤＢ－９１ＲＸ</t>
    <rPh sb="0" eb="2">
      <t>オンセイ</t>
    </rPh>
    <phoneticPr fontId="2"/>
  </si>
  <si>
    <t>スタンドスピーカーＶＲＸ９３８ＬＡ</t>
    <phoneticPr fontId="2"/>
  </si>
  <si>
    <t>屋内用スタンドスピーカー</t>
    <rPh sb="0" eb="3">
      <t>オクナイヨウ</t>
    </rPh>
    <phoneticPr fontId="2"/>
  </si>
  <si>
    <t>ワイヤレスマイク</t>
    <phoneticPr fontId="2"/>
  </si>
  <si>
    <t>音声ＩＰデンコーダーＤＢ９１ＲＸ</t>
    <rPh sb="0" eb="2">
      <t>オンセイ</t>
    </rPh>
    <phoneticPr fontId="2"/>
  </si>
  <si>
    <t>ケーブルスタンド他備品</t>
    <rPh sb="8" eb="9">
      <t>ホカ</t>
    </rPh>
    <rPh sb="9" eb="11">
      <t>ビヒン</t>
    </rPh>
    <phoneticPr fontId="2"/>
  </si>
  <si>
    <t>駅チカシート</t>
    <rPh sb="0" eb="1">
      <t>エキ</t>
    </rPh>
    <phoneticPr fontId="2"/>
  </si>
  <si>
    <t>設営・撤去・運搬費</t>
    <rPh sb="0" eb="2">
      <t>セツエイ</t>
    </rPh>
    <rPh sb="3" eb="5">
      <t>テッキョ</t>
    </rPh>
    <rPh sb="6" eb="9">
      <t>ウンパンヒ</t>
    </rPh>
    <phoneticPr fontId="2"/>
  </si>
  <si>
    <t>運搬費</t>
    <rPh sb="0" eb="2">
      <t>ウンパン</t>
    </rPh>
    <rPh sb="2" eb="3">
      <t>ヒ</t>
    </rPh>
    <phoneticPr fontId="2"/>
  </si>
  <si>
    <t>制作・司会・諸経費</t>
    <rPh sb="0" eb="2">
      <t>セイサク</t>
    </rPh>
    <rPh sb="3" eb="5">
      <t>シカイ</t>
    </rPh>
    <rPh sb="6" eb="9">
      <t>ショケイヒ</t>
    </rPh>
    <phoneticPr fontId="2"/>
  </si>
  <si>
    <t>司会</t>
    <rPh sb="0" eb="2">
      <t>シカイ</t>
    </rPh>
    <phoneticPr fontId="2"/>
  </si>
  <si>
    <t>制作費</t>
    <rPh sb="0" eb="3">
      <t>セイサクヒ</t>
    </rPh>
    <phoneticPr fontId="2"/>
  </si>
  <si>
    <t>スタッフ交通費</t>
    <rPh sb="4" eb="7">
      <t>コウツウヒ</t>
    </rPh>
    <phoneticPr fontId="2"/>
  </si>
  <si>
    <t>テント照明（スリムライン蛍光灯）</t>
    <rPh sb="3" eb="5">
      <t>ショウメイ</t>
    </rPh>
    <rPh sb="12" eb="15">
      <t>ケイコウトウ</t>
    </rPh>
    <phoneticPr fontId="3"/>
  </si>
  <si>
    <t>器</t>
    <rPh sb="0" eb="1">
      <t>キ</t>
    </rPh>
    <phoneticPr fontId="2"/>
  </si>
  <si>
    <t>本</t>
    <rPh sb="0" eb="1">
      <t>ホン</t>
    </rPh>
    <phoneticPr fontId="2"/>
  </si>
  <si>
    <t>仮設トイレ配線工事</t>
    <rPh sb="0" eb="2">
      <t>カセツ</t>
    </rPh>
    <rPh sb="5" eb="7">
      <t>ハイセン</t>
    </rPh>
    <rPh sb="7" eb="9">
      <t>コウジ</t>
    </rPh>
    <phoneticPr fontId="2"/>
  </si>
  <si>
    <t>式</t>
    <rPh sb="0" eb="1">
      <t>シキ</t>
    </rPh>
    <phoneticPr fontId="2"/>
  </si>
  <si>
    <t>80W</t>
    <phoneticPr fontId="2"/>
  </si>
  <si>
    <t>発電機</t>
    <rPh sb="0" eb="3">
      <t>ハツデンキ</t>
    </rPh>
    <phoneticPr fontId="3"/>
  </si>
  <si>
    <t>2.8KVA</t>
    <phoneticPr fontId="2"/>
  </si>
  <si>
    <t>25KVA</t>
    <phoneticPr fontId="2"/>
  </si>
  <si>
    <t>45KVA</t>
    <phoneticPr fontId="2"/>
  </si>
  <si>
    <t>消火器</t>
    <rPh sb="0" eb="3">
      <t>ショウカキ</t>
    </rPh>
    <phoneticPr fontId="2"/>
  </si>
  <si>
    <t>関電申請・工事費</t>
    <rPh sb="0" eb="2">
      <t>カンデン</t>
    </rPh>
    <rPh sb="2" eb="4">
      <t>シンセイ</t>
    </rPh>
    <rPh sb="5" eb="8">
      <t>コウジヒ</t>
    </rPh>
    <phoneticPr fontId="2"/>
  </si>
  <si>
    <t>発電機等輸送費</t>
    <rPh sb="0" eb="3">
      <t>ハツデンキ</t>
    </rPh>
    <rPh sb="3" eb="4">
      <t>トウ</t>
    </rPh>
    <rPh sb="4" eb="7">
      <t>ユソウヒ</t>
    </rPh>
    <phoneticPr fontId="2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</si>
  <si>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2"/>
  </si>
  <si>
    <t>当日待機</t>
    <rPh sb="0" eb="2">
      <t>トウジツ</t>
    </rPh>
    <rPh sb="2" eb="4">
      <t>タイキ</t>
    </rPh>
    <phoneticPr fontId="2"/>
  </si>
  <si>
    <t>名</t>
    <rPh sb="0" eb="1">
      <t>メイ</t>
    </rPh>
    <phoneticPr fontId="2"/>
  </si>
  <si>
    <t>テント（ロイヤル）</t>
    <phoneticPr fontId="3"/>
  </si>
  <si>
    <t>テーブル</t>
    <phoneticPr fontId="3"/>
  </si>
  <si>
    <t>パイプイス</t>
    <phoneticPr fontId="3"/>
  </si>
  <si>
    <t>びわこボート団体専用席関係</t>
  </si>
  <si>
    <t>（会場設営）</t>
    <rPh sb="1" eb="3">
      <t>カイジョウ</t>
    </rPh>
    <rPh sb="3" eb="5">
      <t>セツエイ</t>
    </rPh>
    <phoneticPr fontId="3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</si>
  <si>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3"/>
  </si>
  <si>
    <t>430×480</t>
    <phoneticPr fontId="3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</si>
  <si>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2"/>
  </si>
  <si>
    <t>450×1800</t>
    <phoneticPr fontId="3"/>
  </si>
  <si>
    <t>区分パーテーション</t>
    <rPh sb="0" eb="2">
      <t>クブン</t>
    </rPh>
    <phoneticPr fontId="3"/>
  </si>
  <si>
    <t>Ｈ1800</t>
    <phoneticPr fontId="3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</si>
  <si>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3"/>
  </si>
  <si>
    <t>北ロータリー閉鎖用イレクターフェンス</t>
    <rPh sb="0" eb="1">
      <t>キタ</t>
    </rPh>
    <rPh sb="6" eb="8">
      <t>ヘイサ</t>
    </rPh>
    <rPh sb="8" eb="9">
      <t>ヨウ</t>
    </rPh>
    <phoneticPr fontId="2"/>
  </si>
  <si>
    <t>Ｌ1800</t>
    <phoneticPr fontId="2"/>
  </si>
  <si>
    <t>ドラムコード</t>
    <phoneticPr fontId="2"/>
  </si>
  <si>
    <t>ＣＤラジカセ</t>
    <phoneticPr fontId="2"/>
  </si>
  <si>
    <t>上記輸送費</t>
    <rPh sb="0" eb="5">
      <t>ジョウキユソウヒ</t>
    </rPh>
    <phoneticPr fontId="3"/>
  </si>
  <si>
    <t>会場設営費</t>
    <rPh sb="0" eb="2">
      <t>カイジョウ</t>
    </rPh>
    <rPh sb="2" eb="4">
      <t>セツエイ</t>
    </rPh>
    <rPh sb="4" eb="5">
      <t>ヒ</t>
    </rPh>
    <phoneticPr fontId="3"/>
  </si>
  <si>
    <t>案内スタッフ</t>
    <rPh sb="0" eb="2">
      <t>アンナイ</t>
    </rPh>
    <phoneticPr fontId="3"/>
  </si>
  <si>
    <t>企画費</t>
    <rPh sb="0" eb="2">
      <t>キカク</t>
    </rPh>
    <rPh sb="2" eb="3">
      <t>ヒ</t>
    </rPh>
    <phoneticPr fontId="2"/>
  </si>
  <si>
    <t>リクライニングシート</t>
    <phoneticPr fontId="2"/>
  </si>
  <si>
    <t>マヂかシート</t>
    <phoneticPr fontId="2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</si>
  <si>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2"/>
  </si>
  <si>
    <t>トイレ</t>
    <phoneticPr fontId="2"/>
  </si>
  <si>
    <t>ボードウォークベンチ撤去・戻し含む</t>
    <rPh sb="10" eb="12">
      <t>テッキョ</t>
    </rPh>
    <rPh sb="13" eb="14">
      <t>モド</t>
    </rPh>
    <rPh sb="15" eb="16">
      <t>フク</t>
    </rPh>
    <phoneticPr fontId="2"/>
  </si>
  <si>
    <t>桟橋ワイドホーンスピーカー３０Ｗ</t>
    <rPh sb="0" eb="2">
      <t>サンバシ</t>
    </rPh>
    <phoneticPr fontId="2"/>
  </si>
  <si>
    <t>VIP⇔中継タワー</t>
    <rPh sb="4" eb="6">
      <t>チュウケイ</t>
    </rPh>
    <phoneticPr fontId="2"/>
  </si>
  <si>
    <t>受信側</t>
    <rPh sb="0" eb="3">
      <t>ジュシンガワ</t>
    </rPh>
    <phoneticPr fontId="2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</si>
  <si>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2"/>
  </si>
  <si>
    <t>送信側</t>
    <rPh sb="0" eb="3">
      <t>ソウシンガワ</t>
    </rPh>
    <phoneticPr fontId="2"/>
  </si>
  <si>
    <t>送信側</t>
    <rPh sb="0" eb="2">
      <t>ソウシン</t>
    </rPh>
    <rPh sb="2" eb="3">
      <t>ガワ</t>
    </rPh>
    <phoneticPr fontId="2"/>
  </si>
  <si>
    <t>音声ＩＰデコーダーＤＢ－９ＴＸ</t>
    <rPh sb="0" eb="2">
      <t>オンセイ</t>
    </rPh>
    <phoneticPr fontId="2"/>
  </si>
  <si>
    <t>マリーナ・ＴＳＲエリア・カップル・床几</t>
    <rPh sb="17" eb="19">
      <t>ショウギ</t>
    </rPh>
    <phoneticPr fontId="2"/>
  </si>
  <si>
    <t>小型ミキサー</t>
    <rPh sb="0" eb="2">
      <t>コガタ</t>
    </rPh>
    <phoneticPr fontId="2"/>
  </si>
  <si>
    <t>ボートレースびわこ</t>
    <phoneticPr fontId="2"/>
  </si>
  <si>
    <t>無線電送機５ＧＨｚ　受信側</t>
    <rPh sb="0" eb="5">
      <t>ムセンデンソウキ</t>
    </rPh>
    <rPh sb="10" eb="13">
      <t>ジュシンガワ</t>
    </rPh>
    <phoneticPr fontId="2"/>
  </si>
  <si>
    <t>スタッフ宿泊費</t>
    <rPh sb="4" eb="7">
      <t>シュクハクヒ</t>
    </rPh>
    <phoneticPr fontId="2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</si>
  <si>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2"/>
  </si>
  <si>
    <t>禁煙サイン</t>
    <rPh sb="0" eb="2">
      <t>キンエン</t>
    </rPh>
    <phoneticPr fontId="2"/>
  </si>
  <si>
    <t>LEDioc80W投光器</t>
    <rPh sb="9" eb="12">
      <t>トウコウキ</t>
    </rPh>
    <phoneticPr fontId="2"/>
  </si>
  <si>
    <t>台</t>
    <rPh sb="0" eb="1">
      <t>ダイ</t>
    </rPh>
    <phoneticPr fontId="2"/>
  </si>
  <si>
    <t>電気回路・幹線工事</t>
    <rPh sb="0" eb="4">
      <t>デンキカイロ</t>
    </rPh>
    <rPh sb="5" eb="7">
      <t>カンセン</t>
    </rPh>
    <rPh sb="7" eb="9">
      <t>コウジ</t>
    </rPh>
    <phoneticPr fontId="2"/>
  </si>
  <si>
    <t>現場管理費</t>
    <rPh sb="0" eb="4">
      <t>ゲンバカンリ</t>
    </rPh>
    <rPh sb="4" eb="5">
      <t>ヒ</t>
    </rPh>
    <phoneticPr fontId="2"/>
  </si>
  <si>
    <t>雑剤雑工事</t>
    <rPh sb="0" eb="5">
      <t>ザツザイザツコウジ</t>
    </rPh>
    <phoneticPr fontId="2"/>
  </si>
  <si>
    <t>当日保安員</t>
    <rPh sb="0" eb="2">
      <t>トウジツ</t>
    </rPh>
    <rPh sb="2" eb="5">
      <t>ホアンイン</t>
    </rPh>
    <phoneticPr fontId="2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</si>
  <si>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2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</si>
  <si>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2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</si>
  <si>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3"/>
  </si>
  <si>
    <t>1k×1.5k</t>
    <phoneticPr fontId="2"/>
  </si>
  <si>
    <t>2k×4k</t>
    <phoneticPr fontId="3"/>
  </si>
  <si>
    <t>2k×2k</t>
    <phoneticPr fontId="3"/>
  </si>
  <si>
    <t>1.5k×2k</t>
    <phoneticPr fontId="2"/>
  </si>
  <si>
    <t>観覧席囲いイレクターフェンス</t>
    <rPh sb="0" eb="3">
      <t>カンランセキ</t>
    </rPh>
    <rPh sb="3" eb="4">
      <t>カコ</t>
    </rPh>
    <phoneticPr fontId="2"/>
  </si>
  <si>
    <t>灰皿</t>
    <rPh sb="0" eb="2">
      <t>ハイザラ</t>
    </rPh>
    <phoneticPr fontId="2"/>
  </si>
  <si>
    <t>設営費Ｇ側（㎡）</t>
    <rPh sb="0" eb="3">
      <t>セツエイヒ</t>
    </rPh>
    <rPh sb="4" eb="5">
      <t>ガワ</t>
    </rPh>
    <phoneticPr fontId="2"/>
  </si>
  <si>
    <t>設営費Ｈ側（㎡）</t>
    <rPh sb="0" eb="3">
      <t>セツエイヒ</t>
    </rPh>
    <rPh sb="4" eb="5">
      <t>ガワ</t>
    </rPh>
    <phoneticPr fontId="2"/>
  </si>
  <si>
    <t>コンパネ</t>
    <phoneticPr fontId="2"/>
  </si>
  <si>
    <t>900㎜×1800㎜×12㎜</t>
    <phoneticPr fontId="2"/>
  </si>
  <si>
    <t>桟敷仮囲い</t>
    <rPh sb="0" eb="2">
      <t>サジキ</t>
    </rPh>
    <rPh sb="2" eb="4">
      <t>カリカコ</t>
    </rPh>
    <phoneticPr fontId="2"/>
  </si>
  <si>
    <t>カラーコーン</t>
    <phoneticPr fontId="2"/>
  </si>
  <si>
    <t>コーンバー</t>
    <phoneticPr fontId="2"/>
  </si>
  <si>
    <t>副資材費</t>
    <rPh sb="0" eb="4">
      <t>フクシザイヒ</t>
    </rPh>
    <phoneticPr fontId="2"/>
  </si>
  <si>
    <t>コンセント（1.5kva）</t>
    <phoneticPr fontId="3"/>
  </si>
  <si>
    <t>分電盤工事</t>
    <rPh sb="0" eb="5">
      <t>ブンデンバンコウジ</t>
    </rPh>
    <phoneticPr fontId="2"/>
  </si>
  <si>
    <t>面</t>
    <rPh sb="0" eb="1">
      <t>メン</t>
    </rPh>
    <phoneticPr fontId="2"/>
  </si>
  <si>
    <t>発電機</t>
    <rPh sb="0" eb="3">
      <t>ハツデンキ</t>
    </rPh>
    <phoneticPr fontId="2"/>
  </si>
  <si>
    <t>機</t>
    <rPh sb="0" eb="1">
      <t>キ</t>
    </rPh>
    <phoneticPr fontId="2"/>
  </si>
  <si>
    <t>課税対象額</t>
    <rPh sb="0" eb="5">
      <t>カゼイタイショウガク</t>
    </rPh>
    <phoneticPr fontId="2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</si>
  <si>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2"/>
  </si>
  <si>
    <t>〒675-2312</t>
    <phoneticPr fontId="2"/>
  </si>
  <si>
    <t>兵庫県加西市北条町北条1121</t>
    <rPh sb="0" eb="11">
      <t>ヒョウゴケンカサイシホウジョウチョウホウジョウ</t>
    </rPh>
    <phoneticPr fontId="2"/>
  </si>
  <si>
    <t>株式会社CSILead</t>
    <rPh sb="0" eb="4">
      <t>カブシキガイシャ</t>
    </rPh>
    <phoneticPr fontId="2"/>
  </si>
  <si>
    <t>代表取締役　大崎和哉</t>
    <rPh sb="0" eb="5">
      <t>ダイヒョウトリシマリヤク</t>
    </rPh>
    <rPh sb="6" eb="10">
      <t>オオサキカズヤ</t>
    </rPh>
    <phoneticPr fontId="2"/>
  </si>
  <si>
    <t>【登録番号】T-9140001126012</t>
    <rPh sb="1" eb="5">
      <t>トウロクバンゴウ</t>
    </rPh>
    <phoneticPr fontId="2"/>
  </si>
  <si>
    <t>貼付けサインスタンド</t>
    <rPh sb="0" eb="2">
      <t>ハリツ</t>
    </rPh>
    <phoneticPr fontId="3"/>
  </si>
  <si>
    <t>Ｌ型サインスタンド</t>
    <rPh sb="1" eb="2">
      <t>ガタ</t>
    </rPh>
    <phoneticPr fontId="3"/>
  </si>
  <si>
    <t>テラスター</t>
    <phoneticPr fontId="2"/>
  </si>
  <si>
    <t>バルーン</t>
    <phoneticPr fontId="2"/>
  </si>
  <si>
    <t>ディレクションスタッフ（９時～２２時）</t>
    <rPh sb="13" eb="14">
      <t>ジ</t>
    </rPh>
    <rPh sb="17" eb="18">
      <t>ジ</t>
    </rPh>
    <phoneticPr fontId="3"/>
  </si>
  <si>
    <t>ＡＤスタッフ（１４時３０分～２２時）</t>
    <rPh sb="9" eb="10">
      <t>ジ</t>
    </rPh>
    <rPh sb="12" eb="13">
      <t>フン</t>
    </rPh>
    <rPh sb="16" eb="17">
      <t>ジ</t>
    </rPh>
    <phoneticPr fontId="3"/>
  </si>
  <si>
    <t>案内スタッフ（１４時３０分～２２時）</t>
    <rPh sb="0" eb="2">
      <t>アンナイ</t>
    </rPh>
    <phoneticPr fontId="3"/>
  </si>
  <si>
    <t>英語通訳（１６時～２２時）</t>
    <rPh sb="0" eb="4">
      <t>エイゴツウヤク</t>
    </rPh>
    <rPh sb="7" eb="8">
      <t>ジ</t>
    </rPh>
    <phoneticPr fontId="3"/>
  </si>
  <si>
    <t>ピカピカチューブ</t>
    <phoneticPr fontId="2"/>
  </si>
  <si>
    <t>グラウンド駐車場</t>
    <rPh sb="5" eb="8">
      <t>チュウシャジョウ</t>
    </rPh>
    <phoneticPr fontId="2"/>
  </si>
  <si>
    <t>ライン引き・鉄板養生</t>
    <rPh sb="3" eb="4">
      <t>ヒ</t>
    </rPh>
    <rPh sb="6" eb="10">
      <t>テッパンヨウジョウ</t>
    </rPh>
    <phoneticPr fontId="2"/>
  </si>
  <si>
    <t>スポットクーラー</t>
    <phoneticPr fontId="2"/>
  </si>
  <si>
    <t>テント（集会用）入場口スタッフ用含む</t>
    <rPh sb="4" eb="7">
      <t>シュウカイヨウ</t>
    </rPh>
    <rPh sb="16" eb="17">
      <t>フク</t>
    </rPh>
    <phoneticPr fontId="3"/>
  </si>
  <si>
    <t>配線工事</t>
    <rPh sb="0" eb="4">
      <t>ハイセンコウジ</t>
    </rPh>
    <phoneticPr fontId="2"/>
  </si>
  <si>
    <t>電気工事に含む</t>
    <rPh sb="0" eb="4">
      <t>デンキコウジ</t>
    </rPh>
    <rPh sb="5" eb="6">
      <t>フク</t>
    </rPh>
    <phoneticPr fontId="2"/>
  </si>
  <si>
    <t>御　　請　　求　　書</t>
  </si>
  <si>
    <t>名称</t>
    <rPh sb="0" eb="2">
      <t>メイショウ</t>
    </rPh>
    <phoneticPr fontId="2"/>
  </si>
  <si>
    <t>ご用命賜り、ありがとうございました。</t>
    <rPh sb="1" eb="4">
      <t>ヨウメイタマワ</t>
    </rPh>
    <phoneticPr fontId="2"/>
  </si>
  <si>
    <t>　　　　下記の件についまして、ご請求させていただきますので</t>
    <rPh sb="4" eb="6">
      <t>カキ</t>
    </rPh>
    <rPh sb="7" eb="8">
      <t>ケン</t>
    </rPh>
    <rPh sb="16" eb="18">
      <t>セイキュウ</t>
    </rPh>
    <phoneticPr fontId="2"/>
  </si>
  <si>
    <t>　　　　ご査収の程、よろしくお願いします。</t>
    <rPh sb="5" eb="7">
      <t>サシュウ</t>
    </rPh>
    <rPh sb="8" eb="9">
      <t>ホド</t>
    </rPh>
    <rPh sb="15" eb="16">
      <t>ネガ</t>
    </rPh>
    <phoneticPr fontId="2"/>
  </si>
  <si>
    <t>びわ湖大花火大会に伴う有料観覧席関係</t>
    <rPh sb="2" eb="3">
      <t>コ</t>
    </rPh>
    <rPh sb="3" eb="8">
      <t>ダイハナビタイカイ</t>
    </rPh>
    <rPh sb="9" eb="10">
      <t>トモナ</t>
    </rPh>
    <rPh sb="11" eb="16">
      <t>ユウリョウカンランセキ</t>
    </rPh>
    <rPh sb="16" eb="18">
      <t>カンケイ</t>
    </rPh>
    <phoneticPr fontId="2"/>
  </si>
  <si>
    <t>小計</t>
    <rPh sb="0" eb="2">
      <t>ショウケイ</t>
    </rPh>
    <phoneticPr fontId="2"/>
  </si>
  <si>
    <t>御請求合計</t>
    <rPh sb="0" eb="3">
      <t>ゴセイキュウ</t>
    </rPh>
    <rPh sb="3" eb="5">
      <t>ゴウケイ</t>
    </rPh>
    <phoneticPr fontId="2"/>
  </si>
  <si>
    <t>カップル席・ラブラブシート</t>
    <rPh sb="4" eb="5">
      <t>セキ</t>
    </rPh>
    <phoneticPr fontId="2"/>
  </si>
  <si>
    <t>木製椅子</t>
    <rPh sb="0" eb="4">
      <t>モクセイイス</t>
    </rPh>
    <phoneticPr fontId="2"/>
  </si>
  <si>
    <t>小計①</t>
    <rPh sb="0" eb="2">
      <t>ショウケイ</t>
    </rPh>
    <phoneticPr fontId="2"/>
  </si>
  <si>
    <t>金麦席</t>
    <rPh sb="0" eb="2">
      <t>キンムギ</t>
    </rPh>
    <rPh sb="2" eb="3">
      <t>セキ</t>
    </rPh>
    <phoneticPr fontId="2"/>
  </si>
  <si>
    <t>小計②</t>
    <rPh sb="0" eb="2">
      <t>ショウケイ</t>
    </rPh>
    <phoneticPr fontId="2"/>
  </si>
  <si>
    <t>合計①</t>
    <rPh sb="0" eb="2">
      <t>ゴウケイ</t>
    </rPh>
    <phoneticPr fontId="2"/>
  </si>
  <si>
    <t>出入口及びトイレ側階段照明</t>
    <rPh sb="0" eb="3">
      <t>デイリグチ</t>
    </rPh>
    <rPh sb="3" eb="4">
      <t>オヨ</t>
    </rPh>
    <rPh sb="8" eb="11">
      <t>ガワカイダン</t>
    </rPh>
    <rPh sb="11" eb="13">
      <t>ショウメイ</t>
    </rPh>
    <phoneticPr fontId="2"/>
  </si>
  <si>
    <t>区分フェンス８ｍ（2階デッキ）</t>
    <rPh sb="0" eb="2">
      <t>クブン</t>
    </rPh>
    <rPh sb="10" eb="11">
      <t>カイ</t>
    </rPh>
    <phoneticPr fontId="2"/>
  </si>
  <si>
    <t>Pdining前立ち見禁止イレクターフェンス</t>
    <rPh sb="7" eb="9">
      <t>マエダチ</t>
    </rPh>
    <rPh sb="10" eb="11">
      <t>ミ</t>
    </rPh>
    <rPh sb="11" eb="13">
      <t>キンシ</t>
    </rPh>
    <phoneticPr fontId="2"/>
  </si>
  <si>
    <t>非常口ドア前イレクターフェンス囲い</t>
    <rPh sb="0" eb="3">
      <t>ヒジョウグチ</t>
    </rPh>
    <rPh sb="5" eb="6">
      <t>マエ</t>
    </rPh>
    <rPh sb="15" eb="16">
      <t>カコ</t>
    </rPh>
    <phoneticPr fontId="2"/>
  </si>
  <si>
    <t>共用10・賞用・シンク2・汲み取り</t>
    <rPh sb="0" eb="2">
      <t>キョウヨウ</t>
    </rPh>
    <rPh sb="5" eb="7">
      <t>ショウヨウ</t>
    </rPh>
    <rPh sb="13" eb="14">
      <t>ク</t>
    </rPh>
    <rPh sb="15" eb="16">
      <t>ト</t>
    </rPh>
    <phoneticPr fontId="2"/>
  </si>
  <si>
    <t>合計②</t>
    <rPh sb="0" eb="2">
      <t>ゴウケイ</t>
    </rPh>
    <phoneticPr fontId="2"/>
  </si>
  <si>
    <t>内訳３　長栄専用シート（スカイプラザ屋上・駅チカシート）</t>
    <rPh sb="0" eb="2">
      <t>ウチワケ</t>
    </rPh>
    <rPh sb="4" eb="6">
      <t>チョウエイ</t>
    </rPh>
    <rPh sb="6" eb="8">
      <t>センヨウ</t>
    </rPh>
    <rPh sb="18" eb="20">
      <t>オクジョウ</t>
    </rPh>
    <rPh sb="21" eb="22">
      <t>エキ</t>
    </rPh>
    <phoneticPr fontId="2"/>
  </si>
  <si>
    <t>2階スタッフ休憩テント四方幕</t>
    <rPh sb="1" eb="2">
      <t>カイ</t>
    </rPh>
    <rPh sb="6" eb="8">
      <t>キュウケイ</t>
    </rPh>
    <rPh sb="11" eb="14">
      <t>シホウマク</t>
    </rPh>
    <phoneticPr fontId="2"/>
  </si>
  <si>
    <t>２ｋ×３ｋ</t>
    <phoneticPr fontId="2"/>
  </si>
  <si>
    <t>4階スタッフ休憩テント四方幕</t>
    <rPh sb="1" eb="2">
      <t>カイ</t>
    </rPh>
    <rPh sb="6" eb="8">
      <t>キュウケイ</t>
    </rPh>
    <rPh sb="11" eb="14">
      <t>シホウマク</t>
    </rPh>
    <phoneticPr fontId="2"/>
  </si>
  <si>
    <t>椅子</t>
    <rPh sb="0" eb="2">
      <t>イス</t>
    </rPh>
    <phoneticPr fontId="2"/>
  </si>
  <si>
    <t>テント照明（休憩テント）</t>
    <rPh sb="3" eb="5">
      <t>ショウメイ</t>
    </rPh>
    <rPh sb="6" eb="8">
      <t>キュウケイ</t>
    </rPh>
    <phoneticPr fontId="2"/>
  </si>
  <si>
    <t>イレクターフェンス（入口閉鎖）</t>
    <rPh sb="10" eb="12">
      <t>イリグチ</t>
    </rPh>
    <rPh sb="12" eb="14">
      <t>ヘイサ</t>
    </rPh>
    <phoneticPr fontId="2"/>
  </si>
  <si>
    <t>イレクターフェンス（クローク用）</t>
    <rPh sb="14" eb="15">
      <t>ヨウ</t>
    </rPh>
    <phoneticPr fontId="2"/>
  </si>
  <si>
    <t>道路への落下防止ネット（駅チカ）</t>
    <rPh sb="0" eb="2">
      <t>ドウロ</t>
    </rPh>
    <rPh sb="4" eb="6">
      <t>ラッカ</t>
    </rPh>
    <rPh sb="6" eb="8">
      <t>ボウシ</t>
    </rPh>
    <rPh sb="12" eb="13">
      <t>エキ</t>
    </rPh>
    <phoneticPr fontId="2"/>
  </si>
  <si>
    <t>スカイクロストラスゲート</t>
    <phoneticPr fontId="2"/>
  </si>
  <si>
    <t>W4,200×H2,600</t>
    <phoneticPr fontId="2"/>
  </si>
  <si>
    <t>屋上　２ｔ積替え</t>
    <rPh sb="0" eb="2">
      <t>オクジョウ</t>
    </rPh>
    <rPh sb="5" eb="7">
      <t>ツミカ</t>
    </rPh>
    <phoneticPr fontId="2"/>
  </si>
  <si>
    <t>小計</t>
    <rPh sb="0" eb="2">
      <t>ショウケイ</t>
    </rPh>
    <phoneticPr fontId="2"/>
  </si>
  <si>
    <t>合計③</t>
    <rPh sb="0" eb="2">
      <t>ゴウケイ</t>
    </rPh>
    <phoneticPr fontId="2"/>
  </si>
  <si>
    <t>設計企画費</t>
    <rPh sb="0" eb="2">
      <t>セッケイ</t>
    </rPh>
    <rPh sb="2" eb="5">
      <t>キカクヒ</t>
    </rPh>
    <phoneticPr fontId="3"/>
  </si>
  <si>
    <t>屋上通路足元照明</t>
    <rPh sb="0" eb="2">
      <t>オクジョウ</t>
    </rPh>
    <rPh sb="2" eb="4">
      <t>ツウロ</t>
    </rPh>
    <rPh sb="4" eb="6">
      <t>アシモト</t>
    </rPh>
    <rPh sb="6" eb="8">
      <t>ショウメイ</t>
    </rPh>
    <phoneticPr fontId="2"/>
  </si>
  <si>
    <t>トラスサイン</t>
    <phoneticPr fontId="2"/>
  </si>
  <si>
    <t>W3,600×H300</t>
    <phoneticPr fontId="2"/>
  </si>
  <si>
    <t>スカイクロス横断幕</t>
    <rPh sb="6" eb="9">
      <t>オウダンマク</t>
    </rPh>
    <phoneticPr fontId="2"/>
  </si>
  <si>
    <t>W500×H4,000</t>
    <phoneticPr fontId="2"/>
  </si>
  <si>
    <t>内訳４　柳が崎ヨットハーバー観覧席</t>
    <rPh sb="0" eb="2">
      <t>ウチワケ</t>
    </rPh>
    <rPh sb="4" eb="5">
      <t>ヤナ</t>
    </rPh>
    <rPh sb="6" eb="7">
      <t>サキ</t>
    </rPh>
    <rPh sb="14" eb="17">
      <t>カンランセキ</t>
    </rPh>
    <phoneticPr fontId="2"/>
  </si>
  <si>
    <t>ガーデンチェアセット（椅子×６）</t>
    <rPh sb="11" eb="13">
      <t>イス</t>
    </rPh>
    <phoneticPr fontId="2"/>
  </si>
  <si>
    <t>屋上ガーデンチェ（椅子席境界線｝</t>
    <rPh sb="0" eb="2">
      <t>オクジョウ</t>
    </rPh>
    <rPh sb="9" eb="12">
      <t>イスセキ</t>
    </rPh>
    <rPh sb="12" eb="15">
      <t>キョウカイセン</t>
    </rPh>
    <phoneticPr fontId="2"/>
  </si>
  <si>
    <t>イレクターフェンス</t>
    <phoneticPr fontId="2"/>
  </si>
  <si>
    <t>マス席</t>
    <rPh sb="2" eb="3">
      <t>セキ</t>
    </rPh>
    <phoneticPr fontId="2"/>
  </si>
  <si>
    <r>
      <t>シート養生（</t>
    </r>
    <r>
      <rPr>
        <sz val="10"/>
        <rFont val="Segoe UI Symbol"/>
        <family val="1"/>
        <charset val="134"/>
      </rPr>
      <t>㎡</t>
    </r>
    <r>
      <rPr>
        <sz val="10"/>
        <rFont val="Microsoft YaHei"/>
        <family val="1"/>
        <charset val="134"/>
      </rPr>
      <t>）</t>
    </r>
    <rPh sb="3" eb="5">
      <t>ヨウジョウ</t>
    </rPh>
    <phoneticPr fontId="2"/>
  </si>
  <si>
    <t>シート席クッション</t>
    <rPh sb="3" eb="4">
      <t>セキ</t>
    </rPh>
    <phoneticPr fontId="2"/>
  </si>
  <si>
    <t>クッション材（マス）</t>
    <rPh sb="5" eb="6">
      <t>ザイ</t>
    </rPh>
    <phoneticPr fontId="2"/>
  </si>
  <si>
    <t>バルーンテラスター</t>
    <phoneticPr fontId="2"/>
  </si>
  <si>
    <t>出入口フェンス</t>
    <rPh sb="0" eb="3">
      <t>デイリグチ</t>
    </rPh>
    <phoneticPr fontId="2"/>
  </si>
  <si>
    <t>H＝1,800フェンス</t>
    <phoneticPr fontId="2"/>
  </si>
  <si>
    <t>フェンスウエイト</t>
    <phoneticPr fontId="2"/>
  </si>
  <si>
    <t>ダブルスティールフェンス</t>
    <phoneticPr fontId="2"/>
  </si>
  <si>
    <t>二式</t>
    <rPh sb="0" eb="1">
      <t>2</t>
    </rPh>
    <rPh sb="1" eb="2">
      <t>シキ</t>
    </rPh>
    <phoneticPr fontId="2"/>
  </si>
  <si>
    <t>びわ湖ホール前・KKDay・一般</t>
    <rPh sb="2" eb="3">
      <t>コ</t>
    </rPh>
    <rPh sb="6" eb="7">
      <t>マエ</t>
    </rPh>
    <rPh sb="14" eb="16">
      <t>イッパン</t>
    </rPh>
    <phoneticPr fontId="2"/>
  </si>
  <si>
    <t>柳が崎ヨットハーバー</t>
    <rPh sb="0" eb="1">
      <t>ヤナ</t>
    </rPh>
    <rPh sb="2" eb="3">
      <t>サキ</t>
    </rPh>
    <phoneticPr fontId="2"/>
  </si>
  <si>
    <t>内訳①　Ｇ・Ｈ・椅子席、桟敷席、エグゼクティブ・カップル　　</t>
    <rPh sb="0" eb="2">
      <t>ウチワケ</t>
    </rPh>
    <phoneticPr fontId="3"/>
  </si>
  <si>
    <t>合計④</t>
    <rPh sb="0" eb="2">
      <t>ゴウケイ</t>
    </rPh>
    <phoneticPr fontId="2"/>
  </si>
  <si>
    <t>小計⑤</t>
    <rPh sb="0" eb="2">
      <t>ショウケイ</t>
    </rPh>
    <phoneticPr fontId="2"/>
  </si>
  <si>
    <t>内訳⑤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3"/>
  </si>
  <si>
    <t>内訳⑥　電気工事</t>
    <rPh sb="0" eb="2">
      <t>ウチワケ</t>
    </rPh>
    <rPh sb="4" eb="6">
      <t>デンキ</t>
    </rPh>
    <rPh sb="6" eb="8">
      <t>コウジ</t>
    </rPh>
    <phoneticPr fontId="2"/>
  </si>
  <si>
    <t>８月４日ＴＰスピーカー取り付け配線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2"/>
  </si>
  <si>
    <t>８月５日ＴＰスピーカー取り付け配線・テスト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2"/>
  </si>
  <si>
    <t>８月５日ドローンショーリハーサル音出し</t>
    <rPh sb="1" eb="2">
      <t>ガツ</t>
    </rPh>
    <rPh sb="3" eb="4">
      <t>ヒ</t>
    </rPh>
    <rPh sb="16" eb="18">
      <t>オトダ</t>
    </rPh>
    <phoneticPr fontId="2"/>
  </si>
  <si>
    <t>８月７日撤去</t>
    <rPh sb="1" eb="2">
      <t>ガツ</t>
    </rPh>
    <rPh sb="3" eb="4">
      <t>ヒ</t>
    </rPh>
    <rPh sb="4" eb="6">
      <t>テッキョ</t>
    </rPh>
    <phoneticPr fontId="2"/>
  </si>
  <si>
    <t>８/５～８/７</t>
    <phoneticPr fontId="2"/>
  </si>
  <si>
    <t>合計⑥</t>
    <rPh sb="0" eb="2">
      <t>ゴウケイ</t>
    </rPh>
    <phoneticPr fontId="2"/>
  </si>
  <si>
    <t>内訳⑦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3"/>
  </si>
  <si>
    <t>2k×3k</t>
    <phoneticPr fontId="2"/>
  </si>
  <si>
    <t>テント</t>
    <phoneticPr fontId="3"/>
  </si>
  <si>
    <t>3ｍ</t>
    <phoneticPr fontId="2"/>
  </si>
  <si>
    <t>合計⑦</t>
    <rPh sb="0" eb="2">
      <t>ゴウケイ</t>
    </rPh>
    <phoneticPr fontId="2"/>
  </si>
  <si>
    <t>内訳⑧</t>
    <rPh sb="0" eb="2">
      <t>ウチワケ</t>
    </rPh>
    <phoneticPr fontId="3"/>
  </si>
  <si>
    <t>設置変更及び新設予定</t>
    <rPh sb="0" eb="5">
      <t>セッチヘンコウオヨ</t>
    </rPh>
    <rPh sb="6" eb="8">
      <t>シンセツ</t>
    </rPh>
    <rPh sb="8" eb="10">
      <t>ヨテイ</t>
    </rPh>
    <phoneticPr fontId="2"/>
  </si>
  <si>
    <t>※1　サントリー金麦席の設置</t>
    <rPh sb="8" eb="11">
      <t>キンムギセキ</t>
    </rPh>
    <rPh sb="12" eb="14">
      <t>セッチ</t>
    </rPh>
    <phoneticPr fontId="2"/>
  </si>
  <si>
    <t>合計⑧</t>
    <rPh sb="0" eb="2">
      <t>ゴウケイ</t>
    </rPh>
    <phoneticPr fontId="2"/>
  </si>
  <si>
    <t>※2　滋賀県立柳が崎ヨットハーバー</t>
    <rPh sb="3" eb="6">
      <t>シガケン</t>
    </rPh>
    <rPh sb="6" eb="7">
      <t>タツ</t>
    </rPh>
    <rPh sb="7" eb="8">
      <t>ヤナ</t>
    </rPh>
    <rPh sb="9" eb="10">
      <t>サキ</t>
    </rPh>
    <phoneticPr fontId="2"/>
  </si>
  <si>
    <t>内訳４ 柳が崎ヨットハーバー観覧席</t>
    <rPh sb="0" eb="2">
      <t>ウチワケ</t>
    </rPh>
    <rPh sb="4" eb="5">
      <t>ヤナ</t>
    </rPh>
    <rPh sb="6" eb="7">
      <t>サキ</t>
    </rPh>
    <rPh sb="14" eb="17">
      <t>カンランセキ</t>
    </rPh>
    <phoneticPr fontId="2"/>
  </si>
  <si>
    <t>内訳⑧びわこボート団体専用席関係</t>
    <rPh sb="0" eb="2">
      <t>ウチワケ</t>
    </rPh>
    <phoneticPr fontId="3"/>
  </si>
  <si>
    <t>　Ｇ・Ｈ・椅子席、桟敷席、エグゼクティブ・カップルｰ①　　</t>
    <phoneticPr fontId="3"/>
  </si>
  <si>
    <t>柳が崎ヨットハーバー観覧席</t>
    <rPh sb="0" eb="1">
      <t>ヤナ</t>
    </rPh>
    <rPh sb="2" eb="3">
      <t>サキ</t>
    </rPh>
    <rPh sb="10" eb="13">
      <t>カンランセキ</t>
    </rPh>
    <phoneticPr fontId="2"/>
  </si>
  <si>
    <t>　長栄専用シート（スカイプラザ屋上・駅チカシート）</t>
    <rPh sb="1" eb="3">
      <t>チョウエイ</t>
    </rPh>
    <rPh sb="3" eb="5">
      <t>センヨウ</t>
    </rPh>
    <rPh sb="15" eb="17">
      <t>オクジョウ</t>
    </rPh>
    <rPh sb="18" eb="19">
      <t>エキ</t>
    </rPh>
    <phoneticPr fontId="2"/>
  </si>
  <si>
    <t>　浜大津アーカス有料観覧席関係</t>
    <rPh sb="1" eb="4">
      <t>ハマオオツ</t>
    </rPh>
    <rPh sb="8" eb="10">
      <t>ユウリョウ</t>
    </rPh>
    <rPh sb="10" eb="13">
      <t>カンランセキ</t>
    </rPh>
    <rPh sb="13" eb="15">
      <t>カンケイ</t>
    </rPh>
    <phoneticPr fontId="3"/>
  </si>
  <si>
    <t>Ｇ・Ｈ・椅子席、桟敷席、エグゼクティブ・カップル-②</t>
    <phoneticPr fontId="3"/>
  </si>
  <si>
    <t>内訳⑤　全体放送設備－①</t>
    <rPh sb="0" eb="2">
      <t>ウチワケ</t>
    </rPh>
    <rPh sb="4" eb="6">
      <t>ゼンタイ</t>
    </rPh>
    <rPh sb="6" eb="8">
      <t>ホウソウ</t>
    </rPh>
    <rPh sb="8" eb="10">
      <t>セツビ</t>
    </rPh>
    <phoneticPr fontId="3"/>
  </si>
  <si>
    <t>内訳⑤　全体放送設備-②</t>
    <rPh sb="0" eb="2">
      <t>ウチワケ</t>
    </rPh>
    <rPh sb="4" eb="6">
      <t>ゼンタイ</t>
    </rPh>
    <rPh sb="6" eb="8">
      <t>ホウソウ</t>
    </rPh>
    <rPh sb="8" eb="10">
      <t>セツビ</t>
    </rPh>
    <phoneticPr fontId="3"/>
  </si>
  <si>
    <t>内訳⑤　全体放送設備-③</t>
    <rPh sb="0" eb="2">
      <t>ウチワケ</t>
    </rPh>
    <rPh sb="4" eb="6">
      <t>ゼンタイ</t>
    </rPh>
    <rPh sb="6" eb="8">
      <t>ホウソウ</t>
    </rPh>
    <rPh sb="8" eb="10">
      <t>セツビ</t>
    </rPh>
    <phoneticPr fontId="3"/>
  </si>
  <si>
    <t>全体放送設備③</t>
    <rPh sb="0" eb="2">
      <t>ゼンタイ</t>
    </rPh>
    <rPh sb="2" eb="6">
      <t>ホウソウセツビ</t>
    </rPh>
    <phoneticPr fontId="2"/>
  </si>
  <si>
    <t>全体放送設備②</t>
    <rPh sb="0" eb="2">
      <t>ゼンタイ</t>
    </rPh>
    <rPh sb="2" eb="6">
      <t>ホウソウセツビ</t>
    </rPh>
    <phoneticPr fontId="2"/>
  </si>
  <si>
    <t>全体放送設備①</t>
    <rPh sb="0" eb="2">
      <t>ゼンタイ</t>
    </rPh>
    <rPh sb="2" eb="6">
      <t>ホウソウセツビ</t>
    </rPh>
    <phoneticPr fontId="2"/>
  </si>
  <si>
    <t>ｖ</t>
    <phoneticPr fontId="2"/>
  </si>
  <si>
    <t>個</t>
    <rPh sb="0" eb="1">
      <t>コ</t>
    </rPh>
    <phoneticPr fontId="2"/>
  </si>
  <si>
    <t>台</t>
    <phoneticPr fontId="2"/>
  </si>
  <si>
    <t>本</t>
    <rPh sb="0" eb="1">
      <t>ポン</t>
    </rPh>
    <phoneticPr fontId="2"/>
  </si>
  <si>
    <t>①本部テント</t>
    <rPh sb="1" eb="3">
      <t>ホンブ</t>
    </rPh>
    <phoneticPr fontId="2"/>
  </si>
  <si>
    <t>②A～E・あ～さエリア</t>
    <phoneticPr fontId="2"/>
  </si>
  <si>
    <t>③来賓席</t>
    <rPh sb="1" eb="4">
      <t>ライヒンセキ</t>
    </rPh>
    <phoneticPr fontId="2"/>
  </si>
  <si>
    <t>④マリーナ・TSRエリア・カップル・床机</t>
    <rPh sb="18" eb="20">
      <t>ショウギ</t>
    </rPh>
    <phoneticPr fontId="2"/>
  </si>
  <si>
    <t>⑤G・Hエリア</t>
    <phoneticPr fontId="2"/>
  </si>
  <si>
    <t>⑥びわ湖ホール前・KDDay・一般</t>
    <rPh sb="3" eb="4">
      <t>コ</t>
    </rPh>
    <rPh sb="7" eb="8">
      <t>マエ</t>
    </rPh>
    <rPh sb="15" eb="17">
      <t>イッパン</t>
    </rPh>
    <phoneticPr fontId="2"/>
  </si>
  <si>
    <t>⑦ボートレースびわこ</t>
    <phoneticPr fontId="2"/>
  </si>
  <si>
    <t>⑧駅チカシート</t>
    <rPh sb="1" eb="2">
      <t>エキ</t>
    </rPh>
    <phoneticPr fontId="2"/>
  </si>
  <si>
    <t>⑨柳が崎ヨットハーバー</t>
    <rPh sb="1" eb="2">
      <t>ヤナ</t>
    </rPh>
    <rPh sb="3" eb="4">
      <t>サキ</t>
    </rPh>
    <phoneticPr fontId="2"/>
  </si>
  <si>
    <t>⑩設営・撤去・運搬費</t>
    <rPh sb="1" eb="3">
      <t>セツエイ</t>
    </rPh>
    <rPh sb="4" eb="6">
      <t>テッキョ</t>
    </rPh>
    <rPh sb="7" eb="9">
      <t>ウンパン</t>
    </rPh>
    <rPh sb="9" eb="10">
      <t>ヒ</t>
    </rPh>
    <phoneticPr fontId="2"/>
  </si>
  <si>
    <t>⑪制作・司会・諸経費</t>
    <rPh sb="1" eb="3">
      <t>セイサク</t>
    </rPh>
    <rPh sb="4" eb="6">
      <t>シカイ</t>
    </rPh>
    <rPh sb="7" eb="10">
      <t>ショケイヒ</t>
    </rPh>
    <phoneticPr fontId="2"/>
  </si>
  <si>
    <t>①～⑪合計</t>
    <rPh sb="3" eb="5">
      <t>ゴウケイ</t>
    </rPh>
    <phoneticPr fontId="2"/>
  </si>
  <si>
    <t>全体放送設備④</t>
    <rPh sb="0" eb="2">
      <t>ゼンタイ</t>
    </rPh>
    <rPh sb="2" eb="6">
      <t>ホウソウセツビ</t>
    </rPh>
    <phoneticPr fontId="2"/>
  </si>
  <si>
    <t>脚</t>
    <phoneticPr fontId="2"/>
  </si>
  <si>
    <t>脚</t>
    <rPh sb="0" eb="1">
      <t>キャク</t>
    </rPh>
    <phoneticPr fontId="2"/>
  </si>
  <si>
    <t>席</t>
    <rPh sb="0" eb="1">
      <t>セキ</t>
    </rPh>
    <phoneticPr fontId="2"/>
  </si>
  <si>
    <t>㎡</t>
    <phoneticPr fontId="2"/>
  </si>
  <si>
    <t>枚</t>
    <rPh sb="0" eb="1">
      <t>マイ</t>
    </rPh>
    <phoneticPr fontId="2"/>
  </si>
  <si>
    <t>ｍ</t>
    <phoneticPr fontId="2"/>
  </si>
  <si>
    <t>①椅子席</t>
    <rPh sb="1" eb="4">
      <t>イスセキ</t>
    </rPh>
    <phoneticPr fontId="2"/>
  </si>
  <si>
    <t>②桟敷席</t>
    <rPh sb="1" eb="4">
      <t>サジキセキ</t>
    </rPh>
    <phoneticPr fontId="2"/>
  </si>
  <si>
    <t>③案内業務</t>
    <rPh sb="1" eb="5">
      <t>アンナイギョウム</t>
    </rPh>
    <phoneticPr fontId="2"/>
  </si>
  <si>
    <t>浜大津アーカス</t>
    <rPh sb="0" eb="3">
      <t>ハマオオツ</t>
    </rPh>
    <phoneticPr fontId="2"/>
  </si>
  <si>
    <t>基</t>
    <rPh sb="0" eb="1">
      <t>キ</t>
    </rPh>
    <phoneticPr fontId="2"/>
  </si>
  <si>
    <t>柵</t>
    <rPh sb="0" eb="1">
      <t>サク</t>
    </rPh>
    <phoneticPr fontId="2"/>
  </si>
  <si>
    <t>長栄専用</t>
    <rPh sb="0" eb="2">
      <t>チョウエイ</t>
    </rPh>
    <rPh sb="2" eb="4">
      <t>センヨウ</t>
    </rPh>
    <phoneticPr fontId="2"/>
  </si>
  <si>
    <t>張</t>
    <rPh sb="0" eb="1">
      <t>ハリ</t>
    </rPh>
    <phoneticPr fontId="2"/>
  </si>
  <si>
    <t>売店・物産関係・喫煙所・その他機材</t>
    <rPh sb="0" eb="2">
      <t>バイテン</t>
    </rPh>
    <rPh sb="3" eb="7">
      <t>ブッサンカンケイ</t>
    </rPh>
    <rPh sb="8" eb="11">
      <t>キツエンジョ</t>
    </rPh>
    <rPh sb="14" eb="17">
      <t>タキザイ</t>
    </rPh>
    <phoneticPr fontId="2"/>
  </si>
  <si>
    <t>びわこボート団体専用席関係</t>
    <rPh sb="6" eb="8">
      <t>ダンタイ</t>
    </rPh>
    <rPh sb="8" eb="10">
      <t>センヨウ</t>
    </rPh>
    <rPh sb="10" eb="11">
      <t>セキ</t>
    </rPh>
    <rPh sb="11" eb="13">
      <t>カンケイ</t>
    </rPh>
    <phoneticPr fontId="2"/>
  </si>
  <si>
    <t>合計⑤</t>
    <rPh sb="0" eb="2">
      <t>ゴウケイ</t>
    </rPh>
    <phoneticPr fontId="2"/>
  </si>
  <si>
    <t>請求合計</t>
    <rPh sb="0" eb="2">
      <t>セイキュウ</t>
    </rPh>
    <rPh sb="2" eb="4">
      <t>ゴウケイ</t>
    </rPh>
    <phoneticPr fontId="2"/>
  </si>
  <si>
    <t>内訳①Ｇ・Ｈ・椅子席、桟敷席、エグゼクティブ・カップル　　</t>
    <phoneticPr fontId="3"/>
  </si>
  <si>
    <t>内訳②浜大津アーカス有料観覧席関係</t>
    <phoneticPr fontId="2"/>
  </si>
  <si>
    <t>内訳③長栄専用シート（スカイプラザ屋上・駅チカシート）</t>
    <phoneticPr fontId="2"/>
  </si>
  <si>
    <t>内訳④柳が崎ヨットハーバー観覧席</t>
    <phoneticPr fontId="2"/>
  </si>
  <si>
    <t>内訳⑤全体放送設備</t>
    <phoneticPr fontId="2"/>
  </si>
  <si>
    <t>内訳⑥電気工事</t>
    <phoneticPr fontId="2"/>
  </si>
  <si>
    <t>内訳⑦売店・物産関係・喫煙所・その他機材</t>
    <phoneticPr fontId="2"/>
  </si>
  <si>
    <t>内訳⑧びわこボート団体専用席関係</t>
    <phoneticPr fontId="2"/>
  </si>
  <si>
    <t xml:space="preserve">          ご用命賜り、ありがとうございました。</t>
    <rPh sb="11" eb="14">
      <t>ヨウメイタマワ</t>
    </rPh>
    <phoneticPr fontId="2"/>
  </si>
  <si>
    <t>内訳（有料観覧席関係）</t>
    <rPh sb="0" eb="2">
      <t>ウチワケ</t>
    </rPh>
    <rPh sb="3" eb="8">
      <t>ユウリョウカンランセキ</t>
    </rPh>
    <rPh sb="8" eb="10">
      <t>カンケイ</t>
    </rPh>
    <phoneticPr fontId="2"/>
  </si>
  <si>
    <t>内訳⑤　全体放送設備-④</t>
    <rPh sb="0" eb="2">
      <t>ウチワケ</t>
    </rPh>
    <rPh sb="4" eb="6">
      <t>ゼンタイ</t>
    </rPh>
    <rPh sb="6" eb="8">
      <t>ホウソウ</t>
    </rPh>
    <rPh sb="8" eb="10">
      <t>セツビ</t>
    </rPh>
    <phoneticPr fontId="3"/>
  </si>
  <si>
    <t>御請求書</t>
    <rPh sb="0" eb="4">
      <t>ゴセイキュウショ</t>
    </rPh>
    <phoneticPr fontId="2"/>
  </si>
  <si>
    <t>（税込）</t>
    <rPh sb="1" eb="3">
      <t>ゼイコ</t>
    </rPh>
    <phoneticPr fontId="2"/>
  </si>
  <si>
    <t>内訳④　柳が崎ヨットハーバー観覧席</t>
    <rPh sb="0" eb="2">
      <t>ウチワケ</t>
    </rPh>
    <rPh sb="4" eb="5">
      <t>ヤナ</t>
    </rPh>
    <rPh sb="6" eb="7">
      <t>サキ</t>
    </rPh>
    <rPh sb="14" eb="17">
      <t>カンランセキ</t>
    </rPh>
    <phoneticPr fontId="2"/>
  </si>
  <si>
    <t>内訳③　長栄専用シート（スカイプラザ屋上・駅チカシート）</t>
    <rPh sb="0" eb="2">
      <t>ウチワケ</t>
    </rPh>
    <rPh sb="4" eb="6">
      <t>チョウエイ</t>
    </rPh>
    <rPh sb="6" eb="8">
      <t>センヨウ</t>
    </rPh>
    <rPh sb="18" eb="20">
      <t>オクジョウ</t>
    </rPh>
    <rPh sb="21" eb="22">
      <t>エキ</t>
    </rPh>
    <phoneticPr fontId="2"/>
  </si>
  <si>
    <t>内訳②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3"/>
  </si>
  <si>
    <t>TEL:0790-20-7223/FAX:0790-20-7224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</si>
</sst>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_ "/>
    <numFmt numFmtId="178" formatCode="#,##0.0_);[Red]\(#,##0.0\)"/>
  </numFmts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20"/>
      <name val="BIZ UD明朝 Medium"/>
      <family val="1"/>
      <charset val="128"/>
    </font>
    <font>
      <b/>
      <u/>
      <sz val="14"/>
      <name val="BIZ UD明朝 Medium"/>
      <family val="1"/>
      <charset val="128"/>
    </font>
    <font>
      <b/>
      <sz val="18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6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0"/>
      <name val="BIZ UD明朝 Medium"/>
      <family val="1"/>
      <charset val="128"/>
    </font>
    <font>
      <sz val="12"/>
      <name val="BIZ UD明朝 Medium"/>
      <family val="1"/>
      <charset val="128"/>
    </font>
    <font>
      <sz val="16"/>
      <name val="BIZ UD明朝 Medium"/>
      <family val="1"/>
      <charset val="128"/>
    </font>
    <font>
      <sz val="10"/>
      <name val="Segoe UI Symbol"/>
      <family val="1"/>
      <charset val="134"/>
    </font>
    <font>
      <sz val="10"/>
      <name val="Microsoft YaHei"/>
      <family val="1"/>
      <charset val="134"/>
    </font>
    <font>
      <b/>
      <sz val="36"/>
      <name val="BIZ UD明朝 Medium"/>
      <family val="1"/>
      <charset val="128"/>
    </font>
    <font>
      <b/>
      <sz val="12"/>
      <name val="BIZ UDP明朝 Medium"/>
      <family val="1"/>
      <charset val="128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16"/>
      <name val="BIZ UDP明朝 Medium"/>
      <family val="1"/>
      <charset val="128"/>
    </font>
    <font>
      <sz val="8"/>
      <name val="BIZ UD明朝 Medium"/>
      <family val="1"/>
      <charset val="128"/>
    </font>
    <font>
      <b/>
      <sz val="24"/>
      <name val="BIZ UD明朝 Medium"/>
      <family val="1"/>
      <charset val="128"/>
    </font>
    <font>
      <b/>
      <sz val="28"/>
      <name val="BIZ UD明朝 Medium"/>
      <family val="1"/>
      <charset val="128"/>
    </font>
    <font>
      <b/>
      <sz val="48"/>
      <name val="BIZ UD明朝 Medium"/>
      <family val="1"/>
      <charset val="128"/>
    </font>
    <font>
      <sz val="9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652">
    <xf numFmtId="0" fontId="0" fillId="0" borderId="0" xfId="0">
      <alignment vertical="center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6" fontId="5" fillId="0" borderId="0" xfId="2" applyFont="1" applyBorder="1" applyAlignme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left" vertical="center" indent="2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6" fontId="13" fillId="0" borderId="0" xfId="2" applyFont="1" applyBorder="1" applyAlignment="1">
      <alignment horizontal="right" vertical="center"/>
    </xf>
    <xf numFmtId="0" fontId="11" fillId="0" borderId="14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5" xfId="0" applyFont="1" applyBorder="1" applyAlignment="1">
      <alignment horizontal="left" vertical="center" shrinkToFit="1"/>
    </xf>
    <xf numFmtId="177" fontId="12" fillId="0" borderId="6" xfId="0" applyNumberFormat="1" applyFont="1" applyBorder="1" applyAlignment="1">
      <alignment horizontal="right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6" fontId="12" fillId="0" borderId="18" xfId="2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176" fontId="12" fillId="0" borderId="6" xfId="1" applyNumberFormat="1" applyFont="1" applyBorder="1" applyAlignment="1">
      <alignment horizontal="right" vertical="center"/>
    </xf>
    <xf numFmtId="177" fontId="12" fillId="0" borderId="18" xfId="0" applyNumberFormat="1" applyFont="1" applyBorder="1" applyAlignment="1">
      <alignment horizontal="right" vertical="center"/>
    </xf>
    <xf numFmtId="176" fontId="12" fillId="0" borderId="6" xfId="0" applyNumberFormat="1" applyFont="1" applyBorder="1">
      <alignment vertical="center"/>
    </xf>
    <xf numFmtId="176" fontId="12" fillId="0" borderId="6" xfId="1" applyNumberFormat="1" applyFont="1" applyBorder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5" fillId="0" borderId="0" xfId="0" applyFont="1">
      <alignment vertical="center"/>
    </xf>
    <xf numFmtId="6" fontId="12" fillId="0" borderId="17" xfId="2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37" xfId="0" applyFont="1" applyBorder="1" applyAlignment="1">
      <alignment horizontal="left" vertical="center"/>
    </xf>
    <xf numFmtId="6" fontId="12" fillId="0" borderId="34" xfId="2" applyFont="1" applyBorder="1" applyAlignment="1">
      <alignment horizontal="right" vertical="center"/>
    </xf>
    <xf numFmtId="0" fontId="12" fillId="0" borderId="44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6" fontId="12" fillId="0" borderId="0" xfId="2" applyFont="1" applyBorder="1" applyAlignment="1">
      <alignment horizontal="right" vertical="center"/>
    </xf>
    <xf numFmtId="0" fontId="11" fillId="0" borderId="0" xfId="0" applyFont="1">
      <alignment vertical="center"/>
    </xf>
    <xf numFmtId="0" fontId="12" fillId="0" borderId="8" xfId="0" applyFont="1" applyBorder="1" applyAlignment="1">
      <alignment horizontal="left" vertical="center" shrinkToFit="1"/>
    </xf>
    <xf numFmtId="176" fontId="12" fillId="0" borderId="9" xfId="0" applyNumberFormat="1" applyFont="1" applyBorder="1">
      <alignment vertical="center"/>
    </xf>
    <xf numFmtId="6" fontId="12" fillId="0" borderId="10" xfId="2" applyFont="1" applyBorder="1" applyAlignment="1">
      <alignment horizontal="right" vertical="center"/>
    </xf>
    <xf numFmtId="176" fontId="12" fillId="0" borderId="34" xfId="0" applyNumberFormat="1" applyFont="1" applyBorder="1">
      <alignment vertical="center"/>
    </xf>
    <xf numFmtId="177" fontId="12" fillId="0" borderId="34" xfId="0" applyNumberFormat="1" applyFont="1" applyBorder="1" applyAlignment="1">
      <alignment horizontal="right" vertical="center"/>
    </xf>
    <xf numFmtId="6" fontId="12" fillId="0" borderId="35" xfId="2" applyFont="1" applyBorder="1" applyAlignment="1">
      <alignment horizontal="right" vertical="center"/>
    </xf>
    <xf numFmtId="6" fontId="12" fillId="0" borderId="5" xfId="2" applyFont="1" applyBorder="1" applyAlignment="1">
      <alignment horizontal="left" vertical="center" shrinkToFit="1"/>
    </xf>
    <xf numFmtId="38" fontId="12" fillId="0" borderId="50" xfId="1" applyFont="1" applyBorder="1">
      <alignment vertical="center"/>
    </xf>
    <xf numFmtId="176" fontId="12" fillId="0" borderId="42" xfId="0" applyNumberFormat="1" applyFont="1" applyBorder="1">
      <alignment vertical="center"/>
    </xf>
    <xf numFmtId="176" fontId="12" fillId="0" borderId="0" xfId="0" applyNumberFormat="1" applyFont="1">
      <alignment vertical="center"/>
    </xf>
    <xf numFmtId="0" fontId="12" fillId="0" borderId="0" xfId="0" applyFont="1" applyAlignment="1">
      <alignment horizontal="left" vertical="center"/>
    </xf>
    <xf numFmtId="177" fontId="12" fillId="0" borderId="0" xfId="0" applyNumberFormat="1" applyFont="1" applyAlignment="1">
      <alignment horizontal="right" vertical="center"/>
    </xf>
    <xf numFmtId="176" fontId="12" fillId="0" borderId="14" xfId="0" applyNumberFormat="1" applyFont="1" applyBorder="1">
      <alignment vertical="center"/>
    </xf>
    <xf numFmtId="177" fontId="12" fillId="0" borderId="14" xfId="0" applyNumberFormat="1" applyFont="1" applyBorder="1" applyAlignment="1">
      <alignment horizontal="right" vertical="center"/>
    </xf>
    <xf numFmtId="6" fontId="12" fillId="0" borderId="14" xfId="2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66" xfId="0" applyFont="1" applyBorder="1">
      <alignment vertical="center"/>
    </xf>
    <xf numFmtId="0" fontId="12" fillId="0" borderId="67" xfId="0" applyFont="1" applyBorder="1" applyAlignment="1">
      <alignment horizontal="left" vertical="center" shrinkToFit="1"/>
    </xf>
    <xf numFmtId="176" fontId="12" fillId="0" borderId="68" xfId="0" applyNumberFormat="1" applyFont="1" applyBorder="1" applyAlignment="1">
      <alignment horizontal="right" vertical="center"/>
    </xf>
    <xf numFmtId="177" fontId="12" fillId="0" borderId="68" xfId="0" applyNumberFormat="1" applyFont="1" applyBorder="1" applyAlignment="1">
      <alignment horizontal="right" vertical="center"/>
    </xf>
    <xf numFmtId="6" fontId="12" fillId="0" borderId="68" xfId="2" applyFont="1" applyBorder="1" applyAlignment="1">
      <alignment horizontal="right" vertical="center"/>
    </xf>
    <xf numFmtId="6" fontId="12" fillId="0" borderId="69" xfId="2" applyFont="1" applyBorder="1" applyAlignment="1">
      <alignment horizontal="right" vertical="center"/>
    </xf>
    <xf numFmtId="176" fontId="12" fillId="0" borderId="68" xfId="1" applyNumberFormat="1" applyFont="1" applyBorder="1" applyAlignment="1">
      <alignment horizontal="right" vertical="center"/>
    </xf>
    <xf numFmtId="176" fontId="12" fillId="0" borderId="68" xfId="0" applyNumberFormat="1" applyFont="1" applyBorder="1">
      <alignment vertical="center"/>
    </xf>
    <xf numFmtId="176" fontId="12" fillId="0" borderId="68" xfId="1" applyNumberFormat="1" applyFont="1" applyBorder="1">
      <alignment vertical="center"/>
    </xf>
    <xf numFmtId="178" fontId="12" fillId="0" borderId="68" xfId="0" applyNumberFormat="1" applyFont="1" applyBorder="1">
      <alignment vertical="center"/>
    </xf>
    <xf numFmtId="178" fontId="12" fillId="0" borderId="68" xfId="0" applyNumberFormat="1" applyFont="1" applyBorder="1" applyAlignment="1">
      <alignment horizontal="right" vertical="center"/>
    </xf>
    <xf numFmtId="0" fontId="12" fillId="0" borderId="67" xfId="0" applyFont="1" applyBorder="1" applyAlignment="1">
      <alignment horizontal="left" vertical="center"/>
    </xf>
    <xf numFmtId="176" fontId="12" fillId="0" borderId="0" xfId="1" applyNumberFormat="1" applyFont="1" applyBorder="1">
      <alignment vertical="center"/>
    </xf>
    <xf numFmtId="176" fontId="12" fillId="0" borderId="52" xfId="1" applyNumberFormat="1" applyFont="1" applyBorder="1">
      <alignment vertical="center"/>
    </xf>
    <xf numFmtId="0" fontId="12" fillId="0" borderId="68" xfId="0" applyFont="1" applyBorder="1" applyAlignment="1">
      <alignment horizontal="center" vertical="center"/>
    </xf>
    <xf numFmtId="176" fontId="12" fillId="0" borderId="14" xfId="1" applyNumberFormat="1" applyFont="1" applyBorder="1">
      <alignment vertical="center"/>
    </xf>
    <xf numFmtId="0" fontId="14" fillId="0" borderId="0" xfId="0" applyFont="1" applyAlignment="1">
      <alignment vertical="center" shrinkToFit="1"/>
    </xf>
    <xf numFmtId="176" fontId="12" fillId="0" borderId="77" xfId="0" applyNumberFormat="1" applyFont="1" applyBorder="1">
      <alignment vertical="center"/>
    </xf>
    <xf numFmtId="0" fontId="12" fillId="0" borderId="3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6" fontId="12" fillId="0" borderId="55" xfId="2" applyFont="1" applyBorder="1" applyAlignment="1">
      <alignment horizontal="right" vertical="center"/>
    </xf>
    <xf numFmtId="0" fontId="12" fillId="0" borderId="68" xfId="0" applyFont="1" applyBorder="1">
      <alignment vertical="center"/>
    </xf>
    <xf numFmtId="0" fontId="12" fillId="0" borderId="68" xfId="0" applyFont="1" applyBorder="1" applyAlignment="1">
      <alignment horizontal="right" vertical="center"/>
    </xf>
    <xf numFmtId="0" fontId="12" fillId="0" borderId="80" xfId="0" applyFont="1" applyBorder="1" applyAlignment="1">
      <alignment horizontal="center" vertical="center"/>
    </xf>
    <xf numFmtId="6" fontId="12" fillId="0" borderId="62" xfId="2" applyFont="1" applyBorder="1" applyAlignment="1">
      <alignment horizontal="right" vertical="center"/>
    </xf>
    <xf numFmtId="0" fontId="12" fillId="0" borderId="63" xfId="0" applyFont="1" applyBorder="1" applyAlignment="1">
      <alignment horizontal="center" vertical="center"/>
    </xf>
    <xf numFmtId="0" fontId="12" fillId="0" borderId="86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2" fillId="0" borderId="14" xfId="0" applyFont="1" applyBorder="1" applyAlignment="1">
      <alignment horizontal="left" vertical="center" shrinkToFit="1"/>
    </xf>
    <xf numFmtId="0" fontId="12" fillId="0" borderId="71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 shrinkToFit="1"/>
    </xf>
    <xf numFmtId="0" fontId="12" fillId="0" borderId="85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176" fontId="13" fillId="0" borderId="0" xfId="2" applyNumberFormat="1" applyFont="1" applyBorder="1" applyAlignment="1">
      <alignment horizontal="right" vertical="center"/>
    </xf>
    <xf numFmtId="0" fontId="12" fillId="0" borderId="54" xfId="0" applyFont="1" applyBorder="1" applyAlignment="1">
      <alignment horizontal="center" vertical="center"/>
    </xf>
    <xf numFmtId="176" fontId="12" fillId="0" borderId="54" xfId="0" applyNumberFormat="1" applyFont="1" applyBorder="1">
      <alignment vertical="center"/>
    </xf>
    <xf numFmtId="0" fontId="12" fillId="0" borderId="90" xfId="0" applyFont="1" applyBorder="1" applyAlignment="1">
      <alignment horizontal="center" vertical="center"/>
    </xf>
    <xf numFmtId="176" fontId="12" fillId="0" borderId="54" xfId="1" applyNumberFormat="1" applyFont="1" applyBorder="1">
      <alignment vertical="center"/>
    </xf>
    <xf numFmtId="6" fontId="12" fillId="0" borderId="53" xfId="2" applyFont="1" applyBorder="1" applyAlignment="1">
      <alignment horizontal="left" vertical="center" shrinkToFit="1"/>
    </xf>
    <xf numFmtId="0" fontId="14" fillId="0" borderId="42" xfId="0" applyFont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right" vertical="center"/>
    </xf>
    <xf numFmtId="6" fontId="14" fillId="3" borderId="0" xfId="2" applyFont="1" applyFill="1" applyBorder="1" applyAlignment="1">
      <alignment horizontal="right" vertical="center"/>
    </xf>
    <xf numFmtId="0" fontId="12" fillId="3" borderId="0" xfId="0" applyFont="1" applyFill="1">
      <alignment vertical="center"/>
    </xf>
    <xf numFmtId="0" fontId="14" fillId="0" borderId="14" xfId="0" applyFont="1" applyBorder="1">
      <alignment vertical="center"/>
    </xf>
    <xf numFmtId="176" fontId="12" fillId="0" borderId="9" xfId="1" applyNumberFormat="1" applyFont="1" applyBorder="1">
      <alignment vertical="center"/>
    </xf>
    <xf numFmtId="6" fontId="12" fillId="0" borderId="0" xfId="2" applyFont="1" applyBorder="1" applyAlignment="1">
      <alignment horizontal="left" vertical="center" shrinkToFit="1"/>
    </xf>
    <xf numFmtId="6" fontId="12" fillId="0" borderId="14" xfId="2" applyFont="1" applyBorder="1" applyAlignment="1">
      <alignment horizontal="left" vertical="center" shrinkToFit="1"/>
    </xf>
    <xf numFmtId="6" fontId="13" fillId="0" borderId="0" xfId="2" applyFont="1" applyBorder="1">
      <alignment vertical="center"/>
    </xf>
    <xf numFmtId="6" fontId="15" fillId="0" borderId="0" xfId="2" applyFont="1" applyBorder="1" applyAlignment="1">
      <alignment vertical="center"/>
    </xf>
    <xf numFmtId="0" fontId="12" fillId="0" borderId="9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6" fontId="12" fillId="0" borderId="24" xfId="2" applyFont="1" applyBorder="1" applyAlignment="1">
      <alignment horizontal="right" vertical="center"/>
    </xf>
    <xf numFmtId="0" fontId="11" fillId="0" borderId="0" xfId="0" applyFont="1" applyAlignment="1"/>
    <xf numFmtId="0" fontId="11" fillId="0" borderId="14" xfId="0" applyFont="1" applyBorder="1" applyAlignment="1"/>
    <xf numFmtId="0" fontId="11" fillId="0" borderId="0" xfId="0" applyFont="1" applyAlignment="1">
      <alignment horizontal="center" vertical="center" shrinkToFit="1"/>
    </xf>
    <xf numFmtId="0" fontId="12" fillId="0" borderId="37" xfId="0" applyFont="1" applyBorder="1" applyAlignment="1">
      <alignment horizontal="left" vertical="center" shrinkToFit="1"/>
    </xf>
    <xf numFmtId="0" fontId="21" fillId="0" borderId="0" xfId="0" applyFont="1">
      <alignment vertical="center"/>
    </xf>
    <xf numFmtId="0" fontId="22" fillId="0" borderId="44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7" xfId="0" applyFont="1" applyBorder="1" applyAlignment="1">
      <alignment horizontal="left" vertical="center" shrinkToFit="1"/>
    </xf>
    <xf numFmtId="0" fontId="22" fillId="0" borderId="34" xfId="0" applyFont="1" applyBorder="1" applyAlignment="1">
      <alignment horizontal="center" vertical="center"/>
    </xf>
    <xf numFmtId="177" fontId="22" fillId="0" borderId="34" xfId="0" applyNumberFormat="1" applyFont="1" applyBorder="1" applyAlignment="1">
      <alignment horizontal="right" vertical="center"/>
    </xf>
    <xf numFmtId="6" fontId="22" fillId="0" borderId="35" xfId="2" applyFont="1" applyBorder="1" applyAlignment="1">
      <alignment horizontal="right" vertical="center"/>
    </xf>
    <xf numFmtId="0" fontId="22" fillId="0" borderId="5" xfId="0" applyFont="1" applyBorder="1" applyAlignment="1">
      <alignment horizontal="left" vertical="center" shrinkToFit="1"/>
    </xf>
    <xf numFmtId="0" fontId="22" fillId="0" borderId="6" xfId="0" applyFont="1" applyBorder="1" applyAlignment="1">
      <alignment horizontal="center" vertical="center"/>
    </xf>
    <xf numFmtId="177" fontId="22" fillId="0" borderId="6" xfId="0" applyNumberFormat="1" applyFont="1" applyBorder="1" applyAlignment="1">
      <alignment horizontal="right" vertical="center"/>
    </xf>
    <xf numFmtId="6" fontId="22" fillId="0" borderId="7" xfId="2" applyFont="1" applyBorder="1" applyAlignment="1">
      <alignment horizontal="right" vertical="center"/>
    </xf>
    <xf numFmtId="177" fontId="22" fillId="0" borderId="18" xfId="0" applyNumberFormat="1" applyFont="1" applyBorder="1" applyAlignment="1">
      <alignment horizontal="right" vertical="center"/>
    </xf>
    <xf numFmtId="0" fontId="22" fillId="0" borderId="15" xfId="0" applyFont="1" applyBorder="1" applyAlignment="1">
      <alignment horizontal="left" vertical="center" shrinkToFit="1"/>
    </xf>
    <xf numFmtId="0" fontId="22" fillId="0" borderId="18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7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4" fillId="0" borderId="0" xfId="0" applyFont="1">
      <alignment vertical="center"/>
    </xf>
    <xf numFmtId="0" fontId="22" fillId="0" borderId="0" xfId="0" applyFont="1">
      <alignment vertical="center"/>
    </xf>
    <xf numFmtId="0" fontId="22" fillId="0" borderId="30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 shrinkToFit="1"/>
    </xf>
    <xf numFmtId="0" fontId="22" fillId="0" borderId="9" xfId="0" applyFont="1" applyBorder="1" applyAlignment="1">
      <alignment horizontal="center" vertical="center"/>
    </xf>
    <xf numFmtId="177" fontId="22" fillId="0" borderId="9" xfId="0" applyNumberFormat="1" applyFont="1" applyBorder="1" applyAlignment="1">
      <alignment horizontal="right" vertical="center"/>
    </xf>
    <xf numFmtId="6" fontId="22" fillId="0" borderId="10" xfId="2" applyFont="1" applyBorder="1" applyAlignment="1">
      <alignment horizontal="right" vertical="center"/>
    </xf>
    <xf numFmtId="0" fontId="22" fillId="0" borderId="42" xfId="0" applyFont="1" applyBorder="1" applyAlignment="1">
      <alignment horizontal="left" vertical="center" shrinkToFit="1"/>
    </xf>
    <xf numFmtId="0" fontId="22" fillId="0" borderId="42" xfId="0" applyFont="1" applyBorder="1" applyAlignment="1">
      <alignment horizontal="center" vertical="center"/>
    </xf>
    <xf numFmtId="6" fontId="22" fillId="0" borderId="5" xfId="2" applyFont="1" applyBorder="1" applyAlignment="1">
      <alignment horizontal="left" vertical="center" shrinkToFit="1"/>
    </xf>
    <xf numFmtId="6" fontId="22" fillId="0" borderId="8" xfId="2" applyFont="1" applyBorder="1" applyAlignment="1">
      <alignment horizontal="left" vertical="center" shrinkToFit="1"/>
    </xf>
    <xf numFmtId="6" fontId="22" fillId="0" borderId="0" xfId="2" applyFont="1" applyBorder="1" applyAlignment="1">
      <alignment horizontal="left" vertical="center" shrinkToFit="1"/>
    </xf>
    <xf numFmtId="0" fontId="22" fillId="0" borderId="0" xfId="0" applyFont="1" applyAlignment="1">
      <alignment horizontal="center" vertical="center"/>
    </xf>
    <xf numFmtId="177" fontId="22" fillId="0" borderId="33" xfId="0" applyNumberFormat="1" applyFont="1" applyBorder="1" applyAlignment="1">
      <alignment horizontal="right" vertical="center"/>
    </xf>
    <xf numFmtId="177" fontId="22" fillId="0" borderId="17" xfId="0" applyNumberFormat="1" applyFont="1" applyBorder="1" applyAlignment="1">
      <alignment horizontal="right" vertical="center"/>
    </xf>
    <xf numFmtId="6" fontId="22" fillId="0" borderId="37" xfId="2" applyFont="1" applyBorder="1" applyAlignment="1">
      <alignment horizontal="left" vertical="center" shrinkToFit="1"/>
    </xf>
    <xf numFmtId="6" fontId="22" fillId="0" borderId="35" xfId="2" applyFont="1" applyBorder="1" applyAlignment="1">
      <alignment horizontal="right" vertical="center" shrinkToFit="1"/>
    </xf>
    <xf numFmtId="6" fontId="22" fillId="0" borderId="7" xfId="2" applyFont="1" applyBorder="1" applyAlignment="1">
      <alignment horizontal="right" vertical="center" shrinkToFit="1"/>
    </xf>
    <xf numFmtId="176" fontId="22" fillId="0" borderId="18" xfId="0" applyNumberFormat="1" applyFont="1" applyBorder="1">
      <alignment vertical="center"/>
    </xf>
    <xf numFmtId="176" fontId="22" fillId="0" borderId="33" xfId="0" applyNumberFormat="1" applyFont="1" applyBorder="1">
      <alignment vertical="center"/>
    </xf>
    <xf numFmtId="176" fontId="22" fillId="0" borderId="23" xfId="0" applyNumberFormat="1" applyFont="1" applyBorder="1">
      <alignment vertical="center"/>
    </xf>
    <xf numFmtId="176" fontId="22" fillId="0" borderId="33" xfId="1" applyNumberFormat="1" applyFont="1" applyBorder="1">
      <alignment vertical="center"/>
    </xf>
    <xf numFmtId="176" fontId="22" fillId="0" borderId="18" xfId="1" applyNumberFormat="1" applyFont="1" applyBorder="1">
      <alignment vertical="center"/>
    </xf>
    <xf numFmtId="176" fontId="22" fillId="0" borderId="23" xfId="1" applyNumberFormat="1" applyFont="1" applyBorder="1">
      <alignment vertical="center"/>
    </xf>
    <xf numFmtId="176" fontId="22" fillId="0" borderId="32" xfId="0" applyNumberFormat="1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176" fontId="22" fillId="0" borderId="32" xfId="0" applyNumberFormat="1" applyFont="1" applyBorder="1" applyAlignment="1">
      <alignment horizontal="left"/>
    </xf>
    <xf numFmtId="176" fontId="22" fillId="0" borderId="17" xfId="0" applyNumberFormat="1" applyFont="1" applyBorder="1" applyAlignment="1">
      <alignment horizontal="left"/>
    </xf>
    <xf numFmtId="176" fontId="22" fillId="0" borderId="22" xfId="0" applyNumberFormat="1" applyFont="1" applyBorder="1" applyAlignment="1">
      <alignment horizontal="left"/>
    </xf>
    <xf numFmtId="0" fontId="21" fillId="0" borderId="0" xfId="0" applyFont="1" applyAlignment="1">
      <alignment horizontal="left"/>
    </xf>
    <xf numFmtId="176" fontId="22" fillId="0" borderId="32" xfId="1" applyNumberFormat="1" applyFont="1" applyBorder="1" applyAlignment="1">
      <alignment horizontal="left" vertical="center"/>
    </xf>
    <xf numFmtId="176" fontId="22" fillId="0" borderId="22" xfId="1" applyNumberFormat="1" applyFont="1" applyBorder="1" applyAlignment="1">
      <alignment horizontal="left" vertical="center"/>
    </xf>
    <xf numFmtId="0" fontId="22" fillId="0" borderId="16" xfId="0" applyFont="1" applyBorder="1">
      <alignment vertical="center"/>
    </xf>
    <xf numFmtId="6" fontId="22" fillId="2" borderId="45" xfId="2" applyFont="1" applyFill="1" applyBorder="1" applyAlignment="1">
      <alignment horizontal="right" vertical="center"/>
    </xf>
    <xf numFmtId="6" fontId="23" fillId="2" borderId="45" xfId="2" applyFont="1" applyFill="1" applyBorder="1" applyAlignment="1">
      <alignment horizontal="right" vertical="center"/>
    </xf>
    <xf numFmtId="6" fontId="23" fillId="2" borderId="47" xfId="2" applyFont="1" applyFill="1" applyBorder="1" applyAlignment="1">
      <alignment horizontal="right" vertical="center"/>
    </xf>
    <xf numFmtId="6" fontId="22" fillId="3" borderId="106" xfId="2" applyFont="1" applyFill="1" applyBorder="1" applyAlignment="1">
      <alignment horizontal="right" vertical="center"/>
    </xf>
    <xf numFmtId="6" fontId="22" fillId="3" borderId="7" xfId="2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76" fontId="22" fillId="0" borderId="107" xfId="0" applyNumberFormat="1" applyFont="1" applyBorder="1" applyAlignment="1">
      <alignment horizontal="left"/>
    </xf>
    <xf numFmtId="0" fontId="22" fillId="0" borderId="0" xfId="0" applyFont="1" applyAlignment="1">
      <alignment horizontal="left" vertical="center" shrinkToFit="1"/>
    </xf>
    <xf numFmtId="6" fontId="23" fillId="2" borderId="46" xfId="2" applyFont="1" applyFill="1" applyBorder="1" applyAlignment="1">
      <alignment horizontal="right" vertical="center"/>
    </xf>
    <xf numFmtId="0" fontId="22" fillId="0" borderId="23" xfId="0" applyFont="1" applyBorder="1" applyAlignment="1">
      <alignment horizontal="center" vertical="center"/>
    </xf>
    <xf numFmtId="6" fontId="22" fillId="0" borderId="24" xfId="2" applyFont="1" applyBorder="1" applyAlignment="1">
      <alignment horizontal="right" vertical="center"/>
    </xf>
    <xf numFmtId="0" fontId="22" fillId="0" borderId="8" xfId="0" applyFont="1" applyBorder="1" applyAlignment="1">
      <alignment horizontal="left" vertical="center"/>
    </xf>
    <xf numFmtId="177" fontId="22" fillId="0" borderId="23" xfId="0" applyNumberFormat="1" applyFont="1" applyBorder="1" applyAlignment="1">
      <alignment horizontal="right" vertical="center"/>
    </xf>
    <xf numFmtId="6" fontId="22" fillId="3" borderId="10" xfId="2" applyFont="1" applyFill="1" applyBorder="1" applyAlignment="1">
      <alignment horizontal="right" vertical="center"/>
    </xf>
    <xf numFmtId="6" fontId="22" fillId="2" borderId="47" xfId="2" applyFont="1" applyFill="1" applyBorder="1" applyAlignment="1">
      <alignment horizontal="right" vertical="center"/>
    </xf>
    <xf numFmtId="177" fontId="22" fillId="0" borderId="22" xfId="0" applyNumberFormat="1" applyFont="1" applyBorder="1" applyAlignment="1">
      <alignment horizontal="right" vertical="center"/>
    </xf>
    <xf numFmtId="6" fontId="22" fillId="0" borderId="42" xfId="2" applyFont="1" applyBorder="1" applyAlignment="1">
      <alignment horizontal="left" vertical="center" shrinkToFit="1"/>
    </xf>
    <xf numFmtId="6" fontId="22" fillId="2" borderId="46" xfId="2" applyFont="1" applyFill="1" applyBorder="1" applyAlignment="1">
      <alignment horizontal="right" vertical="center"/>
    </xf>
    <xf numFmtId="0" fontId="22" fillId="0" borderId="26" xfId="0" applyFont="1" applyBorder="1" applyAlignment="1">
      <alignment horizontal="left" vertical="center"/>
    </xf>
    <xf numFmtId="0" fontId="22" fillId="0" borderId="27" xfId="0" applyFont="1" applyBorder="1" applyAlignment="1">
      <alignment horizontal="center" vertical="center"/>
    </xf>
    <xf numFmtId="38" fontId="22" fillId="0" borderId="108" xfId="1" applyFont="1" applyBorder="1">
      <alignment vertical="center"/>
    </xf>
    <xf numFmtId="38" fontId="22" fillId="0" borderId="107" xfId="1" applyFont="1" applyBorder="1" applyAlignment="1">
      <alignment horizontal="left" vertical="center"/>
    </xf>
    <xf numFmtId="177" fontId="22" fillId="0" borderId="27" xfId="0" applyNumberFormat="1" applyFont="1" applyBorder="1" applyAlignment="1">
      <alignment horizontal="right" vertical="center"/>
    </xf>
    <xf numFmtId="0" fontId="22" fillId="0" borderId="108" xfId="0" applyFont="1" applyBorder="1" applyAlignment="1">
      <alignment horizontal="center" vertical="center"/>
    </xf>
    <xf numFmtId="0" fontId="22" fillId="0" borderId="21" xfId="0" applyFont="1" applyBorder="1">
      <alignment vertical="center"/>
    </xf>
    <xf numFmtId="0" fontId="12" fillId="0" borderId="63" xfId="0" applyFont="1" applyBorder="1">
      <alignment vertical="center"/>
    </xf>
    <xf numFmtId="0" fontId="12" fillId="0" borderId="63" xfId="0" applyFont="1" applyBorder="1" applyAlignment="1">
      <alignment horizontal="right" vertical="center"/>
    </xf>
    <xf numFmtId="0" fontId="12" fillId="0" borderId="16" xfId="0" applyFont="1" applyBorder="1">
      <alignment vertical="center"/>
    </xf>
    <xf numFmtId="176" fontId="12" fillId="0" borderId="63" xfId="0" applyNumberFormat="1" applyFont="1" applyBorder="1" applyAlignment="1">
      <alignment horizontal="right" vertical="center"/>
    </xf>
    <xf numFmtId="176" fontId="12" fillId="0" borderId="18" xfId="1" applyNumberFormat="1" applyFont="1" applyBorder="1" applyAlignment="1">
      <alignment horizontal="right" vertical="center"/>
    </xf>
    <xf numFmtId="176" fontId="12" fillId="0" borderId="18" xfId="0" applyNumberFormat="1" applyFont="1" applyBorder="1">
      <alignment vertical="center"/>
    </xf>
    <xf numFmtId="176" fontId="12" fillId="0" borderId="18" xfId="1" applyNumberFormat="1" applyFont="1" applyBorder="1">
      <alignment vertical="center"/>
    </xf>
    <xf numFmtId="176" fontId="12" fillId="0" borderId="59" xfId="0" applyNumberFormat="1" applyFont="1" applyBorder="1" applyAlignment="1">
      <alignment horizontal="right" vertical="center"/>
    </xf>
    <xf numFmtId="176" fontId="12" fillId="0" borderId="59" xfId="1" applyNumberFormat="1" applyFont="1" applyBorder="1" applyAlignment="1">
      <alignment horizontal="right" vertical="center"/>
    </xf>
    <xf numFmtId="176" fontId="12" fillId="0" borderId="59" xfId="0" applyNumberFormat="1" applyFont="1" applyBorder="1">
      <alignment vertical="center"/>
    </xf>
    <xf numFmtId="178" fontId="12" fillId="0" borderId="59" xfId="0" applyNumberFormat="1" applyFont="1" applyBorder="1" applyAlignment="1">
      <alignment horizontal="right" vertical="center"/>
    </xf>
    <xf numFmtId="176" fontId="12" fillId="0" borderId="63" xfId="1" applyNumberFormat="1" applyFont="1" applyBorder="1" applyAlignment="1">
      <alignment horizontal="right" vertical="center"/>
    </xf>
    <xf numFmtId="176" fontId="12" fillId="0" borderId="63" xfId="0" applyNumberFormat="1" applyFont="1" applyBorder="1">
      <alignment vertical="center"/>
    </xf>
    <xf numFmtId="178" fontId="12" fillId="0" borderId="63" xfId="0" applyNumberFormat="1" applyFont="1" applyBorder="1" applyAlignment="1">
      <alignment horizontal="right" vertical="center"/>
    </xf>
    <xf numFmtId="0" fontId="12" fillId="0" borderId="109" xfId="0" applyFont="1" applyBorder="1" applyAlignment="1">
      <alignment horizontal="left" vertical="center" shrinkToFit="1"/>
    </xf>
    <xf numFmtId="0" fontId="12" fillId="0" borderId="110" xfId="0" applyFont="1" applyBorder="1" applyAlignment="1">
      <alignment horizontal="center" vertical="center"/>
    </xf>
    <xf numFmtId="6" fontId="12" fillId="0" borderId="111" xfId="2" applyFont="1" applyBorder="1" applyAlignment="1">
      <alignment horizontal="right" vertical="center"/>
    </xf>
    <xf numFmtId="0" fontId="12" fillId="0" borderId="112" xfId="0" applyFont="1" applyBorder="1" applyAlignment="1">
      <alignment horizontal="left" vertical="center" shrinkToFit="1"/>
    </xf>
    <xf numFmtId="0" fontId="12" fillId="0" borderId="113" xfId="0" applyFont="1" applyBorder="1" applyAlignment="1">
      <alignment horizontal="center" vertical="center"/>
    </xf>
    <xf numFmtId="176" fontId="12" fillId="0" borderId="114" xfId="0" applyNumberFormat="1" applyFont="1" applyBorder="1" applyAlignment="1">
      <alignment horizontal="right" vertical="center"/>
    </xf>
    <xf numFmtId="176" fontId="12" fillId="0" borderId="115" xfId="0" applyNumberFormat="1" applyFont="1" applyBorder="1" applyAlignment="1">
      <alignment horizontal="right" vertical="center"/>
    </xf>
    <xf numFmtId="177" fontId="12" fillId="0" borderId="113" xfId="0" applyNumberFormat="1" applyFont="1" applyBorder="1" applyAlignment="1">
      <alignment horizontal="right" vertical="center"/>
    </xf>
    <xf numFmtId="6" fontId="12" fillId="0" borderId="116" xfId="2" applyFont="1" applyBorder="1" applyAlignment="1">
      <alignment horizontal="right" vertical="center"/>
    </xf>
    <xf numFmtId="178" fontId="12" fillId="0" borderId="114" xfId="0" applyNumberFormat="1" applyFont="1" applyBorder="1">
      <alignment vertical="center"/>
    </xf>
    <xf numFmtId="178" fontId="12" fillId="0" borderId="115" xfId="0" applyNumberFormat="1" applyFont="1" applyBorder="1">
      <alignment vertical="center"/>
    </xf>
    <xf numFmtId="6" fontId="12" fillId="0" borderId="113" xfId="2" applyFont="1" applyBorder="1" applyAlignment="1">
      <alignment horizontal="right" vertical="center"/>
    </xf>
    <xf numFmtId="0" fontId="12" fillId="0" borderId="112" xfId="0" applyFont="1" applyBorder="1" applyAlignment="1">
      <alignment horizontal="left" vertical="center"/>
    </xf>
    <xf numFmtId="176" fontId="12" fillId="0" borderId="114" xfId="0" applyNumberFormat="1" applyFont="1" applyBorder="1">
      <alignment vertical="center"/>
    </xf>
    <xf numFmtId="176" fontId="12" fillId="0" borderId="115" xfId="0" applyNumberFormat="1" applyFont="1" applyBorder="1">
      <alignment vertical="center"/>
    </xf>
    <xf numFmtId="0" fontId="12" fillId="0" borderId="16" xfId="0" applyFont="1" applyBorder="1" applyAlignment="1">
      <alignment horizontal="right" vertical="center"/>
    </xf>
    <xf numFmtId="0" fontId="12" fillId="0" borderId="118" xfId="0" applyFont="1" applyBorder="1" applyAlignment="1">
      <alignment horizontal="center" vertical="center"/>
    </xf>
    <xf numFmtId="0" fontId="12" fillId="0" borderId="114" xfId="0" applyFont="1" applyBorder="1">
      <alignment vertical="center"/>
    </xf>
    <xf numFmtId="0" fontId="12" fillId="0" borderId="31" xfId="0" applyFont="1" applyBorder="1">
      <alignment vertical="center"/>
    </xf>
    <xf numFmtId="6" fontId="12" fillId="0" borderId="118" xfId="2" applyFont="1" applyBorder="1" applyAlignment="1">
      <alignment horizontal="right" vertical="center"/>
    </xf>
    <xf numFmtId="6" fontId="12" fillId="0" borderId="119" xfId="2" applyFont="1" applyBorder="1" applyAlignment="1">
      <alignment horizontal="right" vertical="center"/>
    </xf>
    <xf numFmtId="6" fontId="12" fillId="0" borderId="84" xfId="2" applyFont="1" applyBorder="1" applyAlignment="1">
      <alignment horizontal="right" vertical="center"/>
    </xf>
    <xf numFmtId="0" fontId="12" fillId="0" borderId="64" xfId="0" applyFont="1" applyBorder="1" applyAlignment="1">
      <alignment horizontal="center" vertical="center"/>
    </xf>
    <xf numFmtId="0" fontId="12" fillId="0" borderId="59" xfId="0" applyFont="1" applyBorder="1">
      <alignment vertical="center"/>
    </xf>
    <xf numFmtId="0" fontId="25" fillId="0" borderId="62" xfId="0" applyFont="1" applyBorder="1" applyAlignment="1">
      <alignment horizontal="center" vertical="center"/>
    </xf>
    <xf numFmtId="6" fontId="14" fillId="0" borderId="45" xfId="2" applyFont="1" applyBorder="1" applyAlignment="1">
      <alignment horizontal="right" vertical="center"/>
    </xf>
    <xf numFmtId="176" fontId="14" fillId="0" borderId="45" xfId="2" applyNumberFormat="1" applyFont="1" applyBorder="1" applyAlignment="1">
      <alignment horizontal="right" vertical="center"/>
    </xf>
    <xf numFmtId="176" fontId="13" fillId="2" borderId="45" xfId="2" applyNumberFormat="1" applyFont="1" applyFill="1" applyBorder="1" applyAlignment="1">
      <alignment horizontal="right" vertical="center"/>
    </xf>
    <xf numFmtId="0" fontId="12" fillId="0" borderId="114" xfId="0" applyFont="1" applyBorder="1" applyAlignment="1">
      <alignment horizontal="right" vertical="center"/>
    </xf>
    <xf numFmtId="0" fontId="12" fillId="0" borderId="31" xfId="0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right" vertical="center"/>
    </xf>
    <xf numFmtId="177" fontId="22" fillId="0" borderId="62" xfId="0" applyNumberFormat="1" applyFont="1" applyBorder="1" applyAlignment="1">
      <alignment horizontal="right" vertical="center"/>
    </xf>
    <xf numFmtId="177" fontId="22" fillId="0" borderId="64" xfId="0" applyNumberFormat="1" applyFont="1" applyBorder="1" applyAlignment="1">
      <alignment horizontal="right" vertical="center"/>
    </xf>
    <xf numFmtId="176" fontId="12" fillId="0" borderId="32" xfId="1" applyNumberFormat="1" applyFont="1" applyBorder="1">
      <alignment vertical="center"/>
    </xf>
    <xf numFmtId="176" fontId="12" fillId="0" borderId="17" xfId="1" applyNumberFormat="1" applyFont="1" applyBorder="1">
      <alignment vertical="center"/>
    </xf>
    <xf numFmtId="176" fontId="12" fillId="0" borderId="16" xfId="1" applyNumberFormat="1" applyFont="1" applyBorder="1" applyAlignment="1">
      <alignment horizontal="right" vertical="center"/>
    </xf>
    <xf numFmtId="176" fontId="12" fillId="0" borderId="17" xfId="0" applyNumberFormat="1" applyFont="1" applyBorder="1">
      <alignment vertical="center"/>
    </xf>
    <xf numFmtId="176" fontId="12" fillId="0" borderId="32" xfId="0" applyNumberFormat="1" applyFont="1" applyBorder="1">
      <alignment vertical="center"/>
    </xf>
    <xf numFmtId="176" fontId="12" fillId="0" borderId="16" xfId="0" applyNumberFormat="1" applyFont="1" applyBorder="1">
      <alignment vertical="center"/>
    </xf>
    <xf numFmtId="176" fontId="12" fillId="0" borderId="33" xfId="1" applyNumberFormat="1" applyFont="1" applyBorder="1">
      <alignment vertical="center"/>
    </xf>
    <xf numFmtId="176" fontId="12" fillId="0" borderId="33" xfId="0" applyNumberFormat="1" applyFont="1" applyBorder="1">
      <alignment vertical="center"/>
    </xf>
    <xf numFmtId="176" fontId="12" fillId="0" borderId="16" xfId="1" applyNumberFormat="1" applyFont="1" applyBorder="1">
      <alignment vertical="center"/>
    </xf>
    <xf numFmtId="0" fontId="12" fillId="0" borderId="32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20" xfId="0" applyFont="1" applyBorder="1" applyAlignment="1">
      <alignment horizontal="left" vertical="center" shrinkToFit="1"/>
    </xf>
    <xf numFmtId="6" fontId="13" fillId="2" borderId="45" xfId="2" applyFont="1" applyFill="1" applyBorder="1">
      <alignment vertical="center"/>
    </xf>
    <xf numFmtId="176" fontId="12" fillId="0" borderId="86" xfId="0" applyNumberFormat="1" applyFont="1" applyBorder="1">
      <alignment vertical="center"/>
    </xf>
    <xf numFmtId="176" fontId="12" fillId="0" borderId="121" xfId="0" applyNumberFormat="1" applyFont="1" applyBorder="1">
      <alignment vertical="center"/>
    </xf>
    <xf numFmtId="177" fontId="12" fillId="0" borderId="110" xfId="0" applyNumberFormat="1" applyFont="1" applyBorder="1" applyAlignment="1">
      <alignment horizontal="right" vertical="center"/>
    </xf>
    <xf numFmtId="6" fontId="14" fillId="2" borderId="45" xfId="2" applyFont="1" applyFill="1" applyBorder="1" applyAlignment="1">
      <alignment horizontal="right" vertical="center"/>
    </xf>
    <xf numFmtId="6" fontId="14" fillId="0" borderId="47" xfId="2" applyFont="1" applyBorder="1" applyAlignment="1">
      <alignment horizontal="right" vertical="center"/>
    </xf>
    <xf numFmtId="6" fontId="13" fillId="2" borderId="45" xfId="2" applyFont="1" applyFill="1" applyBorder="1" applyAlignment="1">
      <alignment horizontal="right" vertical="center"/>
    </xf>
    <xf numFmtId="6" fontId="12" fillId="0" borderId="45" xfId="2" applyFont="1" applyBorder="1" applyAlignment="1">
      <alignment horizontal="right" vertical="center"/>
    </xf>
    <xf numFmtId="6" fontId="14" fillId="2" borderId="12" xfId="2" applyFont="1" applyFill="1" applyBorder="1" applyAlignment="1">
      <alignment horizontal="right" vertical="center"/>
    </xf>
    <xf numFmtId="0" fontId="12" fillId="0" borderId="122" xfId="0" applyFont="1" applyBorder="1" applyAlignment="1">
      <alignment horizontal="left" vertical="center"/>
    </xf>
    <xf numFmtId="0" fontId="12" fillId="0" borderId="119" xfId="0" applyFont="1" applyBorder="1" applyAlignment="1">
      <alignment horizontal="center" vertical="center"/>
    </xf>
    <xf numFmtId="0" fontId="12" fillId="0" borderId="123" xfId="0" applyFont="1" applyBorder="1" applyAlignment="1">
      <alignment horizontal="right" vertical="center"/>
    </xf>
    <xf numFmtId="0" fontId="12" fillId="0" borderId="93" xfId="0" applyFont="1" applyBorder="1" applyAlignment="1">
      <alignment horizontal="right" vertical="center"/>
    </xf>
    <xf numFmtId="6" fontId="12" fillId="0" borderId="94" xfId="2" applyFont="1" applyBorder="1" applyAlignment="1">
      <alignment horizontal="right" vertical="center"/>
    </xf>
    <xf numFmtId="0" fontId="12" fillId="0" borderId="20" xfId="0" applyFont="1" applyBorder="1" applyAlignment="1">
      <alignment horizontal="left" vertical="center"/>
    </xf>
    <xf numFmtId="0" fontId="12" fillId="0" borderId="23" xfId="0" applyFont="1" applyBorder="1" applyAlignment="1">
      <alignment horizontal="center" vertical="center"/>
    </xf>
    <xf numFmtId="176" fontId="12" fillId="0" borderId="23" xfId="0" applyNumberFormat="1" applyFont="1" applyBorder="1">
      <alignment vertical="center"/>
    </xf>
    <xf numFmtId="176" fontId="12" fillId="0" borderId="21" xfId="0" applyNumberFormat="1" applyFont="1" applyBorder="1">
      <alignment vertical="center"/>
    </xf>
    <xf numFmtId="177" fontId="12" fillId="0" borderId="23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2" fillId="0" borderId="96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76" fontId="23" fillId="3" borderId="0" xfId="0" applyNumberFormat="1" applyFont="1" applyFill="1" applyAlignment="1">
      <alignment horizontal="right" vertical="center"/>
    </xf>
    <xf numFmtId="0" fontId="23" fillId="4" borderId="100" xfId="0" applyFont="1" applyFill="1" applyBorder="1" applyAlignment="1">
      <alignment horizontal="left" vertical="center"/>
    </xf>
    <xf numFmtId="0" fontId="23" fillId="4" borderId="101" xfId="0" applyFont="1" applyFill="1" applyBorder="1" applyAlignment="1">
      <alignment horizontal="left" vertical="center"/>
    </xf>
    <xf numFmtId="0" fontId="23" fillId="4" borderId="102" xfId="0" applyFont="1" applyFill="1" applyBorder="1" applyAlignment="1">
      <alignment horizontal="left" vertical="center"/>
    </xf>
    <xf numFmtId="0" fontId="22" fillId="0" borderId="18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42" xfId="0" applyFont="1" applyBorder="1" applyAlignment="1">
      <alignment horizontal="right" vertical="center"/>
    </xf>
    <xf numFmtId="0" fontId="22" fillId="0" borderId="95" xfId="0" applyFont="1" applyBorder="1" applyAlignment="1">
      <alignment horizontal="right" vertical="center"/>
    </xf>
    <xf numFmtId="6" fontId="23" fillId="4" borderId="100" xfId="2" applyFont="1" applyFill="1" applyBorder="1" applyAlignment="1">
      <alignment horizontal="left" vertical="center" shrinkToFit="1"/>
    </xf>
    <xf numFmtId="6" fontId="23" fillId="4" borderId="101" xfId="2" applyFont="1" applyFill="1" applyBorder="1" applyAlignment="1">
      <alignment horizontal="left" vertical="center" shrinkToFit="1"/>
    </xf>
    <xf numFmtId="6" fontId="23" fillId="4" borderId="102" xfId="2" applyFont="1" applyFill="1" applyBorder="1" applyAlignment="1">
      <alignment horizontal="left" vertical="center" shrinkToFit="1"/>
    </xf>
    <xf numFmtId="0" fontId="23" fillId="4" borderId="100" xfId="0" applyFont="1" applyFill="1" applyBorder="1" applyAlignment="1">
      <alignment horizontal="left" vertical="center" shrinkToFit="1"/>
    </xf>
    <xf numFmtId="0" fontId="23" fillId="4" borderId="101" xfId="0" applyFont="1" applyFill="1" applyBorder="1" applyAlignment="1">
      <alignment horizontal="left" vertical="center" shrinkToFit="1"/>
    </xf>
    <xf numFmtId="0" fontId="23" fillId="4" borderId="102" xfId="0" applyFont="1" applyFill="1" applyBorder="1" applyAlignment="1">
      <alignment horizontal="left" vertical="center" shrinkToFit="1"/>
    </xf>
    <xf numFmtId="0" fontId="22" fillId="0" borderId="1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98" xfId="0" applyFont="1" applyBorder="1" applyAlignment="1">
      <alignment horizontal="right" vertical="center"/>
    </xf>
    <xf numFmtId="0" fontId="22" fillId="0" borderId="23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176" fontId="22" fillId="0" borderId="0" xfId="0" applyNumberFormat="1" applyFont="1" applyAlignment="1">
      <alignment horizontal="right" vertical="center"/>
    </xf>
    <xf numFmtId="176" fontId="22" fillId="0" borderId="98" xfId="0" applyNumberFormat="1" applyFont="1" applyBorder="1" applyAlignment="1">
      <alignment horizontal="right" vertical="center"/>
    </xf>
    <xf numFmtId="0" fontId="22" fillId="0" borderId="21" xfId="0" applyFont="1" applyBorder="1" applyAlignment="1">
      <alignment horizontal="center" vertical="center"/>
    </xf>
    <xf numFmtId="176" fontId="22" fillId="0" borderId="42" xfId="1" applyNumberFormat="1" applyFont="1" applyBorder="1" applyAlignment="1">
      <alignment horizontal="right" vertical="center"/>
    </xf>
    <xf numFmtId="176" fontId="22" fillId="0" borderId="95" xfId="1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 shrinkToFit="1"/>
    </xf>
    <xf numFmtId="0" fontId="14" fillId="0" borderId="11" xfId="0" applyFont="1" applyBorder="1" applyAlignment="1">
      <alignment horizontal="right" vertical="center" shrinkToFit="1"/>
    </xf>
    <xf numFmtId="0" fontId="14" fillId="0" borderId="13" xfId="0" applyFont="1" applyBorder="1" applyAlignment="1">
      <alignment horizontal="right" vertical="center" shrinkToFit="1"/>
    </xf>
    <xf numFmtId="0" fontId="14" fillId="0" borderId="12" xfId="0" applyFont="1" applyBorder="1" applyAlignment="1">
      <alignment horizontal="right" vertical="center" shrinkToFit="1"/>
    </xf>
    <xf numFmtId="6" fontId="14" fillId="0" borderId="81" xfId="2" applyFont="1" applyBorder="1" applyAlignment="1">
      <alignment horizontal="right" vertical="center"/>
    </xf>
    <xf numFmtId="6" fontId="14" fillId="0" borderId="82" xfId="2" applyFont="1" applyBorder="1" applyAlignment="1">
      <alignment horizontal="right" vertical="center"/>
    </xf>
    <xf numFmtId="0" fontId="13" fillId="2" borderId="11" xfId="0" applyFont="1" applyFill="1" applyBorder="1" applyAlignment="1">
      <alignment horizontal="right" vertical="center"/>
    </xf>
    <xf numFmtId="0" fontId="13" fillId="2" borderId="13" xfId="0" applyFont="1" applyFill="1" applyBorder="1" applyAlignment="1">
      <alignment horizontal="right" vertical="center"/>
    </xf>
    <xf numFmtId="0" fontId="13" fillId="2" borderId="12" xfId="0" applyFont="1" applyFill="1" applyBorder="1" applyAlignment="1">
      <alignment horizontal="right" vertical="center"/>
    </xf>
    <xf numFmtId="6" fontId="13" fillId="2" borderId="13" xfId="2" applyFont="1" applyFill="1" applyBorder="1" applyAlignment="1">
      <alignment horizontal="right" vertical="center"/>
    </xf>
    <xf numFmtId="6" fontId="13" fillId="2" borderId="12" xfId="2" applyFont="1" applyFill="1" applyBorder="1" applyAlignment="1">
      <alignment horizontal="right" vertical="center"/>
    </xf>
    <xf numFmtId="6" fontId="14" fillId="0" borderId="44" xfId="2" applyFont="1" applyBorder="1" applyAlignment="1">
      <alignment horizontal="right" vertical="center"/>
    </xf>
    <xf numFmtId="6" fontId="14" fillId="0" borderId="29" xfId="2" applyFont="1" applyBorder="1" applyAlignment="1">
      <alignment horizontal="right" vertical="center"/>
    </xf>
    <xf numFmtId="0" fontId="12" fillId="0" borderId="70" xfId="0" applyFont="1" applyBorder="1" applyAlignment="1">
      <alignment horizontal="left" vertical="center" shrinkToFit="1"/>
    </xf>
    <xf numFmtId="0" fontId="12" fillId="0" borderId="71" xfId="0" applyFont="1" applyBorder="1" applyAlignment="1">
      <alignment horizontal="left" vertical="center" shrinkToFit="1"/>
    </xf>
    <xf numFmtId="177" fontId="12" fillId="0" borderId="77" xfId="0" applyNumberFormat="1" applyFont="1" applyBorder="1" applyAlignment="1">
      <alignment horizontal="right" vertical="center"/>
    </xf>
    <xf numFmtId="6" fontId="12" fillId="0" borderId="77" xfId="2" applyFont="1" applyBorder="1" applyAlignment="1">
      <alignment horizontal="right" vertical="center"/>
    </xf>
    <xf numFmtId="6" fontId="12" fillId="0" borderId="78" xfId="2" applyFont="1" applyBorder="1" applyAlignment="1">
      <alignment horizontal="right" vertical="center"/>
    </xf>
    <xf numFmtId="0" fontId="12" fillId="0" borderId="67" xfId="0" applyFont="1" applyBorder="1" applyAlignment="1">
      <alignment horizontal="left" vertical="center" shrinkToFit="1"/>
    </xf>
    <xf numFmtId="0" fontId="12" fillId="0" borderId="68" xfId="0" applyFont="1" applyBorder="1" applyAlignment="1">
      <alignment horizontal="left" vertical="center" shrinkToFit="1"/>
    </xf>
    <xf numFmtId="177" fontId="12" fillId="0" borderId="68" xfId="0" applyNumberFormat="1" applyFont="1" applyBorder="1" applyAlignment="1">
      <alignment horizontal="right" vertical="center"/>
    </xf>
    <xf numFmtId="6" fontId="12" fillId="0" borderId="68" xfId="2" applyFont="1" applyBorder="1" applyAlignment="1">
      <alignment horizontal="right" vertical="center"/>
    </xf>
    <xf numFmtId="6" fontId="12" fillId="0" borderId="69" xfId="2" applyFont="1" applyBorder="1" applyAlignment="1">
      <alignment horizontal="right" vertical="center"/>
    </xf>
    <xf numFmtId="0" fontId="12" fillId="0" borderId="67" xfId="0" applyFont="1" applyBorder="1" applyAlignment="1">
      <alignment horizontal="left" vertical="center"/>
    </xf>
    <xf numFmtId="0" fontId="12" fillId="0" borderId="68" xfId="0" applyFont="1" applyBorder="1" applyAlignment="1">
      <alignment horizontal="left" vertical="center"/>
    </xf>
    <xf numFmtId="0" fontId="14" fillId="0" borderId="67" xfId="0" applyFont="1" applyBorder="1" applyAlignment="1">
      <alignment horizontal="left" vertical="center" shrinkToFit="1"/>
    </xf>
    <xf numFmtId="0" fontId="14" fillId="0" borderId="68" xfId="0" applyFont="1" applyBorder="1" applyAlignment="1">
      <alignment horizontal="left" vertical="center" shrinkToFi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9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52" xfId="0" applyFont="1" applyBorder="1" applyAlignment="1">
      <alignment horizontal="left" vertical="center" shrinkToFit="1"/>
    </xf>
    <xf numFmtId="177" fontId="12" fillId="0" borderId="44" xfId="0" applyNumberFormat="1" applyFont="1" applyBorder="1" applyAlignment="1">
      <alignment horizontal="right" vertical="center"/>
    </xf>
    <xf numFmtId="177" fontId="12" fillId="0" borderId="29" xfId="0" applyNumberFormat="1" applyFont="1" applyBorder="1" applyAlignment="1">
      <alignment horizontal="right" vertical="center"/>
    </xf>
    <xf numFmtId="176" fontId="12" fillId="0" borderId="72" xfId="1" applyNumberFormat="1" applyFont="1" applyBorder="1" applyAlignment="1">
      <alignment horizontal="center" vertical="center"/>
    </xf>
    <xf numFmtId="176" fontId="12" fillId="0" borderId="75" xfId="1" applyNumberFormat="1" applyFont="1" applyBorder="1" applyAlignment="1">
      <alignment horizontal="center" vertical="center"/>
    </xf>
    <xf numFmtId="176" fontId="12" fillId="0" borderId="76" xfId="1" applyNumberFormat="1" applyFont="1" applyBorder="1" applyAlignment="1">
      <alignment horizontal="center" vertical="center"/>
    </xf>
    <xf numFmtId="176" fontId="12" fillId="0" borderId="63" xfId="1" applyNumberFormat="1" applyFont="1" applyBorder="1" applyAlignment="1">
      <alignment horizontal="center" vertical="center"/>
    </xf>
    <xf numFmtId="176" fontId="12" fillId="0" borderId="16" xfId="1" applyNumberFormat="1" applyFont="1" applyBorder="1" applyAlignment="1">
      <alignment horizontal="center" vertical="center"/>
    </xf>
    <xf numFmtId="176" fontId="12" fillId="0" borderId="59" xfId="1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3" fillId="0" borderId="42" xfId="0" applyFont="1" applyBorder="1" applyAlignment="1">
      <alignment horizontal="center" vertical="center"/>
    </xf>
    <xf numFmtId="176" fontId="12" fillId="0" borderId="63" xfId="0" applyNumberFormat="1" applyFont="1" applyBorder="1" applyAlignment="1">
      <alignment horizontal="center" vertical="center"/>
    </xf>
    <xf numFmtId="176" fontId="12" fillId="0" borderId="16" xfId="0" applyNumberFormat="1" applyFont="1" applyBorder="1" applyAlignment="1">
      <alignment horizontal="center" vertical="center"/>
    </xf>
    <xf numFmtId="176" fontId="12" fillId="0" borderId="59" xfId="0" applyNumberFormat="1" applyFont="1" applyBorder="1" applyAlignment="1">
      <alignment horizontal="center" vertical="center"/>
    </xf>
    <xf numFmtId="0" fontId="14" fillId="2" borderId="11" xfId="0" applyFont="1" applyFill="1" applyBorder="1" applyAlignment="1">
      <alignment horizontal="right" vertical="center"/>
    </xf>
    <xf numFmtId="0" fontId="14" fillId="2" borderId="13" xfId="0" applyFont="1" applyFill="1" applyBorder="1" applyAlignment="1">
      <alignment horizontal="right" vertical="center"/>
    </xf>
    <xf numFmtId="0" fontId="14" fillId="2" borderId="12" xfId="0" applyFont="1" applyFill="1" applyBorder="1" applyAlignment="1">
      <alignment horizontal="right" vertical="center"/>
    </xf>
    <xf numFmtId="6" fontId="14" fillId="2" borderId="36" xfId="2" applyFont="1" applyFill="1" applyBorder="1" applyAlignment="1">
      <alignment horizontal="right" vertical="center"/>
    </xf>
    <xf numFmtId="6" fontId="14" fillId="2" borderId="41" xfId="2" applyFont="1" applyFill="1" applyBorder="1" applyAlignment="1">
      <alignment horizontal="right" vertical="center"/>
    </xf>
    <xf numFmtId="6" fontId="13" fillId="0" borderId="13" xfId="2" applyFont="1" applyBorder="1">
      <alignment vertical="center"/>
    </xf>
    <xf numFmtId="6" fontId="13" fillId="0" borderId="12" xfId="2" applyFont="1" applyBorder="1">
      <alignment vertical="center"/>
    </xf>
    <xf numFmtId="0" fontId="12" fillId="0" borderId="11" xfId="0" applyFont="1" applyBorder="1" applyAlignment="1">
      <alignment horizontal="right" vertical="center"/>
    </xf>
    <xf numFmtId="0" fontId="12" fillId="0" borderId="13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6" fontId="12" fillId="0" borderId="40" xfId="2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6" fontId="12" fillId="0" borderId="18" xfId="2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0" fontId="14" fillId="0" borderId="15" xfId="0" applyFont="1" applyBorder="1" applyAlignment="1">
      <alignment horizontal="left" vertical="center" shrinkToFit="1"/>
    </xf>
    <xf numFmtId="0" fontId="14" fillId="0" borderId="16" xfId="0" applyFont="1" applyBorder="1" applyAlignment="1">
      <alignment horizontal="left" vertical="center" shrinkToFit="1"/>
    </xf>
    <xf numFmtId="0" fontId="14" fillId="0" borderId="17" xfId="0" applyFont="1" applyBorder="1" applyAlignment="1">
      <alignment horizontal="left" vertical="center" shrinkToFit="1"/>
    </xf>
    <xf numFmtId="176" fontId="12" fillId="0" borderId="18" xfId="0" applyNumberFormat="1" applyFont="1" applyBorder="1" applyAlignment="1">
      <alignment horizontal="center" vertical="center"/>
    </xf>
    <xf numFmtId="176" fontId="12" fillId="0" borderId="17" xfId="0" applyNumberFormat="1" applyFont="1" applyBorder="1" applyAlignment="1">
      <alignment horizontal="center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6" fontId="12" fillId="0" borderId="5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7" fontId="12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4" fillId="0" borderId="79" xfId="0" applyFont="1" applyBorder="1" applyAlignment="1">
      <alignment horizontal="left" vertical="center" shrinkToFit="1"/>
    </xf>
    <xf numFmtId="0" fontId="14" fillId="0" borderId="43" xfId="0" applyFont="1" applyBorder="1" applyAlignment="1">
      <alignment horizontal="left" vertical="center" shrinkToFit="1"/>
    </xf>
    <xf numFmtId="0" fontId="14" fillId="0" borderId="25" xfId="0" applyFont="1" applyBorder="1" applyAlignment="1">
      <alignment horizontal="left" vertical="center" shrinkToFit="1"/>
    </xf>
    <xf numFmtId="0" fontId="12" fillId="0" borderId="87" xfId="0" applyFont="1" applyBorder="1" applyAlignment="1">
      <alignment horizontal="left" vertical="center"/>
    </xf>
    <xf numFmtId="0" fontId="12" fillId="0" borderId="73" xfId="0" applyFont="1" applyBorder="1" applyAlignment="1">
      <alignment horizontal="left" vertical="center"/>
    </xf>
    <xf numFmtId="0" fontId="12" fillId="0" borderId="74" xfId="0" applyFont="1" applyBorder="1" applyAlignment="1">
      <alignment horizontal="left" vertical="center"/>
    </xf>
    <xf numFmtId="0" fontId="12" fillId="0" borderId="88" xfId="0" applyFont="1" applyBorder="1" applyAlignment="1">
      <alignment horizontal="center" vertical="center"/>
    </xf>
    <xf numFmtId="0" fontId="12" fillId="0" borderId="75" xfId="0" applyFont="1" applyBorder="1" applyAlignment="1">
      <alignment horizontal="center" vertical="center"/>
    </xf>
    <xf numFmtId="0" fontId="12" fillId="0" borderId="76" xfId="0" applyFont="1" applyBorder="1" applyAlignment="1">
      <alignment horizontal="center" vertical="center"/>
    </xf>
    <xf numFmtId="6" fontId="12" fillId="0" borderId="75" xfId="2" applyFont="1" applyBorder="1" applyAlignment="1">
      <alignment horizontal="right" vertical="center"/>
    </xf>
    <xf numFmtId="6" fontId="12" fillId="0" borderId="89" xfId="2" applyFont="1" applyBorder="1" applyAlignment="1">
      <alignment horizontal="right" vertical="center"/>
    </xf>
    <xf numFmtId="0" fontId="12" fillId="0" borderId="58" xfId="0" applyFont="1" applyBorder="1" applyAlignment="1">
      <alignment horizontal="left" vertical="center"/>
    </xf>
    <xf numFmtId="6" fontId="12" fillId="0" borderId="62" xfId="2" applyFont="1" applyBorder="1" applyAlignment="1">
      <alignment horizontal="right" vertical="center"/>
    </xf>
    <xf numFmtId="6" fontId="12" fillId="0" borderId="58" xfId="2" applyFont="1" applyBorder="1" applyAlignment="1">
      <alignment horizontal="right" vertical="center"/>
    </xf>
    <xf numFmtId="6" fontId="12" fillId="0" borderId="17" xfId="2" applyFont="1" applyBorder="1" applyAlignment="1">
      <alignment horizontal="right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76" fontId="13" fillId="2" borderId="13" xfId="2" applyNumberFormat="1" applyFont="1" applyFill="1" applyBorder="1" applyAlignment="1">
      <alignment horizontal="right" vertical="center"/>
    </xf>
    <xf numFmtId="176" fontId="13" fillId="2" borderId="12" xfId="2" applyNumberFormat="1" applyFont="1" applyFill="1" applyBorder="1" applyAlignment="1">
      <alignment horizontal="right" vertical="center"/>
    </xf>
    <xf numFmtId="6" fontId="14" fillId="0" borderId="6" xfId="2" applyFont="1" applyBorder="1" applyAlignment="1">
      <alignment horizontal="right" vertical="center"/>
    </xf>
    <xf numFmtId="6" fontId="14" fillId="0" borderId="7" xfId="2" applyFont="1" applyBorder="1" applyAlignment="1">
      <alignment horizontal="right" vertical="center"/>
    </xf>
    <xf numFmtId="176" fontId="14" fillId="0" borderId="11" xfId="2" applyNumberFormat="1" applyFont="1" applyBorder="1" applyAlignment="1">
      <alignment horizontal="right" vertical="center"/>
    </xf>
    <xf numFmtId="176" fontId="14" fillId="0" borderId="12" xfId="2" applyNumberFormat="1" applyFont="1" applyBorder="1" applyAlignment="1">
      <alignment horizontal="right" vertical="center"/>
    </xf>
    <xf numFmtId="6" fontId="14" fillId="0" borderId="40" xfId="2" applyFont="1" applyBorder="1" applyAlignment="1">
      <alignment horizontal="right" vertical="center"/>
    </xf>
    <xf numFmtId="6" fontId="14" fillId="0" borderId="41" xfId="2" applyFont="1" applyBorder="1" applyAlignment="1">
      <alignment horizontal="right" vertical="center"/>
    </xf>
    <xf numFmtId="0" fontId="12" fillId="0" borderId="6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3" fillId="0" borderId="95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1" xfId="0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176" fontId="12" fillId="0" borderId="72" xfId="0" applyNumberFormat="1" applyFont="1" applyBorder="1" applyAlignment="1">
      <alignment horizontal="center" vertical="center"/>
    </xf>
    <xf numFmtId="176" fontId="12" fillId="0" borderId="75" xfId="0" applyNumberFormat="1" applyFont="1" applyBorder="1" applyAlignment="1">
      <alignment horizontal="center" vertical="center"/>
    </xf>
    <xf numFmtId="176" fontId="12" fillId="0" borderId="76" xfId="0" applyNumberFormat="1" applyFont="1" applyBorder="1" applyAlignment="1">
      <alignment horizontal="center" vertical="center"/>
    </xf>
    <xf numFmtId="0" fontId="12" fillId="0" borderId="53" xfId="0" applyFont="1" applyBorder="1" applyAlignment="1">
      <alignment horizontal="left" vertical="center" shrinkToFit="1"/>
    </xf>
    <xf numFmtId="0" fontId="12" fillId="0" borderId="54" xfId="0" applyFont="1" applyBorder="1" applyAlignment="1">
      <alignment horizontal="left" vertical="center" shrinkToFit="1"/>
    </xf>
    <xf numFmtId="0" fontId="12" fillId="0" borderId="60" xfId="0" applyFont="1" applyBorder="1" applyAlignment="1">
      <alignment horizontal="left" vertical="center" shrinkToFit="1"/>
    </xf>
    <xf numFmtId="0" fontId="12" fillId="0" borderId="8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83" xfId="0" applyFont="1" applyBorder="1" applyAlignment="1">
      <alignment horizontal="center" vertical="center"/>
    </xf>
    <xf numFmtId="6" fontId="12" fillId="0" borderId="56" xfId="2" applyFont="1" applyBorder="1" applyAlignment="1">
      <alignment horizontal="right" vertical="center"/>
    </xf>
    <xf numFmtId="6" fontId="12" fillId="0" borderId="39" xfId="2" applyFont="1" applyBorder="1" applyAlignment="1">
      <alignment horizontal="right" vertical="center"/>
    </xf>
    <xf numFmtId="6" fontId="14" fillId="0" borderId="92" xfId="2" applyFont="1" applyBorder="1" applyAlignment="1">
      <alignment horizontal="left" vertical="center" shrinkToFit="1"/>
    </xf>
    <xf numFmtId="6" fontId="14" fillId="0" borderId="93" xfId="2" applyFont="1" applyBorder="1" applyAlignment="1">
      <alignment horizontal="left" vertical="center" shrinkToFit="1"/>
    </xf>
    <xf numFmtId="6" fontId="14" fillId="0" borderId="94" xfId="2" applyFont="1" applyBorder="1" applyAlignment="1">
      <alignment horizontal="left" vertical="center" shrinkToFit="1"/>
    </xf>
    <xf numFmtId="6" fontId="12" fillId="0" borderId="53" xfId="2" applyFont="1" applyBorder="1" applyAlignment="1">
      <alignment horizontal="left" vertical="center" shrinkToFit="1"/>
    </xf>
    <xf numFmtId="6" fontId="12" fillId="0" borderId="54" xfId="2" applyFont="1" applyBorder="1" applyAlignment="1">
      <alignment horizontal="left" vertical="center" shrinkToFit="1"/>
    </xf>
    <xf numFmtId="176" fontId="12" fillId="0" borderId="90" xfId="0" applyNumberFormat="1" applyFont="1" applyBorder="1" applyAlignment="1">
      <alignment horizontal="center" vertical="center"/>
    </xf>
    <xf numFmtId="176" fontId="12" fillId="0" borderId="73" xfId="0" applyNumberFormat="1" applyFont="1" applyBorder="1" applyAlignment="1">
      <alignment horizontal="center" vertical="center"/>
    </xf>
    <xf numFmtId="176" fontId="12" fillId="0" borderId="91" xfId="0" applyNumberFormat="1" applyFont="1" applyBorder="1" applyAlignment="1">
      <alignment horizontal="center" vertical="center"/>
    </xf>
    <xf numFmtId="6" fontId="12" fillId="0" borderId="54" xfId="2" applyFont="1" applyBorder="1" applyAlignment="1">
      <alignment horizontal="right" vertical="center"/>
    </xf>
    <xf numFmtId="6" fontId="12" fillId="0" borderId="55" xfId="2" applyFont="1" applyBorder="1" applyAlignment="1">
      <alignment horizontal="right" vertical="center"/>
    </xf>
    <xf numFmtId="6" fontId="12" fillId="0" borderId="63" xfId="2" applyFont="1" applyBorder="1" applyAlignment="1">
      <alignment horizontal="right" vertical="center"/>
    </xf>
    <xf numFmtId="6" fontId="12" fillId="0" borderId="59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 shrinkToFit="1"/>
    </xf>
    <xf numFmtId="0" fontId="12" fillId="0" borderId="59" xfId="0" applyFont="1" applyBorder="1" applyAlignment="1">
      <alignment horizontal="left" vertical="center"/>
    </xf>
    <xf numFmtId="6" fontId="12" fillId="0" borderId="3" xfId="2" applyFont="1" applyBorder="1" applyAlignment="1">
      <alignment horizontal="right" vertical="center"/>
    </xf>
    <xf numFmtId="6" fontId="12" fillId="0" borderId="4" xfId="2" applyFont="1" applyBorder="1" applyAlignment="1">
      <alignment horizontal="right" vertical="center"/>
    </xf>
    <xf numFmtId="0" fontId="14" fillId="0" borderId="43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2" fillId="0" borderId="44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4" fillId="0" borderId="79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6" fontId="12" fillId="0" borderId="61" xfId="2" applyFont="1" applyBorder="1" applyAlignment="1">
      <alignment horizontal="right" vertical="center"/>
    </xf>
    <xf numFmtId="6" fontId="12" fillId="0" borderId="57" xfId="2" applyFont="1" applyBorder="1" applyAlignment="1">
      <alignment horizontal="right" vertical="center"/>
    </xf>
    <xf numFmtId="6" fontId="12" fillId="0" borderId="51" xfId="2" applyFont="1" applyBorder="1" applyAlignment="1">
      <alignment horizontal="right" vertical="center"/>
    </xf>
    <xf numFmtId="177" fontId="12" fillId="0" borderId="14" xfId="0" applyNumberFormat="1" applyFont="1" applyBorder="1" applyAlignment="1">
      <alignment horizontal="right" vertical="center"/>
    </xf>
    <xf numFmtId="6" fontId="12" fillId="0" borderId="14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12" fillId="4" borderId="100" xfId="0" applyFont="1" applyFill="1" applyBorder="1" applyAlignment="1">
      <alignment horizontal="left" vertical="center"/>
    </xf>
    <xf numFmtId="0" fontId="12" fillId="4" borderId="101" xfId="0" applyFont="1" applyFill="1" applyBorder="1" applyAlignment="1">
      <alignment horizontal="left" vertical="center"/>
    </xf>
    <xf numFmtId="0" fontId="12" fillId="4" borderId="102" xfId="0" applyFont="1" applyFill="1" applyBorder="1" applyAlignment="1">
      <alignment horizontal="left" vertical="center"/>
    </xf>
    <xf numFmtId="6" fontId="14" fillId="4" borderId="103" xfId="2" applyFont="1" applyFill="1" applyBorder="1" applyAlignment="1">
      <alignment horizontal="left" vertical="center" shrinkToFit="1"/>
    </xf>
    <xf numFmtId="6" fontId="14" fillId="4" borderId="104" xfId="2" applyFont="1" applyFill="1" applyBorder="1" applyAlignment="1">
      <alignment horizontal="left" vertical="center" shrinkToFit="1"/>
    </xf>
    <xf numFmtId="6" fontId="14" fillId="4" borderId="105" xfId="2" applyFont="1" applyFill="1" applyBorder="1" applyAlignment="1">
      <alignment horizontal="left" vertical="center" shrinkToFit="1"/>
    </xf>
    <xf numFmtId="0" fontId="14" fillId="4" borderId="100" xfId="0" applyFont="1" applyFill="1" applyBorder="1" applyAlignment="1">
      <alignment horizontal="left" vertical="center"/>
    </xf>
    <xf numFmtId="0" fontId="14" fillId="4" borderId="101" xfId="0" applyFont="1" applyFill="1" applyBorder="1" applyAlignment="1">
      <alignment horizontal="left" vertical="center"/>
    </xf>
    <xf numFmtId="0" fontId="14" fillId="4" borderId="102" xfId="0" applyFont="1" applyFill="1" applyBorder="1" applyAlignment="1">
      <alignment horizontal="left" vertical="center"/>
    </xf>
    <xf numFmtId="0" fontId="12" fillId="0" borderId="99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22" fillId="0" borderId="63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22" fillId="0" borderId="83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99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22" fillId="4" borderId="100" xfId="0" applyFont="1" applyFill="1" applyBorder="1" applyAlignment="1">
      <alignment horizontal="left" vertical="center"/>
    </xf>
    <xf numFmtId="0" fontId="22" fillId="4" borderId="101" xfId="0" applyFont="1" applyFill="1" applyBorder="1" applyAlignment="1">
      <alignment horizontal="left" vertical="center"/>
    </xf>
    <xf numFmtId="0" fontId="22" fillId="4" borderId="102" xfId="0" applyFont="1" applyFill="1" applyBorder="1" applyAlignment="1">
      <alignment horizontal="left" vertical="center"/>
    </xf>
    <xf numFmtId="0" fontId="14" fillId="4" borderId="100" xfId="0" applyFont="1" applyFill="1" applyBorder="1" applyAlignment="1">
      <alignment horizontal="left" vertical="center" shrinkToFit="1"/>
    </xf>
    <xf numFmtId="0" fontId="14" fillId="4" borderId="101" xfId="0" applyFont="1" applyFill="1" applyBorder="1" applyAlignment="1">
      <alignment horizontal="left" vertical="center" shrinkToFit="1"/>
    </xf>
    <xf numFmtId="0" fontId="14" fillId="4" borderId="102" xfId="0" applyFont="1" applyFill="1" applyBorder="1" applyAlignment="1">
      <alignment horizontal="left" vertical="center" shrinkToFit="1"/>
    </xf>
    <xf numFmtId="0" fontId="12" fillId="0" borderId="99" xfId="0" applyFont="1" applyBorder="1" applyAlignment="1">
      <alignment horizontal="right" vertical="center" shrinkToFit="1"/>
    </xf>
    <xf numFmtId="0" fontId="12" fillId="0" borderId="14" xfId="0" applyFont="1" applyBorder="1" applyAlignment="1">
      <alignment horizontal="right" vertical="center" shrinkToFit="1"/>
    </xf>
    <xf numFmtId="0" fontId="4" fillId="0" borderId="0" xfId="0" applyFont="1" applyAlignment="1">
      <alignment horizontal="center"/>
    </xf>
    <xf numFmtId="0" fontId="26" fillId="0" borderId="124" xfId="0" applyFont="1" applyBorder="1" applyAlignment="1">
      <alignment horizontal="center"/>
    </xf>
    <xf numFmtId="0" fontId="26" fillId="0" borderId="48" xfId="0" applyFont="1" applyBorder="1" applyAlignment="1">
      <alignment horizontal="center"/>
    </xf>
    <xf numFmtId="0" fontId="5" fillId="0" borderId="45" xfId="0" applyFont="1" applyBorder="1" applyAlignment="1">
      <alignment horizontal="right" vertical="center"/>
    </xf>
    <xf numFmtId="6" fontId="10" fillId="0" borderId="45" xfId="2" applyFont="1" applyBorder="1" applyAlignment="1">
      <alignment horizontal="right" vertical="center"/>
    </xf>
    <xf numFmtId="0" fontId="5" fillId="2" borderId="45" xfId="0" applyFont="1" applyFill="1" applyBorder="1" applyAlignment="1">
      <alignment horizontal="right" vertical="center"/>
    </xf>
    <xf numFmtId="6" fontId="10" fillId="2" borderId="45" xfId="2" applyFont="1" applyFill="1" applyBorder="1" applyAlignment="1">
      <alignment horizontal="right"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59" xfId="0" applyFont="1" applyBorder="1">
      <alignment vertical="center"/>
    </xf>
    <xf numFmtId="177" fontId="10" fillId="0" borderId="62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58" xfId="0" applyFont="1" applyBorder="1" applyAlignment="1">
      <alignment horizontal="right" vertical="center"/>
    </xf>
    <xf numFmtId="6" fontId="10" fillId="0" borderId="17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5" fillId="0" borderId="99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97" xfId="0" applyFont="1" applyBorder="1" applyAlignment="1">
      <alignment horizontal="right" vertical="center"/>
    </xf>
    <xf numFmtId="6" fontId="10" fillId="0" borderId="99" xfId="2" applyFont="1" applyBorder="1" applyAlignment="1">
      <alignment horizontal="right" vertical="center"/>
    </xf>
    <xf numFmtId="6" fontId="10" fillId="0" borderId="97" xfId="2" applyFont="1" applyBorder="1" applyAlignment="1">
      <alignment horizontal="right" vertical="center"/>
    </xf>
    <xf numFmtId="177" fontId="10" fillId="0" borderId="6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65" xfId="0" applyFont="1" applyBorder="1" applyAlignment="1">
      <alignment horizontal="right" vertical="center"/>
    </xf>
    <xf numFmtId="6" fontId="10" fillId="0" borderId="22" xfId="2" applyFont="1" applyBorder="1" applyAlignment="1">
      <alignment horizontal="right" vertical="center"/>
    </xf>
    <xf numFmtId="6" fontId="10" fillId="0" borderId="10" xfId="2" applyFont="1" applyBorder="1" applyAlignment="1">
      <alignment horizontal="right" vertical="center"/>
    </xf>
    <xf numFmtId="6" fontId="10" fillId="0" borderId="16" xfId="2" applyFont="1" applyBorder="1" applyAlignment="1">
      <alignment horizontal="right" vertical="center"/>
    </xf>
    <xf numFmtId="6" fontId="10" fillId="0" borderId="19" xfId="2" applyFont="1" applyBorder="1" applyAlignment="1">
      <alignment horizontal="right" vertical="center"/>
    </xf>
    <xf numFmtId="0" fontId="5" fillId="0" borderId="0" xfId="0" applyFont="1" applyAlignment="1">
      <alignment horizontal="right" shrinkToFit="1"/>
    </xf>
    <xf numFmtId="0" fontId="4" fillId="0" borderId="0" xfId="0" applyFont="1" applyAlignment="1">
      <alignment horizontal="center" vertical="top"/>
    </xf>
    <xf numFmtId="0" fontId="9" fillId="0" borderId="14" xfId="0" applyFont="1" applyBorder="1" applyAlignment="1">
      <alignment horizontal="left"/>
    </xf>
    <xf numFmtId="177" fontId="10" fillId="0" borderId="61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57" xfId="0" applyFont="1" applyBorder="1" applyAlignment="1">
      <alignment horizontal="right" vertical="center"/>
    </xf>
    <xf numFmtId="6" fontId="10" fillId="0" borderId="51" xfId="2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6" fontId="28" fillId="0" borderId="0" xfId="0" applyNumberFormat="1" applyFont="1" applyAlignment="1">
      <alignment horizontal="center"/>
    </xf>
    <xf numFmtId="6" fontId="28" fillId="0" borderId="14" xfId="0" applyNumberFormat="1" applyFont="1" applyBorder="1" applyAlignment="1">
      <alignment horizontal="center"/>
    </xf>
    <xf numFmtId="0" fontId="5" fillId="0" borderId="117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120" xfId="0" applyFont="1" applyBorder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4" xfId="0" applyFont="1" applyBorder="1" applyAlignment="1">
      <alignment horizontal="center"/>
    </xf>
    <xf numFmtId="58" fontId="5" fillId="0" borderId="0" xfId="0" applyNumberFormat="1" applyFont="1" applyAlignment="1">
      <alignment horizontal="right" vertical="center"/>
    </xf>
    <xf numFmtId="0" fontId="4" fillId="0" borderId="52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83" xfId="0" applyFont="1" applyBorder="1">
      <alignment vertical="center"/>
    </xf>
    <xf numFmtId="0" fontId="12" fillId="0" borderId="0" xfId="0" applyFont="1" applyAlignment="1">
      <alignment horizontal="left" vertical="center"/>
    </xf>
    <xf numFmtId="177" fontId="12" fillId="0" borderId="42" xfId="0" applyNumberFormat="1" applyFont="1" applyBorder="1" applyAlignment="1">
      <alignment horizontal="right" vertical="center"/>
    </xf>
    <xf numFmtId="6" fontId="14" fillId="0" borderId="42" xfId="2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11" fillId="0" borderId="14" xfId="0" applyFont="1" applyBorder="1" applyAlignment="1">
      <alignment horizontal="left"/>
    </xf>
    <xf numFmtId="0" fontId="12" fillId="0" borderId="49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177" fontId="12" fillId="0" borderId="50" xfId="0" applyNumberFormat="1" applyFont="1" applyBorder="1" applyAlignment="1">
      <alignment horizontal="right" vertical="center"/>
    </xf>
    <xf numFmtId="6" fontId="12" fillId="0" borderId="38" xfId="2" applyFont="1" applyBorder="1" applyAlignment="1">
      <alignment horizontal="right" vertical="center"/>
    </xf>
    <xf numFmtId="0" fontId="14" fillId="0" borderId="42" xfId="0" applyFont="1" applyBorder="1" applyAlignment="1">
      <alignment horizontal="center" vertical="center"/>
    </xf>
    <xf numFmtId="0" fontId="12" fillId="0" borderId="37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4" fillId="0" borderId="37" xfId="0" applyFont="1" applyBorder="1" applyAlignment="1">
      <alignment horizontal="left" vertical="center"/>
    </xf>
    <xf numFmtId="0" fontId="14" fillId="0" borderId="34" xfId="0" applyFont="1" applyBorder="1" applyAlignment="1">
      <alignment horizontal="left" vertical="center"/>
    </xf>
    <xf numFmtId="177" fontId="12" fillId="0" borderId="34" xfId="0" applyNumberFormat="1" applyFont="1" applyBorder="1" applyAlignment="1">
      <alignment horizontal="right" vertical="center"/>
    </xf>
    <xf numFmtId="6" fontId="14" fillId="0" borderId="34" xfId="2" applyFont="1" applyBorder="1" applyAlignment="1">
      <alignment horizontal="right" vertical="center"/>
    </xf>
    <xf numFmtId="6" fontId="14" fillId="0" borderId="35" xfId="2" applyFont="1" applyBorder="1" applyAlignment="1">
      <alignment horizontal="right" vertical="center"/>
    </xf>
    <xf numFmtId="6" fontId="12" fillId="0" borderId="6" xfId="2" applyFont="1" applyBorder="1" applyAlignment="1">
      <alignment horizontal="right" vertical="center" shrinkToFit="1"/>
    </xf>
    <xf numFmtId="6" fontId="12" fillId="0" borderId="7" xfId="2" applyFont="1" applyBorder="1" applyAlignment="1">
      <alignment horizontal="right" vertical="center" shrinkToFit="1"/>
    </xf>
    <xf numFmtId="6" fontId="14" fillId="0" borderId="37" xfId="2" applyFont="1" applyBorder="1" applyAlignment="1">
      <alignment horizontal="left" vertical="center" shrinkToFit="1"/>
    </xf>
    <xf numFmtId="6" fontId="14" fillId="0" borderId="34" xfId="2" applyFont="1" applyBorder="1" applyAlignment="1">
      <alignment horizontal="left" vertical="center" shrinkToFit="1"/>
    </xf>
    <xf numFmtId="6" fontId="12" fillId="0" borderId="34" xfId="2" applyFont="1" applyBorder="1" applyAlignment="1">
      <alignment horizontal="right" vertical="center" shrinkToFit="1"/>
    </xf>
    <xf numFmtId="6" fontId="12" fillId="0" borderId="35" xfId="2" applyFont="1" applyBorder="1" applyAlignment="1">
      <alignment horizontal="right" vertical="center" shrinkToFit="1"/>
    </xf>
    <xf numFmtId="0" fontId="14" fillId="0" borderId="92" xfId="0" applyFont="1" applyBorder="1" applyAlignment="1">
      <alignment horizontal="left" vertical="center"/>
    </xf>
    <xf numFmtId="0" fontId="14" fillId="0" borderId="93" xfId="0" applyFont="1" applyBorder="1" applyAlignment="1">
      <alignment horizontal="left" vertical="center"/>
    </xf>
    <xf numFmtId="0" fontId="14" fillId="0" borderId="94" xfId="0" applyFont="1" applyBorder="1" applyAlignment="1">
      <alignment horizontal="left" vertical="center"/>
    </xf>
    <xf numFmtId="6" fontId="12" fillId="0" borderId="8" xfId="2" applyFont="1" applyBorder="1" applyAlignment="1">
      <alignment horizontal="left" vertical="center" shrinkToFit="1"/>
    </xf>
    <xf numFmtId="6" fontId="12" fillId="0" borderId="9" xfId="2" applyFont="1" applyBorder="1" applyAlignment="1">
      <alignment horizontal="left" vertical="center" shrinkToFit="1"/>
    </xf>
    <xf numFmtId="177" fontId="12" fillId="0" borderId="9" xfId="0" applyNumberFormat="1" applyFont="1" applyBorder="1" applyAlignment="1">
      <alignment horizontal="right" vertical="center"/>
    </xf>
    <xf numFmtId="6" fontId="12" fillId="0" borderId="9" xfId="2" applyFont="1" applyBorder="1" applyAlignment="1">
      <alignment horizontal="right" vertical="center"/>
    </xf>
    <xf numFmtId="6" fontId="12" fillId="0" borderId="10" xfId="2" applyFont="1" applyBorder="1" applyAlignment="1">
      <alignment horizontal="right" vertical="center"/>
    </xf>
    <xf numFmtId="6" fontId="14" fillId="0" borderId="30" xfId="2" applyFont="1" applyBorder="1" applyAlignment="1">
      <alignment horizontal="left" vertical="center" shrinkToFit="1"/>
    </xf>
    <xf numFmtId="6" fontId="14" fillId="0" borderId="31" xfId="2" applyFont="1" applyBorder="1" applyAlignment="1">
      <alignment horizontal="left" vertical="center" shrinkToFit="1"/>
    </xf>
    <xf numFmtId="6" fontId="14" fillId="0" borderId="84" xfId="2" applyFont="1" applyBorder="1" applyAlignment="1">
      <alignment horizontal="left" vertical="center" shrinkToFit="1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177" fontId="12" fillId="0" borderId="33" xfId="0" applyNumberFormat="1" applyFont="1" applyBorder="1" applyAlignment="1">
      <alignment horizontal="right" vertical="center"/>
    </xf>
    <xf numFmtId="177" fontId="12" fillId="0" borderId="32" xfId="0" applyNumberFormat="1" applyFont="1" applyBorder="1" applyAlignment="1">
      <alignment horizontal="right" vertical="center"/>
    </xf>
    <xf numFmtId="6" fontId="12" fillId="0" borderId="34" xfId="2" applyFont="1" applyBorder="1" applyAlignment="1">
      <alignment horizontal="right" vertical="center"/>
    </xf>
    <xf numFmtId="6" fontId="12" fillId="0" borderId="35" xfId="2" applyFont="1" applyBorder="1" applyAlignment="1">
      <alignment horizontal="right" vertical="center"/>
    </xf>
    <xf numFmtId="0" fontId="12" fillId="0" borderId="53" xfId="0" applyFont="1" applyBorder="1" applyAlignment="1">
      <alignment horizontal="left" vertical="center"/>
    </xf>
    <xf numFmtId="0" fontId="12" fillId="0" borderId="54" xfId="0" applyFont="1" applyBorder="1" applyAlignment="1">
      <alignment horizontal="left" vertical="center"/>
    </xf>
    <xf numFmtId="0" fontId="12" fillId="0" borderId="90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177" fontId="12" fillId="0" borderId="54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6" fontId="12" fillId="0" borderId="91" xfId="2" applyFont="1" applyBorder="1" applyAlignment="1">
      <alignment horizontal="right" vertical="center"/>
    </xf>
    <xf numFmtId="0" fontId="14" fillId="0" borderId="92" xfId="0" applyFont="1" applyBorder="1" applyAlignment="1">
      <alignment horizontal="left" vertical="center" shrinkToFit="1"/>
    </xf>
    <xf numFmtId="0" fontId="14" fillId="0" borderId="93" xfId="0" applyFont="1" applyBorder="1" applyAlignment="1">
      <alignment horizontal="left" vertical="center" shrinkToFit="1"/>
    </xf>
    <xf numFmtId="0" fontId="14" fillId="0" borderId="94" xfId="0" applyFont="1" applyBorder="1" applyAlignment="1">
      <alignment horizontal="left" vertical="center" shrinkToFit="1"/>
    </xf>
    <xf numFmtId="0" fontId="14" fillId="0" borderId="30" xfId="0" applyFont="1" applyBorder="1" applyAlignment="1">
      <alignment horizontal="left" vertical="center" shrinkToFit="1"/>
    </xf>
    <xf numFmtId="0" fontId="14" fillId="0" borderId="31" xfId="0" applyFont="1" applyBorder="1" applyAlignment="1">
      <alignment horizontal="left" vertical="center" shrinkToFit="1"/>
    </xf>
    <xf numFmtId="0" fontId="14" fillId="0" borderId="84" xfId="0" applyFont="1" applyBorder="1" applyAlignment="1">
      <alignment horizontal="left" vertical="center" shrinkToFit="1"/>
    </xf>
    <xf numFmtId="0" fontId="10" fillId="0" borderId="45" xfId="0" applyFont="1" applyBorder="1" applyAlignment="1">
      <alignment horizontal="right" vertical="center"/>
    </xf>
    <xf numFmtId="6" fontId="10" fillId="0" borderId="53" xfId="0" applyNumberFormat="1" applyFont="1" applyBorder="1" applyAlignment="1">
      <alignment horizontal="left" vertical="center" shrinkToFit="1"/>
    </xf>
    <xf numFmtId="0" fontId="10" fillId="0" borderId="54" xfId="0" applyFont="1" applyBorder="1" applyAlignment="1">
      <alignment horizontal="left" vertical="center" shrinkToFit="1"/>
    </xf>
    <xf numFmtId="0" fontId="10" fillId="0" borderId="64" xfId="0" applyFont="1" applyBorder="1" applyAlignment="1">
      <alignment horizontal="right" vertical="center"/>
    </xf>
    <xf numFmtId="6" fontId="10" fillId="0" borderId="56" xfId="2" applyFont="1" applyBorder="1" applyAlignment="1">
      <alignment horizontal="right" vertical="center"/>
    </xf>
    <xf numFmtId="6" fontId="10" fillId="0" borderId="39" xfId="2" applyFont="1" applyBorder="1" applyAlignment="1">
      <alignment horizontal="right" vertical="center"/>
    </xf>
    <xf numFmtId="0" fontId="10" fillId="0" borderId="52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6" fontId="10" fillId="0" borderId="11" xfId="2" applyFont="1" applyBorder="1" applyAlignment="1">
      <alignment horizontal="right" vertical="center"/>
    </xf>
    <xf numFmtId="6" fontId="10" fillId="0" borderId="12" xfId="2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0" fillId="0" borderId="63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0" fillId="0" borderId="59" xfId="0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62" xfId="0" applyFont="1" applyBorder="1" applyAlignment="1">
      <alignment horizontal="right" vertical="center"/>
    </xf>
    <xf numFmtId="0" fontId="8" fillId="0" borderId="48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4" fillId="0" borderId="52" xfId="0" applyFont="1" applyBorder="1" applyAlignment="1">
      <alignment horizontal="center" vertical="center"/>
    </xf>
    <xf numFmtId="6" fontId="19" fillId="0" borderId="0" xfId="0" applyNumberFormat="1" applyFont="1" applyAlignment="1">
      <alignment horizontal="center"/>
    </xf>
    <xf numFmtId="6" fontId="19" fillId="0" borderId="14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176" fontId="14" fillId="2" borderId="11" xfId="0" applyNumberFormat="1" applyFont="1" applyFill="1" applyBorder="1" applyAlignment="1">
      <alignment horizontal="right" vertical="center"/>
    </xf>
    <xf numFmtId="176" fontId="14" fillId="2" borderId="13" xfId="0" applyNumberFormat="1" applyFont="1" applyFill="1" applyBorder="1" applyAlignment="1">
      <alignment horizontal="right" vertical="center"/>
    </xf>
    <xf numFmtId="176" fontId="14" fillId="2" borderId="12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30755</xdr:colOff>
      <xdr:row>12</xdr:row>
      <xdr:rowOff>351095</xdr:rowOff>
    </xdr:from>
    <xdr:to>
      <xdr:col>8</xdr:col>
      <xdr:colOff>1409363</xdr:colOff>
      <xdr:row>15</xdr:row>
      <xdr:rowOff>67067</xdr:rowOff>
    </xdr:to>
    <xdr:grpSp>
      <xdr:nvGrpSpPr>
        <xdr:cNvPr id="14" name="Group 20">
          <a:extLst>
            <a:ext uri="{FF2B5EF4-FFF2-40B4-BE49-F238E27FC236}">
              <a16:creationId xmlns:a16="http://schemas.microsoft.com/office/drawing/2014/main" id="{44049012-3FFF-4693-B7F4-6BA79E78F726}"/>
            </a:ext>
          </a:extLst>
        </xdr:cNvPr>
        <xdr:cNvGrpSpPr>
          <a:grpSpLocks/>
        </xdr:cNvGrpSpPr>
      </xdr:nvGrpSpPr>
      <xdr:grpSpPr bwMode="auto">
        <a:xfrm>
          <a:off x="5754741" y="4125152"/>
          <a:ext cx="2367051" cy="848189"/>
          <a:chOff x="544" y="288"/>
          <a:chExt cx="209" cy="75"/>
        </a:xfrm>
      </xdr:grpSpPr>
      <xdr:sp macro="" textlink="">
        <xdr:nvSpPr>
          <xdr:cNvPr id="15" name="Text Box 7">
            <a:extLst>
              <a:ext uri="{FF2B5EF4-FFF2-40B4-BE49-F238E27FC236}">
                <a16:creationId xmlns:a16="http://schemas.microsoft.com/office/drawing/2014/main" id="{1DD24111-7079-2EAE-EC16-6797C23FD0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6" name="Text Box 8">
            <a:extLst>
              <a:ext uri="{FF2B5EF4-FFF2-40B4-BE49-F238E27FC236}">
                <a16:creationId xmlns:a16="http://schemas.microsoft.com/office/drawing/2014/main" id="{5E2C62A7-47BF-A771-EF2E-CB6F2DB391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7" name="Text Box 9">
            <a:extLst>
              <a:ext uri="{FF2B5EF4-FFF2-40B4-BE49-F238E27FC236}">
                <a16:creationId xmlns:a16="http://schemas.microsoft.com/office/drawing/2014/main" id="{9776BAC9-0872-A3EC-D17B-3E1858B472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8" name="Text Box 10">
            <a:extLst>
              <a:ext uri="{FF2B5EF4-FFF2-40B4-BE49-F238E27FC236}">
                <a16:creationId xmlns:a16="http://schemas.microsoft.com/office/drawing/2014/main" id="{B6AB610A-6221-2D4A-2EAB-B0B67CE751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9" name="Text Box 11">
            <a:extLst>
              <a:ext uri="{FF2B5EF4-FFF2-40B4-BE49-F238E27FC236}">
                <a16:creationId xmlns:a16="http://schemas.microsoft.com/office/drawing/2014/main" id="{73165B3E-3EE7-50FF-DAF3-786E477E2C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" name="Text Box 12">
            <a:extLst>
              <a:ext uri="{FF2B5EF4-FFF2-40B4-BE49-F238E27FC236}">
                <a16:creationId xmlns:a16="http://schemas.microsoft.com/office/drawing/2014/main" id="{247EAB27-30DE-A5C6-F5C6-21BAE2E4EC6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9</xdr:col>
      <xdr:colOff>0</xdr:colOff>
      <xdr:row>11</xdr:row>
      <xdr:rowOff>21252</xdr:rowOff>
    </xdr:to>
    <xdr:grpSp>
      <xdr:nvGrpSpPr>
        <xdr:cNvPr id="21" name="Group 42">
          <a:extLst>
            <a:ext uri="{FF2B5EF4-FFF2-40B4-BE49-F238E27FC236}">
              <a16:creationId xmlns:a16="http://schemas.microsoft.com/office/drawing/2014/main" id="{DF2F7D15-C9E3-4860-BD33-AE771B99F4CD}"/>
            </a:ext>
          </a:extLst>
        </xdr:cNvPr>
        <xdr:cNvGrpSpPr>
          <a:grpSpLocks/>
        </xdr:cNvGrpSpPr>
      </xdr:nvGrpSpPr>
      <xdr:grpSpPr bwMode="auto">
        <a:xfrm>
          <a:off x="2336763" y="3531439"/>
          <a:ext cx="5903261" cy="21252"/>
          <a:chOff x="314" y="182"/>
          <a:chExt cx="433" cy="108"/>
        </a:xfrm>
      </xdr:grpSpPr>
      <xdr:sp macro="" textlink="">
        <xdr:nvSpPr>
          <xdr:cNvPr id="22" name="Text Box 2">
            <a:extLst>
              <a:ext uri="{FF2B5EF4-FFF2-40B4-BE49-F238E27FC236}">
                <a16:creationId xmlns:a16="http://schemas.microsoft.com/office/drawing/2014/main" id="{9844EE1C-4B4A-E1AE-9EBD-9E8964E404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3" name="Text Box 3">
            <a:extLst>
              <a:ext uri="{FF2B5EF4-FFF2-40B4-BE49-F238E27FC236}">
                <a16:creationId xmlns:a16="http://schemas.microsoft.com/office/drawing/2014/main" id="{F9670C35-B127-422B-637B-56F86E94ED1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4" name="Text Box 4">
            <a:extLst>
              <a:ext uri="{FF2B5EF4-FFF2-40B4-BE49-F238E27FC236}">
                <a16:creationId xmlns:a16="http://schemas.microsoft.com/office/drawing/2014/main" id="{078519F8-CD23-C131-375E-0DB6AF9345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5" name="Text Box 5">
            <a:extLst>
              <a:ext uri="{FF2B5EF4-FFF2-40B4-BE49-F238E27FC236}">
                <a16:creationId xmlns:a16="http://schemas.microsoft.com/office/drawing/2014/main" id="{276FAE6A-5EC4-5728-8F4F-C69930D757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156557</xdr:colOff>
      <xdr:row>13</xdr:row>
      <xdr:rowOff>153407</xdr:rowOff>
    </xdr:from>
    <xdr:to>
      <xdr:col>8</xdr:col>
      <xdr:colOff>1451957</xdr:colOff>
      <xdr:row>15</xdr:row>
      <xdr:rowOff>246784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3F4C8A8A-3213-44BE-A453-647F4C2EEF5B}"/>
            </a:ext>
          </a:extLst>
        </xdr:cNvPr>
        <xdr:cNvGrpSpPr>
          <a:grpSpLocks/>
        </xdr:cNvGrpSpPr>
      </xdr:nvGrpSpPr>
      <xdr:grpSpPr bwMode="auto">
        <a:xfrm>
          <a:off x="5700826" y="4304869"/>
          <a:ext cx="2283843" cy="848189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86EF68D-7CC9-32AA-62C1-5CD85FF15B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907237C-3132-32B1-AE0F-11F3D86456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A64FA7C1-D0F6-3A2E-423F-3150ECACB3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6E35848F-A8F3-BB85-0F8B-0A7443D89E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51BC6747-13A6-E684-FAA5-7243CC4333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4B0D9D28-C83E-A1F8-AFF7-3319BF02E7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9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3F0C6484-3847-4BF0-9F86-7B9F88E16C61}"/>
            </a:ext>
          </a:extLst>
        </xdr:cNvPr>
        <xdr:cNvGrpSpPr>
          <a:grpSpLocks/>
        </xdr:cNvGrpSpPr>
      </xdr:nvGrpSpPr>
      <xdr:grpSpPr bwMode="auto">
        <a:xfrm>
          <a:off x="2336763" y="3531439"/>
          <a:ext cx="5723544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9FAA2BBB-E8D5-2040-B7FD-C80E43BE5C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CE99386F-284D-A1C8-C8CF-C5CB3F8669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428F5C23-DFAC-8252-C79A-F35D688C2E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2F41F421-2CE7-C764-B17C-5F746EED86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10A3-4DDB-413C-9E79-3F463FA1CDA1}">
  <dimension ref="A1:BK321"/>
  <sheetViews>
    <sheetView topLeftCell="AO1" zoomScale="87" zoomScaleNormal="87" zoomScaleSheetLayoutView="100" workbookViewId="0">
      <selection activeCell="L41" sqref="L41"/>
    </sheetView>
  </sheetViews>
  <sheetFormatPr defaultColWidth="11.75" defaultRowHeight="28.5" customHeight="1" x14ac:dyDescent="0.4"/>
  <cols>
    <col min="1" max="2" width="11.375" style="1" customWidth="1"/>
    <col min="3" max="3" width="17.375" style="1" customWidth="1"/>
    <col min="4" max="4" width="26.375" style="1" customWidth="1"/>
    <col min="5" max="5" width="6.375" style="1" customWidth="1"/>
    <col min="6" max="6" width="2.625" style="1" customWidth="1"/>
    <col min="7" max="7" width="5.25" style="1" customWidth="1"/>
    <col min="8" max="8" width="5.125" style="1" customWidth="1"/>
    <col min="9" max="9" width="20" style="1" customWidth="1"/>
    <col min="10" max="11" width="11.375" style="1" customWidth="1"/>
    <col min="12" max="12" width="17.375" style="1" customWidth="1"/>
    <col min="13" max="13" width="26.375" style="1" customWidth="1"/>
    <col min="14" max="14" width="6.375" style="1" customWidth="1"/>
    <col min="15" max="15" width="2.625" style="1" customWidth="1"/>
    <col min="16" max="16" width="5.25" style="1" customWidth="1"/>
    <col min="17" max="17" width="5.125" style="1" customWidth="1"/>
    <col min="18" max="18" width="20" style="1" customWidth="1"/>
    <col min="19" max="20" width="11.375" style="1" customWidth="1"/>
    <col min="21" max="21" width="17.375" style="1" customWidth="1"/>
    <col min="22" max="22" width="26.375" style="1" customWidth="1"/>
    <col min="23" max="23" width="6.375" style="1" customWidth="1"/>
    <col min="24" max="24" width="2.625" style="1" customWidth="1"/>
    <col min="25" max="25" width="5.25" style="1" customWidth="1"/>
    <col min="26" max="26" width="5.125" style="1" customWidth="1"/>
    <col min="27" max="27" width="20" style="1" customWidth="1"/>
    <col min="28" max="29" width="11.375" style="1" customWidth="1"/>
    <col min="30" max="30" width="17.375" style="1" customWidth="1"/>
    <col min="31" max="31" width="26.375" style="1" customWidth="1"/>
    <col min="32" max="32" width="6.375" style="1" customWidth="1"/>
    <col min="33" max="33" width="2.625" style="1" customWidth="1"/>
    <col min="34" max="34" width="5.25" style="1" customWidth="1"/>
    <col min="35" max="35" width="5.125" style="1" customWidth="1"/>
    <col min="36" max="36" width="20" style="1" customWidth="1"/>
    <col min="37" max="38" width="11.375" style="1" customWidth="1"/>
    <col min="39" max="39" width="17.375" style="1" customWidth="1"/>
    <col min="40" max="40" width="26.375" style="1" customWidth="1"/>
    <col min="41" max="41" width="6.375" style="1" customWidth="1"/>
    <col min="42" max="42" width="2.625" style="1" customWidth="1"/>
    <col min="43" max="43" width="5.25" style="1" customWidth="1"/>
    <col min="44" max="44" width="5.125" style="1" customWidth="1"/>
    <col min="45" max="45" width="20" style="1" customWidth="1"/>
    <col min="46" max="47" width="11.375" style="1" customWidth="1"/>
    <col min="48" max="48" width="17.375" style="1" customWidth="1"/>
    <col min="49" max="49" width="26.375" style="1" customWidth="1"/>
    <col min="50" max="50" width="6.375" style="1" customWidth="1"/>
    <col min="51" max="51" width="2.625" style="1" customWidth="1"/>
    <col min="52" max="52" width="5.25" style="1" customWidth="1"/>
    <col min="53" max="53" width="5.125" style="1" customWidth="1"/>
    <col min="54" max="54" width="20" style="1" customWidth="1"/>
    <col min="55" max="56" width="11.375" style="1" customWidth="1"/>
    <col min="57" max="57" width="17.375" style="1" customWidth="1"/>
    <col min="58" max="58" width="26.375" style="1" customWidth="1"/>
    <col min="59" max="59" width="6.375" style="1" customWidth="1"/>
    <col min="60" max="60" width="2.625" style="1" customWidth="1"/>
    <col min="61" max="61" width="5.25" style="1" customWidth="1"/>
    <col min="62" max="62" width="5.125" style="1" customWidth="1"/>
    <col min="63" max="63" width="20" style="1" customWidth="1"/>
    <col min="64" max="242" width="11.75" style="1"/>
    <col min="243" max="243" width="3.875" style="1" customWidth="1"/>
    <col min="244" max="244" width="6.375" style="1" customWidth="1"/>
    <col min="245" max="247" width="11.375" style="1" customWidth="1"/>
    <col min="248" max="249" width="6.625" style="1" customWidth="1"/>
    <col min="250" max="250" width="7.375" style="1" customWidth="1"/>
    <col min="251" max="254" width="6.5" style="1" customWidth="1"/>
    <col min="255" max="255" width="3.125" style="1" customWidth="1"/>
    <col min="256" max="256" width="6.375" style="1" customWidth="1"/>
    <col min="257" max="257" width="10.875" style="1" customWidth="1"/>
    <col min="258" max="258" width="10.75" style="1" customWidth="1"/>
    <col min="259" max="259" width="10.375" style="1" customWidth="1"/>
    <col min="260" max="261" width="6.375" style="1" customWidth="1"/>
    <col min="262" max="262" width="7.375" style="1" customWidth="1"/>
    <col min="263" max="264" width="6.375" style="1" customWidth="1"/>
    <col min="265" max="266" width="6.625" style="1" customWidth="1"/>
    <col min="267" max="498" width="11.75" style="1"/>
    <col min="499" max="499" width="3.875" style="1" customWidth="1"/>
    <col min="500" max="500" width="6.375" style="1" customWidth="1"/>
    <col min="501" max="503" width="11.375" style="1" customWidth="1"/>
    <col min="504" max="505" width="6.625" style="1" customWidth="1"/>
    <col min="506" max="506" width="7.375" style="1" customWidth="1"/>
    <col min="507" max="510" width="6.5" style="1" customWidth="1"/>
    <col min="511" max="511" width="3.125" style="1" customWidth="1"/>
    <col min="512" max="512" width="6.375" style="1" customWidth="1"/>
    <col min="513" max="513" width="10.875" style="1" customWidth="1"/>
    <col min="514" max="514" width="10.75" style="1" customWidth="1"/>
    <col min="515" max="515" width="10.375" style="1" customWidth="1"/>
    <col min="516" max="517" width="6.375" style="1" customWidth="1"/>
    <col min="518" max="518" width="7.375" style="1" customWidth="1"/>
    <col min="519" max="520" width="6.375" style="1" customWidth="1"/>
    <col min="521" max="522" width="6.625" style="1" customWidth="1"/>
    <col min="523" max="754" width="11.75" style="1"/>
    <col min="755" max="755" width="3.875" style="1" customWidth="1"/>
    <col min="756" max="756" width="6.375" style="1" customWidth="1"/>
    <col min="757" max="759" width="11.375" style="1" customWidth="1"/>
    <col min="760" max="761" width="6.625" style="1" customWidth="1"/>
    <col min="762" max="762" width="7.375" style="1" customWidth="1"/>
    <col min="763" max="766" width="6.5" style="1" customWidth="1"/>
    <col min="767" max="767" width="3.125" style="1" customWidth="1"/>
    <col min="768" max="768" width="6.375" style="1" customWidth="1"/>
    <col min="769" max="769" width="10.875" style="1" customWidth="1"/>
    <col min="770" max="770" width="10.75" style="1" customWidth="1"/>
    <col min="771" max="771" width="10.375" style="1" customWidth="1"/>
    <col min="772" max="773" width="6.375" style="1" customWidth="1"/>
    <col min="774" max="774" width="7.375" style="1" customWidth="1"/>
    <col min="775" max="776" width="6.375" style="1" customWidth="1"/>
    <col min="777" max="778" width="6.625" style="1" customWidth="1"/>
    <col min="779" max="1010" width="11.75" style="1"/>
    <col min="1011" max="1011" width="3.875" style="1" customWidth="1"/>
    <col min="1012" max="1012" width="6.375" style="1" customWidth="1"/>
    <col min="1013" max="1015" width="11.375" style="1" customWidth="1"/>
    <col min="1016" max="1017" width="6.625" style="1" customWidth="1"/>
    <col min="1018" max="1018" width="7.375" style="1" customWidth="1"/>
    <col min="1019" max="1022" width="6.5" style="1" customWidth="1"/>
    <col min="1023" max="1023" width="3.125" style="1" customWidth="1"/>
    <col min="1024" max="1024" width="6.375" style="1" customWidth="1"/>
    <col min="1025" max="1025" width="10.875" style="1" customWidth="1"/>
    <col min="1026" max="1026" width="10.75" style="1" customWidth="1"/>
    <col min="1027" max="1027" width="10.375" style="1" customWidth="1"/>
    <col min="1028" max="1029" width="6.375" style="1" customWidth="1"/>
    <col min="1030" max="1030" width="7.375" style="1" customWidth="1"/>
    <col min="1031" max="1032" width="6.375" style="1" customWidth="1"/>
    <col min="1033" max="1034" width="6.625" style="1" customWidth="1"/>
    <col min="1035" max="1266" width="11.75" style="1"/>
    <col min="1267" max="1267" width="3.875" style="1" customWidth="1"/>
    <col min="1268" max="1268" width="6.375" style="1" customWidth="1"/>
    <col min="1269" max="1271" width="11.375" style="1" customWidth="1"/>
    <col min="1272" max="1273" width="6.625" style="1" customWidth="1"/>
    <col min="1274" max="1274" width="7.375" style="1" customWidth="1"/>
    <col min="1275" max="1278" width="6.5" style="1" customWidth="1"/>
    <col min="1279" max="1279" width="3.125" style="1" customWidth="1"/>
    <col min="1280" max="1280" width="6.375" style="1" customWidth="1"/>
    <col min="1281" max="1281" width="10.875" style="1" customWidth="1"/>
    <col min="1282" max="1282" width="10.75" style="1" customWidth="1"/>
    <col min="1283" max="1283" width="10.375" style="1" customWidth="1"/>
    <col min="1284" max="1285" width="6.375" style="1" customWidth="1"/>
    <col min="1286" max="1286" width="7.375" style="1" customWidth="1"/>
    <col min="1287" max="1288" width="6.375" style="1" customWidth="1"/>
    <col min="1289" max="1290" width="6.625" style="1" customWidth="1"/>
    <col min="1291" max="1522" width="11.75" style="1"/>
    <col min="1523" max="1523" width="3.875" style="1" customWidth="1"/>
    <col min="1524" max="1524" width="6.375" style="1" customWidth="1"/>
    <col min="1525" max="1527" width="11.375" style="1" customWidth="1"/>
    <col min="1528" max="1529" width="6.625" style="1" customWidth="1"/>
    <col min="1530" max="1530" width="7.375" style="1" customWidth="1"/>
    <col min="1531" max="1534" width="6.5" style="1" customWidth="1"/>
    <col min="1535" max="1535" width="3.125" style="1" customWidth="1"/>
    <col min="1536" max="1536" width="6.375" style="1" customWidth="1"/>
    <col min="1537" max="1537" width="10.875" style="1" customWidth="1"/>
    <col min="1538" max="1538" width="10.75" style="1" customWidth="1"/>
    <col min="1539" max="1539" width="10.375" style="1" customWidth="1"/>
    <col min="1540" max="1541" width="6.375" style="1" customWidth="1"/>
    <col min="1542" max="1542" width="7.375" style="1" customWidth="1"/>
    <col min="1543" max="1544" width="6.375" style="1" customWidth="1"/>
    <col min="1545" max="1546" width="6.625" style="1" customWidth="1"/>
    <col min="1547" max="1778" width="11.75" style="1"/>
    <col min="1779" max="1779" width="3.875" style="1" customWidth="1"/>
    <col min="1780" max="1780" width="6.375" style="1" customWidth="1"/>
    <col min="1781" max="1783" width="11.375" style="1" customWidth="1"/>
    <col min="1784" max="1785" width="6.625" style="1" customWidth="1"/>
    <col min="1786" max="1786" width="7.375" style="1" customWidth="1"/>
    <col min="1787" max="1790" width="6.5" style="1" customWidth="1"/>
    <col min="1791" max="1791" width="3.125" style="1" customWidth="1"/>
    <col min="1792" max="1792" width="6.375" style="1" customWidth="1"/>
    <col min="1793" max="1793" width="10.875" style="1" customWidth="1"/>
    <col min="1794" max="1794" width="10.75" style="1" customWidth="1"/>
    <col min="1795" max="1795" width="10.375" style="1" customWidth="1"/>
    <col min="1796" max="1797" width="6.375" style="1" customWidth="1"/>
    <col min="1798" max="1798" width="7.375" style="1" customWidth="1"/>
    <col min="1799" max="1800" width="6.375" style="1" customWidth="1"/>
    <col min="1801" max="1802" width="6.625" style="1" customWidth="1"/>
    <col min="1803" max="2034" width="11.75" style="1"/>
    <col min="2035" max="2035" width="3.875" style="1" customWidth="1"/>
    <col min="2036" max="2036" width="6.375" style="1" customWidth="1"/>
    <col min="2037" max="2039" width="11.375" style="1" customWidth="1"/>
    <col min="2040" max="2041" width="6.625" style="1" customWidth="1"/>
    <col min="2042" max="2042" width="7.375" style="1" customWidth="1"/>
    <col min="2043" max="2046" width="6.5" style="1" customWidth="1"/>
    <col min="2047" max="2047" width="3.125" style="1" customWidth="1"/>
    <col min="2048" max="2048" width="6.375" style="1" customWidth="1"/>
    <col min="2049" max="2049" width="10.875" style="1" customWidth="1"/>
    <col min="2050" max="2050" width="10.75" style="1" customWidth="1"/>
    <col min="2051" max="2051" width="10.375" style="1" customWidth="1"/>
    <col min="2052" max="2053" width="6.375" style="1" customWidth="1"/>
    <col min="2054" max="2054" width="7.375" style="1" customWidth="1"/>
    <col min="2055" max="2056" width="6.375" style="1" customWidth="1"/>
    <col min="2057" max="2058" width="6.625" style="1" customWidth="1"/>
    <col min="2059" max="2290" width="11.75" style="1"/>
    <col min="2291" max="2291" width="3.875" style="1" customWidth="1"/>
    <col min="2292" max="2292" width="6.375" style="1" customWidth="1"/>
    <col min="2293" max="2295" width="11.375" style="1" customWidth="1"/>
    <col min="2296" max="2297" width="6.625" style="1" customWidth="1"/>
    <col min="2298" max="2298" width="7.375" style="1" customWidth="1"/>
    <col min="2299" max="2302" width="6.5" style="1" customWidth="1"/>
    <col min="2303" max="2303" width="3.125" style="1" customWidth="1"/>
    <col min="2304" max="2304" width="6.375" style="1" customWidth="1"/>
    <col min="2305" max="2305" width="10.875" style="1" customWidth="1"/>
    <col min="2306" max="2306" width="10.75" style="1" customWidth="1"/>
    <col min="2307" max="2307" width="10.375" style="1" customWidth="1"/>
    <col min="2308" max="2309" width="6.375" style="1" customWidth="1"/>
    <col min="2310" max="2310" width="7.375" style="1" customWidth="1"/>
    <col min="2311" max="2312" width="6.375" style="1" customWidth="1"/>
    <col min="2313" max="2314" width="6.625" style="1" customWidth="1"/>
    <col min="2315" max="2546" width="11.75" style="1"/>
    <col min="2547" max="2547" width="3.875" style="1" customWidth="1"/>
    <col min="2548" max="2548" width="6.375" style="1" customWidth="1"/>
    <col min="2549" max="2551" width="11.375" style="1" customWidth="1"/>
    <col min="2552" max="2553" width="6.625" style="1" customWidth="1"/>
    <col min="2554" max="2554" width="7.375" style="1" customWidth="1"/>
    <col min="2555" max="2558" width="6.5" style="1" customWidth="1"/>
    <col min="2559" max="2559" width="3.125" style="1" customWidth="1"/>
    <col min="2560" max="2560" width="6.375" style="1" customWidth="1"/>
    <col min="2561" max="2561" width="10.875" style="1" customWidth="1"/>
    <col min="2562" max="2562" width="10.75" style="1" customWidth="1"/>
    <col min="2563" max="2563" width="10.375" style="1" customWidth="1"/>
    <col min="2564" max="2565" width="6.375" style="1" customWidth="1"/>
    <col min="2566" max="2566" width="7.375" style="1" customWidth="1"/>
    <col min="2567" max="2568" width="6.375" style="1" customWidth="1"/>
    <col min="2569" max="2570" width="6.625" style="1" customWidth="1"/>
    <col min="2571" max="2802" width="11.75" style="1"/>
    <col min="2803" max="2803" width="3.875" style="1" customWidth="1"/>
    <col min="2804" max="2804" width="6.375" style="1" customWidth="1"/>
    <col min="2805" max="2807" width="11.375" style="1" customWidth="1"/>
    <col min="2808" max="2809" width="6.625" style="1" customWidth="1"/>
    <col min="2810" max="2810" width="7.375" style="1" customWidth="1"/>
    <col min="2811" max="2814" width="6.5" style="1" customWidth="1"/>
    <col min="2815" max="2815" width="3.125" style="1" customWidth="1"/>
    <col min="2816" max="2816" width="6.375" style="1" customWidth="1"/>
    <col min="2817" max="2817" width="10.875" style="1" customWidth="1"/>
    <col min="2818" max="2818" width="10.75" style="1" customWidth="1"/>
    <col min="2819" max="2819" width="10.375" style="1" customWidth="1"/>
    <col min="2820" max="2821" width="6.375" style="1" customWidth="1"/>
    <col min="2822" max="2822" width="7.375" style="1" customWidth="1"/>
    <col min="2823" max="2824" width="6.375" style="1" customWidth="1"/>
    <col min="2825" max="2826" width="6.625" style="1" customWidth="1"/>
    <col min="2827" max="3058" width="11.75" style="1"/>
    <col min="3059" max="3059" width="3.875" style="1" customWidth="1"/>
    <col min="3060" max="3060" width="6.375" style="1" customWidth="1"/>
    <col min="3061" max="3063" width="11.375" style="1" customWidth="1"/>
    <col min="3064" max="3065" width="6.625" style="1" customWidth="1"/>
    <col min="3066" max="3066" width="7.375" style="1" customWidth="1"/>
    <col min="3067" max="3070" width="6.5" style="1" customWidth="1"/>
    <col min="3071" max="3071" width="3.125" style="1" customWidth="1"/>
    <col min="3072" max="3072" width="6.375" style="1" customWidth="1"/>
    <col min="3073" max="3073" width="10.875" style="1" customWidth="1"/>
    <col min="3074" max="3074" width="10.75" style="1" customWidth="1"/>
    <col min="3075" max="3075" width="10.375" style="1" customWidth="1"/>
    <col min="3076" max="3077" width="6.375" style="1" customWidth="1"/>
    <col min="3078" max="3078" width="7.375" style="1" customWidth="1"/>
    <col min="3079" max="3080" width="6.375" style="1" customWidth="1"/>
    <col min="3081" max="3082" width="6.625" style="1" customWidth="1"/>
    <col min="3083" max="3314" width="11.75" style="1"/>
    <col min="3315" max="3315" width="3.875" style="1" customWidth="1"/>
    <col min="3316" max="3316" width="6.375" style="1" customWidth="1"/>
    <col min="3317" max="3319" width="11.375" style="1" customWidth="1"/>
    <col min="3320" max="3321" width="6.625" style="1" customWidth="1"/>
    <col min="3322" max="3322" width="7.375" style="1" customWidth="1"/>
    <col min="3323" max="3326" width="6.5" style="1" customWidth="1"/>
    <col min="3327" max="3327" width="3.125" style="1" customWidth="1"/>
    <col min="3328" max="3328" width="6.375" style="1" customWidth="1"/>
    <col min="3329" max="3329" width="10.875" style="1" customWidth="1"/>
    <col min="3330" max="3330" width="10.75" style="1" customWidth="1"/>
    <col min="3331" max="3331" width="10.375" style="1" customWidth="1"/>
    <col min="3332" max="3333" width="6.375" style="1" customWidth="1"/>
    <col min="3334" max="3334" width="7.375" style="1" customWidth="1"/>
    <col min="3335" max="3336" width="6.375" style="1" customWidth="1"/>
    <col min="3337" max="3338" width="6.625" style="1" customWidth="1"/>
    <col min="3339" max="3570" width="11.75" style="1"/>
    <col min="3571" max="3571" width="3.875" style="1" customWidth="1"/>
    <col min="3572" max="3572" width="6.375" style="1" customWidth="1"/>
    <col min="3573" max="3575" width="11.375" style="1" customWidth="1"/>
    <col min="3576" max="3577" width="6.625" style="1" customWidth="1"/>
    <col min="3578" max="3578" width="7.375" style="1" customWidth="1"/>
    <col min="3579" max="3582" width="6.5" style="1" customWidth="1"/>
    <col min="3583" max="3583" width="3.125" style="1" customWidth="1"/>
    <col min="3584" max="3584" width="6.375" style="1" customWidth="1"/>
    <col min="3585" max="3585" width="10.875" style="1" customWidth="1"/>
    <col min="3586" max="3586" width="10.75" style="1" customWidth="1"/>
    <col min="3587" max="3587" width="10.375" style="1" customWidth="1"/>
    <col min="3588" max="3589" width="6.375" style="1" customWidth="1"/>
    <col min="3590" max="3590" width="7.375" style="1" customWidth="1"/>
    <col min="3591" max="3592" width="6.375" style="1" customWidth="1"/>
    <col min="3593" max="3594" width="6.625" style="1" customWidth="1"/>
    <col min="3595" max="3826" width="11.75" style="1"/>
    <col min="3827" max="3827" width="3.875" style="1" customWidth="1"/>
    <col min="3828" max="3828" width="6.375" style="1" customWidth="1"/>
    <col min="3829" max="3831" width="11.375" style="1" customWidth="1"/>
    <col min="3832" max="3833" width="6.625" style="1" customWidth="1"/>
    <col min="3834" max="3834" width="7.375" style="1" customWidth="1"/>
    <col min="3835" max="3838" width="6.5" style="1" customWidth="1"/>
    <col min="3839" max="3839" width="3.125" style="1" customWidth="1"/>
    <col min="3840" max="3840" width="6.375" style="1" customWidth="1"/>
    <col min="3841" max="3841" width="10.875" style="1" customWidth="1"/>
    <col min="3842" max="3842" width="10.75" style="1" customWidth="1"/>
    <col min="3843" max="3843" width="10.375" style="1" customWidth="1"/>
    <col min="3844" max="3845" width="6.375" style="1" customWidth="1"/>
    <col min="3846" max="3846" width="7.375" style="1" customWidth="1"/>
    <col min="3847" max="3848" width="6.375" style="1" customWidth="1"/>
    <col min="3849" max="3850" width="6.625" style="1" customWidth="1"/>
    <col min="3851" max="4082" width="11.75" style="1"/>
    <col min="4083" max="4083" width="3.875" style="1" customWidth="1"/>
    <col min="4084" max="4084" width="6.375" style="1" customWidth="1"/>
    <col min="4085" max="4087" width="11.375" style="1" customWidth="1"/>
    <col min="4088" max="4089" width="6.625" style="1" customWidth="1"/>
    <col min="4090" max="4090" width="7.375" style="1" customWidth="1"/>
    <col min="4091" max="4094" width="6.5" style="1" customWidth="1"/>
    <col min="4095" max="4095" width="3.125" style="1" customWidth="1"/>
    <col min="4096" max="4096" width="6.375" style="1" customWidth="1"/>
    <col min="4097" max="4097" width="10.875" style="1" customWidth="1"/>
    <col min="4098" max="4098" width="10.75" style="1" customWidth="1"/>
    <col min="4099" max="4099" width="10.375" style="1" customWidth="1"/>
    <col min="4100" max="4101" width="6.375" style="1" customWidth="1"/>
    <col min="4102" max="4102" width="7.375" style="1" customWidth="1"/>
    <col min="4103" max="4104" width="6.375" style="1" customWidth="1"/>
    <col min="4105" max="4106" width="6.625" style="1" customWidth="1"/>
    <col min="4107" max="4338" width="11.75" style="1"/>
    <col min="4339" max="4339" width="3.875" style="1" customWidth="1"/>
    <col min="4340" max="4340" width="6.375" style="1" customWidth="1"/>
    <col min="4341" max="4343" width="11.375" style="1" customWidth="1"/>
    <col min="4344" max="4345" width="6.625" style="1" customWidth="1"/>
    <col min="4346" max="4346" width="7.375" style="1" customWidth="1"/>
    <col min="4347" max="4350" width="6.5" style="1" customWidth="1"/>
    <col min="4351" max="4351" width="3.125" style="1" customWidth="1"/>
    <col min="4352" max="4352" width="6.375" style="1" customWidth="1"/>
    <col min="4353" max="4353" width="10.875" style="1" customWidth="1"/>
    <col min="4354" max="4354" width="10.75" style="1" customWidth="1"/>
    <col min="4355" max="4355" width="10.375" style="1" customWidth="1"/>
    <col min="4356" max="4357" width="6.375" style="1" customWidth="1"/>
    <col min="4358" max="4358" width="7.375" style="1" customWidth="1"/>
    <col min="4359" max="4360" width="6.375" style="1" customWidth="1"/>
    <col min="4361" max="4362" width="6.625" style="1" customWidth="1"/>
    <col min="4363" max="4594" width="11.75" style="1"/>
    <col min="4595" max="4595" width="3.875" style="1" customWidth="1"/>
    <col min="4596" max="4596" width="6.375" style="1" customWidth="1"/>
    <col min="4597" max="4599" width="11.375" style="1" customWidth="1"/>
    <col min="4600" max="4601" width="6.625" style="1" customWidth="1"/>
    <col min="4602" max="4602" width="7.375" style="1" customWidth="1"/>
    <col min="4603" max="4606" width="6.5" style="1" customWidth="1"/>
    <col min="4607" max="4607" width="3.125" style="1" customWidth="1"/>
    <col min="4608" max="4608" width="6.375" style="1" customWidth="1"/>
    <col min="4609" max="4609" width="10.875" style="1" customWidth="1"/>
    <col min="4610" max="4610" width="10.75" style="1" customWidth="1"/>
    <col min="4611" max="4611" width="10.375" style="1" customWidth="1"/>
    <col min="4612" max="4613" width="6.375" style="1" customWidth="1"/>
    <col min="4614" max="4614" width="7.375" style="1" customWidth="1"/>
    <col min="4615" max="4616" width="6.375" style="1" customWidth="1"/>
    <col min="4617" max="4618" width="6.625" style="1" customWidth="1"/>
    <col min="4619" max="4850" width="11.75" style="1"/>
    <col min="4851" max="4851" width="3.875" style="1" customWidth="1"/>
    <col min="4852" max="4852" width="6.375" style="1" customWidth="1"/>
    <col min="4853" max="4855" width="11.375" style="1" customWidth="1"/>
    <col min="4856" max="4857" width="6.625" style="1" customWidth="1"/>
    <col min="4858" max="4858" width="7.375" style="1" customWidth="1"/>
    <col min="4859" max="4862" width="6.5" style="1" customWidth="1"/>
    <col min="4863" max="4863" width="3.125" style="1" customWidth="1"/>
    <col min="4864" max="4864" width="6.375" style="1" customWidth="1"/>
    <col min="4865" max="4865" width="10.875" style="1" customWidth="1"/>
    <col min="4866" max="4866" width="10.75" style="1" customWidth="1"/>
    <col min="4867" max="4867" width="10.375" style="1" customWidth="1"/>
    <col min="4868" max="4869" width="6.375" style="1" customWidth="1"/>
    <col min="4870" max="4870" width="7.375" style="1" customWidth="1"/>
    <col min="4871" max="4872" width="6.375" style="1" customWidth="1"/>
    <col min="4873" max="4874" width="6.625" style="1" customWidth="1"/>
    <col min="4875" max="5106" width="11.75" style="1"/>
    <col min="5107" max="5107" width="3.875" style="1" customWidth="1"/>
    <col min="5108" max="5108" width="6.375" style="1" customWidth="1"/>
    <col min="5109" max="5111" width="11.375" style="1" customWidth="1"/>
    <col min="5112" max="5113" width="6.625" style="1" customWidth="1"/>
    <col min="5114" max="5114" width="7.375" style="1" customWidth="1"/>
    <col min="5115" max="5118" width="6.5" style="1" customWidth="1"/>
    <col min="5119" max="5119" width="3.125" style="1" customWidth="1"/>
    <col min="5120" max="5120" width="6.375" style="1" customWidth="1"/>
    <col min="5121" max="5121" width="10.875" style="1" customWidth="1"/>
    <col min="5122" max="5122" width="10.75" style="1" customWidth="1"/>
    <col min="5123" max="5123" width="10.375" style="1" customWidth="1"/>
    <col min="5124" max="5125" width="6.375" style="1" customWidth="1"/>
    <col min="5126" max="5126" width="7.375" style="1" customWidth="1"/>
    <col min="5127" max="5128" width="6.375" style="1" customWidth="1"/>
    <col min="5129" max="5130" width="6.625" style="1" customWidth="1"/>
    <col min="5131" max="5362" width="11.75" style="1"/>
    <col min="5363" max="5363" width="3.875" style="1" customWidth="1"/>
    <col min="5364" max="5364" width="6.375" style="1" customWidth="1"/>
    <col min="5365" max="5367" width="11.375" style="1" customWidth="1"/>
    <col min="5368" max="5369" width="6.625" style="1" customWidth="1"/>
    <col min="5370" max="5370" width="7.375" style="1" customWidth="1"/>
    <col min="5371" max="5374" width="6.5" style="1" customWidth="1"/>
    <col min="5375" max="5375" width="3.125" style="1" customWidth="1"/>
    <col min="5376" max="5376" width="6.375" style="1" customWidth="1"/>
    <col min="5377" max="5377" width="10.875" style="1" customWidth="1"/>
    <col min="5378" max="5378" width="10.75" style="1" customWidth="1"/>
    <col min="5379" max="5379" width="10.375" style="1" customWidth="1"/>
    <col min="5380" max="5381" width="6.375" style="1" customWidth="1"/>
    <col min="5382" max="5382" width="7.375" style="1" customWidth="1"/>
    <col min="5383" max="5384" width="6.375" style="1" customWidth="1"/>
    <col min="5385" max="5386" width="6.625" style="1" customWidth="1"/>
    <col min="5387" max="5618" width="11.75" style="1"/>
    <col min="5619" max="5619" width="3.875" style="1" customWidth="1"/>
    <col min="5620" max="5620" width="6.375" style="1" customWidth="1"/>
    <col min="5621" max="5623" width="11.375" style="1" customWidth="1"/>
    <col min="5624" max="5625" width="6.625" style="1" customWidth="1"/>
    <col min="5626" max="5626" width="7.375" style="1" customWidth="1"/>
    <col min="5627" max="5630" width="6.5" style="1" customWidth="1"/>
    <col min="5631" max="5631" width="3.125" style="1" customWidth="1"/>
    <col min="5632" max="5632" width="6.375" style="1" customWidth="1"/>
    <col min="5633" max="5633" width="10.875" style="1" customWidth="1"/>
    <col min="5634" max="5634" width="10.75" style="1" customWidth="1"/>
    <col min="5635" max="5635" width="10.375" style="1" customWidth="1"/>
    <col min="5636" max="5637" width="6.375" style="1" customWidth="1"/>
    <col min="5638" max="5638" width="7.375" style="1" customWidth="1"/>
    <col min="5639" max="5640" width="6.375" style="1" customWidth="1"/>
    <col min="5641" max="5642" width="6.625" style="1" customWidth="1"/>
    <col min="5643" max="5874" width="11.75" style="1"/>
    <col min="5875" max="5875" width="3.875" style="1" customWidth="1"/>
    <col min="5876" max="5876" width="6.375" style="1" customWidth="1"/>
    <col min="5877" max="5879" width="11.375" style="1" customWidth="1"/>
    <col min="5880" max="5881" width="6.625" style="1" customWidth="1"/>
    <col min="5882" max="5882" width="7.375" style="1" customWidth="1"/>
    <col min="5883" max="5886" width="6.5" style="1" customWidth="1"/>
    <col min="5887" max="5887" width="3.125" style="1" customWidth="1"/>
    <col min="5888" max="5888" width="6.375" style="1" customWidth="1"/>
    <col min="5889" max="5889" width="10.875" style="1" customWidth="1"/>
    <col min="5890" max="5890" width="10.75" style="1" customWidth="1"/>
    <col min="5891" max="5891" width="10.375" style="1" customWidth="1"/>
    <col min="5892" max="5893" width="6.375" style="1" customWidth="1"/>
    <col min="5894" max="5894" width="7.375" style="1" customWidth="1"/>
    <col min="5895" max="5896" width="6.375" style="1" customWidth="1"/>
    <col min="5897" max="5898" width="6.625" style="1" customWidth="1"/>
    <col min="5899" max="6130" width="11.75" style="1"/>
    <col min="6131" max="6131" width="3.875" style="1" customWidth="1"/>
    <col min="6132" max="6132" width="6.375" style="1" customWidth="1"/>
    <col min="6133" max="6135" width="11.375" style="1" customWidth="1"/>
    <col min="6136" max="6137" width="6.625" style="1" customWidth="1"/>
    <col min="6138" max="6138" width="7.375" style="1" customWidth="1"/>
    <col min="6139" max="6142" width="6.5" style="1" customWidth="1"/>
    <col min="6143" max="6143" width="3.125" style="1" customWidth="1"/>
    <col min="6144" max="6144" width="6.375" style="1" customWidth="1"/>
    <col min="6145" max="6145" width="10.875" style="1" customWidth="1"/>
    <col min="6146" max="6146" width="10.75" style="1" customWidth="1"/>
    <col min="6147" max="6147" width="10.375" style="1" customWidth="1"/>
    <col min="6148" max="6149" width="6.375" style="1" customWidth="1"/>
    <col min="6150" max="6150" width="7.375" style="1" customWidth="1"/>
    <col min="6151" max="6152" width="6.375" style="1" customWidth="1"/>
    <col min="6153" max="6154" width="6.625" style="1" customWidth="1"/>
    <col min="6155" max="6386" width="11.75" style="1"/>
    <col min="6387" max="6387" width="3.875" style="1" customWidth="1"/>
    <col min="6388" max="6388" width="6.375" style="1" customWidth="1"/>
    <col min="6389" max="6391" width="11.375" style="1" customWidth="1"/>
    <col min="6392" max="6393" width="6.625" style="1" customWidth="1"/>
    <col min="6394" max="6394" width="7.375" style="1" customWidth="1"/>
    <col min="6395" max="6398" width="6.5" style="1" customWidth="1"/>
    <col min="6399" max="6399" width="3.125" style="1" customWidth="1"/>
    <col min="6400" max="6400" width="6.375" style="1" customWidth="1"/>
    <col min="6401" max="6401" width="10.875" style="1" customWidth="1"/>
    <col min="6402" max="6402" width="10.75" style="1" customWidth="1"/>
    <col min="6403" max="6403" width="10.375" style="1" customWidth="1"/>
    <col min="6404" max="6405" width="6.375" style="1" customWidth="1"/>
    <col min="6406" max="6406" width="7.375" style="1" customWidth="1"/>
    <col min="6407" max="6408" width="6.375" style="1" customWidth="1"/>
    <col min="6409" max="6410" width="6.625" style="1" customWidth="1"/>
    <col min="6411" max="6642" width="11.75" style="1"/>
    <col min="6643" max="6643" width="3.875" style="1" customWidth="1"/>
    <col min="6644" max="6644" width="6.375" style="1" customWidth="1"/>
    <col min="6645" max="6647" width="11.375" style="1" customWidth="1"/>
    <col min="6648" max="6649" width="6.625" style="1" customWidth="1"/>
    <col min="6650" max="6650" width="7.375" style="1" customWidth="1"/>
    <col min="6651" max="6654" width="6.5" style="1" customWidth="1"/>
    <col min="6655" max="6655" width="3.125" style="1" customWidth="1"/>
    <col min="6656" max="6656" width="6.375" style="1" customWidth="1"/>
    <col min="6657" max="6657" width="10.875" style="1" customWidth="1"/>
    <col min="6658" max="6658" width="10.75" style="1" customWidth="1"/>
    <col min="6659" max="6659" width="10.375" style="1" customWidth="1"/>
    <col min="6660" max="6661" width="6.375" style="1" customWidth="1"/>
    <col min="6662" max="6662" width="7.375" style="1" customWidth="1"/>
    <col min="6663" max="6664" width="6.375" style="1" customWidth="1"/>
    <col min="6665" max="6666" width="6.625" style="1" customWidth="1"/>
    <col min="6667" max="6898" width="11.75" style="1"/>
    <col min="6899" max="6899" width="3.875" style="1" customWidth="1"/>
    <col min="6900" max="6900" width="6.375" style="1" customWidth="1"/>
    <col min="6901" max="6903" width="11.375" style="1" customWidth="1"/>
    <col min="6904" max="6905" width="6.625" style="1" customWidth="1"/>
    <col min="6906" max="6906" width="7.375" style="1" customWidth="1"/>
    <col min="6907" max="6910" width="6.5" style="1" customWidth="1"/>
    <col min="6911" max="6911" width="3.125" style="1" customWidth="1"/>
    <col min="6912" max="6912" width="6.375" style="1" customWidth="1"/>
    <col min="6913" max="6913" width="10.875" style="1" customWidth="1"/>
    <col min="6914" max="6914" width="10.75" style="1" customWidth="1"/>
    <col min="6915" max="6915" width="10.375" style="1" customWidth="1"/>
    <col min="6916" max="6917" width="6.375" style="1" customWidth="1"/>
    <col min="6918" max="6918" width="7.375" style="1" customWidth="1"/>
    <col min="6919" max="6920" width="6.375" style="1" customWidth="1"/>
    <col min="6921" max="6922" width="6.625" style="1" customWidth="1"/>
    <col min="6923" max="7154" width="11.75" style="1"/>
    <col min="7155" max="7155" width="3.875" style="1" customWidth="1"/>
    <col min="7156" max="7156" width="6.375" style="1" customWidth="1"/>
    <col min="7157" max="7159" width="11.375" style="1" customWidth="1"/>
    <col min="7160" max="7161" width="6.625" style="1" customWidth="1"/>
    <col min="7162" max="7162" width="7.375" style="1" customWidth="1"/>
    <col min="7163" max="7166" width="6.5" style="1" customWidth="1"/>
    <col min="7167" max="7167" width="3.125" style="1" customWidth="1"/>
    <col min="7168" max="7168" width="6.375" style="1" customWidth="1"/>
    <col min="7169" max="7169" width="10.875" style="1" customWidth="1"/>
    <col min="7170" max="7170" width="10.75" style="1" customWidth="1"/>
    <col min="7171" max="7171" width="10.375" style="1" customWidth="1"/>
    <col min="7172" max="7173" width="6.375" style="1" customWidth="1"/>
    <col min="7174" max="7174" width="7.375" style="1" customWidth="1"/>
    <col min="7175" max="7176" width="6.375" style="1" customWidth="1"/>
    <col min="7177" max="7178" width="6.625" style="1" customWidth="1"/>
    <col min="7179" max="7410" width="11.75" style="1"/>
    <col min="7411" max="7411" width="3.875" style="1" customWidth="1"/>
    <col min="7412" max="7412" width="6.375" style="1" customWidth="1"/>
    <col min="7413" max="7415" width="11.375" style="1" customWidth="1"/>
    <col min="7416" max="7417" width="6.625" style="1" customWidth="1"/>
    <col min="7418" max="7418" width="7.375" style="1" customWidth="1"/>
    <col min="7419" max="7422" width="6.5" style="1" customWidth="1"/>
    <col min="7423" max="7423" width="3.125" style="1" customWidth="1"/>
    <col min="7424" max="7424" width="6.375" style="1" customWidth="1"/>
    <col min="7425" max="7425" width="10.875" style="1" customWidth="1"/>
    <col min="7426" max="7426" width="10.75" style="1" customWidth="1"/>
    <col min="7427" max="7427" width="10.375" style="1" customWidth="1"/>
    <col min="7428" max="7429" width="6.375" style="1" customWidth="1"/>
    <col min="7430" max="7430" width="7.375" style="1" customWidth="1"/>
    <col min="7431" max="7432" width="6.375" style="1" customWidth="1"/>
    <col min="7433" max="7434" width="6.625" style="1" customWidth="1"/>
    <col min="7435" max="7666" width="11.75" style="1"/>
    <col min="7667" max="7667" width="3.875" style="1" customWidth="1"/>
    <col min="7668" max="7668" width="6.375" style="1" customWidth="1"/>
    <col min="7669" max="7671" width="11.375" style="1" customWidth="1"/>
    <col min="7672" max="7673" width="6.625" style="1" customWidth="1"/>
    <col min="7674" max="7674" width="7.375" style="1" customWidth="1"/>
    <col min="7675" max="7678" width="6.5" style="1" customWidth="1"/>
    <col min="7679" max="7679" width="3.125" style="1" customWidth="1"/>
    <col min="7680" max="7680" width="6.375" style="1" customWidth="1"/>
    <col min="7681" max="7681" width="10.875" style="1" customWidth="1"/>
    <col min="7682" max="7682" width="10.75" style="1" customWidth="1"/>
    <col min="7683" max="7683" width="10.375" style="1" customWidth="1"/>
    <col min="7684" max="7685" width="6.375" style="1" customWidth="1"/>
    <col min="7686" max="7686" width="7.375" style="1" customWidth="1"/>
    <col min="7687" max="7688" width="6.375" style="1" customWidth="1"/>
    <col min="7689" max="7690" width="6.625" style="1" customWidth="1"/>
    <col min="7691" max="7922" width="11.75" style="1"/>
    <col min="7923" max="7923" width="3.875" style="1" customWidth="1"/>
    <col min="7924" max="7924" width="6.375" style="1" customWidth="1"/>
    <col min="7925" max="7927" width="11.375" style="1" customWidth="1"/>
    <col min="7928" max="7929" width="6.625" style="1" customWidth="1"/>
    <col min="7930" max="7930" width="7.375" style="1" customWidth="1"/>
    <col min="7931" max="7934" width="6.5" style="1" customWidth="1"/>
    <col min="7935" max="7935" width="3.125" style="1" customWidth="1"/>
    <col min="7936" max="7936" width="6.375" style="1" customWidth="1"/>
    <col min="7937" max="7937" width="10.875" style="1" customWidth="1"/>
    <col min="7938" max="7938" width="10.75" style="1" customWidth="1"/>
    <col min="7939" max="7939" width="10.375" style="1" customWidth="1"/>
    <col min="7940" max="7941" width="6.375" style="1" customWidth="1"/>
    <col min="7942" max="7942" width="7.375" style="1" customWidth="1"/>
    <col min="7943" max="7944" width="6.375" style="1" customWidth="1"/>
    <col min="7945" max="7946" width="6.625" style="1" customWidth="1"/>
    <col min="7947" max="8178" width="11.75" style="1"/>
    <col min="8179" max="8179" width="3.875" style="1" customWidth="1"/>
    <col min="8180" max="8180" width="6.375" style="1" customWidth="1"/>
    <col min="8181" max="8183" width="11.375" style="1" customWidth="1"/>
    <col min="8184" max="8185" width="6.625" style="1" customWidth="1"/>
    <col min="8186" max="8186" width="7.375" style="1" customWidth="1"/>
    <col min="8187" max="8190" width="6.5" style="1" customWidth="1"/>
    <col min="8191" max="8191" width="3.125" style="1" customWidth="1"/>
    <col min="8192" max="8192" width="6.375" style="1" customWidth="1"/>
    <col min="8193" max="8193" width="10.875" style="1" customWidth="1"/>
    <col min="8194" max="8194" width="10.75" style="1" customWidth="1"/>
    <col min="8195" max="8195" width="10.375" style="1" customWidth="1"/>
    <col min="8196" max="8197" width="6.375" style="1" customWidth="1"/>
    <col min="8198" max="8198" width="7.375" style="1" customWidth="1"/>
    <col min="8199" max="8200" width="6.375" style="1" customWidth="1"/>
    <col min="8201" max="8202" width="6.625" style="1" customWidth="1"/>
    <col min="8203" max="8434" width="11.75" style="1"/>
    <col min="8435" max="8435" width="3.875" style="1" customWidth="1"/>
    <col min="8436" max="8436" width="6.375" style="1" customWidth="1"/>
    <col min="8437" max="8439" width="11.375" style="1" customWidth="1"/>
    <col min="8440" max="8441" width="6.625" style="1" customWidth="1"/>
    <col min="8442" max="8442" width="7.375" style="1" customWidth="1"/>
    <col min="8443" max="8446" width="6.5" style="1" customWidth="1"/>
    <col min="8447" max="8447" width="3.125" style="1" customWidth="1"/>
    <col min="8448" max="8448" width="6.375" style="1" customWidth="1"/>
    <col min="8449" max="8449" width="10.875" style="1" customWidth="1"/>
    <col min="8450" max="8450" width="10.75" style="1" customWidth="1"/>
    <col min="8451" max="8451" width="10.375" style="1" customWidth="1"/>
    <col min="8452" max="8453" width="6.375" style="1" customWidth="1"/>
    <col min="8454" max="8454" width="7.375" style="1" customWidth="1"/>
    <col min="8455" max="8456" width="6.375" style="1" customWidth="1"/>
    <col min="8457" max="8458" width="6.625" style="1" customWidth="1"/>
    <col min="8459" max="8690" width="11.75" style="1"/>
    <col min="8691" max="8691" width="3.875" style="1" customWidth="1"/>
    <col min="8692" max="8692" width="6.375" style="1" customWidth="1"/>
    <col min="8693" max="8695" width="11.375" style="1" customWidth="1"/>
    <col min="8696" max="8697" width="6.625" style="1" customWidth="1"/>
    <col min="8698" max="8698" width="7.375" style="1" customWidth="1"/>
    <col min="8699" max="8702" width="6.5" style="1" customWidth="1"/>
    <col min="8703" max="8703" width="3.125" style="1" customWidth="1"/>
    <col min="8704" max="8704" width="6.375" style="1" customWidth="1"/>
    <col min="8705" max="8705" width="10.875" style="1" customWidth="1"/>
    <col min="8706" max="8706" width="10.75" style="1" customWidth="1"/>
    <col min="8707" max="8707" width="10.375" style="1" customWidth="1"/>
    <col min="8708" max="8709" width="6.375" style="1" customWidth="1"/>
    <col min="8710" max="8710" width="7.375" style="1" customWidth="1"/>
    <col min="8711" max="8712" width="6.375" style="1" customWidth="1"/>
    <col min="8713" max="8714" width="6.625" style="1" customWidth="1"/>
    <col min="8715" max="8946" width="11.75" style="1"/>
    <col min="8947" max="8947" width="3.875" style="1" customWidth="1"/>
    <col min="8948" max="8948" width="6.375" style="1" customWidth="1"/>
    <col min="8949" max="8951" width="11.375" style="1" customWidth="1"/>
    <col min="8952" max="8953" width="6.625" style="1" customWidth="1"/>
    <col min="8954" max="8954" width="7.375" style="1" customWidth="1"/>
    <col min="8955" max="8958" width="6.5" style="1" customWidth="1"/>
    <col min="8959" max="8959" width="3.125" style="1" customWidth="1"/>
    <col min="8960" max="8960" width="6.375" style="1" customWidth="1"/>
    <col min="8961" max="8961" width="10.875" style="1" customWidth="1"/>
    <col min="8962" max="8962" width="10.75" style="1" customWidth="1"/>
    <col min="8963" max="8963" width="10.375" style="1" customWidth="1"/>
    <col min="8964" max="8965" width="6.375" style="1" customWidth="1"/>
    <col min="8966" max="8966" width="7.375" style="1" customWidth="1"/>
    <col min="8967" max="8968" width="6.375" style="1" customWidth="1"/>
    <col min="8969" max="8970" width="6.625" style="1" customWidth="1"/>
    <col min="8971" max="9202" width="11.75" style="1"/>
    <col min="9203" max="9203" width="3.875" style="1" customWidth="1"/>
    <col min="9204" max="9204" width="6.375" style="1" customWidth="1"/>
    <col min="9205" max="9207" width="11.375" style="1" customWidth="1"/>
    <col min="9208" max="9209" width="6.625" style="1" customWidth="1"/>
    <col min="9210" max="9210" width="7.375" style="1" customWidth="1"/>
    <col min="9211" max="9214" width="6.5" style="1" customWidth="1"/>
    <col min="9215" max="9215" width="3.125" style="1" customWidth="1"/>
    <col min="9216" max="9216" width="6.375" style="1" customWidth="1"/>
    <col min="9217" max="9217" width="10.875" style="1" customWidth="1"/>
    <col min="9218" max="9218" width="10.75" style="1" customWidth="1"/>
    <col min="9219" max="9219" width="10.375" style="1" customWidth="1"/>
    <col min="9220" max="9221" width="6.375" style="1" customWidth="1"/>
    <col min="9222" max="9222" width="7.375" style="1" customWidth="1"/>
    <col min="9223" max="9224" width="6.375" style="1" customWidth="1"/>
    <col min="9225" max="9226" width="6.625" style="1" customWidth="1"/>
    <col min="9227" max="9458" width="11.75" style="1"/>
    <col min="9459" max="9459" width="3.875" style="1" customWidth="1"/>
    <col min="9460" max="9460" width="6.375" style="1" customWidth="1"/>
    <col min="9461" max="9463" width="11.375" style="1" customWidth="1"/>
    <col min="9464" max="9465" width="6.625" style="1" customWidth="1"/>
    <col min="9466" max="9466" width="7.375" style="1" customWidth="1"/>
    <col min="9467" max="9470" width="6.5" style="1" customWidth="1"/>
    <col min="9471" max="9471" width="3.125" style="1" customWidth="1"/>
    <col min="9472" max="9472" width="6.375" style="1" customWidth="1"/>
    <col min="9473" max="9473" width="10.875" style="1" customWidth="1"/>
    <col min="9474" max="9474" width="10.75" style="1" customWidth="1"/>
    <col min="9475" max="9475" width="10.375" style="1" customWidth="1"/>
    <col min="9476" max="9477" width="6.375" style="1" customWidth="1"/>
    <col min="9478" max="9478" width="7.375" style="1" customWidth="1"/>
    <col min="9479" max="9480" width="6.375" style="1" customWidth="1"/>
    <col min="9481" max="9482" width="6.625" style="1" customWidth="1"/>
    <col min="9483" max="9714" width="11.75" style="1"/>
    <col min="9715" max="9715" width="3.875" style="1" customWidth="1"/>
    <col min="9716" max="9716" width="6.375" style="1" customWidth="1"/>
    <col min="9717" max="9719" width="11.375" style="1" customWidth="1"/>
    <col min="9720" max="9721" width="6.625" style="1" customWidth="1"/>
    <col min="9722" max="9722" width="7.375" style="1" customWidth="1"/>
    <col min="9723" max="9726" width="6.5" style="1" customWidth="1"/>
    <col min="9727" max="9727" width="3.125" style="1" customWidth="1"/>
    <col min="9728" max="9728" width="6.375" style="1" customWidth="1"/>
    <col min="9729" max="9729" width="10.875" style="1" customWidth="1"/>
    <col min="9730" max="9730" width="10.75" style="1" customWidth="1"/>
    <col min="9731" max="9731" width="10.375" style="1" customWidth="1"/>
    <col min="9732" max="9733" width="6.375" style="1" customWidth="1"/>
    <col min="9734" max="9734" width="7.375" style="1" customWidth="1"/>
    <col min="9735" max="9736" width="6.375" style="1" customWidth="1"/>
    <col min="9737" max="9738" width="6.625" style="1" customWidth="1"/>
    <col min="9739" max="9970" width="11.75" style="1"/>
    <col min="9971" max="9971" width="3.875" style="1" customWidth="1"/>
    <col min="9972" max="9972" width="6.375" style="1" customWidth="1"/>
    <col min="9973" max="9975" width="11.375" style="1" customWidth="1"/>
    <col min="9976" max="9977" width="6.625" style="1" customWidth="1"/>
    <col min="9978" max="9978" width="7.375" style="1" customWidth="1"/>
    <col min="9979" max="9982" width="6.5" style="1" customWidth="1"/>
    <col min="9983" max="9983" width="3.125" style="1" customWidth="1"/>
    <col min="9984" max="9984" width="6.375" style="1" customWidth="1"/>
    <col min="9985" max="9985" width="10.875" style="1" customWidth="1"/>
    <col min="9986" max="9986" width="10.75" style="1" customWidth="1"/>
    <col min="9987" max="9987" width="10.375" style="1" customWidth="1"/>
    <col min="9988" max="9989" width="6.375" style="1" customWidth="1"/>
    <col min="9990" max="9990" width="7.375" style="1" customWidth="1"/>
    <col min="9991" max="9992" width="6.375" style="1" customWidth="1"/>
    <col min="9993" max="9994" width="6.625" style="1" customWidth="1"/>
    <col min="9995" max="10226" width="11.75" style="1"/>
    <col min="10227" max="10227" width="3.875" style="1" customWidth="1"/>
    <col min="10228" max="10228" width="6.375" style="1" customWidth="1"/>
    <col min="10229" max="10231" width="11.375" style="1" customWidth="1"/>
    <col min="10232" max="10233" width="6.625" style="1" customWidth="1"/>
    <col min="10234" max="10234" width="7.375" style="1" customWidth="1"/>
    <col min="10235" max="10238" width="6.5" style="1" customWidth="1"/>
    <col min="10239" max="10239" width="3.125" style="1" customWidth="1"/>
    <col min="10240" max="10240" width="6.375" style="1" customWidth="1"/>
    <col min="10241" max="10241" width="10.875" style="1" customWidth="1"/>
    <col min="10242" max="10242" width="10.75" style="1" customWidth="1"/>
    <col min="10243" max="10243" width="10.375" style="1" customWidth="1"/>
    <col min="10244" max="10245" width="6.375" style="1" customWidth="1"/>
    <col min="10246" max="10246" width="7.375" style="1" customWidth="1"/>
    <col min="10247" max="10248" width="6.375" style="1" customWidth="1"/>
    <col min="10249" max="10250" width="6.625" style="1" customWidth="1"/>
    <col min="10251" max="10482" width="11.75" style="1"/>
    <col min="10483" max="10483" width="3.875" style="1" customWidth="1"/>
    <col min="10484" max="10484" width="6.375" style="1" customWidth="1"/>
    <col min="10485" max="10487" width="11.375" style="1" customWidth="1"/>
    <col min="10488" max="10489" width="6.625" style="1" customWidth="1"/>
    <col min="10490" max="10490" width="7.375" style="1" customWidth="1"/>
    <col min="10491" max="10494" width="6.5" style="1" customWidth="1"/>
    <col min="10495" max="10495" width="3.125" style="1" customWidth="1"/>
    <col min="10496" max="10496" width="6.375" style="1" customWidth="1"/>
    <col min="10497" max="10497" width="10.875" style="1" customWidth="1"/>
    <col min="10498" max="10498" width="10.75" style="1" customWidth="1"/>
    <col min="10499" max="10499" width="10.375" style="1" customWidth="1"/>
    <col min="10500" max="10501" width="6.375" style="1" customWidth="1"/>
    <col min="10502" max="10502" width="7.375" style="1" customWidth="1"/>
    <col min="10503" max="10504" width="6.375" style="1" customWidth="1"/>
    <col min="10505" max="10506" width="6.625" style="1" customWidth="1"/>
    <col min="10507" max="10738" width="11.75" style="1"/>
    <col min="10739" max="10739" width="3.875" style="1" customWidth="1"/>
    <col min="10740" max="10740" width="6.375" style="1" customWidth="1"/>
    <col min="10741" max="10743" width="11.375" style="1" customWidth="1"/>
    <col min="10744" max="10745" width="6.625" style="1" customWidth="1"/>
    <col min="10746" max="10746" width="7.375" style="1" customWidth="1"/>
    <col min="10747" max="10750" width="6.5" style="1" customWidth="1"/>
    <col min="10751" max="10751" width="3.125" style="1" customWidth="1"/>
    <col min="10752" max="10752" width="6.375" style="1" customWidth="1"/>
    <col min="10753" max="10753" width="10.875" style="1" customWidth="1"/>
    <col min="10754" max="10754" width="10.75" style="1" customWidth="1"/>
    <col min="10755" max="10755" width="10.375" style="1" customWidth="1"/>
    <col min="10756" max="10757" width="6.375" style="1" customWidth="1"/>
    <col min="10758" max="10758" width="7.375" style="1" customWidth="1"/>
    <col min="10759" max="10760" width="6.375" style="1" customWidth="1"/>
    <col min="10761" max="10762" width="6.625" style="1" customWidth="1"/>
    <col min="10763" max="10994" width="11.75" style="1"/>
    <col min="10995" max="10995" width="3.875" style="1" customWidth="1"/>
    <col min="10996" max="10996" width="6.375" style="1" customWidth="1"/>
    <col min="10997" max="10999" width="11.375" style="1" customWidth="1"/>
    <col min="11000" max="11001" width="6.625" style="1" customWidth="1"/>
    <col min="11002" max="11002" width="7.375" style="1" customWidth="1"/>
    <col min="11003" max="11006" width="6.5" style="1" customWidth="1"/>
    <col min="11007" max="11007" width="3.125" style="1" customWidth="1"/>
    <col min="11008" max="11008" width="6.375" style="1" customWidth="1"/>
    <col min="11009" max="11009" width="10.875" style="1" customWidth="1"/>
    <col min="11010" max="11010" width="10.75" style="1" customWidth="1"/>
    <col min="11011" max="11011" width="10.375" style="1" customWidth="1"/>
    <col min="11012" max="11013" width="6.375" style="1" customWidth="1"/>
    <col min="11014" max="11014" width="7.375" style="1" customWidth="1"/>
    <col min="11015" max="11016" width="6.375" style="1" customWidth="1"/>
    <col min="11017" max="11018" width="6.625" style="1" customWidth="1"/>
    <col min="11019" max="11250" width="11.75" style="1"/>
    <col min="11251" max="11251" width="3.875" style="1" customWidth="1"/>
    <col min="11252" max="11252" width="6.375" style="1" customWidth="1"/>
    <col min="11253" max="11255" width="11.375" style="1" customWidth="1"/>
    <col min="11256" max="11257" width="6.625" style="1" customWidth="1"/>
    <col min="11258" max="11258" width="7.375" style="1" customWidth="1"/>
    <col min="11259" max="11262" width="6.5" style="1" customWidth="1"/>
    <col min="11263" max="11263" width="3.125" style="1" customWidth="1"/>
    <col min="11264" max="11264" width="6.375" style="1" customWidth="1"/>
    <col min="11265" max="11265" width="10.875" style="1" customWidth="1"/>
    <col min="11266" max="11266" width="10.75" style="1" customWidth="1"/>
    <col min="11267" max="11267" width="10.375" style="1" customWidth="1"/>
    <col min="11268" max="11269" width="6.375" style="1" customWidth="1"/>
    <col min="11270" max="11270" width="7.375" style="1" customWidth="1"/>
    <col min="11271" max="11272" width="6.375" style="1" customWidth="1"/>
    <col min="11273" max="11274" width="6.625" style="1" customWidth="1"/>
    <col min="11275" max="11506" width="11.75" style="1"/>
    <col min="11507" max="11507" width="3.875" style="1" customWidth="1"/>
    <col min="11508" max="11508" width="6.375" style="1" customWidth="1"/>
    <col min="11509" max="11511" width="11.375" style="1" customWidth="1"/>
    <col min="11512" max="11513" width="6.625" style="1" customWidth="1"/>
    <col min="11514" max="11514" width="7.375" style="1" customWidth="1"/>
    <col min="11515" max="11518" width="6.5" style="1" customWidth="1"/>
    <col min="11519" max="11519" width="3.125" style="1" customWidth="1"/>
    <col min="11520" max="11520" width="6.375" style="1" customWidth="1"/>
    <col min="11521" max="11521" width="10.875" style="1" customWidth="1"/>
    <col min="11522" max="11522" width="10.75" style="1" customWidth="1"/>
    <col min="11523" max="11523" width="10.375" style="1" customWidth="1"/>
    <col min="11524" max="11525" width="6.375" style="1" customWidth="1"/>
    <col min="11526" max="11526" width="7.375" style="1" customWidth="1"/>
    <col min="11527" max="11528" width="6.375" style="1" customWidth="1"/>
    <col min="11529" max="11530" width="6.625" style="1" customWidth="1"/>
    <col min="11531" max="11762" width="11.75" style="1"/>
    <col min="11763" max="11763" width="3.875" style="1" customWidth="1"/>
    <col min="11764" max="11764" width="6.375" style="1" customWidth="1"/>
    <col min="11765" max="11767" width="11.375" style="1" customWidth="1"/>
    <col min="11768" max="11769" width="6.625" style="1" customWidth="1"/>
    <col min="11770" max="11770" width="7.375" style="1" customWidth="1"/>
    <col min="11771" max="11774" width="6.5" style="1" customWidth="1"/>
    <col min="11775" max="11775" width="3.125" style="1" customWidth="1"/>
    <col min="11776" max="11776" width="6.375" style="1" customWidth="1"/>
    <col min="11777" max="11777" width="10.875" style="1" customWidth="1"/>
    <col min="11778" max="11778" width="10.75" style="1" customWidth="1"/>
    <col min="11779" max="11779" width="10.375" style="1" customWidth="1"/>
    <col min="11780" max="11781" width="6.375" style="1" customWidth="1"/>
    <col min="11782" max="11782" width="7.375" style="1" customWidth="1"/>
    <col min="11783" max="11784" width="6.375" style="1" customWidth="1"/>
    <col min="11785" max="11786" width="6.625" style="1" customWidth="1"/>
    <col min="11787" max="12018" width="11.75" style="1"/>
    <col min="12019" max="12019" width="3.875" style="1" customWidth="1"/>
    <col min="12020" max="12020" width="6.375" style="1" customWidth="1"/>
    <col min="12021" max="12023" width="11.375" style="1" customWidth="1"/>
    <col min="12024" max="12025" width="6.625" style="1" customWidth="1"/>
    <col min="12026" max="12026" width="7.375" style="1" customWidth="1"/>
    <col min="12027" max="12030" width="6.5" style="1" customWidth="1"/>
    <col min="12031" max="12031" width="3.125" style="1" customWidth="1"/>
    <col min="12032" max="12032" width="6.375" style="1" customWidth="1"/>
    <col min="12033" max="12033" width="10.875" style="1" customWidth="1"/>
    <col min="12034" max="12034" width="10.75" style="1" customWidth="1"/>
    <col min="12035" max="12035" width="10.375" style="1" customWidth="1"/>
    <col min="12036" max="12037" width="6.375" style="1" customWidth="1"/>
    <col min="12038" max="12038" width="7.375" style="1" customWidth="1"/>
    <col min="12039" max="12040" width="6.375" style="1" customWidth="1"/>
    <col min="12041" max="12042" width="6.625" style="1" customWidth="1"/>
    <col min="12043" max="12274" width="11.75" style="1"/>
    <col min="12275" max="12275" width="3.875" style="1" customWidth="1"/>
    <col min="12276" max="12276" width="6.375" style="1" customWidth="1"/>
    <col min="12277" max="12279" width="11.375" style="1" customWidth="1"/>
    <col min="12280" max="12281" width="6.625" style="1" customWidth="1"/>
    <col min="12282" max="12282" width="7.375" style="1" customWidth="1"/>
    <col min="12283" max="12286" width="6.5" style="1" customWidth="1"/>
    <col min="12287" max="12287" width="3.125" style="1" customWidth="1"/>
    <col min="12288" max="12288" width="6.375" style="1" customWidth="1"/>
    <col min="12289" max="12289" width="10.875" style="1" customWidth="1"/>
    <col min="12290" max="12290" width="10.75" style="1" customWidth="1"/>
    <col min="12291" max="12291" width="10.375" style="1" customWidth="1"/>
    <col min="12292" max="12293" width="6.375" style="1" customWidth="1"/>
    <col min="12294" max="12294" width="7.375" style="1" customWidth="1"/>
    <col min="12295" max="12296" width="6.375" style="1" customWidth="1"/>
    <col min="12297" max="12298" width="6.625" style="1" customWidth="1"/>
    <col min="12299" max="12530" width="11.75" style="1"/>
    <col min="12531" max="12531" width="3.875" style="1" customWidth="1"/>
    <col min="12532" max="12532" width="6.375" style="1" customWidth="1"/>
    <col min="12533" max="12535" width="11.375" style="1" customWidth="1"/>
    <col min="12536" max="12537" width="6.625" style="1" customWidth="1"/>
    <col min="12538" max="12538" width="7.375" style="1" customWidth="1"/>
    <col min="12539" max="12542" width="6.5" style="1" customWidth="1"/>
    <col min="12543" max="12543" width="3.125" style="1" customWidth="1"/>
    <col min="12544" max="12544" width="6.375" style="1" customWidth="1"/>
    <col min="12545" max="12545" width="10.875" style="1" customWidth="1"/>
    <col min="12546" max="12546" width="10.75" style="1" customWidth="1"/>
    <col min="12547" max="12547" width="10.375" style="1" customWidth="1"/>
    <col min="12548" max="12549" width="6.375" style="1" customWidth="1"/>
    <col min="12550" max="12550" width="7.375" style="1" customWidth="1"/>
    <col min="12551" max="12552" width="6.375" style="1" customWidth="1"/>
    <col min="12553" max="12554" width="6.625" style="1" customWidth="1"/>
    <col min="12555" max="12786" width="11.75" style="1"/>
    <col min="12787" max="12787" width="3.875" style="1" customWidth="1"/>
    <col min="12788" max="12788" width="6.375" style="1" customWidth="1"/>
    <col min="12789" max="12791" width="11.375" style="1" customWidth="1"/>
    <col min="12792" max="12793" width="6.625" style="1" customWidth="1"/>
    <col min="12794" max="12794" width="7.375" style="1" customWidth="1"/>
    <col min="12795" max="12798" width="6.5" style="1" customWidth="1"/>
    <col min="12799" max="12799" width="3.125" style="1" customWidth="1"/>
    <col min="12800" max="12800" width="6.375" style="1" customWidth="1"/>
    <col min="12801" max="12801" width="10.875" style="1" customWidth="1"/>
    <col min="12802" max="12802" width="10.75" style="1" customWidth="1"/>
    <col min="12803" max="12803" width="10.375" style="1" customWidth="1"/>
    <col min="12804" max="12805" width="6.375" style="1" customWidth="1"/>
    <col min="12806" max="12806" width="7.375" style="1" customWidth="1"/>
    <col min="12807" max="12808" width="6.375" style="1" customWidth="1"/>
    <col min="12809" max="12810" width="6.625" style="1" customWidth="1"/>
    <col min="12811" max="13042" width="11.75" style="1"/>
    <col min="13043" max="13043" width="3.875" style="1" customWidth="1"/>
    <col min="13044" max="13044" width="6.375" style="1" customWidth="1"/>
    <col min="13045" max="13047" width="11.375" style="1" customWidth="1"/>
    <col min="13048" max="13049" width="6.625" style="1" customWidth="1"/>
    <col min="13050" max="13050" width="7.375" style="1" customWidth="1"/>
    <col min="13051" max="13054" width="6.5" style="1" customWidth="1"/>
    <col min="13055" max="13055" width="3.125" style="1" customWidth="1"/>
    <col min="13056" max="13056" width="6.375" style="1" customWidth="1"/>
    <col min="13057" max="13057" width="10.875" style="1" customWidth="1"/>
    <col min="13058" max="13058" width="10.75" style="1" customWidth="1"/>
    <col min="13059" max="13059" width="10.375" style="1" customWidth="1"/>
    <col min="13060" max="13061" width="6.375" style="1" customWidth="1"/>
    <col min="13062" max="13062" width="7.375" style="1" customWidth="1"/>
    <col min="13063" max="13064" width="6.375" style="1" customWidth="1"/>
    <col min="13065" max="13066" width="6.625" style="1" customWidth="1"/>
    <col min="13067" max="13298" width="11.75" style="1"/>
    <col min="13299" max="13299" width="3.875" style="1" customWidth="1"/>
    <col min="13300" max="13300" width="6.375" style="1" customWidth="1"/>
    <col min="13301" max="13303" width="11.375" style="1" customWidth="1"/>
    <col min="13304" max="13305" width="6.625" style="1" customWidth="1"/>
    <col min="13306" max="13306" width="7.375" style="1" customWidth="1"/>
    <col min="13307" max="13310" width="6.5" style="1" customWidth="1"/>
    <col min="13311" max="13311" width="3.125" style="1" customWidth="1"/>
    <col min="13312" max="13312" width="6.375" style="1" customWidth="1"/>
    <col min="13313" max="13313" width="10.875" style="1" customWidth="1"/>
    <col min="13314" max="13314" width="10.75" style="1" customWidth="1"/>
    <col min="13315" max="13315" width="10.375" style="1" customWidth="1"/>
    <col min="13316" max="13317" width="6.375" style="1" customWidth="1"/>
    <col min="13318" max="13318" width="7.375" style="1" customWidth="1"/>
    <col min="13319" max="13320" width="6.375" style="1" customWidth="1"/>
    <col min="13321" max="13322" width="6.625" style="1" customWidth="1"/>
    <col min="13323" max="13554" width="11.75" style="1"/>
    <col min="13555" max="13555" width="3.875" style="1" customWidth="1"/>
    <col min="13556" max="13556" width="6.375" style="1" customWidth="1"/>
    <col min="13557" max="13559" width="11.375" style="1" customWidth="1"/>
    <col min="13560" max="13561" width="6.625" style="1" customWidth="1"/>
    <col min="13562" max="13562" width="7.375" style="1" customWidth="1"/>
    <col min="13563" max="13566" width="6.5" style="1" customWidth="1"/>
    <col min="13567" max="13567" width="3.125" style="1" customWidth="1"/>
    <col min="13568" max="13568" width="6.375" style="1" customWidth="1"/>
    <col min="13569" max="13569" width="10.875" style="1" customWidth="1"/>
    <col min="13570" max="13570" width="10.75" style="1" customWidth="1"/>
    <col min="13571" max="13571" width="10.375" style="1" customWidth="1"/>
    <col min="13572" max="13573" width="6.375" style="1" customWidth="1"/>
    <col min="13574" max="13574" width="7.375" style="1" customWidth="1"/>
    <col min="13575" max="13576" width="6.375" style="1" customWidth="1"/>
    <col min="13577" max="13578" width="6.625" style="1" customWidth="1"/>
    <col min="13579" max="13810" width="11.75" style="1"/>
    <col min="13811" max="13811" width="3.875" style="1" customWidth="1"/>
    <col min="13812" max="13812" width="6.375" style="1" customWidth="1"/>
    <col min="13813" max="13815" width="11.375" style="1" customWidth="1"/>
    <col min="13816" max="13817" width="6.625" style="1" customWidth="1"/>
    <col min="13818" max="13818" width="7.375" style="1" customWidth="1"/>
    <col min="13819" max="13822" width="6.5" style="1" customWidth="1"/>
    <col min="13823" max="13823" width="3.125" style="1" customWidth="1"/>
    <col min="13824" max="13824" width="6.375" style="1" customWidth="1"/>
    <col min="13825" max="13825" width="10.875" style="1" customWidth="1"/>
    <col min="13826" max="13826" width="10.75" style="1" customWidth="1"/>
    <col min="13827" max="13827" width="10.375" style="1" customWidth="1"/>
    <col min="13828" max="13829" width="6.375" style="1" customWidth="1"/>
    <col min="13830" max="13830" width="7.375" style="1" customWidth="1"/>
    <col min="13831" max="13832" width="6.375" style="1" customWidth="1"/>
    <col min="13833" max="13834" width="6.625" style="1" customWidth="1"/>
    <col min="13835" max="14066" width="11.75" style="1"/>
    <col min="14067" max="14067" width="3.875" style="1" customWidth="1"/>
    <col min="14068" max="14068" width="6.375" style="1" customWidth="1"/>
    <col min="14069" max="14071" width="11.375" style="1" customWidth="1"/>
    <col min="14072" max="14073" width="6.625" style="1" customWidth="1"/>
    <col min="14074" max="14074" width="7.375" style="1" customWidth="1"/>
    <col min="14075" max="14078" width="6.5" style="1" customWidth="1"/>
    <col min="14079" max="14079" width="3.125" style="1" customWidth="1"/>
    <col min="14080" max="14080" width="6.375" style="1" customWidth="1"/>
    <col min="14081" max="14081" width="10.875" style="1" customWidth="1"/>
    <col min="14082" max="14082" width="10.75" style="1" customWidth="1"/>
    <col min="14083" max="14083" width="10.375" style="1" customWidth="1"/>
    <col min="14084" max="14085" width="6.375" style="1" customWidth="1"/>
    <col min="14086" max="14086" width="7.375" style="1" customWidth="1"/>
    <col min="14087" max="14088" width="6.375" style="1" customWidth="1"/>
    <col min="14089" max="14090" width="6.625" style="1" customWidth="1"/>
    <col min="14091" max="14322" width="11.75" style="1"/>
    <col min="14323" max="14323" width="3.875" style="1" customWidth="1"/>
    <col min="14324" max="14324" width="6.375" style="1" customWidth="1"/>
    <col min="14325" max="14327" width="11.375" style="1" customWidth="1"/>
    <col min="14328" max="14329" width="6.625" style="1" customWidth="1"/>
    <col min="14330" max="14330" width="7.375" style="1" customWidth="1"/>
    <col min="14331" max="14334" width="6.5" style="1" customWidth="1"/>
    <col min="14335" max="14335" width="3.125" style="1" customWidth="1"/>
    <col min="14336" max="14336" width="6.375" style="1" customWidth="1"/>
    <col min="14337" max="14337" width="10.875" style="1" customWidth="1"/>
    <col min="14338" max="14338" width="10.75" style="1" customWidth="1"/>
    <col min="14339" max="14339" width="10.375" style="1" customWidth="1"/>
    <col min="14340" max="14341" width="6.375" style="1" customWidth="1"/>
    <col min="14342" max="14342" width="7.375" style="1" customWidth="1"/>
    <col min="14343" max="14344" width="6.375" style="1" customWidth="1"/>
    <col min="14345" max="14346" width="6.625" style="1" customWidth="1"/>
    <col min="14347" max="14578" width="11.75" style="1"/>
    <col min="14579" max="14579" width="3.875" style="1" customWidth="1"/>
    <col min="14580" max="14580" width="6.375" style="1" customWidth="1"/>
    <col min="14581" max="14583" width="11.375" style="1" customWidth="1"/>
    <col min="14584" max="14585" width="6.625" style="1" customWidth="1"/>
    <col min="14586" max="14586" width="7.375" style="1" customWidth="1"/>
    <col min="14587" max="14590" width="6.5" style="1" customWidth="1"/>
    <col min="14591" max="14591" width="3.125" style="1" customWidth="1"/>
    <col min="14592" max="14592" width="6.375" style="1" customWidth="1"/>
    <col min="14593" max="14593" width="10.875" style="1" customWidth="1"/>
    <col min="14594" max="14594" width="10.75" style="1" customWidth="1"/>
    <col min="14595" max="14595" width="10.375" style="1" customWidth="1"/>
    <col min="14596" max="14597" width="6.375" style="1" customWidth="1"/>
    <col min="14598" max="14598" width="7.375" style="1" customWidth="1"/>
    <col min="14599" max="14600" width="6.375" style="1" customWidth="1"/>
    <col min="14601" max="14602" width="6.625" style="1" customWidth="1"/>
    <col min="14603" max="14834" width="11.75" style="1"/>
    <col min="14835" max="14835" width="3.875" style="1" customWidth="1"/>
    <col min="14836" max="14836" width="6.375" style="1" customWidth="1"/>
    <col min="14837" max="14839" width="11.375" style="1" customWidth="1"/>
    <col min="14840" max="14841" width="6.625" style="1" customWidth="1"/>
    <col min="14842" max="14842" width="7.375" style="1" customWidth="1"/>
    <col min="14843" max="14846" width="6.5" style="1" customWidth="1"/>
    <col min="14847" max="14847" width="3.125" style="1" customWidth="1"/>
    <col min="14848" max="14848" width="6.375" style="1" customWidth="1"/>
    <col min="14849" max="14849" width="10.875" style="1" customWidth="1"/>
    <col min="14850" max="14850" width="10.75" style="1" customWidth="1"/>
    <col min="14851" max="14851" width="10.375" style="1" customWidth="1"/>
    <col min="14852" max="14853" width="6.375" style="1" customWidth="1"/>
    <col min="14854" max="14854" width="7.375" style="1" customWidth="1"/>
    <col min="14855" max="14856" width="6.375" style="1" customWidth="1"/>
    <col min="14857" max="14858" width="6.625" style="1" customWidth="1"/>
    <col min="14859" max="15090" width="11.75" style="1"/>
    <col min="15091" max="15091" width="3.875" style="1" customWidth="1"/>
    <col min="15092" max="15092" width="6.375" style="1" customWidth="1"/>
    <col min="15093" max="15095" width="11.375" style="1" customWidth="1"/>
    <col min="15096" max="15097" width="6.625" style="1" customWidth="1"/>
    <col min="15098" max="15098" width="7.375" style="1" customWidth="1"/>
    <col min="15099" max="15102" width="6.5" style="1" customWidth="1"/>
    <col min="15103" max="15103" width="3.125" style="1" customWidth="1"/>
    <col min="15104" max="15104" width="6.375" style="1" customWidth="1"/>
    <col min="15105" max="15105" width="10.875" style="1" customWidth="1"/>
    <col min="15106" max="15106" width="10.75" style="1" customWidth="1"/>
    <col min="15107" max="15107" width="10.375" style="1" customWidth="1"/>
    <col min="15108" max="15109" width="6.375" style="1" customWidth="1"/>
    <col min="15110" max="15110" width="7.375" style="1" customWidth="1"/>
    <col min="15111" max="15112" width="6.375" style="1" customWidth="1"/>
    <col min="15113" max="15114" width="6.625" style="1" customWidth="1"/>
    <col min="15115" max="15346" width="11.75" style="1"/>
    <col min="15347" max="15347" width="3.875" style="1" customWidth="1"/>
    <col min="15348" max="15348" width="6.375" style="1" customWidth="1"/>
    <col min="15349" max="15351" width="11.375" style="1" customWidth="1"/>
    <col min="15352" max="15353" width="6.625" style="1" customWidth="1"/>
    <col min="15354" max="15354" width="7.375" style="1" customWidth="1"/>
    <col min="15355" max="15358" width="6.5" style="1" customWidth="1"/>
    <col min="15359" max="15359" width="3.125" style="1" customWidth="1"/>
    <col min="15360" max="15360" width="6.375" style="1" customWidth="1"/>
    <col min="15361" max="15361" width="10.875" style="1" customWidth="1"/>
    <col min="15362" max="15362" width="10.75" style="1" customWidth="1"/>
    <col min="15363" max="15363" width="10.375" style="1" customWidth="1"/>
    <col min="15364" max="15365" width="6.375" style="1" customWidth="1"/>
    <col min="15366" max="15366" width="7.375" style="1" customWidth="1"/>
    <col min="15367" max="15368" width="6.375" style="1" customWidth="1"/>
    <col min="15369" max="15370" width="6.625" style="1" customWidth="1"/>
    <col min="15371" max="15602" width="11.75" style="1"/>
    <col min="15603" max="15603" width="3.875" style="1" customWidth="1"/>
    <col min="15604" max="15604" width="6.375" style="1" customWidth="1"/>
    <col min="15605" max="15607" width="11.375" style="1" customWidth="1"/>
    <col min="15608" max="15609" width="6.625" style="1" customWidth="1"/>
    <col min="15610" max="15610" width="7.375" style="1" customWidth="1"/>
    <col min="15611" max="15614" width="6.5" style="1" customWidth="1"/>
    <col min="15615" max="15615" width="3.125" style="1" customWidth="1"/>
    <col min="15616" max="15616" width="6.375" style="1" customWidth="1"/>
    <col min="15617" max="15617" width="10.875" style="1" customWidth="1"/>
    <col min="15618" max="15618" width="10.75" style="1" customWidth="1"/>
    <col min="15619" max="15619" width="10.375" style="1" customWidth="1"/>
    <col min="15620" max="15621" width="6.375" style="1" customWidth="1"/>
    <col min="15622" max="15622" width="7.375" style="1" customWidth="1"/>
    <col min="15623" max="15624" width="6.375" style="1" customWidth="1"/>
    <col min="15625" max="15626" width="6.625" style="1" customWidth="1"/>
    <col min="15627" max="15858" width="11.75" style="1"/>
    <col min="15859" max="15859" width="3.875" style="1" customWidth="1"/>
    <col min="15860" max="15860" width="6.375" style="1" customWidth="1"/>
    <col min="15861" max="15863" width="11.375" style="1" customWidth="1"/>
    <col min="15864" max="15865" width="6.625" style="1" customWidth="1"/>
    <col min="15866" max="15866" width="7.375" style="1" customWidth="1"/>
    <col min="15867" max="15870" width="6.5" style="1" customWidth="1"/>
    <col min="15871" max="15871" width="3.125" style="1" customWidth="1"/>
    <col min="15872" max="15872" width="6.375" style="1" customWidth="1"/>
    <col min="15873" max="15873" width="10.875" style="1" customWidth="1"/>
    <col min="15874" max="15874" width="10.75" style="1" customWidth="1"/>
    <col min="15875" max="15875" width="10.375" style="1" customWidth="1"/>
    <col min="15876" max="15877" width="6.375" style="1" customWidth="1"/>
    <col min="15878" max="15878" width="7.375" style="1" customWidth="1"/>
    <col min="15879" max="15880" width="6.375" style="1" customWidth="1"/>
    <col min="15881" max="15882" width="6.625" style="1" customWidth="1"/>
    <col min="15883" max="16114" width="11.75" style="1"/>
    <col min="16115" max="16115" width="3.875" style="1" customWidth="1"/>
    <col min="16116" max="16116" width="6.375" style="1" customWidth="1"/>
    <col min="16117" max="16119" width="11.375" style="1" customWidth="1"/>
    <col min="16120" max="16121" width="6.625" style="1" customWidth="1"/>
    <col min="16122" max="16122" width="7.375" style="1" customWidth="1"/>
    <col min="16123" max="16126" width="6.5" style="1" customWidth="1"/>
    <col min="16127" max="16127" width="3.125" style="1" customWidth="1"/>
    <col min="16128" max="16128" width="6.375" style="1" customWidth="1"/>
    <col min="16129" max="16129" width="10.875" style="1" customWidth="1"/>
    <col min="16130" max="16130" width="10.75" style="1" customWidth="1"/>
    <col min="16131" max="16131" width="10.375" style="1" customWidth="1"/>
    <col min="16132" max="16133" width="6.375" style="1" customWidth="1"/>
    <col min="16134" max="16134" width="7.375" style="1" customWidth="1"/>
    <col min="16135" max="16136" width="6.375" style="1" customWidth="1"/>
    <col min="16137" max="16138" width="6.625" style="1" customWidth="1"/>
    <col min="16139" max="16384" width="11.75" style="1"/>
  </cols>
  <sheetData>
    <row r="1" spans="1:63" ht="28.5" customHeight="1" thickBot="1" x14ac:dyDescent="0.2">
      <c r="A1" s="478" t="s">
        <v>263</v>
      </c>
      <c r="B1" s="478"/>
      <c r="C1" s="478"/>
      <c r="D1" s="478"/>
      <c r="E1" s="15"/>
      <c r="F1" s="11"/>
      <c r="G1" s="11"/>
      <c r="H1" s="345"/>
      <c r="I1" s="345"/>
      <c r="J1" s="477" t="s">
        <v>34</v>
      </c>
      <c r="K1" s="477"/>
      <c r="L1" s="477"/>
      <c r="M1" s="477"/>
      <c r="N1" s="36"/>
      <c r="O1" s="11"/>
      <c r="P1" s="11"/>
      <c r="Q1" s="345"/>
      <c r="R1" s="345"/>
      <c r="S1" s="479" t="s">
        <v>227</v>
      </c>
      <c r="T1" s="479"/>
      <c r="U1" s="479"/>
      <c r="V1" s="479"/>
      <c r="W1" s="479"/>
      <c r="X1" s="479"/>
      <c r="Y1" s="479"/>
      <c r="Z1" s="479"/>
      <c r="AA1" s="479"/>
      <c r="AB1" s="479" t="s">
        <v>247</v>
      </c>
      <c r="AC1" s="479"/>
      <c r="AD1" s="479"/>
      <c r="AE1" s="479"/>
      <c r="AF1" s="479"/>
      <c r="AG1" s="479"/>
      <c r="AH1" s="479"/>
      <c r="AI1" s="479"/>
      <c r="AJ1" s="479"/>
      <c r="AK1" s="127" t="s">
        <v>267</v>
      </c>
      <c r="AL1" s="128"/>
      <c r="AM1" s="116"/>
      <c r="AN1" s="60"/>
      <c r="AO1" s="57"/>
      <c r="AP1" s="475"/>
      <c r="AQ1" s="475"/>
      <c r="AR1" s="476"/>
      <c r="AS1" s="476"/>
      <c r="AT1" s="477" t="s">
        <v>274</v>
      </c>
      <c r="AU1" s="477"/>
      <c r="AV1" s="477"/>
      <c r="AW1" s="477"/>
      <c r="AX1" s="61"/>
      <c r="AY1" s="11"/>
      <c r="AZ1" s="11"/>
      <c r="BA1" s="44"/>
      <c r="BB1" s="44"/>
      <c r="BC1" s="44" t="s">
        <v>279</v>
      </c>
      <c r="BD1" s="44" t="s">
        <v>121</v>
      </c>
      <c r="BE1" s="36"/>
      <c r="BF1" s="36"/>
      <c r="BG1" s="36"/>
      <c r="BH1" s="11"/>
      <c r="BI1" s="11"/>
      <c r="BJ1" s="345"/>
      <c r="BK1" s="345"/>
    </row>
    <row r="2" spans="1:63" ht="28.5" customHeight="1" thickBot="1" x14ac:dyDescent="0.45">
      <c r="A2" s="416" t="s">
        <v>5</v>
      </c>
      <c r="B2" s="416"/>
      <c r="C2" s="416"/>
      <c r="D2" s="18" t="s">
        <v>6</v>
      </c>
      <c r="E2" s="18" t="s">
        <v>7</v>
      </c>
      <c r="F2" s="416" t="s">
        <v>8</v>
      </c>
      <c r="G2" s="416"/>
      <c r="H2" s="416" t="s">
        <v>9</v>
      </c>
      <c r="I2" s="417"/>
      <c r="J2" s="416" t="s">
        <v>5</v>
      </c>
      <c r="K2" s="416"/>
      <c r="L2" s="416"/>
      <c r="M2" s="18" t="s">
        <v>6</v>
      </c>
      <c r="N2" s="18" t="s">
        <v>7</v>
      </c>
      <c r="O2" s="416" t="s">
        <v>8</v>
      </c>
      <c r="P2" s="416"/>
      <c r="Q2" s="348" t="s">
        <v>9</v>
      </c>
      <c r="R2" s="417"/>
      <c r="S2" s="467" t="s">
        <v>5</v>
      </c>
      <c r="T2" s="416"/>
      <c r="U2" s="416"/>
      <c r="V2" s="18" t="s">
        <v>6</v>
      </c>
      <c r="W2" s="18" t="s">
        <v>7</v>
      </c>
      <c r="X2" s="416" t="s">
        <v>8</v>
      </c>
      <c r="Y2" s="416"/>
      <c r="Z2" s="348" t="s">
        <v>9</v>
      </c>
      <c r="AA2" s="417"/>
      <c r="AB2" s="467" t="s">
        <v>5</v>
      </c>
      <c r="AC2" s="416"/>
      <c r="AD2" s="416"/>
      <c r="AE2" s="18" t="s">
        <v>6</v>
      </c>
      <c r="AF2" s="18" t="s">
        <v>7</v>
      </c>
      <c r="AG2" s="416" t="s">
        <v>8</v>
      </c>
      <c r="AH2" s="416"/>
      <c r="AI2" s="348" t="s">
        <v>9</v>
      </c>
      <c r="AJ2" s="417"/>
      <c r="AK2" s="416" t="s">
        <v>5</v>
      </c>
      <c r="AL2" s="416"/>
      <c r="AM2" s="416"/>
      <c r="AN2" s="18" t="s">
        <v>6</v>
      </c>
      <c r="AO2" s="18" t="s">
        <v>7</v>
      </c>
      <c r="AP2" s="416" t="s">
        <v>8</v>
      </c>
      <c r="AQ2" s="416"/>
      <c r="AR2" s="416" t="s">
        <v>9</v>
      </c>
      <c r="AS2" s="417"/>
      <c r="AT2" s="416" t="s">
        <v>5</v>
      </c>
      <c r="AU2" s="416"/>
      <c r="AV2" s="416"/>
      <c r="AW2" s="18" t="s">
        <v>6</v>
      </c>
      <c r="AX2" s="18" t="s">
        <v>7</v>
      </c>
      <c r="AY2" s="416" t="s">
        <v>8</v>
      </c>
      <c r="AZ2" s="416"/>
      <c r="BA2" s="416" t="s">
        <v>9</v>
      </c>
      <c r="BB2" s="417"/>
      <c r="BC2" s="467" t="s">
        <v>5</v>
      </c>
      <c r="BD2" s="416"/>
      <c r="BE2" s="417"/>
      <c r="BF2" s="87" t="s">
        <v>6</v>
      </c>
      <c r="BG2" s="18" t="s">
        <v>7</v>
      </c>
      <c r="BH2" s="416" t="s">
        <v>8</v>
      </c>
      <c r="BI2" s="416"/>
      <c r="BJ2" s="416" t="s">
        <v>9</v>
      </c>
      <c r="BK2" s="417"/>
    </row>
    <row r="3" spans="1:63" ht="28.5" customHeight="1" x14ac:dyDescent="0.4">
      <c r="A3" s="470" t="s">
        <v>10</v>
      </c>
      <c r="B3" s="465"/>
      <c r="C3" s="465"/>
      <c r="D3" s="465"/>
      <c r="E3" s="465"/>
      <c r="F3" s="465"/>
      <c r="G3" s="465"/>
      <c r="H3" s="465"/>
      <c r="I3" s="466"/>
      <c r="J3" s="468" t="s">
        <v>35</v>
      </c>
      <c r="K3" s="469"/>
      <c r="L3" s="471"/>
      <c r="M3" s="96"/>
      <c r="N3" s="64">
        <v>2052</v>
      </c>
      <c r="O3" s="472">
        <v>375</v>
      </c>
      <c r="P3" s="473"/>
      <c r="Q3" s="474">
        <f>N3*O3</f>
        <v>769500</v>
      </c>
      <c r="R3" s="464"/>
      <c r="S3" s="468" t="s">
        <v>35</v>
      </c>
      <c r="T3" s="469"/>
      <c r="U3" s="471"/>
      <c r="V3" s="96"/>
      <c r="W3" s="86">
        <v>2052</v>
      </c>
      <c r="X3" s="413">
        <v>300</v>
      </c>
      <c r="Y3" s="414"/>
      <c r="Z3" s="415">
        <f>W3*X3</f>
        <v>615600</v>
      </c>
      <c r="AA3" s="390"/>
      <c r="AB3" s="468" t="s">
        <v>35</v>
      </c>
      <c r="AC3" s="469"/>
      <c r="AD3" s="471"/>
      <c r="AE3" s="96"/>
      <c r="AF3" s="86">
        <v>2694</v>
      </c>
      <c r="AG3" s="413">
        <v>375</v>
      </c>
      <c r="AH3" s="414"/>
      <c r="AI3" s="415">
        <f>AF3*AG3</f>
        <v>1010250</v>
      </c>
      <c r="AJ3" s="390"/>
      <c r="AK3" s="465" t="s">
        <v>163</v>
      </c>
      <c r="AL3" s="465"/>
      <c r="AM3" s="465"/>
      <c r="AN3" s="465"/>
      <c r="AO3" s="465"/>
      <c r="AP3" s="465"/>
      <c r="AQ3" s="465"/>
      <c r="AR3" s="465"/>
      <c r="AS3" s="466"/>
      <c r="AT3" s="399" t="s">
        <v>118</v>
      </c>
      <c r="AU3" s="400"/>
      <c r="AV3" s="400"/>
      <c r="AW3" s="38" t="s">
        <v>167</v>
      </c>
      <c r="AX3" s="31">
        <v>13</v>
      </c>
      <c r="AY3" s="398">
        <v>22500</v>
      </c>
      <c r="AZ3" s="398"/>
      <c r="BA3" s="389">
        <f>AX3*AY3</f>
        <v>292500</v>
      </c>
      <c r="BB3" s="390"/>
      <c r="BC3" s="468" t="s">
        <v>122</v>
      </c>
      <c r="BD3" s="469"/>
      <c r="BE3" s="469"/>
      <c r="BF3" s="100"/>
      <c r="BG3" s="20"/>
      <c r="BH3" s="463"/>
      <c r="BI3" s="463"/>
      <c r="BJ3" s="463"/>
      <c r="BK3" s="464"/>
    </row>
    <row r="4" spans="1:63" ht="28.5" customHeight="1" x14ac:dyDescent="0.4">
      <c r="A4" s="335" t="s">
        <v>11</v>
      </c>
      <c r="B4" s="336"/>
      <c r="C4" s="336"/>
      <c r="D4" s="78"/>
      <c r="E4" s="66">
        <v>3120</v>
      </c>
      <c r="F4" s="337">
        <v>375</v>
      </c>
      <c r="G4" s="337"/>
      <c r="H4" s="338">
        <f>E4*F4</f>
        <v>1170000</v>
      </c>
      <c r="I4" s="339"/>
      <c r="J4" s="396" t="s">
        <v>37</v>
      </c>
      <c r="K4" s="397"/>
      <c r="L4" s="412"/>
      <c r="M4" s="91"/>
      <c r="N4" s="85">
        <v>2</v>
      </c>
      <c r="O4" s="413">
        <v>3000</v>
      </c>
      <c r="P4" s="414"/>
      <c r="Q4" s="415">
        <f>N4*O4</f>
        <v>6000</v>
      </c>
      <c r="R4" s="390"/>
      <c r="S4" s="377" t="s">
        <v>228</v>
      </c>
      <c r="T4" s="378"/>
      <c r="U4" s="461"/>
      <c r="V4" s="89" t="s">
        <v>229</v>
      </c>
      <c r="W4" s="86">
        <v>1</v>
      </c>
      <c r="X4" s="413">
        <v>16000</v>
      </c>
      <c r="Y4" s="414"/>
      <c r="Z4" s="415">
        <f t="shared" ref="Z4:Z5" si="0">W4*X4</f>
        <v>16000</v>
      </c>
      <c r="AA4" s="390"/>
      <c r="AB4" s="377" t="s">
        <v>248</v>
      </c>
      <c r="AC4" s="378"/>
      <c r="AD4" s="461"/>
      <c r="AE4" s="89"/>
      <c r="AF4" s="86">
        <v>14</v>
      </c>
      <c r="AG4" s="413">
        <v>12000</v>
      </c>
      <c r="AH4" s="414"/>
      <c r="AI4" s="415">
        <f t="shared" ref="AI4:AI5" si="1">AF4*AG4</f>
        <v>168000</v>
      </c>
      <c r="AJ4" s="390"/>
      <c r="AK4" s="399" t="s">
        <v>102</v>
      </c>
      <c r="AL4" s="400"/>
      <c r="AM4" s="400"/>
      <c r="AN4" s="38" t="s">
        <v>103</v>
      </c>
      <c r="AO4" s="32">
        <v>106</v>
      </c>
      <c r="AP4" s="398">
        <v>3600</v>
      </c>
      <c r="AQ4" s="398"/>
      <c r="AR4" s="389">
        <f t="shared" ref="AR4:AR10" si="2">AO4*AP4</f>
        <v>381600</v>
      </c>
      <c r="AS4" s="390"/>
      <c r="AT4" s="399" t="s">
        <v>118</v>
      </c>
      <c r="AU4" s="400"/>
      <c r="AV4" s="400"/>
      <c r="AW4" s="38" t="s">
        <v>168</v>
      </c>
      <c r="AX4" s="31">
        <v>15</v>
      </c>
      <c r="AY4" s="380">
        <v>16250</v>
      </c>
      <c r="AZ4" s="381"/>
      <c r="BA4" s="389">
        <f>AX4*AY4</f>
        <v>243750</v>
      </c>
      <c r="BB4" s="390"/>
      <c r="BC4" s="399" t="s">
        <v>123</v>
      </c>
      <c r="BD4" s="400"/>
      <c r="BE4" s="400"/>
      <c r="BF4" s="38" t="s">
        <v>124</v>
      </c>
      <c r="BG4" s="31">
        <v>4036</v>
      </c>
      <c r="BH4" s="389">
        <v>375</v>
      </c>
      <c r="BI4" s="389"/>
      <c r="BJ4" s="389">
        <f>BG4*BH4</f>
        <v>1513500</v>
      </c>
      <c r="BK4" s="390"/>
    </row>
    <row r="5" spans="1:63" ht="28.5" customHeight="1" x14ac:dyDescent="0.4">
      <c r="A5" s="335" t="s">
        <v>12</v>
      </c>
      <c r="B5" s="336"/>
      <c r="C5" s="336"/>
      <c r="D5" s="78"/>
      <c r="E5" s="66">
        <v>2692</v>
      </c>
      <c r="F5" s="337">
        <v>375</v>
      </c>
      <c r="G5" s="337"/>
      <c r="H5" s="338">
        <f t="shared" ref="H5" si="3">E5*F5</f>
        <v>1009500</v>
      </c>
      <c r="I5" s="339"/>
      <c r="J5" s="396" t="s">
        <v>221</v>
      </c>
      <c r="K5" s="397"/>
      <c r="L5" s="412"/>
      <c r="M5" s="91"/>
      <c r="N5" s="86">
        <v>4</v>
      </c>
      <c r="O5" s="456">
        <v>3500</v>
      </c>
      <c r="P5" s="457"/>
      <c r="Q5" s="415">
        <f t="shared" ref="Q5:Q8" si="4">N5*O5</f>
        <v>14000</v>
      </c>
      <c r="R5" s="390"/>
      <c r="S5" s="377" t="s">
        <v>230</v>
      </c>
      <c r="T5" s="378"/>
      <c r="U5" s="461"/>
      <c r="V5" s="89" t="s">
        <v>229</v>
      </c>
      <c r="W5" s="86">
        <v>1</v>
      </c>
      <c r="X5" s="413">
        <v>9000</v>
      </c>
      <c r="Y5" s="414"/>
      <c r="Z5" s="415">
        <f t="shared" si="0"/>
        <v>9000</v>
      </c>
      <c r="AA5" s="390"/>
      <c r="AB5" s="377" t="s">
        <v>249</v>
      </c>
      <c r="AC5" s="378"/>
      <c r="AD5" s="461"/>
      <c r="AE5" s="89" t="s">
        <v>48</v>
      </c>
      <c r="AF5" s="86">
        <v>30</v>
      </c>
      <c r="AG5" s="413">
        <v>1600</v>
      </c>
      <c r="AH5" s="414"/>
      <c r="AI5" s="415">
        <f t="shared" si="1"/>
        <v>48000</v>
      </c>
      <c r="AJ5" s="390"/>
      <c r="AK5" s="399" t="s">
        <v>180</v>
      </c>
      <c r="AL5" s="400"/>
      <c r="AM5" s="400"/>
      <c r="AN5" s="38" t="s">
        <v>104</v>
      </c>
      <c r="AO5" s="32">
        <v>79</v>
      </c>
      <c r="AP5" s="398">
        <v>7200</v>
      </c>
      <c r="AQ5" s="398"/>
      <c r="AR5" s="389">
        <f t="shared" si="2"/>
        <v>568800</v>
      </c>
      <c r="AS5" s="390"/>
      <c r="AT5" s="399" t="s">
        <v>204</v>
      </c>
      <c r="AU5" s="400"/>
      <c r="AV5" s="400"/>
      <c r="AW5" s="38" t="s">
        <v>166</v>
      </c>
      <c r="AX5" s="31">
        <v>12</v>
      </c>
      <c r="AY5" s="380">
        <v>11250</v>
      </c>
      <c r="AZ5" s="381"/>
      <c r="BA5" s="389">
        <f t="shared" ref="BA5:BA7" si="5">AX5*AY5</f>
        <v>135000</v>
      </c>
      <c r="BB5" s="390"/>
      <c r="BC5" s="377" t="s">
        <v>125</v>
      </c>
      <c r="BD5" s="378"/>
      <c r="BE5" s="379"/>
      <c r="BF5" s="26" t="s">
        <v>126</v>
      </c>
      <c r="BG5" s="31">
        <v>66</v>
      </c>
      <c r="BH5" s="382">
        <v>1650</v>
      </c>
      <c r="BI5" s="415"/>
      <c r="BJ5" s="389">
        <f>BG5*BH5</f>
        <v>108900</v>
      </c>
      <c r="BK5" s="390"/>
    </row>
    <row r="6" spans="1:63" ht="28.5" customHeight="1" x14ac:dyDescent="0.4">
      <c r="A6" s="335" t="s">
        <v>13</v>
      </c>
      <c r="B6" s="336"/>
      <c r="C6" s="336"/>
      <c r="D6" s="78"/>
      <c r="E6" s="362" t="s">
        <v>14</v>
      </c>
      <c r="F6" s="363"/>
      <c r="G6" s="364"/>
      <c r="H6" s="338">
        <v>120000</v>
      </c>
      <c r="I6" s="339"/>
      <c r="J6" s="458" t="s">
        <v>222</v>
      </c>
      <c r="K6" s="459"/>
      <c r="L6" s="462"/>
      <c r="M6" s="91"/>
      <c r="N6" s="86">
        <v>8</v>
      </c>
      <c r="O6" s="456">
        <v>1200</v>
      </c>
      <c r="P6" s="457"/>
      <c r="Q6" s="415">
        <f t="shared" si="4"/>
        <v>9600</v>
      </c>
      <c r="R6" s="390"/>
      <c r="S6" s="396" t="s">
        <v>16</v>
      </c>
      <c r="T6" s="397"/>
      <c r="U6" s="412"/>
      <c r="V6" s="91"/>
      <c r="W6" s="86">
        <v>6</v>
      </c>
      <c r="X6" s="413">
        <v>1200</v>
      </c>
      <c r="Y6" s="414"/>
      <c r="Z6" s="415">
        <f>W6*X6</f>
        <v>7200</v>
      </c>
      <c r="AA6" s="390"/>
      <c r="AB6" s="396" t="s">
        <v>251</v>
      </c>
      <c r="AC6" s="397"/>
      <c r="AD6" s="412"/>
      <c r="AE6" s="89" t="s">
        <v>252</v>
      </c>
      <c r="AF6" s="86">
        <v>334</v>
      </c>
      <c r="AG6" s="413">
        <v>200</v>
      </c>
      <c r="AH6" s="414"/>
      <c r="AI6" s="415">
        <f>AF6*AG6</f>
        <v>66800</v>
      </c>
      <c r="AJ6" s="390"/>
      <c r="AK6" s="399" t="s">
        <v>157</v>
      </c>
      <c r="AL6" s="400"/>
      <c r="AM6" s="400"/>
      <c r="AN6" s="38" t="s">
        <v>158</v>
      </c>
      <c r="AO6" s="32">
        <v>14</v>
      </c>
      <c r="AP6" s="398">
        <v>14400</v>
      </c>
      <c r="AQ6" s="398"/>
      <c r="AR6" s="389">
        <f t="shared" si="2"/>
        <v>201600</v>
      </c>
      <c r="AS6" s="390"/>
      <c r="AT6" s="399" t="s">
        <v>36</v>
      </c>
      <c r="AU6" s="400"/>
      <c r="AV6" s="400"/>
      <c r="AW6" s="38" t="s">
        <v>169</v>
      </c>
      <c r="AX6" s="31">
        <v>5</v>
      </c>
      <c r="AY6" s="380">
        <v>12500</v>
      </c>
      <c r="AZ6" s="381"/>
      <c r="BA6" s="389">
        <f t="shared" si="5"/>
        <v>62500</v>
      </c>
      <c r="BB6" s="390"/>
      <c r="BC6" s="396" t="s">
        <v>127</v>
      </c>
      <c r="BD6" s="397"/>
      <c r="BE6" s="397"/>
      <c r="BF6" s="38" t="s">
        <v>128</v>
      </c>
      <c r="BG6" s="31">
        <v>33</v>
      </c>
      <c r="BH6" s="389">
        <v>3000</v>
      </c>
      <c r="BI6" s="389"/>
      <c r="BJ6" s="389">
        <f t="shared" ref="BJ6:BJ14" si="6">BG6*BH6</f>
        <v>99000</v>
      </c>
      <c r="BK6" s="390"/>
    </row>
    <row r="7" spans="1:63" ht="28.5" customHeight="1" x14ac:dyDescent="0.4">
      <c r="A7" s="335" t="s">
        <v>15</v>
      </c>
      <c r="B7" s="336"/>
      <c r="C7" s="336"/>
      <c r="D7" s="78"/>
      <c r="E7" s="66">
        <v>50</v>
      </c>
      <c r="F7" s="337">
        <v>375</v>
      </c>
      <c r="G7" s="337"/>
      <c r="H7" s="338">
        <f t="shared" ref="H7:H11" si="7">E7*F7</f>
        <v>18750</v>
      </c>
      <c r="I7" s="339"/>
      <c r="J7" s="458" t="s">
        <v>223</v>
      </c>
      <c r="K7" s="459"/>
      <c r="L7" s="462"/>
      <c r="M7" s="91"/>
      <c r="N7" s="86">
        <v>10</v>
      </c>
      <c r="O7" s="456">
        <v>1600</v>
      </c>
      <c r="P7" s="457"/>
      <c r="Q7" s="415">
        <f t="shared" si="4"/>
        <v>16000</v>
      </c>
      <c r="R7" s="390"/>
      <c r="S7" s="377" t="s">
        <v>231</v>
      </c>
      <c r="T7" s="378"/>
      <c r="U7" s="461"/>
      <c r="V7" s="89"/>
      <c r="W7" s="66">
        <v>20</v>
      </c>
      <c r="X7" s="413">
        <v>300</v>
      </c>
      <c r="Y7" s="414"/>
      <c r="Z7" s="415">
        <f t="shared" ref="Z7:Z9" si="8">W7*X7</f>
        <v>6000</v>
      </c>
      <c r="AA7" s="390"/>
      <c r="AB7" s="377" t="s">
        <v>253</v>
      </c>
      <c r="AC7" s="378"/>
      <c r="AD7" s="461"/>
      <c r="AE7" s="89" t="s">
        <v>254</v>
      </c>
      <c r="AF7" s="66">
        <v>334</v>
      </c>
      <c r="AG7" s="413">
        <v>3350</v>
      </c>
      <c r="AH7" s="414"/>
      <c r="AI7" s="415">
        <f t="shared" ref="AI7:AI9" si="9">AF7*AG7</f>
        <v>1118900</v>
      </c>
      <c r="AJ7" s="390"/>
      <c r="AK7" s="377" t="s">
        <v>105</v>
      </c>
      <c r="AL7" s="378"/>
      <c r="AM7" s="379"/>
      <c r="AN7" s="38" t="s">
        <v>104</v>
      </c>
      <c r="AO7" s="29">
        <v>134</v>
      </c>
      <c r="AP7" s="380">
        <v>3000</v>
      </c>
      <c r="AQ7" s="381"/>
      <c r="AR7" s="389">
        <f t="shared" si="2"/>
        <v>402000</v>
      </c>
      <c r="AS7" s="390"/>
      <c r="AT7" s="399" t="s">
        <v>36</v>
      </c>
      <c r="AU7" s="400"/>
      <c r="AV7" s="400"/>
      <c r="AW7" s="38" t="s">
        <v>275</v>
      </c>
      <c r="AX7" s="31">
        <v>4</v>
      </c>
      <c r="AY7" s="380">
        <v>20000</v>
      </c>
      <c r="AZ7" s="381"/>
      <c r="BA7" s="389">
        <f t="shared" si="5"/>
        <v>80000</v>
      </c>
      <c r="BB7" s="390"/>
      <c r="BC7" s="399" t="s">
        <v>192</v>
      </c>
      <c r="BD7" s="400"/>
      <c r="BE7" s="400"/>
      <c r="BF7" s="38"/>
      <c r="BG7" s="31">
        <v>45</v>
      </c>
      <c r="BH7" s="389">
        <v>2000</v>
      </c>
      <c r="BI7" s="389"/>
      <c r="BJ7" s="389">
        <f t="shared" si="6"/>
        <v>90000</v>
      </c>
      <c r="BK7" s="390"/>
    </row>
    <row r="8" spans="1:63" ht="28.5" customHeight="1" x14ac:dyDescent="0.4">
      <c r="A8" s="335" t="s">
        <v>215</v>
      </c>
      <c r="B8" s="336"/>
      <c r="C8" s="336"/>
      <c r="D8" s="78" t="s">
        <v>216</v>
      </c>
      <c r="E8" s="66">
        <v>400</v>
      </c>
      <c r="F8" s="337">
        <v>3320</v>
      </c>
      <c r="G8" s="337"/>
      <c r="H8" s="338">
        <f t="shared" si="7"/>
        <v>1328000</v>
      </c>
      <c r="I8" s="339"/>
      <c r="J8" s="396" t="s">
        <v>224</v>
      </c>
      <c r="K8" s="397"/>
      <c r="L8" s="412"/>
      <c r="M8" s="91"/>
      <c r="N8" s="85">
        <v>10</v>
      </c>
      <c r="O8" s="413">
        <v>1600</v>
      </c>
      <c r="P8" s="414"/>
      <c r="Q8" s="415">
        <f t="shared" si="4"/>
        <v>16000</v>
      </c>
      <c r="R8" s="390"/>
      <c r="S8" s="396" t="s">
        <v>203</v>
      </c>
      <c r="T8" s="397"/>
      <c r="U8" s="412"/>
      <c r="V8" s="91"/>
      <c r="W8" s="86">
        <v>2</v>
      </c>
      <c r="X8" s="413">
        <v>12500</v>
      </c>
      <c r="Y8" s="414"/>
      <c r="Z8" s="415">
        <f t="shared" si="8"/>
        <v>25000</v>
      </c>
      <c r="AA8" s="390"/>
      <c r="AB8" s="396" t="s">
        <v>255</v>
      </c>
      <c r="AC8" s="397"/>
      <c r="AD8" s="412"/>
      <c r="AE8" s="91"/>
      <c r="AF8" s="86">
        <v>3</v>
      </c>
      <c r="AG8" s="413">
        <v>16000</v>
      </c>
      <c r="AH8" s="414"/>
      <c r="AI8" s="415">
        <f t="shared" si="9"/>
        <v>48000</v>
      </c>
      <c r="AJ8" s="390"/>
      <c r="AK8" s="377" t="s">
        <v>183</v>
      </c>
      <c r="AL8" s="378"/>
      <c r="AM8" s="379"/>
      <c r="AN8" s="26" t="s">
        <v>184</v>
      </c>
      <c r="AO8" s="29">
        <v>134</v>
      </c>
      <c r="AP8" s="380">
        <v>8500</v>
      </c>
      <c r="AQ8" s="381"/>
      <c r="AR8" s="382">
        <f t="shared" si="2"/>
        <v>1139000</v>
      </c>
      <c r="AS8" s="383"/>
      <c r="AT8" s="458" t="s">
        <v>276</v>
      </c>
      <c r="AU8" s="459"/>
      <c r="AV8" s="460"/>
      <c r="AW8" s="26" t="s">
        <v>277</v>
      </c>
      <c r="AX8" s="32">
        <v>7</v>
      </c>
      <c r="AY8" s="380">
        <v>13750</v>
      </c>
      <c r="AZ8" s="381"/>
      <c r="BA8" s="382">
        <f>AX8*AY8</f>
        <v>96250</v>
      </c>
      <c r="BB8" s="383"/>
      <c r="BC8" s="399" t="s">
        <v>193</v>
      </c>
      <c r="BD8" s="400"/>
      <c r="BE8" s="400"/>
      <c r="BF8" s="38"/>
      <c r="BG8" s="31">
        <v>8</v>
      </c>
      <c r="BH8" s="389">
        <v>1250</v>
      </c>
      <c r="BI8" s="389"/>
      <c r="BJ8" s="389">
        <f t="shared" si="6"/>
        <v>10000</v>
      </c>
      <c r="BK8" s="390"/>
    </row>
    <row r="9" spans="1:63" ht="28.5" customHeight="1" x14ac:dyDescent="0.4">
      <c r="A9" s="335" t="s">
        <v>16</v>
      </c>
      <c r="B9" s="336"/>
      <c r="C9" s="336"/>
      <c r="D9" s="78"/>
      <c r="E9" s="66">
        <v>132</v>
      </c>
      <c r="F9" s="337">
        <v>1150</v>
      </c>
      <c r="G9" s="337"/>
      <c r="H9" s="338">
        <f t="shared" si="7"/>
        <v>151800</v>
      </c>
      <c r="I9" s="339"/>
      <c r="J9" s="396" t="s">
        <v>141</v>
      </c>
      <c r="K9" s="397"/>
      <c r="L9" s="412"/>
      <c r="M9" s="91" t="s">
        <v>225</v>
      </c>
      <c r="N9" s="357" t="s">
        <v>14</v>
      </c>
      <c r="O9" s="358"/>
      <c r="P9" s="359"/>
      <c r="Q9" s="415">
        <v>620000</v>
      </c>
      <c r="R9" s="390"/>
      <c r="S9" s="396" t="s">
        <v>183</v>
      </c>
      <c r="T9" s="397"/>
      <c r="U9" s="412"/>
      <c r="V9" s="91"/>
      <c r="W9" s="86">
        <v>2</v>
      </c>
      <c r="X9" s="413">
        <v>12500</v>
      </c>
      <c r="Y9" s="414"/>
      <c r="Z9" s="415">
        <f t="shared" si="8"/>
        <v>25000</v>
      </c>
      <c r="AA9" s="390"/>
      <c r="AB9" s="396" t="s">
        <v>256</v>
      </c>
      <c r="AC9" s="397"/>
      <c r="AD9" s="412"/>
      <c r="AE9" s="91" t="s">
        <v>257</v>
      </c>
      <c r="AF9" s="86">
        <v>16</v>
      </c>
      <c r="AG9" s="413">
        <v>2200</v>
      </c>
      <c r="AH9" s="414"/>
      <c r="AI9" s="415">
        <f t="shared" si="9"/>
        <v>35200</v>
      </c>
      <c r="AJ9" s="390"/>
      <c r="AK9" s="394" t="s">
        <v>181</v>
      </c>
      <c r="AL9" s="395"/>
      <c r="AM9" s="395"/>
      <c r="AN9" s="38" t="s">
        <v>182</v>
      </c>
      <c r="AO9" s="31">
        <v>4</v>
      </c>
      <c r="AP9" s="398">
        <v>18000</v>
      </c>
      <c r="AQ9" s="398"/>
      <c r="AR9" s="389">
        <f t="shared" si="2"/>
        <v>72000</v>
      </c>
      <c r="AS9" s="390"/>
      <c r="AT9" s="458" t="s">
        <v>119</v>
      </c>
      <c r="AU9" s="459"/>
      <c r="AV9" s="460"/>
      <c r="AW9" s="26"/>
      <c r="AX9" s="32">
        <v>220</v>
      </c>
      <c r="AY9" s="380">
        <v>1250</v>
      </c>
      <c r="AZ9" s="381"/>
      <c r="BA9" s="382">
        <f>AX9*AY9</f>
        <v>275000</v>
      </c>
      <c r="BB9" s="383"/>
      <c r="BC9" s="33" t="s">
        <v>129</v>
      </c>
      <c r="BD9" s="34"/>
      <c r="BE9" s="34"/>
      <c r="BF9" s="26" t="s">
        <v>128</v>
      </c>
      <c r="BG9" s="32">
        <v>45</v>
      </c>
      <c r="BH9" s="382">
        <v>2200</v>
      </c>
      <c r="BI9" s="415"/>
      <c r="BJ9" s="382">
        <f t="shared" si="6"/>
        <v>99000</v>
      </c>
      <c r="BK9" s="383"/>
    </row>
    <row r="10" spans="1:63" ht="28.5" customHeight="1" x14ac:dyDescent="0.4">
      <c r="A10" s="335" t="s">
        <v>17</v>
      </c>
      <c r="B10" s="336"/>
      <c r="C10" s="336"/>
      <c r="D10" s="78" t="s">
        <v>138</v>
      </c>
      <c r="E10" s="70">
        <v>100</v>
      </c>
      <c r="F10" s="337">
        <v>4000</v>
      </c>
      <c r="G10" s="337"/>
      <c r="H10" s="338">
        <f t="shared" si="7"/>
        <v>400000</v>
      </c>
      <c r="I10" s="339"/>
      <c r="J10" s="396" t="s">
        <v>39</v>
      </c>
      <c r="K10" s="397"/>
      <c r="L10" s="412"/>
      <c r="M10" s="91"/>
      <c r="N10" s="85">
        <v>8</v>
      </c>
      <c r="O10" s="415">
        <v>3600</v>
      </c>
      <c r="P10" s="414"/>
      <c r="Q10" s="415">
        <f t="shared" ref="Q10:Q11" si="10">N10*O10</f>
        <v>28800</v>
      </c>
      <c r="R10" s="390"/>
      <c r="S10" s="396" t="s">
        <v>232</v>
      </c>
      <c r="T10" s="397"/>
      <c r="U10" s="412"/>
      <c r="V10" s="91"/>
      <c r="W10" s="357" t="s">
        <v>14</v>
      </c>
      <c r="X10" s="358"/>
      <c r="Y10" s="359"/>
      <c r="Z10" s="415">
        <v>30000</v>
      </c>
      <c r="AA10" s="390"/>
      <c r="AB10" s="396" t="s">
        <v>258</v>
      </c>
      <c r="AC10" s="397"/>
      <c r="AD10" s="412"/>
      <c r="AE10" s="91"/>
      <c r="AF10" s="86">
        <v>18</v>
      </c>
      <c r="AG10" s="413">
        <v>200</v>
      </c>
      <c r="AH10" s="414"/>
      <c r="AI10" s="415">
        <f>AF10*AG10</f>
        <v>3600</v>
      </c>
      <c r="AJ10" s="390"/>
      <c r="AK10" s="394" t="s">
        <v>159</v>
      </c>
      <c r="AL10" s="395"/>
      <c r="AM10" s="395"/>
      <c r="AN10" s="38" t="s">
        <v>106</v>
      </c>
      <c r="AO10" s="31">
        <v>1</v>
      </c>
      <c r="AP10" s="398">
        <v>750000</v>
      </c>
      <c r="AQ10" s="398"/>
      <c r="AR10" s="389">
        <f t="shared" si="2"/>
        <v>750000</v>
      </c>
      <c r="AS10" s="390"/>
      <c r="AT10" s="396" t="s">
        <v>120</v>
      </c>
      <c r="AU10" s="397"/>
      <c r="AV10" s="397"/>
      <c r="AW10" s="38"/>
      <c r="AX10" s="31">
        <v>350</v>
      </c>
      <c r="AY10" s="398">
        <v>375</v>
      </c>
      <c r="AZ10" s="398"/>
      <c r="BA10" s="389">
        <f t="shared" ref="BA10:BA11" si="11">AX10*AY10</f>
        <v>131250</v>
      </c>
      <c r="BB10" s="390"/>
      <c r="BC10" s="458" t="s">
        <v>130</v>
      </c>
      <c r="BD10" s="459"/>
      <c r="BE10" s="460"/>
      <c r="BF10" s="26" t="s">
        <v>131</v>
      </c>
      <c r="BG10" s="31">
        <v>24</v>
      </c>
      <c r="BH10" s="382">
        <v>1620</v>
      </c>
      <c r="BI10" s="415"/>
      <c r="BJ10" s="382">
        <f t="shared" si="6"/>
        <v>38880</v>
      </c>
      <c r="BK10" s="383"/>
    </row>
    <row r="11" spans="1:63" ht="28.5" customHeight="1" x14ac:dyDescent="0.4">
      <c r="A11" s="335" t="s">
        <v>139</v>
      </c>
      <c r="B11" s="336"/>
      <c r="C11" s="336"/>
      <c r="D11" s="78" t="s">
        <v>138</v>
      </c>
      <c r="E11" s="70">
        <v>50</v>
      </c>
      <c r="F11" s="337">
        <v>4000</v>
      </c>
      <c r="G11" s="337"/>
      <c r="H11" s="338">
        <f t="shared" si="7"/>
        <v>200000</v>
      </c>
      <c r="I11" s="339"/>
      <c r="J11" s="396" t="s">
        <v>40</v>
      </c>
      <c r="K11" s="397"/>
      <c r="L11" s="412"/>
      <c r="M11" s="91"/>
      <c r="N11" s="85">
        <v>8</v>
      </c>
      <c r="O11" s="415">
        <v>3000</v>
      </c>
      <c r="P11" s="414"/>
      <c r="Q11" s="415">
        <f t="shared" si="10"/>
        <v>24000</v>
      </c>
      <c r="R11" s="390"/>
      <c r="S11" s="396" t="s">
        <v>233</v>
      </c>
      <c r="T11" s="397"/>
      <c r="U11" s="412"/>
      <c r="V11" s="91"/>
      <c r="W11" s="86">
        <v>12</v>
      </c>
      <c r="X11" s="413">
        <v>1600</v>
      </c>
      <c r="Y11" s="414"/>
      <c r="Z11" s="415">
        <f>W11*X11</f>
        <v>19200</v>
      </c>
      <c r="AA11" s="390"/>
      <c r="AB11" s="396" t="s">
        <v>259</v>
      </c>
      <c r="AC11" s="397"/>
      <c r="AD11" s="412"/>
      <c r="AE11" s="91"/>
      <c r="AF11" s="86">
        <v>16</v>
      </c>
      <c r="AG11" s="413">
        <v>1620</v>
      </c>
      <c r="AH11" s="414"/>
      <c r="AI11" s="415">
        <f>AF11*AG11</f>
        <v>25920</v>
      </c>
      <c r="AJ11" s="390"/>
      <c r="AK11" s="394" t="s">
        <v>160</v>
      </c>
      <c r="AL11" s="395"/>
      <c r="AM11" s="395"/>
      <c r="AN11" s="38"/>
      <c r="AO11" s="387" t="s">
        <v>14</v>
      </c>
      <c r="AP11" s="363"/>
      <c r="AQ11" s="388"/>
      <c r="AR11" s="389">
        <v>96000</v>
      </c>
      <c r="AS11" s="390"/>
      <c r="AT11" s="458" t="s">
        <v>203</v>
      </c>
      <c r="AU11" s="459"/>
      <c r="AV11" s="460"/>
      <c r="AW11" s="26"/>
      <c r="AX11" s="31">
        <v>45</v>
      </c>
      <c r="AY11" s="380">
        <v>12000</v>
      </c>
      <c r="AZ11" s="381"/>
      <c r="BA11" s="382">
        <f t="shared" si="11"/>
        <v>540000</v>
      </c>
      <c r="BB11" s="383"/>
      <c r="BC11" s="458" t="s">
        <v>155</v>
      </c>
      <c r="BD11" s="459"/>
      <c r="BE11" s="460"/>
      <c r="BF11" s="26" t="s">
        <v>126</v>
      </c>
      <c r="BG11" s="31">
        <v>1</v>
      </c>
      <c r="BH11" s="382">
        <v>18000</v>
      </c>
      <c r="BI11" s="415"/>
      <c r="BJ11" s="382">
        <f t="shared" si="6"/>
        <v>18000</v>
      </c>
      <c r="BK11" s="383"/>
    </row>
    <row r="12" spans="1:63" ht="28.5" customHeight="1" x14ac:dyDescent="0.4">
      <c r="A12" s="335" t="s">
        <v>18</v>
      </c>
      <c r="B12" s="336"/>
      <c r="C12" s="336"/>
      <c r="D12" s="78"/>
      <c r="E12" s="70">
        <v>300</v>
      </c>
      <c r="F12" s="337">
        <v>1600</v>
      </c>
      <c r="G12" s="337"/>
      <c r="H12" s="338">
        <f>E12*F12</f>
        <v>480000</v>
      </c>
      <c r="I12" s="339"/>
      <c r="J12" s="396" t="s">
        <v>41</v>
      </c>
      <c r="K12" s="397"/>
      <c r="L12" s="412"/>
      <c r="M12" s="91"/>
      <c r="N12" s="85">
        <v>8</v>
      </c>
      <c r="O12" s="415">
        <v>1000</v>
      </c>
      <c r="P12" s="414"/>
      <c r="Q12" s="415">
        <f>N12*O12</f>
        <v>8000</v>
      </c>
      <c r="R12" s="390"/>
      <c r="S12" s="396" t="s">
        <v>234</v>
      </c>
      <c r="T12" s="397"/>
      <c r="U12" s="412"/>
      <c r="V12" s="91"/>
      <c r="W12" s="86">
        <v>24</v>
      </c>
      <c r="X12" s="413">
        <v>1400</v>
      </c>
      <c r="Y12" s="414"/>
      <c r="Z12" s="415">
        <f>W12*X12</f>
        <v>33600</v>
      </c>
      <c r="AA12" s="390"/>
      <c r="AB12" s="396" t="s">
        <v>49</v>
      </c>
      <c r="AC12" s="397"/>
      <c r="AD12" s="412"/>
      <c r="AE12" s="91"/>
      <c r="AF12" s="427" t="s">
        <v>14</v>
      </c>
      <c r="AG12" s="428"/>
      <c r="AH12" s="429"/>
      <c r="AI12" s="415">
        <v>700000</v>
      </c>
      <c r="AJ12" s="390"/>
      <c r="AK12" s="394" t="s">
        <v>161</v>
      </c>
      <c r="AL12" s="395"/>
      <c r="AM12" s="395"/>
      <c r="AN12" s="38"/>
      <c r="AO12" s="387" t="s">
        <v>14</v>
      </c>
      <c r="AP12" s="363"/>
      <c r="AQ12" s="388"/>
      <c r="AR12" s="389">
        <v>340000</v>
      </c>
      <c r="AS12" s="390"/>
      <c r="AT12" s="377" t="s">
        <v>183</v>
      </c>
      <c r="AU12" s="378"/>
      <c r="AV12" s="379"/>
      <c r="AW12" s="26" t="s">
        <v>206</v>
      </c>
      <c r="AX12" s="31"/>
      <c r="AY12" s="380"/>
      <c r="AZ12" s="381"/>
      <c r="BA12" s="382"/>
      <c r="BB12" s="383"/>
      <c r="BC12" s="458" t="s">
        <v>156</v>
      </c>
      <c r="BD12" s="459"/>
      <c r="BE12" s="460"/>
      <c r="BF12" s="26"/>
      <c r="BG12" s="31">
        <v>4</v>
      </c>
      <c r="BH12" s="382">
        <v>3000</v>
      </c>
      <c r="BI12" s="415"/>
      <c r="BJ12" s="382">
        <f t="shared" si="6"/>
        <v>12000</v>
      </c>
      <c r="BK12" s="383"/>
    </row>
    <row r="13" spans="1:63" ht="28.5" customHeight="1" x14ac:dyDescent="0.4">
      <c r="A13" s="335" t="s">
        <v>218</v>
      </c>
      <c r="B13" s="336"/>
      <c r="C13" s="336"/>
      <c r="D13" s="78" t="s">
        <v>216</v>
      </c>
      <c r="E13" s="71">
        <v>80</v>
      </c>
      <c r="F13" s="337">
        <v>3320</v>
      </c>
      <c r="G13" s="337"/>
      <c r="H13" s="338">
        <f>E13*F13</f>
        <v>265600</v>
      </c>
      <c r="I13" s="339"/>
      <c r="J13" s="396" t="s">
        <v>44</v>
      </c>
      <c r="K13" s="397"/>
      <c r="L13" s="412"/>
      <c r="M13" s="91"/>
      <c r="N13" s="427" t="s">
        <v>38</v>
      </c>
      <c r="O13" s="428"/>
      <c r="P13" s="429"/>
      <c r="Q13" s="415">
        <v>280000</v>
      </c>
      <c r="R13" s="390"/>
      <c r="S13" s="396" t="s">
        <v>235</v>
      </c>
      <c r="T13" s="397"/>
      <c r="U13" s="412"/>
      <c r="V13" s="91"/>
      <c r="W13" s="86">
        <v>160</v>
      </c>
      <c r="X13" s="413">
        <v>300</v>
      </c>
      <c r="Y13" s="414"/>
      <c r="Z13" s="415">
        <f t="shared" ref="Z13" si="12">W13*X13</f>
        <v>48000</v>
      </c>
      <c r="AA13" s="390"/>
      <c r="AB13" s="396" t="s">
        <v>43</v>
      </c>
      <c r="AC13" s="397"/>
      <c r="AD13" s="412"/>
      <c r="AE13" s="91"/>
      <c r="AF13" s="86">
        <v>4</v>
      </c>
      <c r="AG13" s="456">
        <v>140000</v>
      </c>
      <c r="AH13" s="457"/>
      <c r="AI13" s="415">
        <f t="shared" ref="AI13" si="13">AF13*AG13</f>
        <v>560000</v>
      </c>
      <c r="AJ13" s="390"/>
      <c r="AK13" s="449" t="s">
        <v>162</v>
      </c>
      <c r="AL13" s="450"/>
      <c r="AM13" s="450"/>
      <c r="AN13" s="106"/>
      <c r="AO13" s="451" t="s">
        <v>14</v>
      </c>
      <c r="AP13" s="452"/>
      <c r="AQ13" s="453"/>
      <c r="AR13" s="454">
        <v>180000</v>
      </c>
      <c r="AS13" s="455"/>
      <c r="AT13" s="377" t="s">
        <v>205</v>
      </c>
      <c r="AU13" s="378"/>
      <c r="AV13" s="379"/>
      <c r="AW13" s="26" t="s">
        <v>206</v>
      </c>
      <c r="AX13" s="31"/>
      <c r="AY13" s="380"/>
      <c r="AZ13" s="381"/>
      <c r="BA13" s="382"/>
      <c r="BB13" s="383"/>
      <c r="BC13" s="399" t="s">
        <v>132</v>
      </c>
      <c r="BD13" s="400"/>
      <c r="BE13" s="400"/>
      <c r="BF13" s="38"/>
      <c r="BG13" s="31">
        <v>5</v>
      </c>
      <c r="BH13" s="389">
        <v>1500</v>
      </c>
      <c r="BI13" s="389"/>
      <c r="BJ13" s="389">
        <f t="shared" si="6"/>
        <v>7500</v>
      </c>
      <c r="BK13" s="390"/>
    </row>
    <row r="14" spans="1:63" ht="28.5" customHeight="1" thickBot="1" x14ac:dyDescent="0.45">
      <c r="A14" s="335" t="s">
        <v>140</v>
      </c>
      <c r="B14" s="336"/>
      <c r="C14" s="336"/>
      <c r="D14" s="78"/>
      <c r="E14" s="71">
        <v>28</v>
      </c>
      <c r="F14" s="337">
        <v>120000</v>
      </c>
      <c r="G14" s="337"/>
      <c r="H14" s="338">
        <f>E14*F14</f>
        <v>3360000</v>
      </c>
      <c r="I14" s="339"/>
      <c r="J14" s="396" t="s">
        <v>45</v>
      </c>
      <c r="K14" s="397"/>
      <c r="L14" s="412"/>
      <c r="M14" s="91"/>
      <c r="N14" s="427" t="s">
        <v>38</v>
      </c>
      <c r="O14" s="428"/>
      <c r="P14" s="429"/>
      <c r="Q14" s="415">
        <v>420000</v>
      </c>
      <c r="R14" s="390"/>
      <c r="S14" s="396" t="s">
        <v>242</v>
      </c>
      <c r="T14" s="397"/>
      <c r="U14" s="412"/>
      <c r="V14" s="91"/>
      <c r="W14" s="357" t="s">
        <v>14</v>
      </c>
      <c r="X14" s="358"/>
      <c r="Y14" s="359"/>
      <c r="Z14" s="415">
        <v>60000</v>
      </c>
      <c r="AA14" s="390"/>
      <c r="AB14" s="404" t="s">
        <v>50</v>
      </c>
      <c r="AC14" s="405"/>
      <c r="AD14" s="406"/>
      <c r="AE14" s="99"/>
      <c r="AF14" s="407" t="s">
        <v>14</v>
      </c>
      <c r="AG14" s="408"/>
      <c r="AH14" s="409"/>
      <c r="AI14" s="410">
        <v>300000</v>
      </c>
      <c r="AJ14" s="411"/>
      <c r="AK14" s="446" t="s">
        <v>164</v>
      </c>
      <c r="AL14" s="447"/>
      <c r="AM14" s="447"/>
      <c r="AN14" s="447"/>
      <c r="AO14" s="447"/>
      <c r="AP14" s="447"/>
      <c r="AQ14" s="447"/>
      <c r="AR14" s="447"/>
      <c r="AS14" s="448"/>
      <c r="AT14" s="396" t="s">
        <v>170</v>
      </c>
      <c r="AU14" s="397"/>
      <c r="AV14" s="397"/>
      <c r="AW14" s="38"/>
      <c r="AX14" s="31">
        <v>300</v>
      </c>
      <c r="AY14" s="398">
        <v>1620</v>
      </c>
      <c r="AZ14" s="398"/>
      <c r="BA14" s="389">
        <f t="shared" ref="BA14:BA16" si="14">AX14*AY14</f>
        <v>486000</v>
      </c>
      <c r="BB14" s="390"/>
      <c r="BC14" s="399" t="s">
        <v>133</v>
      </c>
      <c r="BD14" s="400"/>
      <c r="BE14" s="400"/>
      <c r="BF14" s="38"/>
      <c r="BG14" s="32">
        <v>1</v>
      </c>
      <c r="BH14" s="389">
        <v>4000</v>
      </c>
      <c r="BI14" s="389"/>
      <c r="BJ14" s="389">
        <f t="shared" si="6"/>
        <v>4000</v>
      </c>
      <c r="BK14" s="390"/>
    </row>
    <row r="15" spans="1:63" ht="28.5" customHeight="1" thickBot="1" x14ac:dyDescent="0.45">
      <c r="A15" s="335" t="s">
        <v>179</v>
      </c>
      <c r="B15" s="336"/>
      <c r="C15" s="336"/>
      <c r="D15" s="78"/>
      <c r="E15" s="362" t="s">
        <v>14</v>
      </c>
      <c r="F15" s="363"/>
      <c r="G15" s="364"/>
      <c r="H15" s="338">
        <v>250000</v>
      </c>
      <c r="I15" s="339"/>
      <c r="J15" s="396" t="s">
        <v>42</v>
      </c>
      <c r="K15" s="397"/>
      <c r="L15" s="412"/>
      <c r="M15" s="97" t="s">
        <v>142</v>
      </c>
      <c r="N15" s="427" t="s">
        <v>38</v>
      </c>
      <c r="O15" s="428"/>
      <c r="P15" s="429"/>
      <c r="Q15" s="415">
        <v>800000</v>
      </c>
      <c r="R15" s="390"/>
      <c r="S15" s="396" t="s">
        <v>236</v>
      </c>
      <c r="T15" s="397"/>
      <c r="U15" s="412"/>
      <c r="V15" s="91" t="s">
        <v>237</v>
      </c>
      <c r="W15" s="86">
        <v>2</v>
      </c>
      <c r="X15" s="413">
        <v>68750</v>
      </c>
      <c r="Y15" s="414"/>
      <c r="Z15" s="415">
        <f>W15*X15</f>
        <v>137500</v>
      </c>
      <c r="AA15" s="390"/>
      <c r="AB15" s="11"/>
      <c r="AC15" s="11"/>
      <c r="AD15" s="11"/>
      <c r="AE15" s="17"/>
      <c r="AF15" s="372" t="s">
        <v>213</v>
      </c>
      <c r="AG15" s="373"/>
      <c r="AH15" s="374"/>
      <c r="AI15" s="375">
        <f>SUM(AI3:AJ14)</f>
        <v>4084670</v>
      </c>
      <c r="AJ15" s="376"/>
      <c r="AK15" s="396" t="s">
        <v>157</v>
      </c>
      <c r="AL15" s="397"/>
      <c r="AM15" s="397"/>
      <c r="AN15" s="38" t="s">
        <v>107</v>
      </c>
      <c r="AO15" s="31">
        <v>6</v>
      </c>
      <c r="AP15" s="398">
        <v>12000</v>
      </c>
      <c r="AQ15" s="398"/>
      <c r="AR15" s="389">
        <f t="shared" ref="AR15" si="15">AO15*AP15</f>
        <v>72000</v>
      </c>
      <c r="AS15" s="390"/>
      <c r="AT15" s="396" t="s">
        <v>171</v>
      </c>
      <c r="AU15" s="397"/>
      <c r="AV15" s="397"/>
      <c r="AW15" s="38"/>
      <c r="AX15" s="31">
        <v>12</v>
      </c>
      <c r="AY15" s="398">
        <v>1500</v>
      </c>
      <c r="AZ15" s="398"/>
      <c r="BA15" s="389">
        <f t="shared" si="14"/>
        <v>18000</v>
      </c>
      <c r="BB15" s="390"/>
      <c r="BC15" s="399" t="s">
        <v>135</v>
      </c>
      <c r="BD15" s="400"/>
      <c r="BE15" s="400"/>
      <c r="BF15" s="38"/>
      <c r="BG15" s="387" t="s">
        <v>14</v>
      </c>
      <c r="BH15" s="363"/>
      <c r="BI15" s="388"/>
      <c r="BJ15" s="389">
        <v>950000</v>
      </c>
      <c r="BK15" s="390"/>
    </row>
    <row r="16" spans="1:63" ht="28.5" customHeight="1" thickBot="1" x14ac:dyDescent="0.45">
      <c r="A16" s="335" t="s">
        <v>19</v>
      </c>
      <c r="B16" s="336"/>
      <c r="C16" s="336"/>
      <c r="D16" s="78"/>
      <c r="E16" s="362" t="s">
        <v>14</v>
      </c>
      <c r="F16" s="363"/>
      <c r="G16" s="364"/>
      <c r="H16" s="338">
        <v>3500000</v>
      </c>
      <c r="I16" s="339"/>
      <c r="J16" s="396" t="s">
        <v>43</v>
      </c>
      <c r="K16" s="397"/>
      <c r="L16" s="412"/>
      <c r="M16" s="91"/>
      <c r="N16" s="427" t="s">
        <v>38</v>
      </c>
      <c r="O16" s="428"/>
      <c r="P16" s="429"/>
      <c r="Q16" s="415">
        <v>460000</v>
      </c>
      <c r="R16" s="390"/>
      <c r="S16" s="396" t="s">
        <v>243</v>
      </c>
      <c r="T16" s="397"/>
      <c r="U16" s="412"/>
      <c r="V16" s="91" t="s">
        <v>244</v>
      </c>
      <c r="W16" s="427" t="s">
        <v>14</v>
      </c>
      <c r="X16" s="428"/>
      <c r="Y16" s="429"/>
      <c r="Z16" s="415">
        <v>80000</v>
      </c>
      <c r="AA16" s="390"/>
      <c r="AB16" s="11"/>
      <c r="AC16" s="11"/>
      <c r="AD16" s="11"/>
      <c r="AE16" s="17"/>
      <c r="AF16" s="372" t="s">
        <v>47</v>
      </c>
      <c r="AG16" s="373"/>
      <c r="AH16" s="374"/>
      <c r="AI16" s="375">
        <f>AI15*0.1</f>
        <v>408467</v>
      </c>
      <c r="AJ16" s="376"/>
      <c r="AK16" s="399" t="s">
        <v>165</v>
      </c>
      <c r="AL16" s="400"/>
      <c r="AM16" s="400"/>
      <c r="AN16" s="38"/>
      <c r="AO16" s="387" t="s">
        <v>14</v>
      </c>
      <c r="AP16" s="363"/>
      <c r="AQ16" s="388"/>
      <c r="AR16" s="389">
        <v>240000</v>
      </c>
      <c r="AS16" s="390"/>
      <c r="AT16" s="396" t="s">
        <v>28</v>
      </c>
      <c r="AU16" s="397"/>
      <c r="AV16" s="397"/>
      <c r="AW16" s="38"/>
      <c r="AX16" s="31">
        <v>6</v>
      </c>
      <c r="AY16" s="398">
        <v>46000</v>
      </c>
      <c r="AZ16" s="398"/>
      <c r="BA16" s="389">
        <f t="shared" si="14"/>
        <v>276000</v>
      </c>
      <c r="BB16" s="390"/>
      <c r="BC16" s="399" t="s">
        <v>136</v>
      </c>
      <c r="BD16" s="400"/>
      <c r="BE16" s="400"/>
      <c r="BF16" s="38"/>
      <c r="BG16" s="31">
        <v>15</v>
      </c>
      <c r="BH16" s="389">
        <v>27000</v>
      </c>
      <c r="BI16" s="389"/>
      <c r="BJ16" s="389">
        <f>BG16*BH16</f>
        <v>405000</v>
      </c>
      <c r="BK16" s="390"/>
    </row>
    <row r="17" spans="1:63" s="62" customFormat="1" ht="28.5" customHeight="1" thickBot="1" x14ac:dyDescent="0.45">
      <c r="A17" s="330" t="s">
        <v>20</v>
      </c>
      <c r="B17" s="331"/>
      <c r="C17" s="331"/>
      <c r="D17" s="94"/>
      <c r="E17" s="435" t="s">
        <v>14</v>
      </c>
      <c r="F17" s="436"/>
      <c r="G17" s="437"/>
      <c r="H17" s="333">
        <v>650000</v>
      </c>
      <c r="I17" s="334"/>
      <c r="J17" s="438" t="s">
        <v>241</v>
      </c>
      <c r="K17" s="439"/>
      <c r="L17" s="440"/>
      <c r="M17" s="98"/>
      <c r="N17" s="441" t="s">
        <v>38</v>
      </c>
      <c r="O17" s="442"/>
      <c r="P17" s="443"/>
      <c r="Q17" s="444">
        <v>200000</v>
      </c>
      <c r="R17" s="445"/>
      <c r="S17" s="396" t="s">
        <v>245</v>
      </c>
      <c r="T17" s="397"/>
      <c r="U17" s="412"/>
      <c r="V17" s="91" t="s">
        <v>246</v>
      </c>
      <c r="W17" s="427" t="s">
        <v>14</v>
      </c>
      <c r="X17" s="428"/>
      <c r="Y17" s="429"/>
      <c r="Z17" s="415">
        <v>40000</v>
      </c>
      <c r="AA17" s="390"/>
      <c r="AB17" s="92"/>
      <c r="AC17" s="92"/>
      <c r="AD17" s="92"/>
      <c r="AE17" s="83"/>
      <c r="AF17" s="365" t="s">
        <v>264</v>
      </c>
      <c r="AG17" s="366"/>
      <c r="AH17" s="367"/>
      <c r="AI17" s="368">
        <f>SUM(AI15:AJ16)</f>
        <v>4493137</v>
      </c>
      <c r="AJ17" s="369"/>
      <c r="AK17" s="396" t="s">
        <v>108</v>
      </c>
      <c r="AL17" s="397"/>
      <c r="AM17" s="397"/>
      <c r="AN17" s="38" t="s">
        <v>109</v>
      </c>
      <c r="AO17" s="32">
        <v>60</v>
      </c>
      <c r="AP17" s="398">
        <v>12000</v>
      </c>
      <c r="AQ17" s="398"/>
      <c r="AR17" s="389">
        <f t="shared" ref="AR17:AR20" si="16">AO17*AP17</f>
        <v>720000</v>
      </c>
      <c r="AS17" s="390"/>
      <c r="AT17" s="396" t="s">
        <v>19</v>
      </c>
      <c r="AU17" s="397"/>
      <c r="AV17" s="397"/>
      <c r="AW17" s="38"/>
      <c r="AX17" s="387" t="s">
        <v>14</v>
      </c>
      <c r="AY17" s="363"/>
      <c r="AZ17" s="388"/>
      <c r="BA17" s="389">
        <v>420000</v>
      </c>
      <c r="BB17" s="390"/>
      <c r="BC17" s="399" t="s">
        <v>183</v>
      </c>
      <c r="BD17" s="400"/>
      <c r="BE17" s="400"/>
      <c r="BF17" s="38" t="s">
        <v>109</v>
      </c>
      <c r="BG17" s="31">
        <v>1</v>
      </c>
      <c r="BH17" s="389">
        <v>6000</v>
      </c>
      <c r="BI17" s="389"/>
      <c r="BJ17" s="389">
        <f t="shared" ref="BJ17:BJ18" si="17">BG17*BH17</f>
        <v>6000</v>
      </c>
      <c r="BK17" s="390"/>
    </row>
    <row r="18" spans="1:63" s="62" customFormat="1" ht="28.5" customHeight="1" thickBot="1" x14ac:dyDescent="0.45">
      <c r="A18" s="351"/>
      <c r="B18" s="351"/>
      <c r="C18" s="351"/>
      <c r="D18" s="95"/>
      <c r="E18" s="77"/>
      <c r="F18" s="352" t="s">
        <v>21</v>
      </c>
      <c r="G18" s="353"/>
      <c r="H18" s="328">
        <f>SUM(H4:I17)</f>
        <v>12903650</v>
      </c>
      <c r="I18" s="329"/>
      <c r="J18" s="431"/>
      <c r="K18" s="431"/>
      <c r="L18" s="431"/>
      <c r="M18" s="431"/>
      <c r="N18" s="432" t="s">
        <v>46</v>
      </c>
      <c r="O18" s="433"/>
      <c r="P18" s="434"/>
      <c r="Q18" s="425">
        <f>SUM(Q3:R17)</f>
        <v>3671900</v>
      </c>
      <c r="R18" s="426"/>
      <c r="S18" s="396" t="s">
        <v>49</v>
      </c>
      <c r="T18" s="397"/>
      <c r="U18" s="412"/>
      <c r="V18" s="91"/>
      <c r="W18" s="427" t="s">
        <v>14</v>
      </c>
      <c r="X18" s="428"/>
      <c r="Y18" s="429"/>
      <c r="Z18" s="415">
        <v>700000</v>
      </c>
      <c r="AA18" s="390"/>
      <c r="AB18" s="92"/>
      <c r="AC18" s="92"/>
      <c r="AD18" s="92"/>
      <c r="AE18" s="83"/>
      <c r="AF18" s="113"/>
      <c r="AG18" s="113"/>
      <c r="AH18" s="113"/>
      <c r="AI18" s="114"/>
      <c r="AJ18" s="114"/>
      <c r="AK18" s="396" t="s">
        <v>108</v>
      </c>
      <c r="AL18" s="397"/>
      <c r="AM18" s="397"/>
      <c r="AN18" s="38" t="s">
        <v>110</v>
      </c>
      <c r="AO18" s="31">
        <v>1</v>
      </c>
      <c r="AP18" s="398">
        <v>36000</v>
      </c>
      <c r="AQ18" s="398"/>
      <c r="AR18" s="389">
        <f t="shared" si="16"/>
        <v>36000</v>
      </c>
      <c r="AS18" s="390"/>
      <c r="AT18" s="396" t="s">
        <v>186</v>
      </c>
      <c r="AU18" s="397"/>
      <c r="AV18" s="397"/>
      <c r="AW18" s="38"/>
      <c r="AX18" s="387" t="s">
        <v>14</v>
      </c>
      <c r="AY18" s="363"/>
      <c r="AZ18" s="388"/>
      <c r="BA18" s="389">
        <v>320000</v>
      </c>
      <c r="BB18" s="390"/>
      <c r="BC18" s="399" t="s">
        <v>194</v>
      </c>
      <c r="BD18" s="400"/>
      <c r="BE18" s="400"/>
      <c r="BF18" s="38" t="s">
        <v>195</v>
      </c>
      <c r="BG18" s="31">
        <v>1</v>
      </c>
      <c r="BH18" s="389">
        <v>8500</v>
      </c>
      <c r="BI18" s="389"/>
      <c r="BJ18" s="389">
        <f t="shared" si="17"/>
        <v>8500</v>
      </c>
      <c r="BK18" s="390"/>
    </row>
    <row r="19" spans="1:63" s="62" customFormat="1" ht="28.5" customHeight="1" thickBot="1" x14ac:dyDescent="0.45">
      <c r="A19" s="12"/>
      <c r="B19" s="12"/>
      <c r="C19" s="12"/>
      <c r="D19" s="12"/>
      <c r="E19" s="13"/>
      <c r="F19" s="13"/>
      <c r="G19" s="13"/>
      <c r="H19" s="14"/>
      <c r="I19" s="14"/>
      <c r="J19" s="418"/>
      <c r="K19" s="418"/>
      <c r="L19" s="418"/>
      <c r="M19" s="418"/>
      <c r="N19" s="318" t="s">
        <v>47</v>
      </c>
      <c r="O19" s="319"/>
      <c r="P19" s="320"/>
      <c r="Q19" s="423">
        <f>Q18*0.1</f>
        <v>367190</v>
      </c>
      <c r="R19" s="424"/>
      <c r="S19" s="396" t="s">
        <v>43</v>
      </c>
      <c r="T19" s="397"/>
      <c r="U19" s="412"/>
      <c r="V19" s="91"/>
      <c r="W19" s="86">
        <v>4</v>
      </c>
      <c r="X19" s="413">
        <v>140000</v>
      </c>
      <c r="Y19" s="414"/>
      <c r="Z19" s="415">
        <f t="shared" ref="Z19:Z20" si="18">W19*X19</f>
        <v>560000</v>
      </c>
      <c r="AA19" s="390"/>
      <c r="AB19" s="92"/>
      <c r="AC19" s="92"/>
      <c r="AD19" s="92"/>
      <c r="AE19" s="83"/>
      <c r="AF19" s="113"/>
      <c r="AG19" s="113"/>
      <c r="AH19" s="113"/>
      <c r="AI19" s="114"/>
      <c r="AJ19" s="114"/>
      <c r="AK19" s="396" t="s">
        <v>108</v>
      </c>
      <c r="AL19" s="397"/>
      <c r="AM19" s="397"/>
      <c r="AN19" s="38" t="s">
        <v>111</v>
      </c>
      <c r="AO19" s="31">
        <v>1</v>
      </c>
      <c r="AP19" s="398">
        <v>54000</v>
      </c>
      <c r="AQ19" s="398"/>
      <c r="AR19" s="389">
        <f t="shared" si="16"/>
        <v>54000</v>
      </c>
      <c r="AS19" s="390"/>
      <c r="AT19" s="361"/>
      <c r="AU19" s="361"/>
      <c r="AV19" s="361"/>
      <c r="AW19" s="430"/>
      <c r="AX19" s="323" t="s">
        <v>278</v>
      </c>
      <c r="AY19" s="324"/>
      <c r="AZ19" s="325"/>
      <c r="BA19" s="326">
        <f>SUM(BA3:BB18)</f>
        <v>3376250</v>
      </c>
      <c r="BB19" s="327"/>
      <c r="BC19" s="399" t="s">
        <v>201</v>
      </c>
      <c r="BD19" s="400"/>
      <c r="BE19" s="400"/>
      <c r="BF19" s="38" t="s">
        <v>202</v>
      </c>
      <c r="BG19" s="387" t="s">
        <v>14</v>
      </c>
      <c r="BH19" s="363"/>
      <c r="BI19" s="388"/>
      <c r="BJ19" s="389">
        <v>120000</v>
      </c>
      <c r="BK19" s="390"/>
    </row>
    <row r="20" spans="1:63" s="62" customFormat="1" ht="28.5" customHeight="1" thickBot="1" x14ac:dyDescent="0.45">
      <c r="A20" s="416" t="s">
        <v>5</v>
      </c>
      <c r="B20" s="416"/>
      <c r="C20" s="416"/>
      <c r="D20" s="18" t="s">
        <v>6</v>
      </c>
      <c r="E20" s="18" t="s">
        <v>7</v>
      </c>
      <c r="F20" s="416" t="s">
        <v>8</v>
      </c>
      <c r="G20" s="416"/>
      <c r="H20" s="416" t="s">
        <v>9</v>
      </c>
      <c r="I20" s="417"/>
      <c r="J20" s="418"/>
      <c r="K20" s="418"/>
      <c r="L20" s="418"/>
      <c r="M20" s="418"/>
      <c r="N20" s="323" t="s">
        <v>226</v>
      </c>
      <c r="O20" s="324"/>
      <c r="P20" s="325"/>
      <c r="Q20" s="419">
        <f>SUM(Q18:Q19)</f>
        <v>4039090</v>
      </c>
      <c r="R20" s="420"/>
      <c r="S20" s="396" t="s">
        <v>43</v>
      </c>
      <c r="T20" s="397"/>
      <c r="U20" s="412"/>
      <c r="V20" s="91" t="s">
        <v>238</v>
      </c>
      <c r="W20" s="86">
        <v>2</v>
      </c>
      <c r="X20" s="413">
        <v>40000</v>
      </c>
      <c r="Y20" s="414"/>
      <c r="Z20" s="415">
        <f t="shared" si="18"/>
        <v>80000</v>
      </c>
      <c r="AA20" s="390"/>
      <c r="AB20" s="92"/>
      <c r="AC20" s="92"/>
      <c r="AD20" s="92"/>
      <c r="AE20" s="83"/>
      <c r="AF20" s="113"/>
      <c r="AG20" s="113"/>
      <c r="AH20" s="113"/>
      <c r="AI20" s="114"/>
      <c r="AJ20" s="114"/>
      <c r="AK20" s="399" t="s">
        <v>112</v>
      </c>
      <c r="AL20" s="400"/>
      <c r="AM20" s="400"/>
      <c r="AN20" s="38"/>
      <c r="AO20" s="32">
        <v>62</v>
      </c>
      <c r="AP20" s="398">
        <v>1200</v>
      </c>
      <c r="AQ20" s="398"/>
      <c r="AR20" s="389">
        <f t="shared" si="16"/>
        <v>74400</v>
      </c>
      <c r="AS20" s="390"/>
      <c r="AT20" s="1"/>
      <c r="AU20" s="1"/>
      <c r="AV20" s="1"/>
      <c r="AW20" s="1"/>
      <c r="AX20" s="1"/>
      <c r="AY20" s="1"/>
      <c r="AZ20" s="1"/>
      <c r="BA20" s="1"/>
      <c r="BB20" s="1"/>
      <c r="BC20" s="399" t="s">
        <v>134</v>
      </c>
      <c r="BD20" s="400"/>
      <c r="BE20" s="400"/>
      <c r="BF20" s="38"/>
      <c r="BG20" s="31">
        <v>6</v>
      </c>
      <c r="BH20" s="389">
        <v>120000</v>
      </c>
      <c r="BI20" s="389"/>
      <c r="BJ20" s="389">
        <f>BG20*BH20</f>
        <v>720000</v>
      </c>
      <c r="BK20" s="390"/>
    </row>
    <row r="21" spans="1:63" s="62" customFormat="1" ht="28.5" customHeight="1" thickBot="1" x14ac:dyDescent="0.45">
      <c r="A21" s="401" t="s">
        <v>22</v>
      </c>
      <c r="B21" s="402"/>
      <c r="C21" s="402"/>
      <c r="D21" s="402"/>
      <c r="E21" s="402"/>
      <c r="F21" s="402"/>
      <c r="G21" s="402"/>
      <c r="H21" s="402"/>
      <c r="I21" s="403"/>
      <c r="J21" s="83"/>
      <c r="K21" s="83"/>
      <c r="L21" s="83"/>
      <c r="M21" s="83"/>
      <c r="N21" s="104"/>
      <c r="O21" s="104"/>
      <c r="P21" s="104"/>
      <c r="Q21" s="105"/>
      <c r="R21" s="105"/>
      <c r="S21" s="404" t="s">
        <v>50</v>
      </c>
      <c r="T21" s="405"/>
      <c r="U21" s="406"/>
      <c r="V21" s="99"/>
      <c r="W21" s="407" t="s">
        <v>14</v>
      </c>
      <c r="X21" s="408"/>
      <c r="Y21" s="409"/>
      <c r="Z21" s="410">
        <v>200000</v>
      </c>
      <c r="AA21" s="411"/>
      <c r="AB21" s="92"/>
      <c r="AC21" s="92"/>
      <c r="AD21" s="92"/>
      <c r="AE21" s="83"/>
      <c r="AF21" s="113"/>
      <c r="AG21" s="113"/>
      <c r="AH21" s="113"/>
      <c r="AI21" s="114"/>
      <c r="AJ21" s="114"/>
      <c r="AK21" s="396" t="s">
        <v>113</v>
      </c>
      <c r="AL21" s="397"/>
      <c r="AM21" s="397"/>
      <c r="AN21" s="38"/>
      <c r="AO21" s="387" t="s">
        <v>14</v>
      </c>
      <c r="AP21" s="363"/>
      <c r="AQ21" s="388"/>
      <c r="AR21" s="389">
        <v>180000</v>
      </c>
      <c r="AS21" s="390"/>
      <c r="AT21" s="1"/>
      <c r="AU21" s="1"/>
      <c r="AV21" s="1"/>
      <c r="AW21" s="1"/>
      <c r="AX21" s="1"/>
      <c r="AY21" s="1"/>
      <c r="AZ21" s="1"/>
      <c r="BA21" s="1"/>
      <c r="BB21" s="1"/>
      <c r="BC21" s="384" t="s">
        <v>137</v>
      </c>
      <c r="BD21" s="385"/>
      <c r="BE21" s="386"/>
      <c r="BF21" s="38"/>
      <c r="BG21" s="387" t="s">
        <v>14</v>
      </c>
      <c r="BH21" s="363"/>
      <c r="BI21" s="388"/>
      <c r="BJ21" s="421">
        <v>200000</v>
      </c>
      <c r="BK21" s="422"/>
    </row>
    <row r="22" spans="1:63" s="62" customFormat="1" ht="28.5" customHeight="1" thickBot="1" x14ac:dyDescent="0.45">
      <c r="A22" s="335" t="s">
        <v>172</v>
      </c>
      <c r="B22" s="336"/>
      <c r="C22" s="336"/>
      <c r="D22" s="78" t="s">
        <v>23</v>
      </c>
      <c r="E22" s="73">
        <v>550.79999999999995</v>
      </c>
      <c r="F22" s="338">
        <v>6800</v>
      </c>
      <c r="G22" s="338"/>
      <c r="H22" s="338">
        <f t="shared" ref="H22:H25" si="19">E22*F22</f>
        <v>3745439.9999999995</v>
      </c>
      <c r="I22" s="339"/>
      <c r="J22" s="1"/>
      <c r="K22" s="1"/>
      <c r="L22" s="1"/>
      <c r="M22" s="1"/>
      <c r="N22" s="1"/>
      <c r="O22" s="1"/>
      <c r="P22" s="1"/>
      <c r="Q22" s="1"/>
      <c r="R22" s="1"/>
      <c r="S22" s="11"/>
      <c r="T22" s="11"/>
      <c r="U22" s="11"/>
      <c r="V22" s="17"/>
      <c r="W22" s="372" t="s">
        <v>213</v>
      </c>
      <c r="X22" s="373"/>
      <c r="Y22" s="374"/>
      <c r="Z22" s="375">
        <f>SUM(Z3:AA21)</f>
        <v>2692100</v>
      </c>
      <c r="AA22" s="376"/>
      <c r="AB22" s="92" t="s">
        <v>297</v>
      </c>
      <c r="AC22" s="92"/>
      <c r="AD22" s="92"/>
      <c r="AE22" s="83"/>
      <c r="AF22" s="113"/>
      <c r="AG22" s="113"/>
      <c r="AH22" s="113"/>
      <c r="AI22" s="114"/>
      <c r="AJ22" s="114"/>
      <c r="AK22" s="394" t="s">
        <v>114</v>
      </c>
      <c r="AL22" s="395"/>
      <c r="AM22" s="395"/>
      <c r="AN22" s="38"/>
      <c r="AO22" s="387" t="s">
        <v>14</v>
      </c>
      <c r="AP22" s="363"/>
      <c r="AQ22" s="388"/>
      <c r="AR22" s="389">
        <v>280000</v>
      </c>
      <c r="AS22" s="390"/>
      <c r="AT22" s="1"/>
      <c r="AU22" s="1"/>
      <c r="AV22" s="1"/>
      <c r="AW22" s="1"/>
      <c r="AX22" s="1"/>
      <c r="AY22" s="1"/>
      <c r="AZ22" s="1"/>
      <c r="BA22" s="1"/>
      <c r="BB22" s="1"/>
      <c r="BC22" s="361"/>
      <c r="BD22" s="361"/>
      <c r="BE22" s="361"/>
      <c r="BF22" s="361"/>
      <c r="BG22" s="391" t="s">
        <v>282</v>
      </c>
      <c r="BH22" s="392"/>
      <c r="BI22" s="393"/>
      <c r="BJ22" s="370">
        <f>SUM(BJ4:BK21)</f>
        <v>4410280</v>
      </c>
      <c r="BK22" s="371"/>
    </row>
    <row r="23" spans="1:63" s="62" customFormat="1" ht="28.5" customHeight="1" thickBot="1" x14ac:dyDescent="0.45">
      <c r="A23" s="335" t="s">
        <v>173</v>
      </c>
      <c r="B23" s="336"/>
      <c r="C23" s="336"/>
      <c r="D23" s="78" t="s">
        <v>24</v>
      </c>
      <c r="E23" s="74">
        <v>447.12</v>
      </c>
      <c r="F23" s="338">
        <v>6800</v>
      </c>
      <c r="G23" s="338"/>
      <c r="H23" s="338">
        <f t="shared" si="19"/>
        <v>3040416</v>
      </c>
      <c r="I23" s="339"/>
      <c r="J23" s="1"/>
      <c r="K23" s="1"/>
      <c r="L23" s="1"/>
      <c r="M23" s="1"/>
      <c r="N23" s="1"/>
      <c r="O23" s="1"/>
      <c r="P23" s="1"/>
      <c r="Q23" s="1"/>
      <c r="R23" s="1"/>
      <c r="S23" s="11"/>
      <c r="T23" s="11"/>
      <c r="U23" s="11"/>
      <c r="V23" s="17"/>
      <c r="W23" s="372" t="s">
        <v>47</v>
      </c>
      <c r="X23" s="373"/>
      <c r="Y23" s="374"/>
      <c r="Z23" s="375">
        <f>Z22*0.1</f>
        <v>269210</v>
      </c>
      <c r="AA23" s="376"/>
      <c r="AB23" s="92"/>
      <c r="AC23" s="92"/>
      <c r="AD23" s="92"/>
      <c r="AE23" s="83"/>
      <c r="AF23" s="113"/>
      <c r="AG23" s="113"/>
      <c r="AH23" s="113"/>
      <c r="AI23" s="114"/>
      <c r="AJ23" s="114"/>
      <c r="AK23" s="377" t="s">
        <v>115</v>
      </c>
      <c r="AL23" s="378"/>
      <c r="AM23" s="379"/>
      <c r="AN23" s="38"/>
      <c r="AO23" s="387" t="s">
        <v>14</v>
      </c>
      <c r="AP23" s="363"/>
      <c r="AQ23" s="388"/>
      <c r="AR23" s="389">
        <v>180000</v>
      </c>
      <c r="AS23" s="390"/>
      <c r="AT23" s="1"/>
      <c r="AU23" s="1"/>
      <c r="AV23" s="1"/>
      <c r="AW23" s="1"/>
      <c r="AX23" s="1"/>
      <c r="AY23" s="1"/>
      <c r="AZ23" s="1"/>
      <c r="BA23" s="1"/>
      <c r="BB23" s="1"/>
      <c r="BC23" s="12"/>
      <c r="BD23" s="12"/>
      <c r="BE23" s="12"/>
      <c r="BF23" s="12"/>
      <c r="BG23" s="13"/>
      <c r="BH23" s="13"/>
      <c r="BI23" s="13"/>
      <c r="BJ23" s="120"/>
      <c r="BK23" s="120"/>
    </row>
    <row r="24" spans="1:63" s="62" customFormat="1" ht="28.5" customHeight="1" thickBot="1" x14ac:dyDescent="0.45">
      <c r="A24" s="335" t="s">
        <v>174</v>
      </c>
      <c r="B24" s="336"/>
      <c r="C24" s="336"/>
      <c r="D24" s="78" t="s">
        <v>175</v>
      </c>
      <c r="E24" s="66">
        <v>624</v>
      </c>
      <c r="F24" s="338">
        <v>1200</v>
      </c>
      <c r="G24" s="338"/>
      <c r="H24" s="338">
        <f t="shared" si="19"/>
        <v>748800</v>
      </c>
      <c r="I24" s="339"/>
      <c r="J24" s="1"/>
      <c r="K24" s="1"/>
      <c r="L24" s="1"/>
      <c r="M24" s="1"/>
      <c r="N24" s="1"/>
      <c r="O24" s="1"/>
      <c r="P24" s="1"/>
      <c r="Q24" s="1"/>
      <c r="R24" s="1"/>
      <c r="S24" s="92"/>
      <c r="T24" s="92"/>
      <c r="U24" s="92"/>
      <c r="V24" s="83"/>
      <c r="W24" s="365" t="s">
        <v>240</v>
      </c>
      <c r="X24" s="366"/>
      <c r="Y24" s="367"/>
      <c r="Z24" s="368">
        <f>SUM(Z22:AA23)</f>
        <v>2961310</v>
      </c>
      <c r="AA24" s="369"/>
      <c r="AB24" s="92"/>
      <c r="AC24" s="92"/>
      <c r="AD24" s="92"/>
      <c r="AE24" s="83"/>
      <c r="AF24" s="113"/>
      <c r="AG24" s="113"/>
      <c r="AH24" s="113"/>
      <c r="AI24" s="114"/>
      <c r="AJ24" s="114"/>
      <c r="AK24" s="377" t="s">
        <v>116</v>
      </c>
      <c r="AL24" s="378"/>
      <c r="AM24" s="379"/>
      <c r="AN24" s="26" t="s">
        <v>117</v>
      </c>
      <c r="AO24" s="31">
        <v>3</v>
      </c>
      <c r="AP24" s="380">
        <v>40000</v>
      </c>
      <c r="AQ24" s="381"/>
      <c r="AR24" s="382">
        <f t="shared" ref="AR24" si="20">AO24*AP24</f>
        <v>120000</v>
      </c>
      <c r="AS24" s="383"/>
      <c r="AT24" s="1"/>
      <c r="AU24" s="1"/>
      <c r="AV24" s="1"/>
      <c r="AW24" s="1"/>
      <c r="AX24" s="1"/>
      <c r="AY24" s="1"/>
      <c r="AZ24" s="1"/>
      <c r="BA24" s="1"/>
      <c r="BB24" s="1"/>
      <c r="BC24" s="360" t="s">
        <v>280</v>
      </c>
      <c r="BD24" s="360"/>
      <c r="BE24" s="360"/>
      <c r="BF24" s="36"/>
      <c r="BG24" s="36"/>
      <c r="BH24" s="36"/>
      <c r="BI24" s="36"/>
      <c r="BJ24" s="121"/>
      <c r="BK24" s="121"/>
    </row>
    <row r="25" spans="1:63" s="62" customFormat="1" ht="28.5" customHeight="1" thickBot="1" x14ac:dyDescent="0.45">
      <c r="A25" s="340" t="s">
        <v>25</v>
      </c>
      <c r="B25" s="341"/>
      <c r="C25" s="341"/>
      <c r="D25" s="78" t="s">
        <v>26</v>
      </c>
      <c r="E25" s="70">
        <v>273.60000000000002</v>
      </c>
      <c r="F25" s="338">
        <v>300</v>
      </c>
      <c r="G25" s="338"/>
      <c r="H25" s="338">
        <f t="shared" si="19"/>
        <v>82080</v>
      </c>
      <c r="I25" s="339"/>
      <c r="J25" s="1"/>
      <c r="K25" s="1"/>
      <c r="L25" s="1"/>
      <c r="M25" s="1"/>
      <c r="N25" s="1"/>
      <c r="O25" s="1"/>
      <c r="P25" s="1"/>
      <c r="Q25" s="1"/>
      <c r="R25" s="1"/>
      <c r="S25" s="92"/>
      <c r="T25" s="92"/>
      <c r="U25" s="92"/>
      <c r="V25" s="112"/>
      <c r="W25" s="113"/>
      <c r="X25" s="113"/>
      <c r="Y25" s="113"/>
      <c r="Z25" s="114"/>
      <c r="AA25" s="114"/>
      <c r="AB25" s="92"/>
      <c r="AC25" s="92"/>
      <c r="AD25" s="92"/>
      <c r="AE25" s="83"/>
      <c r="AF25" s="113"/>
      <c r="AG25" s="113"/>
      <c r="AH25" s="113"/>
      <c r="AI25" s="114"/>
      <c r="AJ25" s="114"/>
      <c r="AK25" s="361"/>
      <c r="AL25" s="361"/>
      <c r="AM25" s="361"/>
      <c r="AN25" s="361"/>
      <c r="AO25" s="323" t="s">
        <v>273</v>
      </c>
      <c r="AP25" s="324"/>
      <c r="AQ25" s="325"/>
      <c r="AR25" s="326">
        <f>SUM(AR4:AR24)</f>
        <v>6087400</v>
      </c>
      <c r="AS25" s="327"/>
      <c r="AT25" s="1"/>
      <c r="AU25" s="1"/>
      <c r="AV25" s="1"/>
      <c r="AW25" s="1"/>
      <c r="AX25" s="1"/>
      <c r="AY25" s="1"/>
      <c r="AZ25" s="1"/>
      <c r="BA25" s="1"/>
      <c r="BB25" s="1"/>
      <c r="BC25" s="360" t="s">
        <v>281</v>
      </c>
      <c r="BD25" s="360"/>
      <c r="BE25" s="360"/>
      <c r="BF25" s="360"/>
      <c r="BG25" s="36"/>
      <c r="BH25" s="36"/>
      <c r="BI25" s="36"/>
      <c r="BJ25" s="121"/>
      <c r="BK25" s="121"/>
    </row>
    <row r="26" spans="1:63" s="62" customFormat="1" ht="28.5" customHeight="1" x14ac:dyDescent="0.4">
      <c r="A26" s="335" t="s">
        <v>27</v>
      </c>
      <c r="B26" s="336"/>
      <c r="C26" s="336"/>
      <c r="D26" s="78"/>
      <c r="E26" s="362" t="s">
        <v>14</v>
      </c>
      <c r="F26" s="363"/>
      <c r="G26" s="364"/>
      <c r="H26" s="338">
        <v>160000</v>
      </c>
      <c r="I26" s="33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92"/>
      <c r="AC26" s="92"/>
      <c r="AD26" s="92"/>
      <c r="AE26" s="83"/>
      <c r="AF26" s="113"/>
      <c r="AG26" s="113"/>
      <c r="AH26" s="113"/>
      <c r="AI26" s="114"/>
      <c r="AJ26" s="114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360" t="s">
        <v>283</v>
      </c>
      <c r="BD26" s="360"/>
      <c r="BE26" s="360"/>
      <c r="BF26" s="360"/>
      <c r="BG26" s="360"/>
      <c r="BH26" s="360"/>
      <c r="BI26" s="360"/>
      <c r="BJ26" s="360"/>
      <c r="BK26" s="360"/>
    </row>
    <row r="27" spans="1:63" s="62" customFormat="1" ht="28.5" customHeight="1" x14ac:dyDescent="0.4">
      <c r="A27" s="335" t="s">
        <v>176</v>
      </c>
      <c r="B27" s="336"/>
      <c r="C27" s="336"/>
      <c r="D27" s="78" t="s">
        <v>177</v>
      </c>
      <c r="E27" s="66">
        <v>300</v>
      </c>
      <c r="F27" s="338">
        <v>450</v>
      </c>
      <c r="G27" s="338"/>
      <c r="H27" s="338">
        <f t="shared" ref="H27:H29" si="21">E27*F27</f>
        <v>135000</v>
      </c>
      <c r="I27" s="33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92"/>
      <c r="AC27" s="92"/>
      <c r="AD27" s="92"/>
      <c r="AE27" s="83"/>
      <c r="AF27" s="113"/>
      <c r="AG27" s="113"/>
      <c r="AH27" s="113"/>
      <c r="AI27" s="114"/>
      <c r="AJ27" s="114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1:63" s="62" customFormat="1" ht="28.5" customHeight="1" x14ac:dyDescent="0.4">
      <c r="A28" s="335" t="s">
        <v>176</v>
      </c>
      <c r="B28" s="336"/>
      <c r="C28" s="336"/>
      <c r="D28" s="78" t="s">
        <v>178</v>
      </c>
      <c r="E28" s="66">
        <v>300</v>
      </c>
      <c r="F28" s="338">
        <v>450</v>
      </c>
      <c r="G28" s="338"/>
      <c r="H28" s="338">
        <f t="shared" si="21"/>
        <v>135000</v>
      </c>
      <c r="I28" s="33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92"/>
      <c r="AC28" s="92"/>
      <c r="AD28" s="92"/>
      <c r="AE28" s="83"/>
      <c r="AF28" s="113"/>
      <c r="AG28" s="113"/>
      <c r="AH28" s="113"/>
      <c r="AI28" s="114"/>
      <c r="AJ28" s="114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2"/>
      <c r="BD28" s="12"/>
      <c r="BE28" s="12"/>
      <c r="BF28" s="12"/>
      <c r="BG28" s="12"/>
      <c r="BH28" s="12"/>
      <c r="BI28" s="12"/>
      <c r="BJ28" s="12"/>
      <c r="BK28" s="14"/>
    </row>
    <row r="29" spans="1:63" s="11" customFormat="1" ht="28.5" customHeight="1" x14ac:dyDescent="0.4">
      <c r="A29" s="335" t="s">
        <v>176</v>
      </c>
      <c r="B29" s="336"/>
      <c r="C29" s="336"/>
      <c r="D29" s="78" t="s">
        <v>200</v>
      </c>
      <c r="E29" s="66">
        <v>20</v>
      </c>
      <c r="F29" s="338">
        <v>2250</v>
      </c>
      <c r="G29" s="338"/>
      <c r="H29" s="338">
        <f t="shared" si="21"/>
        <v>45000</v>
      </c>
      <c r="I29" s="33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92"/>
      <c r="AC29" s="92"/>
      <c r="AD29" s="92"/>
      <c r="AE29" s="83"/>
      <c r="AF29" s="113"/>
      <c r="AG29" s="113"/>
      <c r="AH29" s="113"/>
      <c r="AI29" s="114"/>
      <c r="AJ29" s="114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2"/>
      <c r="BD29" s="12"/>
      <c r="BE29" s="12"/>
      <c r="BF29" s="12"/>
      <c r="BG29" s="12"/>
      <c r="BH29" s="12"/>
      <c r="BI29" s="12"/>
      <c r="BJ29" s="12"/>
      <c r="BK29" s="14"/>
    </row>
    <row r="30" spans="1:63" s="11" customFormat="1" ht="28.5" customHeight="1" x14ac:dyDescent="0.4">
      <c r="A30" s="335" t="s">
        <v>19</v>
      </c>
      <c r="B30" s="336"/>
      <c r="C30" s="336"/>
      <c r="D30" s="78"/>
      <c r="E30" s="357" t="s">
        <v>14</v>
      </c>
      <c r="F30" s="358"/>
      <c r="G30" s="359"/>
      <c r="H30" s="338">
        <v>3200000</v>
      </c>
      <c r="I30" s="33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92"/>
      <c r="AC30" s="92"/>
      <c r="AD30" s="92"/>
      <c r="AE30" s="83"/>
      <c r="AF30" s="113"/>
      <c r="AG30" s="113"/>
      <c r="AH30" s="113"/>
      <c r="AI30" s="114"/>
      <c r="AJ30" s="114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</row>
    <row r="31" spans="1:63" s="11" customFormat="1" ht="28.5" customHeight="1" x14ac:dyDescent="0.4">
      <c r="A31" s="335" t="s">
        <v>28</v>
      </c>
      <c r="B31" s="336"/>
      <c r="C31" s="336"/>
      <c r="D31" s="78"/>
      <c r="E31" s="70">
        <v>8</v>
      </c>
      <c r="F31" s="338">
        <v>132000</v>
      </c>
      <c r="G31" s="338"/>
      <c r="H31" s="338">
        <f t="shared" ref="H31" si="22">E31*F31</f>
        <v>1056000</v>
      </c>
      <c r="I31" s="33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92"/>
      <c r="AC31" s="92"/>
      <c r="AD31" s="92"/>
      <c r="AE31" s="83"/>
      <c r="AF31" s="113"/>
      <c r="AG31" s="113"/>
      <c r="AH31" s="113"/>
      <c r="AI31" s="114"/>
      <c r="AJ31" s="114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1:63" s="11" customFormat="1" ht="28.5" customHeight="1" thickBot="1" x14ac:dyDescent="0.45">
      <c r="A32" s="335" t="s">
        <v>20</v>
      </c>
      <c r="B32" s="336"/>
      <c r="C32" s="336"/>
      <c r="D32" s="94"/>
      <c r="E32" s="354" t="s">
        <v>14</v>
      </c>
      <c r="F32" s="355"/>
      <c r="G32" s="356"/>
      <c r="H32" s="333">
        <v>120000</v>
      </c>
      <c r="I32" s="33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92"/>
      <c r="AC32" s="92"/>
      <c r="AD32" s="92"/>
      <c r="AE32" s="83"/>
      <c r="AF32" s="113"/>
      <c r="AG32" s="113"/>
      <c r="AH32" s="113"/>
      <c r="AI32" s="114"/>
      <c r="AJ32" s="114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1:63" s="11" customFormat="1" ht="28.5" customHeight="1" thickBot="1" x14ac:dyDescent="0.45">
      <c r="A33" s="351"/>
      <c r="B33" s="351"/>
      <c r="C33" s="351"/>
      <c r="D33" s="95"/>
      <c r="E33" s="77"/>
      <c r="F33" s="352" t="s">
        <v>29</v>
      </c>
      <c r="G33" s="353"/>
      <c r="H33" s="328">
        <f>SUM(H22:I32)</f>
        <v>12467736</v>
      </c>
      <c r="I33" s="32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92"/>
      <c r="AC33" s="92"/>
      <c r="AD33" s="92"/>
      <c r="AE33" s="83"/>
      <c r="AF33" s="113"/>
      <c r="AG33" s="113"/>
      <c r="AH33" s="113"/>
      <c r="AI33" s="114"/>
      <c r="AJ33" s="114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s="11" customFormat="1" ht="28.5" customHeight="1" x14ac:dyDescent="0.4">
      <c r="A34" s="317"/>
      <c r="B34" s="317"/>
      <c r="C34" s="317"/>
      <c r="D34" s="317"/>
      <c r="E34" s="317"/>
      <c r="F34" s="317"/>
      <c r="G34" s="317"/>
      <c r="H34" s="317"/>
      <c r="I34" s="317"/>
      <c r="J34" s="345"/>
      <c r="K34" s="345"/>
      <c r="L34" s="345"/>
      <c r="M34" s="345"/>
      <c r="N34" s="345"/>
      <c r="O34" s="345"/>
      <c r="P34" s="345"/>
      <c r="Q34" s="345"/>
      <c r="R34" s="345"/>
      <c r="S34" s="350"/>
      <c r="T34" s="350"/>
      <c r="U34" s="350"/>
      <c r="V34" s="350"/>
      <c r="W34" s="350"/>
      <c r="X34" s="350"/>
      <c r="Y34" s="350"/>
      <c r="Z34" s="350"/>
      <c r="AA34" s="350"/>
      <c r="AB34" s="350"/>
      <c r="AC34" s="350"/>
      <c r="AD34" s="350"/>
      <c r="AE34" s="350"/>
      <c r="AF34" s="350"/>
      <c r="AG34" s="350"/>
      <c r="AH34" s="350"/>
      <c r="AI34" s="350"/>
      <c r="AJ34" s="350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s="11" customFormat="1" ht="28.5" customHeight="1" x14ac:dyDescent="0.15">
      <c r="A35" s="317" t="s">
        <v>286</v>
      </c>
      <c r="B35" s="317"/>
      <c r="C35" s="317"/>
      <c r="D35" s="317"/>
      <c r="E35" s="317"/>
      <c r="F35" s="317"/>
      <c r="G35" s="317"/>
      <c r="H35" s="317"/>
      <c r="I35" s="317"/>
      <c r="J35" s="345" t="s">
        <v>289</v>
      </c>
      <c r="K35" s="345"/>
      <c r="L35" s="345"/>
      <c r="M35" s="345"/>
      <c r="N35" s="345"/>
      <c r="O35" s="345"/>
      <c r="P35" s="345"/>
      <c r="Q35" s="345"/>
      <c r="R35" s="345"/>
      <c r="S35" s="350" t="s">
        <v>288</v>
      </c>
      <c r="T35" s="350"/>
      <c r="U35" s="350"/>
      <c r="V35" s="350"/>
      <c r="W35" s="350"/>
      <c r="X35" s="350"/>
      <c r="Y35" s="350"/>
      <c r="Z35" s="350"/>
      <c r="AA35" s="350"/>
      <c r="AB35" s="350" t="s">
        <v>287</v>
      </c>
      <c r="AC35" s="350"/>
      <c r="AD35" s="350"/>
      <c r="AE35" s="350"/>
      <c r="AF35" s="350"/>
      <c r="AG35" s="350"/>
      <c r="AH35" s="350"/>
      <c r="AI35" s="350"/>
      <c r="AJ35" s="350"/>
      <c r="AK35" s="344" t="s">
        <v>267</v>
      </c>
      <c r="AL35" s="344"/>
      <c r="AM35" s="344"/>
      <c r="AN35" s="344"/>
      <c r="AO35" s="344"/>
      <c r="AP35" s="344"/>
      <c r="AQ35" s="344"/>
      <c r="AR35" s="344"/>
      <c r="AS35" s="344"/>
      <c r="AT35" s="345" t="s">
        <v>274</v>
      </c>
      <c r="AU35" s="345"/>
      <c r="AV35" s="345"/>
      <c r="AW35" s="345"/>
      <c r="AX35" s="345"/>
      <c r="AY35" s="345"/>
      <c r="AZ35" s="345"/>
      <c r="BA35" s="345"/>
      <c r="BB35" s="345"/>
      <c r="BC35" s="345" t="s">
        <v>285</v>
      </c>
      <c r="BD35" s="345"/>
      <c r="BE35" s="345"/>
      <c r="BF35" s="345"/>
      <c r="BG35" s="345"/>
      <c r="BH35" s="345"/>
      <c r="BI35" s="345"/>
      <c r="BJ35" s="345"/>
      <c r="BK35" s="345"/>
    </row>
    <row r="36" spans="1:63" s="11" customFormat="1" ht="28.5" customHeight="1" thickBot="1" x14ac:dyDescent="0.45">
      <c r="A36" s="129"/>
      <c r="B36" s="129"/>
      <c r="C36" s="129"/>
      <c r="D36" s="129"/>
      <c r="E36" s="129"/>
      <c r="F36" s="129"/>
      <c r="G36" s="129"/>
      <c r="H36" s="129"/>
      <c r="I36" s="12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92"/>
      <c r="AC36" s="92"/>
      <c r="AD36" s="92"/>
      <c r="AE36" s="83"/>
      <c r="AF36" s="113"/>
      <c r="AG36" s="113"/>
      <c r="AH36" s="113"/>
      <c r="AI36" s="114"/>
      <c r="AJ36" s="114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</row>
    <row r="37" spans="1:63" s="11" customFormat="1" ht="22.5" customHeight="1" thickBot="1" x14ac:dyDescent="0.45">
      <c r="A37" s="346" t="s">
        <v>5</v>
      </c>
      <c r="B37" s="347"/>
      <c r="C37" s="348"/>
      <c r="D37" s="18" t="s">
        <v>6</v>
      </c>
      <c r="E37" s="18" t="s">
        <v>7</v>
      </c>
      <c r="F37" s="346" t="s">
        <v>8</v>
      </c>
      <c r="G37" s="348"/>
      <c r="H37" s="346" t="s">
        <v>9</v>
      </c>
      <c r="I37" s="34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92"/>
      <c r="AC37" s="92"/>
      <c r="AD37" s="92"/>
      <c r="AE37" s="83"/>
      <c r="AF37" s="113"/>
      <c r="AG37" s="113"/>
      <c r="AH37" s="113"/>
      <c r="AI37" s="114"/>
      <c r="AJ37" s="114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</row>
    <row r="38" spans="1:63" s="11" customFormat="1" ht="22.5" customHeight="1" x14ac:dyDescent="0.4">
      <c r="A38" s="342" t="s">
        <v>30</v>
      </c>
      <c r="B38" s="343"/>
      <c r="C38" s="343"/>
      <c r="D38" s="78"/>
      <c r="E38" s="72"/>
      <c r="F38" s="337"/>
      <c r="G38" s="337"/>
      <c r="H38" s="338"/>
      <c r="I38" s="33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92"/>
      <c r="AC38" s="92"/>
      <c r="AD38" s="92"/>
      <c r="AE38" s="83"/>
      <c r="AF38" s="113"/>
      <c r="AG38" s="113"/>
      <c r="AH38" s="113"/>
      <c r="AI38" s="114"/>
      <c r="AJ38" s="114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</row>
    <row r="39" spans="1:63" s="11" customFormat="1" ht="22.5" customHeight="1" x14ac:dyDescent="0.4">
      <c r="A39" s="340" t="s">
        <v>196</v>
      </c>
      <c r="B39" s="341"/>
      <c r="C39" s="341"/>
      <c r="D39" s="78"/>
      <c r="E39" s="71">
        <v>7</v>
      </c>
      <c r="F39" s="337">
        <v>35000</v>
      </c>
      <c r="G39" s="337"/>
      <c r="H39" s="338">
        <f t="shared" ref="H39:H42" si="23">E39*F39</f>
        <v>245000</v>
      </c>
      <c r="I39" s="33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92"/>
      <c r="AC39" s="92"/>
      <c r="AD39" s="92"/>
      <c r="AE39" s="83"/>
      <c r="AF39" s="113"/>
      <c r="AG39" s="113"/>
      <c r="AH39" s="113"/>
      <c r="AI39" s="114"/>
      <c r="AJ39" s="114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</row>
    <row r="40" spans="1:63" s="11" customFormat="1" ht="22.5" customHeight="1" x14ac:dyDescent="0.4">
      <c r="A40" s="340" t="s">
        <v>197</v>
      </c>
      <c r="B40" s="341"/>
      <c r="C40" s="341"/>
      <c r="D40" s="78"/>
      <c r="E40" s="71">
        <v>14</v>
      </c>
      <c r="F40" s="337">
        <v>27000</v>
      </c>
      <c r="G40" s="337"/>
      <c r="H40" s="338">
        <f t="shared" si="23"/>
        <v>378000</v>
      </c>
      <c r="I40" s="33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92"/>
      <c r="AC40" s="92"/>
      <c r="AD40" s="92"/>
      <c r="AE40" s="83"/>
      <c r="AF40" s="113"/>
      <c r="AG40" s="113"/>
      <c r="AH40" s="113"/>
      <c r="AI40" s="114"/>
      <c r="AJ40" s="114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</row>
    <row r="41" spans="1:63" s="11" customFormat="1" ht="22.5" customHeight="1" x14ac:dyDescent="0.4">
      <c r="A41" s="335" t="s">
        <v>198</v>
      </c>
      <c r="B41" s="336"/>
      <c r="C41" s="336"/>
      <c r="D41" s="78"/>
      <c r="E41" s="71">
        <v>146</v>
      </c>
      <c r="F41" s="337">
        <v>27000</v>
      </c>
      <c r="G41" s="337"/>
      <c r="H41" s="338">
        <f t="shared" si="23"/>
        <v>3942000</v>
      </c>
      <c r="I41" s="33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92"/>
      <c r="AC41" s="92"/>
      <c r="AD41" s="92"/>
      <c r="AE41" s="83"/>
      <c r="AF41" s="113"/>
      <c r="AG41" s="113"/>
      <c r="AH41" s="113"/>
      <c r="AI41" s="114"/>
      <c r="AJ41" s="114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</row>
    <row r="42" spans="1:63" s="11" customFormat="1" ht="22.5" customHeight="1" thickBot="1" x14ac:dyDescent="0.45">
      <c r="A42" s="330" t="s">
        <v>199</v>
      </c>
      <c r="B42" s="331"/>
      <c r="C42" s="331"/>
      <c r="D42" s="94"/>
      <c r="E42" s="81">
        <v>5</v>
      </c>
      <c r="F42" s="332">
        <v>27000</v>
      </c>
      <c r="G42" s="332"/>
      <c r="H42" s="333">
        <f t="shared" si="23"/>
        <v>135000</v>
      </c>
      <c r="I42" s="33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92"/>
      <c r="AC42" s="92"/>
      <c r="AD42" s="92"/>
      <c r="AE42" s="83"/>
      <c r="AF42" s="113"/>
      <c r="AG42" s="113"/>
      <c r="AH42" s="113"/>
      <c r="AI42" s="114"/>
      <c r="AJ42" s="114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</row>
    <row r="43" spans="1:63" s="11" customFormat="1" ht="22.5" customHeight="1" thickBot="1" x14ac:dyDescent="0.45">
      <c r="A43" s="80"/>
      <c r="B43" s="80"/>
      <c r="C43" s="80"/>
      <c r="D43" s="17"/>
      <c r="E43" s="318" t="s">
        <v>31</v>
      </c>
      <c r="F43" s="319"/>
      <c r="G43" s="320"/>
      <c r="H43" s="328">
        <f>SUM(H39:I42)</f>
        <v>4700000</v>
      </c>
      <c r="I43" s="32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92"/>
      <c r="AC43" s="92"/>
      <c r="AD43" s="92"/>
      <c r="AE43" s="83"/>
      <c r="AF43" s="113"/>
      <c r="AG43" s="113"/>
      <c r="AH43" s="113"/>
      <c r="AI43" s="114"/>
      <c r="AJ43" s="114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1:63" s="11" customFormat="1" ht="22.5" customHeight="1" thickBot="1" x14ac:dyDescent="0.45">
      <c r="A44" s="80"/>
      <c r="B44" s="80"/>
      <c r="C44" s="80"/>
      <c r="D44" s="17"/>
      <c r="E44" s="318" t="s">
        <v>32</v>
      </c>
      <c r="F44" s="319"/>
      <c r="G44" s="320"/>
      <c r="H44" s="328">
        <f>H43+H33+H18</f>
        <v>30071386</v>
      </c>
      <c r="I44" s="32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1:63" s="11" customFormat="1" ht="22.5" customHeight="1" thickBot="1" x14ac:dyDescent="0.45">
      <c r="A45" s="80"/>
      <c r="B45" s="80"/>
      <c r="C45" s="80"/>
      <c r="D45" s="17"/>
      <c r="E45" s="318" t="s">
        <v>33</v>
      </c>
      <c r="F45" s="319"/>
      <c r="G45" s="320"/>
      <c r="H45" s="321">
        <f>H44*0.1</f>
        <v>3007138.6</v>
      </c>
      <c r="I45" s="32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1:63" s="11" customFormat="1" ht="22.5" customHeight="1" thickBot="1" x14ac:dyDescent="0.45">
      <c r="A46" s="80"/>
      <c r="B46" s="80"/>
      <c r="C46" s="80"/>
      <c r="D46" s="17"/>
      <c r="E46" s="323" t="s">
        <v>220</v>
      </c>
      <c r="F46" s="324"/>
      <c r="G46" s="325"/>
      <c r="H46" s="326">
        <f>SUM(H44:H45)</f>
        <v>33078524.600000001</v>
      </c>
      <c r="I46" s="327"/>
    </row>
    <row r="47" spans="1:63" s="11" customFormat="1" ht="22.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1:63" s="11" customFormat="1" ht="22.5" customHeight="1" x14ac:dyDescent="0.4"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1:63" ht="22.5" customHeight="1" x14ac:dyDescent="0.4"/>
    <row r="50" spans="1:63" s="11" customFormat="1" ht="22.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1:63" s="11" customFormat="1" ht="22.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1:63" s="11" customFormat="1" ht="22.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</row>
    <row r="53" spans="1:63" s="11" customFormat="1" ht="22.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</row>
    <row r="54" spans="1:63" s="11" customFormat="1" ht="22.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1:63" s="11" customFormat="1" ht="22.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1:63" s="11" customFormat="1" ht="22.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1:63" s="11" customFormat="1" ht="22.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1:63" s="11" customFormat="1" ht="22.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1:63" s="11" customFormat="1" ht="22.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1:63" s="11" customFormat="1" ht="22.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1:63" s="11" customFormat="1" ht="22.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1:63" s="11" customFormat="1" ht="22.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1:63" ht="22.5" customHeight="1" x14ac:dyDescent="0.4"/>
    <row r="64" spans="1:63" ht="22.5" customHeight="1" x14ac:dyDescent="0.4"/>
    <row r="65" spans="1:9" ht="22.5" customHeight="1" x14ac:dyDescent="0.4"/>
    <row r="66" spans="1:9" ht="22.5" customHeight="1" x14ac:dyDescent="0.4"/>
    <row r="67" spans="1:9" ht="22.5" customHeight="1" x14ac:dyDescent="0.4"/>
    <row r="68" spans="1:9" ht="22.5" customHeight="1" x14ac:dyDescent="0.4"/>
    <row r="69" spans="1:9" ht="22.5" customHeight="1" x14ac:dyDescent="0.4">
      <c r="A69" s="317"/>
      <c r="B69" s="317"/>
      <c r="C69" s="317"/>
      <c r="D69" s="317"/>
      <c r="E69" s="317"/>
      <c r="F69" s="317"/>
      <c r="G69" s="317"/>
      <c r="H69" s="317"/>
      <c r="I69" s="317"/>
    </row>
    <row r="70" spans="1:9" ht="22.5" customHeight="1" x14ac:dyDescent="0.4">
      <c r="A70" s="317" t="s">
        <v>290</v>
      </c>
      <c r="B70" s="317"/>
      <c r="C70" s="317"/>
      <c r="D70" s="317"/>
      <c r="E70" s="317"/>
      <c r="F70" s="317"/>
      <c r="G70" s="317"/>
      <c r="H70" s="317"/>
      <c r="I70" s="317"/>
    </row>
    <row r="71" spans="1:9" ht="22.5" customHeight="1" x14ac:dyDescent="0.4"/>
    <row r="72" spans="1:9" ht="22.5" customHeight="1" x14ac:dyDescent="0.4"/>
    <row r="73" spans="1:9" ht="22.5" customHeight="1" x14ac:dyDescent="0.4"/>
    <row r="74" spans="1:9" ht="22.5" customHeight="1" x14ac:dyDescent="0.4"/>
    <row r="75" spans="1:9" ht="22.5" customHeight="1" x14ac:dyDescent="0.4"/>
    <row r="76" spans="1:9" ht="22.5" customHeight="1" x14ac:dyDescent="0.4"/>
    <row r="77" spans="1:9" ht="22.5" customHeight="1" x14ac:dyDescent="0.4"/>
    <row r="88" spans="1:63" s="11" customFormat="1" ht="28.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1:63" s="11" customFormat="1" ht="28.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1:63" s="11" customFormat="1" ht="28.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1:63" s="11" customFormat="1" ht="28.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1:63" s="11" customFormat="1" ht="28.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1:63" s="11" customFormat="1" ht="28.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1:63" s="11" customFormat="1" ht="28.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1:63" s="11" customFormat="1" ht="28.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1:63" s="11" customFormat="1" ht="28.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1:63" s="11" customFormat="1" ht="28.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1:63" s="11" customFormat="1" ht="28.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1:63" s="11" customFormat="1" ht="28.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1:63" s="11" customFormat="1" ht="28.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1:63" s="11" customFormat="1" ht="28.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1:63" s="11" customFormat="1" ht="28.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1:63" s="11" customFormat="1" ht="28.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1:63" s="11" customFormat="1" ht="28.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1:63" s="11" customFormat="1" ht="28.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1:63" s="11" customFormat="1" ht="28.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pans="1:63" s="11" customFormat="1" ht="28.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pans="1:63" s="11" customFormat="1" ht="28.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1:63" s="11" customFormat="1" ht="28.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pans="1:63" s="11" customFormat="1" ht="28.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63" s="11" customFormat="1" ht="28.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63" s="11" customFormat="1" ht="28.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s="11" customFormat="1" ht="28.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s="11" customFormat="1" ht="28.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s="11" customFormat="1" ht="28.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s="11" customFormat="1" ht="28.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s="11" customFormat="1" ht="28.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s="11" customFormat="1" ht="28.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s="11" customFormat="1" ht="28.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s="11" customFormat="1" ht="28.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s="11" customFormat="1" ht="28.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s="11" customFormat="1" ht="28.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s="11" customFormat="1" ht="28.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s="11" customFormat="1" ht="28.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s="11" customFormat="1" ht="28.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s="11" customFormat="1" ht="28.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s="11" customFormat="1" ht="28.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s="11" customFormat="1" ht="28.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s="11" customFormat="1" ht="28.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s="11" customFormat="1" ht="28.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s="11" customFormat="1" ht="28.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s="11" customFormat="1" ht="28.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s="11" customFormat="1" ht="28.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s="11" customFormat="1" ht="28.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s="11" customFormat="1" ht="28.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s="11" customFormat="1" ht="28.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s="11" customFormat="1" ht="28.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s="11" customFormat="1" ht="28.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s="11" customFormat="1" ht="28.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s="11" customFormat="1" ht="28.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s="11" customFormat="1" ht="28.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s="11" customFormat="1" ht="28.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s="11" customFormat="1" ht="28.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s="11" customFormat="1" ht="28.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s="11" customFormat="1" ht="28.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s="11" customFormat="1" ht="28.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s="11" customFormat="1" ht="28.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s="11" customFormat="1" ht="28.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s="11" customFormat="1" ht="28.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s="11" customFormat="1" ht="28.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s="11" customFormat="1" ht="28.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s="11" customFormat="1" ht="28.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s="11" customFormat="1" ht="28.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s="11" customFormat="1" ht="28.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s="11" customFormat="1" ht="28.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s="11" customFormat="1" ht="28.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s="11" customFormat="1" ht="28.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s="11" customFormat="1" ht="28.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s="11" customFormat="1" ht="28.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s="11" customFormat="1" ht="28.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s="11" customFormat="1" ht="28.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s="11" customFormat="1" ht="28.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s="11" customFormat="1" ht="28.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s="11" customFormat="1" ht="28.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s="11" customFormat="1" ht="28.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s="11" customFormat="1" ht="28.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s="11" customFormat="1" ht="28.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s="11" customFormat="1" ht="28.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s="11" customFormat="1" ht="28.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s="11" customFormat="1" ht="28.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s="11" customFormat="1" ht="28.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s="11" customFormat="1" ht="28.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s="11" customFormat="1" ht="28.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s="11" customFormat="1" ht="28.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s="11" customFormat="1" ht="28.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s="11" customFormat="1" ht="28.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63" s="11" customFormat="1" ht="28.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63" s="11" customFormat="1" ht="28.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63" s="11" customFormat="1" ht="28.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63" s="11" customFormat="1" ht="28.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63" s="11" customFormat="1" ht="28.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63" s="11" customFormat="1" ht="28.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63" s="11" customFormat="1" ht="28.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63" s="11" customFormat="1" ht="28.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63" s="11" customFormat="1" ht="28.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63" s="11" customFormat="1" ht="28.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63" s="11" customFormat="1" ht="28.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</row>
    <row r="188" spans="1:63" s="11" customFormat="1" ht="28.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</row>
    <row r="189" spans="1:63" s="11" customFormat="1" ht="28.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</row>
    <row r="190" spans="1:63" s="11" customFormat="1" ht="28.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</row>
    <row r="191" spans="1:63" s="11" customFormat="1" ht="28.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</row>
    <row r="192" spans="1:63" s="11" customFormat="1" ht="28.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</row>
    <row r="193" spans="1:63" s="11" customFormat="1" ht="28.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</row>
    <row r="194" spans="1:63" s="11" customFormat="1" ht="28.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</row>
    <row r="195" spans="1:63" s="11" customFormat="1" ht="28.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</row>
    <row r="196" spans="1:63" s="11" customFormat="1" ht="28.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</row>
    <row r="197" spans="1:63" s="11" customFormat="1" ht="28.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</row>
    <row r="198" spans="1:63" s="11" customFormat="1" ht="28.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</row>
    <row r="199" spans="1:63" s="11" customFormat="1" ht="28.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</row>
    <row r="200" spans="1:63" s="11" customFormat="1" ht="28.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</row>
    <row r="201" spans="1:63" s="11" customFormat="1" ht="28.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</row>
    <row r="202" spans="1:63" s="11" customFormat="1" ht="28.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</row>
    <row r="203" spans="1:63" s="11" customFormat="1" ht="28.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</row>
    <row r="204" spans="1:63" s="11" customFormat="1" ht="28.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</row>
    <row r="205" spans="1:63" s="11" customFormat="1" ht="28.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</row>
    <row r="206" spans="1:63" s="11" customFormat="1" ht="28.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</row>
    <row r="207" spans="1:63" s="11" customFormat="1" ht="28.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</row>
    <row r="208" spans="1:63" s="11" customFormat="1" ht="28.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</row>
    <row r="209" spans="1:63" s="11" customFormat="1" ht="28.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</row>
    <row r="210" spans="1:63" s="11" customFormat="1" ht="28.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</row>
    <row r="211" spans="1:63" s="11" customFormat="1" ht="28.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</row>
    <row r="212" spans="1:63" s="11" customFormat="1" ht="28.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</row>
    <row r="213" spans="1:63" s="11" customFormat="1" ht="28.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</row>
    <row r="214" spans="1:63" s="11" customFormat="1" ht="28.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</row>
    <row r="215" spans="1:63" s="11" customFormat="1" ht="28.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</row>
    <row r="216" spans="1:63" s="11" customFormat="1" ht="28.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</row>
    <row r="217" spans="1:63" s="11" customFormat="1" ht="28.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</row>
    <row r="218" spans="1:63" s="11" customFormat="1" ht="28.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</row>
    <row r="219" spans="1:63" s="11" customFormat="1" ht="28.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</row>
    <row r="220" spans="1:63" s="11" customFormat="1" ht="28.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</row>
    <row r="221" spans="1:63" s="11" customFormat="1" ht="28.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</row>
    <row r="222" spans="1:63" s="11" customFormat="1" ht="28.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</row>
    <row r="223" spans="1:63" s="11" customFormat="1" ht="28.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</row>
    <row r="224" spans="1:63" s="11" customFormat="1" ht="28.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</row>
    <row r="225" spans="1:63" s="11" customFormat="1" ht="28.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</row>
    <row r="226" spans="1:63" s="11" customFormat="1" ht="28.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</row>
    <row r="227" spans="1:63" s="11" customFormat="1" ht="28.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</row>
    <row r="228" spans="1:63" s="11" customFormat="1" ht="28.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</row>
    <row r="229" spans="1:63" s="11" customFormat="1" ht="28.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</row>
    <row r="230" spans="1:63" s="11" customFormat="1" ht="28.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</row>
    <row r="231" spans="1:63" s="11" customFormat="1" ht="28.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</row>
    <row r="232" spans="1:63" s="11" customFormat="1" ht="28.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</row>
    <row r="233" spans="1:63" s="11" customFormat="1" ht="28.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</row>
    <row r="234" spans="1:63" s="11" customFormat="1" ht="28.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</row>
    <row r="235" spans="1:63" s="11" customFormat="1" ht="28.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</row>
    <row r="236" spans="1:63" s="11" customFormat="1" ht="28.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</row>
    <row r="237" spans="1:63" s="11" customFormat="1" ht="28.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</row>
    <row r="240" spans="1:63" s="11" customFormat="1" ht="28.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</row>
    <row r="241" spans="1:63" s="11" customFormat="1" ht="28.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</row>
    <row r="242" spans="1:63" s="11" customFormat="1" ht="28.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</row>
    <row r="243" spans="1:63" s="11" customFormat="1" ht="28.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</row>
    <row r="244" spans="1:63" s="11" customFormat="1" ht="28.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</row>
    <row r="245" spans="1:63" s="11" customFormat="1" ht="28.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</row>
    <row r="246" spans="1:63" s="11" customFormat="1" ht="28.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</row>
    <row r="247" spans="1:63" s="11" customFormat="1" ht="28.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</row>
    <row r="248" spans="1:63" s="11" customFormat="1" ht="28.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</row>
    <row r="249" spans="1:63" s="11" customFormat="1" ht="28.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</row>
    <row r="250" spans="1:63" s="11" customFormat="1" ht="28.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</row>
    <row r="251" spans="1:63" s="11" customFormat="1" ht="28.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</row>
    <row r="252" spans="1:63" s="11" customFormat="1" ht="28.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</row>
    <row r="253" spans="1:63" s="11" customFormat="1" ht="28.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</row>
    <row r="254" spans="1:63" s="11" customFormat="1" ht="28.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</row>
    <row r="255" spans="1:63" s="11" customFormat="1" ht="28.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</row>
    <row r="256" spans="1:63" s="11" customFormat="1" ht="28.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</row>
    <row r="257" spans="1:63" s="11" customFormat="1" ht="28.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</row>
    <row r="258" spans="1:63" s="11" customFormat="1" ht="28.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</row>
    <row r="259" spans="1:63" s="11" customFormat="1" ht="28.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</row>
    <row r="260" spans="1:63" s="11" customFormat="1" ht="28.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</row>
    <row r="261" spans="1:63" s="11" customFormat="1" ht="28.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</row>
    <row r="262" spans="1:63" s="11" customFormat="1" ht="28.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</row>
    <row r="263" spans="1:63" s="11" customFormat="1" ht="28.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</row>
    <row r="264" spans="1:63" s="11" customFormat="1" ht="28.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</row>
    <row r="265" spans="1:63" s="11" customFormat="1" ht="28.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</row>
    <row r="266" spans="1:63" s="11" customFormat="1" ht="28.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</row>
    <row r="293" spans="1:63" s="11" customFormat="1" ht="28.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</row>
    <row r="294" spans="1:63" s="11" customFormat="1" ht="28.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</row>
    <row r="295" spans="1:63" s="11" customFormat="1" ht="28.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</row>
    <row r="296" spans="1:63" s="11" customFormat="1" ht="28.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</row>
    <row r="297" spans="1:63" s="11" customFormat="1" ht="28.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</row>
    <row r="298" spans="1:63" s="11" customFormat="1" ht="28.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</row>
    <row r="299" spans="1:63" s="11" customFormat="1" ht="28.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</row>
    <row r="300" spans="1:63" s="11" customFormat="1" ht="28.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</row>
    <row r="301" spans="1:63" s="11" customFormat="1" ht="28.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</row>
    <row r="302" spans="1:63" s="11" customFormat="1" ht="28.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</row>
    <row r="303" spans="1:63" s="11" customFormat="1" ht="28.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</row>
    <row r="304" spans="1:63" s="11" customFormat="1" ht="28.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</row>
    <row r="305" spans="1:63" s="11" customFormat="1" ht="28.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</row>
    <row r="306" spans="1:63" s="11" customFormat="1" ht="28.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</row>
    <row r="307" spans="1:63" s="11" customFormat="1" ht="28.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</row>
    <row r="308" spans="1:63" s="11" customFormat="1" ht="28.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</row>
    <row r="309" spans="1:63" s="11" customFormat="1" ht="28.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</row>
    <row r="310" spans="1:63" s="11" customFormat="1" ht="28.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</row>
    <row r="311" spans="1:63" s="11" customFormat="1" ht="28.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</row>
    <row r="312" spans="1:63" s="11" customFormat="1" ht="28.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</row>
    <row r="313" spans="1:63" s="11" customFormat="1" ht="28.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</row>
    <row r="314" spans="1:63" s="11" customFormat="1" ht="28.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</row>
    <row r="315" spans="1:63" s="11" customFormat="1" ht="28.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</row>
    <row r="316" spans="1:63" s="11" customFormat="1" ht="28.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</row>
    <row r="317" spans="1:63" s="11" customFormat="1" ht="28.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</row>
    <row r="318" spans="1:63" s="11" customFormat="1" ht="28.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</row>
    <row r="319" spans="1:63" s="11" customFormat="1" ht="28.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</row>
    <row r="320" spans="1:63" s="11" customFormat="1" ht="28.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</row>
    <row r="321" spans="1:63" s="11" customFormat="1" ht="28.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</row>
  </sheetData>
  <mergeCells count="493">
    <mergeCell ref="AP1:AQ1"/>
    <mergeCell ref="AR1:AS1"/>
    <mergeCell ref="AT1:AW1"/>
    <mergeCell ref="BJ1:BK1"/>
    <mergeCell ref="A2:C2"/>
    <mergeCell ref="F2:G2"/>
    <mergeCell ref="H2:I2"/>
    <mergeCell ref="J2:L2"/>
    <mergeCell ref="O2:P2"/>
    <mergeCell ref="A1:D1"/>
    <mergeCell ref="H1:I1"/>
    <mergeCell ref="J1:M1"/>
    <mergeCell ref="Q1:R1"/>
    <mergeCell ref="S1:AA1"/>
    <mergeCell ref="AB1:AJ1"/>
    <mergeCell ref="BJ2:BK2"/>
    <mergeCell ref="AR2:AS2"/>
    <mergeCell ref="AT2:AV2"/>
    <mergeCell ref="AY2:AZ2"/>
    <mergeCell ref="BA2:BB2"/>
    <mergeCell ref="BC2:BE2"/>
    <mergeCell ref="BH2:BI2"/>
    <mergeCell ref="AI2:AJ2"/>
    <mergeCell ref="AK2:AM2"/>
    <mergeCell ref="AP2:AQ2"/>
    <mergeCell ref="Q2:R2"/>
    <mergeCell ref="S2:U2"/>
    <mergeCell ref="X2:Y2"/>
    <mergeCell ref="Z2:AA2"/>
    <mergeCell ref="AB2:AD2"/>
    <mergeCell ref="BC3:BE3"/>
    <mergeCell ref="BH3:BI3"/>
    <mergeCell ref="Q3:R3"/>
    <mergeCell ref="S3:U3"/>
    <mergeCell ref="X3:Y3"/>
    <mergeCell ref="Z3:AA3"/>
    <mergeCell ref="AB3:AD3"/>
    <mergeCell ref="AG3:AH3"/>
    <mergeCell ref="AG2:AH2"/>
    <mergeCell ref="BJ3:BK3"/>
    <mergeCell ref="A4:C4"/>
    <mergeCell ref="F4:G4"/>
    <mergeCell ref="H4:I4"/>
    <mergeCell ref="J4:L4"/>
    <mergeCell ref="O4:P4"/>
    <mergeCell ref="Q4:R4"/>
    <mergeCell ref="S4:U4"/>
    <mergeCell ref="AI3:AJ3"/>
    <mergeCell ref="AK3:AS3"/>
    <mergeCell ref="AT3:AV3"/>
    <mergeCell ref="AY3:AZ3"/>
    <mergeCell ref="BA3:BB3"/>
    <mergeCell ref="A3:I3"/>
    <mergeCell ref="J3:L3"/>
    <mergeCell ref="O3:P3"/>
    <mergeCell ref="BJ4:BK4"/>
    <mergeCell ref="A5:C5"/>
    <mergeCell ref="F5:G5"/>
    <mergeCell ref="H5:I5"/>
    <mergeCell ref="J5:L5"/>
    <mergeCell ref="O5:P5"/>
    <mergeCell ref="AK4:AM4"/>
    <mergeCell ref="AP4:AQ4"/>
    <mergeCell ref="AR4:AS4"/>
    <mergeCell ref="AT4:AV4"/>
    <mergeCell ref="X4:Y4"/>
    <mergeCell ref="Z4:AA4"/>
    <mergeCell ref="AB4:AD4"/>
    <mergeCell ref="AG4:AH4"/>
    <mergeCell ref="AI4:AJ4"/>
    <mergeCell ref="BJ5:BK5"/>
    <mergeCell ref="AR5:AS5"/>
    <mergeCell ref="AT5:AV5"/>
    <mergeCell ref="AY5:AZ5"/>
    <mergeCell ref="Q6:R6"/>
    <mergeCell ref="S6:U6"/>
    <mergeCell ref="X6:Y6"/>
    <mergeCell ref="Z6:AA6"/>
    <mergeCell ref="AG5:AH5"/>
    <mergeCell ref="AY4:AZ4"/>
    <mergeCell ref="BA4:BB4"/>
    <mergeCell ref="BC4:BE4"/>
    <mergeCell ref="BH4:BI4"/>
    <mergeCell ref="BA5:BB5"/>
    <mergeCell ref="BC5:BE5"/>
    <mergeCell ref="BH5:BI5"/>
    <mergeCell ref="AI5:AJ5"/>
    <mergeCell ref="AK5:AM5"/>
    <mergeCell ref="AP5:AQ5"/>
    <mergeCell ref="Q5:R5"/>
    <mergeCell ref="S5:U5"/>
    <mergeCell ref="X5:Y5"/>
    <mergeCell ref="Z5:AA5"/>
    <mergeCell ref="AB5:AD5"/>
    <mergeCell ref="BC6:BE6"/>
    <mergeCell ref="BH6:BI6"/>
    <mergeCell ref="BJ6:BK6"/>
    <mergeCell ref="A7:C7"/>
    <mergeCell ref="F7:G7"/>
    <mergeCell ref="H7:I7"/>
    <mergeCell ref="J7:L7"/>
    <mergeCell ref="O7:P7"/>
    <mergeCell ref="Q7:R7"/>
    <mergeCell ref="S7:U7"/>
    <mergeCell ref="AK6:AM6"/>
    <mergeCell ref="AP6:AQ6"/>
    <mergeCell ref="AR6:AS6"/>
    <mergeCell ref="AT6:AV6"/>
    <mergeCell ref="AY6:AZ6"/>
    <mergeCell ref="BA6:BB6"/>
    <mergeCell ref="AB6:AD6"/>
    <mergeCell ref="AG6:AH6"/>
    <mergeCell ref="AI6:AJ6"/>
    <mergeCell ref="A6:C6"/>
    <mergeCell ref="E6:G6"/>
    <mergeCell ref="H6:I6"/>
    <mergeCell ref="J6:L6"/>
    <mergeCell ref="O6:P6"/>
    <mergeCell ref="AY7:AZ7"/>
    <mergeCell ref="BA7:BB7"/>
    <mergeCell ref="BC7:BE7"/>
    <mergeCell ref="BH7:BI7"/>
    <mergeCell ref="BJ7:BK7"/>
    <mergeCell ref="A8:C8"/>
    <mergeCell ref="F8:G8"/>
    <mergeCell ref="H8:I8"/>
    <mergeCell ref="J8:L8"/>
    <mergeCell ref="O8:P8"/>
    <mergeCell ref="AK7:AM7"/>
    <mergeCell ref="AP7:AQ7"/>
    <mergeCell ref="AR7:AS7"/>
    <mergeCell ref="AT7:AV7"/>
    <mergeCell ref="X7:Y7"/>
    <mergeCell ref="Z7:AA7"/>
    <mergeCell ref="AB7:AD7"/>
    <mergeCell ref="AG7:AH7"/>
    <mergeCell ref="AI7:AJ7"/>
    <mergeCell ref="BJ8:BK8"/>
    <mergeCell ref="AR8:AS8"/>
    <mergeCell ref="AT8:AV8"/>
    <mergeCell ref="AY8:AZ8"/>
    <mergeCell ref="A9:C9"/>
    <mergeCell ref="F9:G9"/>
    <mergeCell ref="H9:I9"/>
    <mergeCell ref="J9:L9"/>
    <mergeCell ref="N9:P9"/>
    <mergeCell ref="Q9:R9"/>
    <mergeCell ref="S9:U9"/>
    <mergeCell ref="X9:Y9"/>
    <mergeCell ref="Z9:AA9"/>
    <mergeCell ref="BA8:BB8"/>
    <mergeCell ref="BC8:BE8"/>
    <mergeCell ref="BH8:BI8"/>
    <mergeCell ref="AI8:AJ8"/>
    <mergeCell ref="AK8:AM8"/>
    <mergeCell ref="AP8:AQ8"/>
    <mergeCell ref="Q8:R8"/>
    <mergeCell ref="S8:U8"/>
    <mergeCell ref="X8:Y8"/>
    <mergeCell ref="Z8:AA8"/>
    <mergeCell ref="AB8:AD8"/>
    <mergeCell ref="AG8:AH8"/>
    <mergeCell ref="BH9:BI9"/>
    <mergeCell ref="BJ9:BK9"/>
    <mergeCell ref="A10:C10"/>
    <mergeCell ref="F10:G10"/>
    <mergeCell ref="H10:I10"/>
    <mergeCell ref="J10:L10"/>
    <mergeCell ref="O10:P10"/>
    <mergeCell ref="Q10:R10"/>
    <mergeCell ref="S10:U10"/>
    <mergeCell ref="W10:Y10"/>
    <mergeCell ref="AK9:AM9"/>
    <mergeCell ref="AP9:AQ9"/>
    <mergeCell ref="AR9:AS9"/>
    <mergeCell ref="AT9:AV9"/>
    <mergeCell ref="AY9:AZ9"/>
    <mergeCell ref="BA9:BB9"/>
    <mergeCell ref="AB9:AD9"/>
    <mergeCell ref="AG9:AH9"/>
    <mergeCell ref="AI9:AJ9"/>
    <mergeCell ref="BJ10:BK10"/>
    <mergeCell ref="AT10:AV10"/>
    <mergeCell ref="AY10:AZ10"/>
    <mergeCell ref="BA10:BB10"/>
    <mergeCell ref="BC10:BE10"/>
    <mergeCell ref="A11:C11"/>
    <mergeCell ref="F11:G11"/>
    <mergeCell ref="H11:I11"/>
    <mergeCell ref="J11:L11"/>
    <mergeCell ref="O11:P11"/>
    <mergeCell ref="Q11:R11"/>
    <mergeCell ref="AK10:AM10"/>
    <mergeCell ref="AP10:AQ10"/>
    <mergeCell ref="AR10:AS10"/>
    <mergeCell ref="Z10:AA10"/>
    <mergeCell ref="AB10:AD10"/>
    <mergeCell ref="AG10:AH10"/>
    <mergeCell ref="AI10:AJ10"/>
    <mergeCell ref="S11:U11"/>
    <mergeCell ref="X11:Y11"/>
    <mergeCell ref="Z11:AA11"/>
    <mergeCell ref="AB11:AD11"/>
    <mergeCell ref="AG11:AH11"/>
    <mergeCell ref="AI11:AJ11"/>
    <mergeCell ref="BH10:BI10"/>
    <mergeCell ref="AT11:AV11"/>
    <mergeCell ref="AY11:AZ11"/>
    <mergeCell ref="BA11:BB11"/>
    <mergeCell ref="BC11:BE11"/>
    <mergeCell ref="BH11:BI11"/>
    <mergeCell ref="BJ11:BK11"/>
    <mergeCell ref="AK11:AM11"/>
    <mergeCell ref="AO11:AQ11"/>
    <mergeCell ref="AR11:AS11"/>
    <mergeCell ref="BC12:BE12"/>
    <mergeCell ref="BH12:BI12"/>
    <mergeCell ref="BJ12:BK12"/>
    <mergeCell ref="AK12:AM12"/>
    <mergeCell ref="AO12:AQ12"/>
    <mergeCell ref="AR12:AS12"/>
    <mergeCell ref="S12:U12"/>
    <mergeCell ref="X12:Y12"/>
    <mergeCell ref="Z12:AA12"/>
    <mergeCell ref="AB12:AD12"/>
    <mergeCell ref="AF12:AH12"/>
    <mergeCell ref="AI12:AJ12"/>
    <mergeCell ref="AT12:AV12"/>
    <mergeCell ref="AY12:AZ12"/>
    <mergeCell ref="BA12:BB12"/>
    <mergeCell ref="A12:C12"/>
    <mergeCell ref="F12:G12"/>
    <mergeCell ref="H12:I12"/>
    <mergeCell ref="J12:L12"/>
    <mergeCell ref="O12:P12"/>
    <mergeCell ref="Q12:R12"/>
    <mergeCell ref="BA14:BB14"/>
    <mergeCell ref="BC14:BE14"/>
    <mergeCell ref="BH14:BI14"/>
    <mergeCell ref="BJ14:BK14"/>
    <mergeCell ref="A13:C13"/>
    <mergeCell ref="F13:G13"/>
    <mergeCell ref="H13:I13"/>
    <mergeCell ref="J13:L13"/>
    <mergeCell ref="N13:P13"/>
    <mergeCell ref="Q13:R13"/>
    <mergeCell ref="BA13:BB13"/>
    <mergeCell ref="BC13:BE13"/>
    <mergeCell ref="BH13:BI13"/>
    <mergeCell ref="BJ13:BK13"/>
    <mergeCell ref="AK13:AM13"/>
    <mergeCell ref="AO13:AQ13"/>
    <mergeCell ref="AR13:AS13"/>
    <mergeCell ref="S13:U13"/>
    <mergeCell ref="X13:Y13"/>
    <mergeCell ref="Z13:AA13"/>
    <mergeCell ref="AB13:AD13"/>
    <mergeCell ref="AG13:AH13"/>
    <mergeCell ref="AI13:AJ13"/>
    <mergeCell ref="A14:C14"/>
    <mergeCell ref="F14:G14"/>
    <mergeCell ref="H14:I14"/>
    <mergeCell ref="J14:L14"/>
    <mergeCell ref="N14:P14"/>
    <mergeCell ref="AY15:AZ15"/>
    <mergeCell ref="Q14:R14"/>
    <mergeCell ref="AT13:AV13"/>
    <mergeCell ref="AY13:AZ13"/>
    <mergeCell ref="N15:P15"/>
    <mergeCell ref="Q15:R15"/>
    <mergeCell ref="AK14:AS14"/>
    <mergeCell ref="AT14:AV14"/>
    <mergeCell ref="AY14:AZ14"/>
    <mergeCell ref="S14:U14"/>
    <mergeCell ref="W14:Y14"/>
    <mergeCell ref="Z14:AA14"/>
    <mergeCell ref="AB14:AD14"/>
    <mergeCell ref="AF14:AH14"/>
    <mergeCell ref="AI14:AJ14"/>
    <mergeCell ref="BH17:BI17"/>
    <mergeCell ref="BJ17:BK17"/>
    <mergeCell ref="BA15:BB15"/>
    <mergeCell ref="BC15:BE15"/>
    <mergeCell ref="BG15:BI15"/>
    <mergeCell ref="BJ15:BK15"/>
    <mergeCell ref="A16:C16"/>
    <mergeCell ref="E16:G16"/>
    <mergeCell ref="H16:I16"/>
    <mergeCell ref="J16:L16"/>
    <mergeCell ref="N16:P16"/>
    <mergeCell ref="AK15:AM15"/>
    <mergeCell ref="AP15:AQ15"/>
    <mergeCell ref="AR15:AS15"/>
    <mergeCell ref="AT15:AV15"/>
    <mergeCell ref="S15:U15"/>
    <mergeCell ref="X15:Y15"/>
    <mergeCell ref="Z15:AA15"/>
    <mergeCell ref="AF15:AH15"/>
    <mergeCell ref="AI15:AJ15"/>
    <mergeCell ref="A15:C15"/>
    <mergeCell ref="E15:G15"/>
    <mergeCell ref="H15:I15"/>
    <mergeCell ref="J15:L15"/>
    <mergeCell ref="Q16:R16"/>
    <mergeCell ref="S16:U16"/>
    <mergeCell ref="W16:Y16"/>
    <mergeCell ref="Z16:AA16"/>
    <mergeCell ref="AF16:AH16"/>
    <mergeCell ref="AI16:AJ16"/>
    <mergeCell ref="AX17:AZ17"/>
    <mergeCell ref="BA17:BB17"/>
    <mergeCell ref="BC17:BE17"/>
    <mergeCell ref="AT16:AV16"/>
    <mergeCell ref="AY16:AZ16"/>
    <mergeCell ref="BA16:BB16"/>
    <mergeCell ref="BC16:BE16"/>
    <mergeCell ref="BH16:BI16"/>
    <mergeCell ref="BJ16:BK16"/>
    <mergeCell ref="AK16:AM16"/>
    <mergeCell ref="AO16:AQ16"/>
    <mergeCell ref="AR16:AS16"/>
    <mergeCell ref="A18:C18"/>
    <mergeCell ref="F18:G18"/>
    <mergeCell ref="H18:I18"/>
    <mergeCell ref="J18:M18"/>
    <mergeCell ref="N18:P18"/>
    <mergeCell ref="AK17:AM17"/>
    <mergeCell ref="AP17:AQ17"/>
    <mergeCell ref="AR17:AS17"/>
    <mergeCell ref="AT17:AV17"/>
    <mergeCell ref="S17:U17"/>
    <mergeCell ref="W17:Y17"/>
    <mergeCell ref="Z17:AA17"/>
    <mergeCell ref="AF17:AH17"/>
    <mergeCell ref="AI17:AJ17"/>
    <mergeCell ref="A17:C17"/>
    <mergeCell ref="E17:G17"/>
    <mergeCell ref="H17:I17"/>
    <mergeCell ref="J17:L17"/>
    <mergeCell ref="N17:P17"/>
    <mergeCell ref="Q17:R17"/>
    <mergeCell ref="BA18:BB18"/>
    <mergeCell ref="BC18:BE18"/>
    <mergeCell ref="BH18:BI18"/>
    <mergeCell ref="BJ18:BK18"/>
    <mergeCell ref="J19:M19"/>
    <mergeCell ref="N19:P19"/>
    <mergeCell ref="Q19:R19"/>
    <mergeCell ref="S19:U19"/>
    <mergeCell ref="X19:Y19"/>
    <mergeCell ref="Z19:AA19"/>
    <mergeCell ref="AK18:AM18"/>
    <mergeCell ref="AP18:AQ18"/>
    <mergeCell ref="AR18:AS18"/>
    <mergeCell ref="AT18:AV18"/>
    <mergeCell ref="AX18:AZ18"/>
    <mergeCell ref="Q18:R18"/>
    <mergeCell ref="S18:U18"/>
    <mergeCell ref="W18:Y18"/>
    <mergeCell ref="Z18:AA18"/>
    <mergeCell ref="AT19:AW19"/>
    <mergeCell ref="AX19:AZ19"/>
    <mergeCell ref="BA19:BB19"/>
    <mergeCell ref="BC19:BE19"/>
    <mergeCell ref="BG19:BI19"/>
    <mergeCell ref="BJ19:BK19"/>
    <mergeCell ref="AK19:AM19"/>
    <mergeCell ref="AP19:AQ19"/>
    <mergeCell ref="AR19:AS19"/>
    <mergeCell ref="AR20:AS20"/>
    <mergeCell ref="BC20:BE20"/>
    <mergeCell ref="BH20:BI20"/>
    <mergeCell ref="BJ20:BK20"/>
    <mergeCell ref="A21:I21"/>
    <mergeCell ref="S21:U21"/>
    <mergeCell ref="W21:Y21"/>
    <mergeCell ref="Z21:AA21"/>
    <mergeCell ref="S20:U20"/>
    <mergeCell ref="X20:Y20"/>
    <mergeCell ref="Z20:AA20"/>
    <mergeCell ref="AK20:AM20"/>
    <mergeCell ref="AP20:AQ20"/>
    <mergeCell ref="A20:C20"/>
    <mergeCell ref="F20:G20"/>
    <mergeCell ref="H20:I20"/>
    <mergeCell ref="J20:M20"/>
    <mergeCell ref="N20:P20"/>
    <mergeCell ref="Q20:R20"/>
    <mergeCell ref="BJ21:BK21"/>
    <mergeCell ref="BC21:BE21"/>
    <mergeCell ref="BG21:BI21"/>
    <mergeCell ref="AK23:AM23"/>
    <mergeCell ref="AO23:AQ23"/>
    <mergeCell ref="AR23:AS23"/>
    <mergeCell ref="AO22:AQ22"/>
    <mergeCell ref="AR22:AS22"/>
    <mergeCell ref="BC22:BF22"/>
    <mergeCell ref="BG22:BI22"/>
    <mergeCell ref="AK22:AM22"/>
    <mergeCell ref="AK21:AM21"/>
    <mergeCell ref="AO21:AQ21"/>
    <mergeCell ref="AR21:AS21"/>
    <mergeCell ref="A24:C24"/>
    <mergeCell ref="F24:G24"/>
    <mergeCell ref="H24:I24"/>
    <mergeCell ref="W24:Y24"/>
    <mergeCell ref="Z24:AA24"/>
    <mergeCell ref="A28:C28"/>
    <mergeCell ref="F28:G28"/>
    <mergeCell ref="H28:I28"/>
    <mergeCell ref="BJ22:BK22"/>
    <mergeCell ref="A23:C23"/>
    <mergeCell ref="F23:G23"/>
    <mergeCell ref="H23:I23"/>
    <mergeCell ref="W23:Y23"/>
    <mergeCell ref="Z23:AA23"/>
    <mergeCell ref="AK24:AM24"/>
    <mergeCell ref="AP24:AQ24"/>
    <mergeCell ref="AR24:AS24"/>
    <mergeCell ref="BC24:BE24"/>
    <mergeCell ref="A22:C22"/>
    <mergeCell ref="F22:G22"/>
    <mergeCell ref="H22:I22"/>
    <mergeCell ref="W22:Y22"/>
    <mergeCell ref="Z22:AA22"/>
    <mergeCell ref="BC26:BK26"/>
    <mergeCell ref="A27:C27"/>
    <mergeCell ref="F27:G27"/>
    <mergeCell ref="H27:I27"/>
    <mergeCell ref="AK25:AN25"/>
    <mergeCell ref="AO25:AQ25"/>
    <mergeCell ref="AR25:AS25"/>
    <mergeCell ref="BC25:BF25"/>
    <mergeCell ref="A26:C26"/>
    <mergeCell ref="E26:G26"/>
    <mergeCell ref="H26:I26"/>
    <mergeCell ref="A25:C25"/>
    <mergeCell ref="F25:G25"/>
    <mergeCell ref="H25:I25"/>
    <mergeCell ref="A31:C31"/>
    <mergeCell ref="F31:G31"/>
    <mergeCell ref="H31:I31"/>
    <mergeCell ref="A30:C30"/>
    <mergeCell ref="E30:G30"/>
    <mergeCell ref="H30:I30"/>
    <mergeCell ref="A29:C29"/>
    <mergeCell ref="F29:G29"/>
    <mergeCell ref="H29:I29"/>
    <mergeCell ref="A34:I34"/>
    <mergeCell ref="J34:R34"/>
    <mergeCell ref="S34:AA34"/>
    <mergeCell ref="AB34:AJ34"/>
    <mergeCell ref="A33:C33"/>
    <mergeCell ref="F33:G33"/>
    <mergeCell ref="H33:I33"/>
    <mergeCell ref="A32:C32"/>
    <mergeCell ref="E32:G32"/>
    <mergeCell ref="H32:I32"/>
    <mergeCell ref="A38:C38"/>
    <mergeCell ref="F38:G38"/>
    <mergeCell ref="H38:I38"/>
    <mergeCell ref="A39:C39"/>
    <mergeCell ref="F39:G39"/>
    <mergeCell ref="H39:I39"/>
    <mergeCell ref="AK35:AS35"/>
    <mergeCell ref="AT35:BB35"/>
    <mergeCell ref="BC35:BK35"/>
    <mergeCell ref="A37:C37"/>
    <mergeCell ref="F37:G37"/>
    <mergeCell ref="H37:I37"/>
    <mergeCell ref="A35:I35"/>
    <mergeCell ref="J35:R35"/>
    <mergeCell ref="S35:AA35"/>
    <mergeCell ref="AB35:AJ35"/>
    <mergeCell ref="A42:C42"/>
    <mergeCell ref="F42:G42"/>
    <mergeCell ref="H42:I42"/>
    <mergeCell ref="A41:C41"/>
    <mergeCell ref="F41:G41"/>
    <mergeCell ref="H41:I41"/>
    <mergeCell ref="A40:C40"/>
    <mergeCell ref="F40:G40"/>
    <mergeCell ref="H40:I40"/>
    <mergeCell ref="A70:I70"/>
    <mergeCell ref="A69:I69"/>
    <mergeCell ref="E45:G45"/>
    <mergeCell ref="H45:I45"/>
    <mergeCell ref="E46:G46"/>
    <mergeCell ref="H46:I46"/>
    <mergeCell ref="E43:G43"/>
    <mergeCell ref="H43:I43"/>
    <mergeCell ref="E44:G44"/>
    <mergeCell ref="H44:I44"/>
  </mergeCells>
  <phoneticPr fontId="2"/>
  <pageMargins left="0.54" right="0.23" top="0.43" bottom="0.23" header="0.3" footer="0.3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ED468-D26D-47C9-B40F-25706F759A37}">
  <sheetPr>
    <tabColor rgb="FF00B0F0"/>
  </sheetPr>
  <dimension ref="A1:F251"/>
  <sheetViews>
    <sheetView zoomScale="91" zoomScaleNormal="91" zoomScaleSheetLayoutView="100" workbookViewId="0">
      <selection activeCell="F23" sqref="F23"/>
    </sheetView>
  </sheetViews>
  <sheetFormatPr defaultColWidth="11.75" defaultRowHeight="27" customHeight="1" x14ac:dyDescent="0.15"/>
  <cols>
    <col min="1" max="1" width="36.375" style="131" customWidth="1"/>
    <col min="2" max="2" width="19.625" style="131" customWidth="1"/>
    <col min="3" max="3" width="7.125" style="131" customWidth="1"/>
    <col min="4" max="4" width="2.375" style="179" customWidth="1"/>
    <col min="5" max="5" width="10.875" style="131" customWidth="1"/>
    <col min="6" max="6" width="15" style="131" customWidth="1"/>
    <col min="7" max="167" width="11.75" style="131"/>
    <col min="168" max="168" width="3.875" style="131" customWidth="1"/>
    <col min="169" max="169" width="6.375" style="131" customWidth="1"/>
    <col min="170" max="172" width="11.375" style="131" customWidth="1"/>
    <col min="173" max="174" width="6.625" style="131" customWidth="1"/>
    <col min="175" max="175" width="7.375" style="131" customWidth="1"/>
    <col min="176" max="179" width="6.5" style="131" customWidth="1"/>
    <col min="180" max="180" width="3.125" style="131" customWidth="1"/>
    <col min="181" max="181" width="6.375" style="131" customWidth="1"/>
    <col min="182" max="182" width="10.875" style="131" customWidth="1"/>
    <col min="183" max="183" width="10.75" style="131" customWidth="1"/>
    <col min="184" max="184" width="10.375" style="131" customWidth="1"/>
    <col min="185" max="186" width="6.375" style="131" customWidth="1"/>
    <col min="187" max="187" width="7.375" style="131" customWidth="1"/>
    <col min="188" max="189" width="6.375" style="131" customWidth="1"/>
    <col min="190" max="191" width="6.625" style="131" customWidth="1"/>
    <col min="192" max="423" width="11.75" style="131"/>
    <col min="424" max="424" width="3.875" style="131" customWidth="1"/>
    <col min="425" max="425" width="6.375" style="131" customWidth="1"/>
    <col min="426" max="428" width="11.375" style="131" customWidth="1"/>
    <col min="429" max="430" width="6.625" style="131" customWidth="1"/>
    <col min="431" max="431" width="7.375" style="131" customWidth="1"/>
    <col min="432" max="435" width="6.5" style="131" customWidth="1"/>
    <col min="436" max="436" width="3.125" style="131" customWidth="1"/>
    <col min="437" max="437" width="6.375" style="131" customWidth="1"/>
    <col min="438" max="438" width="10.875" style="131" customWidth="1"/>
    <col min="439" max="439" width="10.75" style="131" customWidth="1"/>
    <col min="440" max="440" width="10.375" style="131" customWidth="1"/>
    <col min="441" max="442" width="6.375" style="131" customWidth="1"/>
    <col min="443" max="443" width="7.375" style="131" customWidth="1"/>
    <col min="444" max="445" width="6.375" style="131" customWidth="1"/>
    <col min="446" max="447" width="6.625" style="131" customWidth="1"/>
    <col min="448" max="679" width="11.75" style="131"/>
    <col min="680" max="680" width="3.875" style="131" customWidth="1"/>
    <col min="681" max="681" width="6.375" style="131" customWidth="1"/>
    <col min="682" max="684" width="11.375" style="131" customWidth="1"/>
    <col min="685" max="686" width="6.625" style="131" customWidth="1"/>
    <col min="687" max="687" width="7.375" style="131" customWidth="1"/>
    <col min="688" max="691" width="6.5" style="131" customWidth="1"/>
    <col min="692" max="692" width="3.125" style="131" customWidth="1"/>
    <col min="693" max="693" width="6.375" style="131" customWidth="1"/>
    <col min="694" max="694" width="10.875" style="131" customWidth="1"/>
    <col min="695" max="695" width="10.75" style="131" customWidth="1"/>
    <col min="696" max="696" width="10.375" style="131" customWidth="1"/>
    <col min="697" max="698" width="6.375" style="131" customWidth="1"/>
    <col min="699" max="699" width="7.375" style="131" customWidth="1"/>
    <col min="700" max="701" width="6.375" style="131" customWidth="1"/>
    <col min="702" max="703" width="6.625" style="131" customWidth="1"/>
    <col min="704" max="935" width="11.75" style="131"/>
    <col min="936" max="936" width="3.875" style="131" customWidth="1"/>
    <col min="937" max="937" width="6.375" style="131" customWidth="1"/>
    <col min="938" max="940" width="11.375" style="131" customWidth="1"/>
    <col min="941" max="942" width="6.625" style="131" customWidth="1"/>
    <col min="943" max="943" width="7.375" style="131" customWidth="1"/>
    <col min="944" max="947" width="6.5" style="131" customWidth="1"/>
    <col min="948" max="948" width="3.125" style="131" customWidth="1"/>
    <col min="949" max="949" width="6.375" style="131" customWidth="1"/>
    <col min="950" max="950" width="10.875" style="131" customWidth="1"/>
    <col min="951" max="951" width="10.75" style="131" customWidth="1"/>
    <col min="952" max="952" width="10.375" style="131" customWidth="1"/>
    <col min="953" max="954" width="6.375" style="131" customWidth="1"/>
    <col min="955" max="955" width="7.375" style="131" customWidth="1"/>
    <col min="956" max="957" width="6.375" style="131" customWidth="1"/>
    <col min="958" max="959" width="6.625" style="131" customWidth="1"/>
    <col min="960" max="1191" width="11.75" style="131"/>
    <col min="1192" max="1192" width="3.875" style="131" customWidth="1"/>
    <col min="1193" max="1193" width="6.375" style="131" customWidth="1"/>
    <col min="1194" max="1196" width="11.375" style="131" customWidth="1"/>
    <col min="1197" max="1198" width="6.625" style="131" customWidth="1"/>
    <col min="1199" max="1199" width="7.375" style="131" customWidth="1"/>
    <col min="1200" max="1203" width="6.5" style="131" customWidth="1"/>
    <col min="1204" max="1204" width="3.125" style="131" customWidth="1"/>
    <col min="1205" max="1205" width="6.375" style="131" customWidth="1"/>
    <col min="1206" max="1206" width="10.875" style="131" customWidth="1"/>
    <col min="1207" max="1207" width="10.75" style="131" customWidth="1"/>
    <col min="1208" max="1208" width="10.375" style="131" customWidth="1"/>
    <col min="1209" max="1210" width="6.375" style="131" customWidth="1"/>
    <col min="1211" max="1211" width="7.375" style="131" customWidth="1"/>
    <col min="1212" max="1213" width="6.375" style="131" customWidth="1"/>
    <col min="1214" max="1215" width="6.625" style="131" customWidth="1"/>
    <col min="1216" max="1447" width="11.75" style="131"/>
    <col min="1448" max="1448" width="3.875" style="131" customWidth="1"/>
    <col min="1449" max="1449" width="6.375" style="131" customWidth="1"/>
    <col min="1450" max="1452" width="11.375" style="131" customWidth="1"/>
    <col min="1453" max="1454" width="6.625" style="131" customWidth="1"/>
    <col min="1455" max="1455" width="7.375" style="131" customWidth="1"/>
    <col min="1456" max="1459" width="6.5" style="131" customWidth="1"/>
    <col min="1460" max="1460" width="3.125" style="131" customWidth="1"/>
    <col min="1461" max="1461" width="6.375" style="131" customWidth="1"/>
    <col min="1462" max="1462" width="10.875" style="131" customWidth="1"/>
    <col min="1463" max="1463" width="10.75" style="131" customWidth="1"/>
    <col min="1464" max="1464" width="10.375" style="131" customWidth="1"/>
    <col min="1465" max="1466" width="6.375" style="131" customWidth="1"/>
    <col min="1467" max="1467" width="7.375" style="131" customWidth="1"/>
    <col min="1468" max="1469" width="6.375" style="131" customWidth="1"/>
    <col min="1470" max="1471" width="6.625" style="131" customWidth="1"/>
    <col min="1472" max="1703" width="11.75" style="131"/>
    <col min="1704" max="1704" width="3.875" style="131" customWidth="1"/>
    <col min="1705" max="1705" width="6.375" style="131" customWidth="1"/>
    <col min="1706" max="1708" width="11.375" style="131" customWidth="1"/>
    <col min="1709" max="1710" width="6.625" style="131" customWidth="1"/>
    <col min="1711" max="1711" width="7.375" style="131" customWidth="1"/>
    <col min="1712" max="1715" width="6.5" style="131" customWidth="1"/>
    <col min="1716" max="1716" width="3.125" style="131" customWidth="1"/>
    <col min="1717" max="1717" width="6.375" style="131" customWidth="1"/>
    <col min="1718" max="1718" width="10.875" style="131" customWidth="1"/>
    <col min="1719" max="1719" width="10.75" style="131" customWidth="1"/>
    <col min="1720" max="1720" width="10.375" style="131" customWidth="1"/>
    <col min="1721" max="1722" width="6.375" style="131" customWidth="1"/>
    <col min="1723" max="1723" width="7.375" style="131" customWidth="1"/>
    <col min="1724" max="1725" width="6.375" style="131" customWidth="1"/>
    <col min="1726" max="1727" width="6.625" style="131" customWidth="1"/>
    <col min="1728" max="1959" width="11.75" style="131"/>
    <col min="1960" max="1960" width="3.875" style="131" customWidth="1"/>
    <col min="1961" max="1961" width="6.375" style="131" customWidth="1"/>
    <col min="1962" max="1964" width="11.375" style="131" customWidth="1"/>
    <col min="1965" max="1966" width="6.625" style="131" customWidth="1"/>
    <col min="1967" max="1967" width="7.375" style="131" customWidth="1"/>
    <col min="1968" max="1971" width="6.5" style="131" customWidth="1"/>
    <col min="1972" max="1972" width="3.125" style="131" customWidth="1"/>
    <col min="1973" max="1973" width="6.375" style="131" customWidth="1"/>
    <col min="1974" max="1974" width="10.875" style="131" customWidth="1"/>
    <col min="1975" max="1975" width="10.75" style="131" customWidth="1"/>
    <col min="1976" max="1976" width="10.375" style="131" customWidth="1"/>
    <col min="1977" max="1978" width="6.375" style="131" customWidth="1"/>
    <col min="1979" max="1979" width="7.375" style="131" customWidth="1"/>
    <col min="1980" max="1981" width="6.375" style="131" customWidth="1"/>
    <col min="1982" max="1983" width="6.625" style="131" customWidth="1"/>
    <col min="1984" max="2215" width="11.75" style="131"/>
    <col min="2216" max="2216" width="3.875" style="131" customWidth="1"/>
    <col min="2217" max="2217" width="6.375" style="131" customWidth="1"/>
    <col min="2218" max="2220" width="11.375" style="131" customWidth="1"/>
    <col min="2221" max="2222" width="6.625" style="131" customWidth="1"/>
    <col min="2223" max="2223" width="7.375" style="131" customWidth="1"/>
    <col min="2224" max="2227" width="6.5" style="131" customWidth="1"/>
    <col min="2228" max="2228" width="3.125" style="131" customWidth="1"/>
    <col min="2229" max="2229" width="6.375" style="131" customWidth="1"/>
    <col min="2230" max="2230" width="10.875" style="131" customWidth="1"/>
    <col min="2231" max="2231" width="10.75" style="131" customWidth="1"/>
    <col min="2232" max="2232" width="10.375" style="131" customWidth="1"/>
    <col min="2233" max="2234" width="6.375" style="131" customWidth="1"/>
    <col min="2235" max="2235" width="7.375" style="131" customWidth="1"/>
    <col min="2236" max="2237" width="6.375" style="131" customWidth="1"/>
    <col min="2238" max="2239" width="6.625" style="131" customWidth="1"/>
    <col min="2240" max="2471" width="11.75" style="131"/>
    <col min="2472" max="2472" width="3.875" style="131" customWidth="1"/>
    <col min="2473" max="2473" width="6.375" style="131" customWidth="1"/>
    <col min="2474" max="2476" width="11.375" style="131" customWidth="1"/>
    <col min="2477" max="2478" width="6.625" style="131" customWidth="1"/>
    <col min="2479" max="2479" width="7.375" style="131" customWidth="1"/>
    <col min="2480" max="2483" width="6.5" style="131" customWidth="1"/>
    <col min="2484" max="2484" width="3.125" style="131" customWidth="1"/>
    <col min="2485" max="2485" width="6.375" style="131" customWidth="1"/>
    <col min="2486" max="2486" width="10.875" style="131" customWidth="1"/>
    <col min="2487" max="2487" width="10.75" style="131" customWidth="1"/>
    <col min="2488" max="2488" width="10.375" style="131" customWidth="1"/>
    <col min="2489" max="2490" width="6.375" style="131" customWidth="1"/>
    <col min="2491" max="2491" width="7.375" style="131" customWidth="1"/>
    <col min="2492" max="2493" width="6.375" style="131" customWidth="1"/>
    <col min="2494" max="2495" width="6.625" style="131" customWidth="1"/>
    <col min="2496" max="2727" width="11.75" style="131"/>
    <col min="2728" max="2728" width="3.875" style="131" customWidth="1"/>
    <col min="2729" max="2729" width="6.375" style="131" customWidth="1"/>
    <col min="2730" max="2732" width="11.375" style="131" customWidth="1"/>
    <col min="2733" max="2734" width="6.625" style="131" customWidth="1"/>
    <col min="2735" max="2735" width="7.375" style="131" customWidth="1"/>
    <col min="2736" max="2739" width="6.5" style="131" customWidth="1"/>
    <col min="2740" max="2740" width="3.125" style="131" customWidth="1"/>
    <col min="2741" max="2741" width="6.375" style="131" customWidth="1"/>
    <col min="2742" max="2742" width="10.875" style="131" customWidth="1"/>
    <col min="2743" max="2743" width="10.75" style="131" customWidth="1"/>
    <col min="2744" max="2744" width="10.375" style="131" customWidth="1"/>
    <col min="2745" max="2746" width="6.375" style="131" customWidth="1"/>
    <col min="2747" max="2747" width="7.375" style="131" customWidth="1"/>
    <col min="2748" max="2749" width="6.375" style="131" customWidth="1"/>
    <col min="2750" max="2751" width="6.625" style="131" customWidth="1"/>
    <col min="2752" max="2983" width="11.75" style="131"/>
    <col min="2984" max="2984" width="3.875" style="131" customWidth="1"/>
    <col min="2985" max="2985" width="6.375" style="131" customWidth="1"/>
    <col min="2986" max="2988" width="11.375" style="131" customWidth="1"/>
    <col min="2989" max="2990" width="6.625" style="131" customWidth="1"/>
    <col min="2991" max="2991" width="7.375" style="131" customWidth="1"/>
    <col min="2992" max="2995" width="6.5" style="131" customWidth="1"/>
    <col min="2996" max="2996" width="3.125" style="131" customWidth="1"/>
    <col min="2997" max="2997" width="6.375" style="131" customWidth="1"/>
    <col min="2998" max="2998" width="10.875" style="131" customWidth="1"/>
    <col min="2999" max="2999" width="10.75" style="131" customWidth="1"/>
    <col min="3000" max="3000" width="10.375" style="131" customWidth="1"/>
    <col min="3001" max="3002" width="6.375" style="131" customWidth="1"/>
    <col min="3003" max="3003" width="7.375" style="131" customWidth="1"/>
    <col min="3004" max="3005" width="6.375" style="131" customWidth="1"/>
    <col min="3006" max="3007" width="6.625" style="131" customWidth="1"/>
    <col min="3008" max="3239" width="11.75" style="131"/>
    <col min="3240" max="3240" width="3.875" style="131" customWidth="1"/>
    <col min="3241" max="3241" width="6.375" style="131" customWidth="1"/>
    <col min="3242" max="3244" width="11.375" style="131" customWidth="1"/>
    <col min="3245" max="3246" width="6.625" style="131" customWidth="1"/>
    <col min="3247" max="3247" width="7.375" style="131" customWidth="1"/>
    <col min="3248" max="3251" width="6.5" style="131" customWidth="1"/>
    <col min="3252" max="3252" width="3.125" style="131" customWidth="1"/>
    <col min="3253" max="3253" width="6.375" style="131" customWidth="1"/>
    <col min="3254" max="3254" width="10.875" style="131" customWidth="1"/>
    <col min="3255" max="3255" width="10.75" style="131" customWidth="1"/>
    <col min="3256" max="3256" width="10.375" style="131" customWidth="1"/>
    <col min="3257" max="3258" width="6.375" style="131" customWidth="1"/>
    <col min="3259" max="3259" width="7.375" style="131" customWidth="1"/>
    <col min="3260" max="3261" width="6.375" style="131" customWidth="1"/>
    <col min="3262" max="3263" width="6.625" style="131" customWidth="1"/>
    <col min="3264" max="3495" width="11.75" style="131"/>
    <col min="3496" max="3496" width="3.875" style="131" customWidth="1"/>
    <col min="3497" max="3497" width="6.375" style="131" customWidth="1"/>
    <col min="3498" max="3500" width="11.375" style="131" customWidth="1"/>
    <col min="3501" max="3502" width="6.625" style="131" customWidth="1"/>
    <col min="3503" max="3503" width="7.375" style="131" customWidth="1"/>
    <col min="3504" max="3507" width="6.5" style="131" customWidth="1"/>
    <col min="3508" max="3508" width="3.125" style="131" customWidth="1"/>
    <col min="3509" max="3509" width="6.375" style="131" customWidth="1"/>
    <col min="3510" max="3510" width="10.875" style="131" customWidth="1"/>
    <col min="3511" max="3511" width="10.75" style="131" customWidth="1"/>
    <col min="3512" max="3512" width="10.375" style="131" customWidth="1"/>
    <col min="3513" max="3514" width="6.375" style="131" customWidth="1"/>
    <col min="3515" max="3515" width="7.375" style="131" customWidth="1"/>
    <col min="3516" max="3517" width="6.375" style="131" customWidth="1"/>
    <col min="3518" max="3519" width="6.625" style="131" customWidth="1"/>
    <col min="3520" max="3751" width="11.75" style="131"/>
    <col min="3752" max="3752" width="3.875" style="131" customWidth="1"/>
    <col min="3753" max="3753" width="6.375" style="131" customWidth="1"/>
    <col min="3754" max="3756" width="11.375" style="131" customWidth="1"/>
    <col min="3757" max="3758" width="6.625" style="131" customWidth="1"/>
    <col min="3759" max="3759" width="7.375" style="131" customWidth="1"/>
    <col min="3760" max="3763" width="6.5" style="131" customWidth="1"/>
    <col min="3764" max="3764" width="3.125" style="131" customWidth="1"/>
    <col min="3765" max="3765" width="6.375" style="131" customWidth="1"/>
    <col min="3766" max="3766" width="10.875" style="131" customWidth="1"/>
    <col min="3767" max="3767" width="10.75" style="131" customWidth="1"/>
    <col min="3768" max="3768" width="10.375" style="131" customWidth="1"/>
    <col min="3769" max="3770" width="6.375" style="131" customWidth="1"/>
    <col min="3771" max="3771" width="7.375" style="131" customWidth="1"/>
    <col min="3772" max="3773" width="6.375" style="131" customWidth="1"/>
    <col min="3774" max="3775" width="6.625" style="131" customWidth="1"/>
    <col min="3776" max="4007" width="11.75" style="131"/>
    <col min="4008" max="4008" width="3.875" style="131" customWidth="1"/>
    <col min="4009" max="4009" width="6.375" style="131" customWidth="1"/>
    <col min="4010" max="4012" width="11.375" style="131" customWidth="1"/>
    <col min="4013" max="4014" width="6.625" style="131" customWidth="1"/>
    <col min="4015" max="4015" width="7.375" style="131" customWidth="1"/>
    <col min="4016" max="4019" width="6.5" style="131" customWidth="1"/>
    <col min="4020" max="4020" width="3.125" style="131" customWidth="1"/>
    <col min="4021" max="4021" width="6.375" style="131" customWidth="1"/>
    <col min="4022" max="4022" width="10.875" style="131" customWidth="1"/>
    <col min="4023" max="4023" width="10.75" style="131" customWidth="1"/>
    <col min="4024" max="4024" width="10.375" style="131" customWidth="1"/>
    <col min="4025" max="4026" width="6.375" style="131" customWidth="1"/>
    <col min="4027" max="4027" width="7.375" style="131" customWidth="1"/>
    <col min="4028" max="4029" width="6.375" style="131" customWidth="1"/>
    <col min="4030" max="4031" width="6.625" style="131" customWidth="1"/>
    <col min="4032" max="4263" width="11.75" style="131"/>
    <col min="4264" max="4264" width="3.875" style="131" customWidth="1"/>
    <col min="4265" max="4265" width="6.375" style="131" customWidth="1"/>
    <col min="4266" max="4268" width="11.375" style="131" customWidth="1"/>
    <col min="4269" max="4270" width="6.625" style="131" customWidth="1"/>
    <col min="4271" max="4271" width="7.375" style="131" customWidth="1"/>
    <col min="4272" max="4275" width="6.5" style="131" customWidth="1"/>
    <col min="4276" max="4276" width="3.125" style="131" customWidth="1"/>
    <col min="4277" max="4277" width="6.375" style="131" customWidth="1"/>
    <col min="4278" max="4278" width="10.875" style="131" customWidth="1"/>
    <col min="4279" max="4279" width="10.75" style="131" customWidth="1"/>
    <col min="4280" max="4280" width="10.375" style="131" customWidth="1"/>
    <col min="4281" max="4282" width="6.375" style="131" customWidth="1"/>
    <col min="4283" max="4283" width="7.375" style="131" customWidth="1"/>
    <col min="4284" max="4285" width="6.375" style="131" customWidth="1"/>
    <col min="4286" max="4287" width="6.625" style="131" customWidth="1"/>
    <col min="4288" max="4519" width="11.75" style="131"/>
    <col min="4520" max="4520" width="3.875" style="131" customWidth="1"/>
    <col min="4521" max="4521" width="6.375" style="131" customWidth="1"/>
    <col min="4522" max="4524" width="11.375" style="131" customWidth="1"/>
    <col min="4525" max="4526" width="6.625" style="131" customWidth="1"/>
    <col min="4527" max="4527" width="7.375" style="131" customWidth="1"/>
    <col min="4528" max="4531" width="6.5" style="131" customWidth="1"/>
    <col min="4532" max="4532" width="3.125" style="131" customWidth="1"/>
    <col min="4533" max="4533" width="6.375" style="131" customWidth="1"/>
    <col min="4534" max="4534" width="10.875" style="131" customWidth="1"/>
    <col min="4535" max="4535" width="10.75" style="131" customWidth="1"/>
    <col min="4536" max="4536" width="10.375" style="131" customWidth="1"/>
    <col min="4537" max="4538" width="6.375" style="131" customWidth="1"/>
    <col min="4539" max="4539" width="7.375" style="131" customWidth="1"/>
    <col min="4540" max="4541" width="6.375" style="131" customWidth="1"/>
    <col min="4542" max="4543" width="6.625" style="131" customWidth="1"/>
    <col min="4544" max="4775" width="11.75" style="131"/>
    <col min="4776" max="4776" width="3.875" style="131" customWidth="1"/>
    <col min="4777" max="4777" width="6.375" style="131" customWidth="1"/>
    <col min="4778" max="4780" width="11.375" style="131" customWidth="1"/>
    <col min="4781" max="4782" width="6.625" style="131" customWidth="1"/>
    <col min="4783" max="4783" width="7.375" style="131" customWidth="1"/>
    <col min="4784" max="4787" width="6.5" style="131" customWidth="1"/>
    <col min="4788" max="4788" width="3.125" style="131" customWidth="1"/>
    <col min="4789" max="4789" width="6.375" style="131" customWidth="1"/>
    <col min="4790" max="4790" width="10.875" style="131" customWidth="1"/>
    <col min="4791" max="4791" width="10.75" style="131" customWidth="1"/>
    <col min="4792" max="4792" width="10.375" style="131" customWidth="1"/>
    <col min="4793" max="4794" width="6.375" style="131" customWidth="1"/>
    <col min="4795" max="4795" width="7.375" style="131" customWidth="1"/>
    <col min="4796" max="4797" width="6.375" style="131" customWidth="1"/>
    <col min="4798" max="4799" width="6.625" style="131" customWidth="1"/>
    <col min="4800" max="5031" width="11.75" style="131"/>
    <col min="5032" max="5032" width="3.875" style="131" customWidth="1"/>
    <col min="5033" max="5033" width="6.375" style="131" customWidth="1"/>
    <col min="5034" max="5036" width="11.375" style="131" customWidth="1"/>
    <col min="5037" max="5038" width="6.625" style="131" customWidth="1"/>
    <col min="5039" max="5039" width="7.375" style="131" customWidth="1"/>
    <col min="5040" max="5043" width="6.5" style="131" customWidth="1"/>
    <col min="5044" max="5044" width="3.125" style="131" customWidth="1"/>
    <col min="5045" max="5045" width="6.375" style="131" customWidth="1"/>
    <col min="5046" max="5046" width="10.875" style="131" customWidth="1"/>
    <col min="5047" max="5047" width="10.75" style="131" customWidth="1"/>
    <col min="5048" max="5048" width="10.375" style="131" customWidth="1"/>
    <col min="5049" max="5050" width="6.375" style="131" customWidth="1"/>
    <col min="5051" max="5051" width="7.375" style="131" customWidth="1"/>
    <col min="5052" max="5053" width="6.375" style="131" customWidth="1"/>
    <col min="5054" max="5055" width="6.625" style="131" customWidth="1"/>
    <col min="5056" max="5287" width="11.75" style="131"/>
    <col min="5288" max="5288" width="3.875" style="131" customWidth="1"/>
    <col min="5289" max="5289" width="6.375" style="131" customWidth="1"/>
    <col min="5290" max="5292" width="11.375" style="131" customWidth="1"/>
    <col min="5293" max="5294" width="6.625" style="131" customWidth="1"/>
    <col min="5295" max="5295" width="7.375" style="131" customWidth="1"/>
    <col min="5296" max="5299" width="6.5" style="131" customWidth="1"/>
    <col min="5300" max="5300" width="3.125" style="131" customWidth="1"/>
    <col min="5301" max="5301" width="6.375" style="131" customWidth="1"/>
    <col min="5302" max="5302" width="10.875" style="131" customWidth="1"/>
    <col min="5303" max="5303" width="10.75" style="131" customWidth="1"/>
    <col min="5304" max="5304" width="10.375" style="131" customWidth="1"/>
    <col min="5305" max="5306" width="6.375" style="131" customWidth="1"/>
    <col min="5307" max="5307" width="7.375" style="131" customWidth="1"/>
    <col min="5308" max="5309" width="6.375" style="131" customWidth="1"/>
    <col min="5310" max="5311" width="6.625" style="131" customWidth="1"/>
    <col min="5312" max="5543" width="11.75" style="131"/>
    <col min="5544" max="5544" width="3.875" style="131" customWidth="1"/>
    <col min="5545" max="5545" width="6.375" style="131" customWidth="1"/>
    <col min="5546" max="5548" width="11.375" style="131" customWidth="1"/>
    <col min="5549" max="5550" width="6.625" style="131" customWidth="1"/>
    <col min="5551" max="5551" width="7.375" style="131" customWidth="1"/>
    <col min="5552" max="5555" width="6.5" style="131" customWidth="1"/>
    <col min="5556" max="5556" width="3.125" style="131" customWidth="1"/>
    <col min="5557" max="5557" width="6.375" style="131" customWidth="1"/>
    <col min="5558" max="5558" width="10.875" style="131" customWidth="1"/>
    <col min="5559" max="5559" width="10.75" style="131" customWidth="1"/>
    <col min="5560" max="5560" width="10.375" style="131" customWidth="1"/>
    <col min="5561" max="5562" width="6.375" style="131" customWidth="1"/>
    <col min="5563" max="5563" width="7.375" style="131" customWidth="1"/>
    <col min="5564" max="5565" width="6.375" style="131" customWidth="1"/>
    <col min="5566" max="5567" width="6.625" style="131" customWidth="1"/>
    <col min="5568" max="5799" width="11.75" style="131"/>
    <col min="5800" max="5800" width="3.875" style="131" customWidth="1"/>
    <col min="5801" max="5801" width="6.375" style="131" customWidth="1"/>
    <col min="5802" max="5804" width="11.375" style="131" customWidth="1"/>
    <col min="5805" max="5806" width="6.625" style="131" customWidth="1"/>
    <col min="5807" max="5807" width="7.375" style="131" customWidth="1"/>
    <col min="5808" max="5811" width="6.5" style="131" customWidth="1"/>
    <col min="5812" max="5812" width="3.125" style="131" customWidth="1"/>
    <col min="5813" max="5813" width="6.375" style="131" customWidth="1"/>
    <col min="5814" max="5814" width="10.875" style="131" customWidth="1"/>
    <col min="5815" max="5815" width="10.75" style="131" customWidth="1"/>
    <col min="5816" max="5816" width="10.375" style="131" customWidth="1"/>
    <col min="5817" max="5818" width="6.375" style="131" customWidth="1"/>
    <col min="5819" max="5819" width="7.375" style="131" customWidth="1"/>
    <col min="5820" max="5821" width="6.375" style="131" customWidth="1"/>
    <col min="5822" max="5823" width="6.625" style="131" customWidth="1"/>
    <col min="5824" max="6055" width="11.75" style="131"/>
    <col min="6056" max="6056" width="3.875" style="131" customWidth="1"/>
    <col min="6057" max="6057" width="6.375" style="131" customWidth="1"/>
    <col min="6058" max="6060" width="11.375" style="131" customWidth="1"/>
    <col min="6061" max="6062" width="6.625" style="131" customWidth="1"/>
    <col min="6063" max="6063" width="7.375" style="131" customWidth="1"/>
    <col min="6064" max="6067" width="6.5" style="131" customWidth="1"/>
    <col min="6068" max="6068" width="3.125" style="131" customWidth="1"/>
    <col min="6069" max="6069" width="6.375" style="131" customWidth="1"/>
    <col min="6070" max="6070" width="10.875" style="131" customWidth="1"/>
    <col min="6071" max="6071" width="10.75" style="131" customWidth="1"/>
    <col min="6072" max="6072" width="10.375" style="131" customWidth="1"/>
    <col min="6073" max="6074" width="6.375" style="131" customWidth="1"/>
    <col min="6075" max="6075" width="7.375" style="131" customWidth="1"/>
    <col min="6076" max="6077" width="6.375" style="131" customWidth="1"/>
    <col min="6078" max="6079" width="6.625" style="131" customWidth="1"/>
    <col min="6080" max="6311" width="11.75" style="131"/>
    <col min="6312" max="6312" width="3.875" style="131" customWidth="1"/>
    <col min="6313" max="6313" width="6.375" style="131" customWidth="1"/>
    <col min="6314" max="6316" width="11.375" style="131" customWidth="1"/>
    <col min="6317" max="6318" width="6.625" style="131" customWidth="1"/>
    <col min="6319" max="6319" width="7.375" style="131" customWidth="1"/>
    <col min="6320" max="6323" width="6.5" style="131" customWidth="1"/>
    <col min="6324" max="6324" width="3.125" style="131" customWidth="1"/>
    <col min="6325" max="6325" width="6.375" style="131" customWidth="1"/>
    <col min="6326" max="6326" width="10.875" style="131" customWidth="1"/>
    <col min="6327" max="6327" width="10.75" style="131" customWidth="1"/>
    <col min="6328" max="6328" width="10.375" style="131" customWidth="1"/>
    <col min="6329" max="6330" width="6.375" style="131" customWidth="1"/>
    <col min="6331" max="6331" width="7.375" style="131" customWidth="1"/>
    <col min="6332" max="6333" width="6.375" style="131" customWidth="1"/>
    <col min="6334" max="6335" width="6.625" style="131" customWidth="1"/>
    <col min="6336" max="6567" width="11.75" style="131"/>
    <col min="6568" max="6568" width="3.875" style="131" customWidth="1"/>
    <col min="6569" max="6569" width="6.375" style="131" customWidth="1"/>
    <col min="6570" max="6572" width="11.375" style="131" customWidth="1"/>
    <col min="6573" max="6574" width="6.625" style="131" customWidth="1"/>
    <col min="6575" max="6575" width="7.375" style="131" customWidth="1"/>
    <col min="6576" max="6579" width="6.5" style="131" customWidth="1"/>
    <col min="6580" max="6580" width="3.125" style="131" customWidth="1"/>
    <col min="6581" max="6581" width="6.375" style="131" customWidth="1"/>
    <col min="6582" max="6582" width="10.875" style="131" customWidth="1"/>
    <col min="6583" max="6583" width="10.75" style="131" customWidth="1"/>
    <col min="6584" max="6584" width="10.375" style="131" customWidth="1"/>
    <col min="6585" max="6586" width="6.375" style="131" customWidth="1"/>
    <col min="6587" max="6587" width="7.375" style="131" customWidth="1"/>
    <col min="6588" max="6589" width="6.375" style="131" customWidth="1"/>
    <col min="6590" max="6591" width="6.625" style="131" customWidth="1"/>
    <col min="6592" max="6823" width="11.75" style="131"/>
    <col min="6824" max="6824" width="3.875" style="131" customWidth="1"/>
    <col min="6825" max="6825" width="6.375" style="131" customWidth="1"/>
    <col min="6826" max="6828" width="11.375" style="131" customWidth="1"/>
    <col min="6829" max="6830" width="6.625" style="131" customWidth="1"/>
    <col min="6831" max="6831" width="7.375" style="131" customWidth="1"/>
    <col min="6832" max="6835" width="6.5" style="131" customWidth="1"/>
    <col min="6836" max="6836" width="3.125" style="131" customWidth="1"/>
    <col min="6837" max="6837" width="6.375" style="131" customWidth="1"/>
    <col min="6838" max="6838" width="10.875" style="131" customWidth="1"/>
    <col min="6839" max="6839" width="10.75" style="131" customWidth="1"/>
    <col min="6840" max="6840" width="10.375" style="131" customWidth="1"/>
    <col min="6841" max="6842" width="6.375" style="131" customWidth="1"/>
    <col min="6843" max="6843" width="7.375" style="131" customWidth="1"/>
    <col min="6844" max="6845" width="6.375" style="131" customWidth="1"/>
    <col min="6846" max="6847" width="6.625" style="131" customWidth="1"/>
    <col min="6848" max="7079" width="11.75" style="131"/>
    <col min="7080" max="7080" width="3.875" style="131" customWidth="1"/>
    <col min="7081" max="7081" width="6.375" style="131" customWidth="1"/>
    <col min="7082" max="7084" width="11.375" style="131" customWidth="1"/>
    <col min="7085" max="7086" width="6.625" style="131" customWidth="1"/>
    <col min="7087" max="7087" width="7.375" style="131" customWidth="1"/>
    <col min="7088" max="7091" width="6.5" style="131" customWidth="1"/>
    <col min="7092" max="7092" width="3.125" style="131" customWidth="1"/>
    <col min="7093" max="7093" width="6.375" style="131" customWidth="1"/>
    <col min="7094" max="7094" width="10.875" style="131" customWidth="1"/>
    <col min="7095" max="7095" width="10.75" style="131" customWidth="1"/>
    <col min="7096" max="7096" width="10.375" style="131" customWidth="1"/>
    <col min="7097" max="7098" width="6.375" style="131" customWidth="1"/>
    <col min="7099" max="7099" width="7.375" style="131" customWidth="1"/>
    <col min="7100" max="7101" width="6.375" style="131" customWidth="1"/>
    <col min="7102" max="7103" width="6.625" style="131" customWidth="1"/>
    <col min="7104" max="7335" width="11.75" style="131"/>
    <col min="7336" max="7336" width="3.875" style="131" customWidth="1"/>
    <col min="7337" max="7337" width="6.375" style="131" customWidth="1"/>
    <col min="7338" max="7340" width="11.375" style="131" customWidth="1"/>
    <col min="7341" max="7342" width="6.625" style="131" customWidth="1"/>
    <col min="7343" max="7343" width="7.375" style="131" customWidth="1"/>
    <col min="7344" max="7347" width="6.5" style="131" customWidth="1"/>
    <col min="7348" max="7348" width="3.125" style="131" customWidth="1"/>
    <col min="7349" max="7349" width="6.375" style="131" customWidth="1"/>
    <col min="7350" max="7350" width="10.875" style="131" customWidth="1"/>
    <col min="7351" max="7351" width="10.75" style="131" customWidth="1"/>
    <col min="7352" max="7352" width="10.375" style="131" customWidth="1"/>
    <col min="7353" max="7354" width="6.375" style="131" customWidth="1"/>
    <col min="7355" max="7355" width="7.375" style="131" customWidth="1"/>
    <col min="7356" max="7357" width="6.375" style="131" customWidth="1"/>
    <col min="7358" max="7359" width="6.625" style="131" customWidth="1"/>
    <col min="7360" max="7591" width="11.75" style="131"/>
    <col min="7592" max="7592" width="3.875" style="131" customWidth="1"/>
    <col min="7593" max="7593" width="6.375" style="131" customWidth="1"/>
    <col min="7594" max="7596" width="11.375" style="131" customWidth="1"/>
    <col min="7597" max="7598" width="6.625" style="131" customWidth="1"/>
    <col min="7599" max="7599" width="7.375" style="131" customWidth="1"/>
    <col min="7600" max="7603" width="6.5" style="131" customWidth="1"/>
    <col min="7604" max="7604" width="3.125" style="131" customWidth="1"/>
    <col min="7605" max="7605" width="6.375" style="131" customWidth="1"/>
    <col min="7606" max="7606" width="10.875" style="131" customWidth="1"/>
    <col min="7607" max="7607" width="10.75" style="131" customWidth="1"/>
    <col min="7608" max="7608" width="10.375" style="131" customWidth="1"/>
    <col min="7609" max="7610" width="6.375" style="131" customWidth="1"/>
    <col min="7611" max="7611" width="7.375" style="131" customWidth="1"/>
    <col min="7612" max="7613" width="6.375" style="131" customWidth="1"/>
    <col min="7614" max="7615" width="6.625" style="131" customWidth="1"/>
    <col min="7616" max="7847" width="11.75" style="131"/>
    <col min="7848" max="7848" width="3.875" style="131" customWidth="1"/>
    <col min="7849" max="7849" width="6.375" style="131" customWidth="1"/>
    <col min="7850" max="7852" width="11.375" style="131" customWidth="1"/>
    <col min="7853" max="7854" width="6.625" style="131" customWidth="1"/>
    <col min="7855" max="7855" width="7.375" style="131" customWidth="1"/>
    <col min="7856" max="7859" width="6.5" style="131" customWidth="1"/>
    <col min="7860" max="7860" width="3.125" style="131" customWidth="1"/>
    <col min="7861" max="7861" width="6.375" style="131" customWidth="1"/>
    <col min="7862" max="7862" width="10.875" style="131" customWidth="1"/>
    <col min="7863" max="7863" width="10.75" style="131" customWidth="1"/>
    <col min="7864" max="7864" width="10.375" style="131" customWidth="1"/>
    <col min="7865" max="7866" width="6.375" style="131" customWidth="1"/>
    <col min="7867" max="7867" width="7.375" style="131" customWidth="1"/>
    <col min="7868" max="7869" width="6.375" style="131" customWidth="1"/>
    <col min="7870" max="7871" width="6.625" style="131" customWidth="1"/>
    <col min="7872" max="8103" width="11.75" style="131"/>
    <col min="8104" max="8104" width="3.875" style="131" customWidth="1"/>
    <col min="8105" max="8105" width="6.375" style="131" customWidth="1"/>
    <col min="8106" max="8108" width="11.375" style="131" customWidth="1"/>
    <col min="8109" max="8110" width="6.625" style="131" customWidth="1"/>
    <col min="8111" max="8111" width="7.375" style="131" customWidth="1"/>
    <col min="8112" max="8115" width="6.5" style="131" customWidth="1"/>
    <col min="8116" max="8116" width="3.125" style="131" customWidth="1"/>
    <col min="8117" max="8117" width="6.375" style="131" customWidth="1"/>
    <col min="8118" max="8118" width="10.875" style="131" customWidth="1"/>
    <col min="8119" max="8119" width="10.75" style="131" customWidth="1"/>
    <col min="8120" max="8120" width="10.375" style="131" customWidth="1"/>
    <col min="8121" max="8122" width="6.375" style="131" customWidth="1"/>
    <col min="8123" max="8123" width="7.375" style="131" customWidth="1"/>
    <col min="8124" max="8125" width="6.375" style="131" customWidth="1"/>
    <col min="8126" max="8127" width="6.625" style="131" customWidth="1"/>
    <col min="8128" max="8359" width="11.75" style="131"/>
    <col min="8360" max="8360" width="3.875" style="131" customWidth="1"/>
    <col min="8361" max="8361" width="6.375" style="131" customWidth="1"/>
    <col min="8362" max="8364" width="11.375" style="131" customWidth="1"/>
    <col min="8365" max="8366" width="6.625" style="131" customWidth="1"/>
    <col min="8367" max="8367" width="7.375" style="131" customWidth="1"/>
    <col min="8368" max="8371" width="6.5" style="131" customWidth="1"/>
    <col min="8372" max="8372" width="3.125" style="131" customWidth="1"/>
    <col min="8373" max="8373" width="6.375" style="131" customWidth="1"/>
    <col min="8374" max="8374" width="10.875" style="131" customWidth="1"/>
    <col min="8375" max="8375" width="10.75" style="131" customWidth="1"/>
    <col min="8376" max="8376" width="10.375" style="131" customWidth="1"/>
    <col min="8377" max="8378" width="6.375" style="131" customWidth="1"/>
    <col min="8379" max="8379" width="7.375" style="131" customWidth="1"/>
    <col min="8380" max="8381" width="6.375" style="131" customWidth="1"/>
    <col min="8382" max="8383" width="6.625" style="131" customWidth="1"/>
    <col min="8384" max="8615" width="11.75" style="131"/>
    <col min="8616" max="8616" width="3.875" style="131" customWidth="1"/>
    <col min="8617" max="8617" width="6.375" style="131" customWidth="1"/>
    <col min="8618" max="8620" width="11.375" style="131" customWidth="1"/>
    <col min="8621" max="8622" width="6.625" style="131" customWidth="1"/>
    <col min="8623" max="8623" width="7.375" style="131" customWidth="1"/>
    <col min="8624" max="8627" width="6.5" style="131" customWidth="1"/>
    <col min="8628" max="8628" width="3.125" style="131" customWidth="1"/>
    <col min="8629" max="8629" width="6.375" style="131" customWidth="1"/>
    <col min="8630" max="8630" width="10.875" style="131" customWidth="1"/>
    <col min="8631" max="8631" width="10.75" style="131" customWidth="1"/>
    <col min="8632" max="8632" width="10.375" style="131" customWidth="1"/>
    <col min="8633" max="8634" width="6.375" style="131" customWidth="1"/>
    <col min="8635" max="8635" width="7.375" style="131" customWidth="1"/>
    <col min="8636" max="8637" width="6.375" style="131" customWidth="1"/>
    <col min="8638" max="8639" width="6.625" style="131" customWidth="1"/>
    <col min="8640" max="8871" width="11.75" style="131"/>
    <col min="8872" max="8872" width="3.875" style="131" customWidth="1"/>
    <col min="8873" max="8873" width="6.375" style="131" customWidth="1"/>
    <col min="8874" max="8876" width="11.375" style="131" customWidth="1"/>
    <col min="8877" max="8878" width="6.625" style="131" customWidth="1"/>
    <col min="8879" max="8879" width="7.375" style="131" customWidth="1"/>
    <col min="8880" max="8883" width="6.5" style="131" customWidth="1"/>
    <col min="8884" max="8884" width="3.125" style="131" customWidth="1"/>
    <col min="8885" max="8885" width="6.375" style="131" customWidth="1"/>
    <col min="8886" max="8886" width="10.875" style="131" customWidth="1"/>
    <col min="8887" max="8887" width="10.75" style="131" customWidth="1"/>
    <col min="8888" max="8888" width="10.375" style="131" customWidth="1"/>
    <col min="8889" max="8890" width="6.375" style="131" customWidth="1"/>
    <col min="8891" max="8891" width="7.375" style="131" customWidth="1"/>
    <col min="8892" max="8893" width="6.375" style="131" customWidth="1"/>
    <col min="8894" max="8895" width="6.625" style="131" customWidth="1"/>
    <col min="8896" max="9127" width="11.75" style="131"/>
    <col min="9128" max="9128" width="3.875" style="131" customWidth="1"/>
    <col min="9129" max="9129" width="6.375" style="131" customWidth="1"/>
    <col min="9130" max="9132" width="11.375" style="131" customWidth="1"/>
    <col min="9133" max="9134" width="6.625" style="131" customWidth="1"/>
    <col min="9135" max="9135" width="7.375" style="131" customWidth="1"/>
    <col min="9136" max="9139" width="6.5" style="131" customWidth="1"/>
    <col min="9140" max="9140" width="3.125" style="131" customWidth="1"/>
    <col min="9141" max="9141" width="6.375" style="131" customWidth="1"/>
    <col min="9142" max="9142" width="10.875" style="131" customWidth="1"/>
    <col min="9143" max="9143" width="10.75" style="131" customWidth="1"/>
    <col min="9144" max="9144" width="10.375" style="131" customWidth="1"/>
    <col min="9145" max="9146" width="6.375" style="131" customWidth="1"/>
    <col min="9147" max="9147" width="7.375" style="131" customWidth="1"/>
    <col min="9148" max="9149" width="6.375" style="131" customWidth="1"/>
    <col min="9150" max="9151" width="6.625" style="131" customWidth="1"/>
    <col min="9152" max="9383" width="11.75" style="131"/>
    <col min="9384" max="9384" width="3.875" style="131" customWidth="1"/>
    <col min="9385" max="9385" width="6.375" style="131" customWidth="1"/>
    <col min="9386" max="9388" width="11.375" style="131" customWidth="1"/>
    <col min="9389" max="9390" width="6.625" style="131" customWidth="1"/>
    <col min="9391" max="9391" width="7.375" style="131" customWidth="1"/>
    <col min="9392" max="9395" width="6.5" style="131" customWidth="1"/>
    <col min="9396" max="9396" width="3.125" style="131" customWidth="1"/>
    <col min="9397" max="9397" width="6.375" style="131" customWidth="1"/>
    <col min="9398" max="9398" width="10.875" style="131" customWidth="1"/>
    <col min="9399" max="9399" width="10.75" style="131" customWidth="1"/>
    <col min="9400" max="9400" width="10.375" style="131" customWidth="1"/>
    <col min="9401" max="9402" width="6.375" style="131" customWidth="1"/>
    <col min="9403" max="9403" width="7.375" style="131" customWidth="1"/>
    <col min="9404" max="9405" width="6.375" style="131" customWidth="1"/>
    <col min="9406" max="9407" width="6.625" style="131" customWidth="1"/>
    <col min="9408" max="9639" width="11.75" style="131"/>
    <col min="9640" max="9640" width="3.875" style="131" customWidth="1"/>
    <col min="9641" max="9641" width="6.375" style="131" customWidth="1"/>
    <col min="9642" max="9644" width="11.375" style="131" customWidth="1"/>
    <col min="9645" max="9646" width="6.625" style="131" customWidth="1"/>
    <col min="9647" max="9647" width="7.375" style="131" customWidth="1"/>
    <col min="9648" max="9651" width="6.5" style="131" customWidth="1"/>
    <col min="9652" max="9652" width="3.125" style="131" customWidth="1"/>
    <col min="9653" max="9653" width="6.375" style="131" customWidth="1"/>
    <col min="9654" max="9654" width="10.875" style="131" customWidth="1"/>
    <col min="9655" max="9655" width="10.75" style="131" customWidth="1"/>
    <col min="9656" max="9656" width="10.375" style="131" customWidth="1"/>
    <col min="9657" max="9658" width="6.375" style="131" customWidth="1"/>
    <col min="9659" max="9659" width="7.375" style="131" customWidth="1"/>
    <col min="9660" max="9661" width="6.375" style="131" customWidth="1"/>
    <col min="9662" max="9663" width="6.625" style="131" customWidth="1"/>
    <col min="9664" max="9895" width="11.75" style="131"/>
    <col min="9896" max="9896" width="3.875" style="131" customWidth="1"/>
    <col min="9897" max="9897" width="6.375" style="131" customWidth="1"/>
    <col min="9898" max="9900" width="11.375" style="131" customWidth="1"/>
    <col min="9901" max="9902" width="6.625" style="131" customWidth="1"/>
    <col min="9903" max="9903" width="7.375" style="131" customWidth="1"/>
    <col min="9904" max="9907" width="6.5" style="131" customWidth="1"/>
    <col min="9908" max="9908" width="3.125" style="131" customWidth="1"/>
    <col min="9909" max="9909" width="6.375" style="131" customWidth="1"/>
    <col min="9910" max="9910" width="10.875" style="131" customWidth="1"/>
    <col min="9911" max="9911" width="10.75" style="131" customWidth="1"/>
    <col min="9912" max="9912" width="10.375" style="131" customWidth="1"/>
    <col min="9913" max="9914" width="6.375" style="131" customWidth="1"/>
    <col min="9915" max="9915" width="7.375" style="131" customWidth="1"/>
    <col min="9916" max="9917" width="6.375" style="131" customWidth="1"/>
    <col min="9918" max="9919" width="6.625" style="131" customWidth="1"/>
    <col min="9920" max="10151" width="11.75" style="131"/>
    <col min="10152" max="10152" width="3.875" style="131" customWidth="1"/>
    <col min="10153" max="10153" width="6.375" style="131" customWidth="1"/>
    <col min="10154" max="10156" width="11.375" style="131" customWidth="1"/>
    <col min="10157" max="10158" width="6.625" style="131" customWidth="1"/>
    <col min="10159" max="10159" width="7.375" style="131" customWidth="1"/>
    <col min="10160" max="10163" width="6.5" style="131" customWidth="1"/>
    <col min="10164" max="10164" width="3.125" style="131" customWidth="1"/>
    <col min="10165" max="10165" width="6.375" style="131" customWidth="1"/>
    <col min="10166" max="10166" width="10.875" style="131" customWidth="1"/>
    <col min="10167" max="10167" width="10.75" style="131" customWidth="1"/>
    <col min="10168" max="10168" width="10.375" style="131" customWidth="1"/>
    <col min="10169" max="10170" width="6.375" style="131" customWidth="1"/>
    <col min="10171" max="10171" width="7.375" style="131" customWidth="1"/>
    <col min="10172" max="10173" width="6.375" style="131" customWidth="1"/>
    <col min="10174" max="10175" width="6.625" style="131" customWidth="1"/>
    <col min="10176" max="10407" width="11.75" style="131"/>
    <col min="10408" max="10408" width="3.875" style="131" customWidth="1"/>
    <col min="10409" max="10409" width="6.375" style="131" customWidth="1"/>
    <col min="10410" max="10412" width="11.375" style="131" customWidth="1"/>
    <col min="10413" max="10414" width="6.625" style="131" customWidth="1"/>
    <col min="10415" max="10415" width="7.375" style="131" customWidth="1"/>
    <col min="10416" max="10419" width="6.5" style="131" customWidth="1"/>
    <col min="10420" max="10420" width="3.125" style="131" customWidth="1"/>
    <col min="10421" max="10421" width="6.375" style="131" customWidth="1"/>
    <col min="10422" max="10422" width="10.875" style="131" customWidth="1"/>
    <col min="10423" max="10423" width="10.75" style="131" customWidth="1"/>
    <col min="10424" max="10424" width="10.375" style="131" customWidth="1"/>
    <col min="10425" max="10426" width="6.375" style="131" customWidth="1"/>
    <col min="10427" max="10427" width="7.375" style="131" customWidth="1"/>
    <col min="10428" max="10429" width="6.375" style="131" customWidth="1"/>
    <col min="10430" max="10431" width="6.625" style="131" customWidth="1"/>
    <col min="10432" max="10663" width="11.75" style="131"/>
    <col min="10664" max="10664" width="3.875" style="131" customWidth="1"/>
    <col min="10665" max="10665" width="6.375" style="131" customWidth="1"/>
    <col min="10666" max="10668" width="11.375" style="131" customWidth="1"/>
    <col min="10669" max="10670" width="6.625" style="131" customWidth="1"/>
    <col min="10671" max="10671" width="7.375" style="131" customWidth="1"/>
    <col min="10672" max="10675" width="6.5" style="131" customWidth="1"/>
    <col min="10676" max="10676" width="3.125" style="131" customWidth="1"/>
    <col min="10677" max="10677" width="6.375" style="131" customWidth="1"/>
    <col min="10678" max="10678" width="10.875" style="131" customWidth="1"/>
    <col min="10679" max="10679" width="10.75" style="131" customWidth="1"/>
    <col min="10680" max="10680" width="10.375" style="131" customWidth="1"/>
    <col min="10681" max="10682" width="6.375" style="131" customWidth="1"/>
    <col min="10683" max="10683" width="7.375" style="131" customWidth="1"/>
    <col min="10684" max="10685" width="6.375" style="131" customWidth="1"/>
    <col min="10686" max="10687" width="6.625" style="131" customWidth="1"/>
    <col min="10688" max="10919" width="11.75" style="131"/>
    <col min="10920" max="10920" width="3.875" style="131" customWidth="1"/>
    <col min="10921" max="10921" width="6.375" style="131" customWidth="1"/>
    <col min="10922" max="10924" width="11.375" style="131" customWidth="1"/>
    <col min="10925" max="10926" width="6.625" style="131" customWidth="1"/>
    <col min="10927" max="10927" width="7.375" style="131" customWidth="1"/>
    <col min="10928" max="10931" width="6.5" style="131" customWidth="1"/>
    <col min="10932" max="10932" width="3.125" style="131" customWidth="1"/>
    <col min="10933" max="10933" width="6.375" style="131" customWidth="1"/>
    <col min="10934" max="10934" width="10.875" style="131" customWidth="1"/>
    <col min="10935" max="10935" width="10.75" style="131" customWidth="1"/>
    <col min="10936" max="10936" width="10.375" style="131" customWidth="1"/>
    <col min="10937" max="10938" width="6.375" style="131" customWidth="1"/>
    <col min="10939" max="10939" width="7.375" style="131" customWidth="1"/>
    <col min="10940" max="10941" width="6.375" style="131" customWidth="1"/>
    <col min="10942" max="10943" width="6.625" style="131" customWidth="1"/>
    <col min="10944" max="11175" width="11.75" style="131"/>
    <col min="11176" max="11176" width="3.875" style="131" customWidth="1"/>
    <col min="11177" max="11177" width="6.375" style="131" customWidth="1"/>
    <col min="11178" max="11180" width="11.375" style="131" customWidth="1"/>
    <col min="11181" max="11182" width="6.625" style="131" customWidth="1"/>
    <col min="11183" max="11183" width="7.375" style="131" customWidth="1"/>
    <col min="11184" max="11187" width="6.5" style="131" customWidth="1"/>
    <col min="11188" max="11188" width="3.125" style="131" customWidth="1"/>
    <col min="11189" max="11189" width="6.375" style="131" customWidth="1"/>
    <col min="11190" max="11190" width="10.875" style="131" customWidth="1"/>
    <col min="11191" max="11191" width="10.75" style="131" customWidth="1"/>
    <col min="11192" max="11192" width="10.375" style="131" customWidth="1"/>
    <col min="11193" max="11194" width="6.375" style="131" customWidth="1"/>
    <col min="11195" max="11195" width="7.375" style="131" customWidth="1"/>
    <col min="11196" max="11197" width="6.375" style="131" customWidth="1"/>
    <col min="11198" max="11199" width="6.625" style="131" customWidth="1"/>
    <col min="11200" max="11431" width="11.75" style="131"/>
    <col min="11432" max="11432" width="3.875" style="131" customWidth="1"/>
    <col min="11433" max="11433" width="6.375" style="131" customWidth="1"/>
    <col min="11434" max="11436" width="11.375" style="131" customWidth="1"/>
    <col min="11437" max="11438" width="6.625" style="131" customWidth="1"/>
    <col min="11439" max="11439" width="7.375" style="131" customWidth="1"/>
    <col min="11440" max="11443" width="6.5" style="131" customWidth="1"/>
    <col min="11444" max="11444" width="3.125" style="131" customWidth="1"/>
    <col min="11445" max="11445" width="6.375" style="131" customWidth="1"/>
    <col min="11446" max="11446" width="10.875" style="131" customWidth="1"/>
    <col min="11447" max="11447" width="10.75" style="131" customWidth="1"/>
    <col min="11448" max="11448" width="10.375" style="131" customWidth="1"/>
    <col min="11449" max="11450" width="6.375" style="131" customWidth="1"/>
    <col min="11451" max="11451" width="7.375" style="131" customWidth="1"/>
    <col min="11452" max="11453" width="6.375" style="131" customWidth="1"/>
    <col min="11454" max="11455" width="6.625" style="131" customWidth="1"/>
    <col min="11456" max="11687" width="11.75" style="131"/>
    <col min="11688" max="11688" width="3.875" style="131" customWidth="1"/>
    <col min="11689" max="11689" width="6.375" style="131" customWidth="1"/>
    <col min="11690" max="11692" width="11.375" style="131" customWidth="1"/>
    <col min="11693" max="11694" width="6.625" style="131" customWidth="1"/>
    <col min="11695" max="11695" width="7.375" style="131" customWidth="1"/>
    <col min="11696" max="11699" width="6.5" style="131" customWidth="1"/>
    <col min="11700" max="11700" width="3.125" style="131" customWidth="1"/>
    <col min="11701" max="11701" width="6.375" style="131" customWidth="1"/>
    <col min="11702" max="11702" width="10.875" style="131" customWidth="1"/>
    <col min="11703" max="11703" width="10.75" style="131" customWidth="1"/>
    <col min="11704" max="11704" width="10.375" style="131" customWidth="1"/>
    <col min="11705" max="11706" width="6.375" style="131" customWidth="1"/>
    <col min="11707" max="11707" width="7.375" style="131" customWidth="1"/>
    <col min="11708" max="11709" width="6.375" style="131" customWidth="1"/>
    <col min="11710" max="11711" width="6.625" style="131" customWidth="1"/>
    <col min="11712" max="11943" width="11.75" style="131"/>
    <col min="11944" max="11944" width="3.875" style="131" customWidth="1"/>
    <col min="11945" max="11945" width="6.375" style="131" customWidth="1"/>
    <col min="11946" max="11948" width="11.375" style="131" customWidth="1"/>
    <col min="11949" max="11950" width="6.625" style="131" customWidth="1"/>
    <col min="11951" max="11951" width="7.375" style="131" customWidth="1"/>
    <col min="11952" max="11955" width="6.5" style="131" customWidth="1"/>
    <col min="11956" max="11956" width="3.125" style="131" customWidth="1"/>
    <col min="11957" max="11957" width="6.375" style="131" customWidth="1"/>
    <col min="11958" max="11958" width="10.875" style="131" customWidth="1"/>
    <col min="11959" max="11959" width="10.75" style="131" customWidth="1"/>
    <col min="11960" max="11960" width="10.375" style="131" customWidth="1"/>
    <col min="11961" max="11962" width="6.375" style="131" customWidth="1"/>
    <col min="11963" max="11963" width="7.375" style="131" customWidth="1"/>
    <col min="11964" max="11965" width="6.375" style="131" customWidth="1"/>
    <col min="11966" max="11967" width="6.625" style="131" customWidth="1"/>
    <col min="11968" max="12199" width="11.75" style="131"/>
    <col min="12200" max="12200" width="3.875" style="131" customWidth="1"/>
    <col min="12201" max="12201" width="6.375" style="131" customWidth="1"/>
    <col min="12202" max="12204" width="11.375" style="131" customWidth="1"/>
    <col min="12205" max="12206" width="6.625" style="131" customWidth="1"/>
    <col min="12207" max="12207" width="7.375" style="131" customWidth="1"/>
    <col min="12208" max="12211" width="6.5" style="131" customWidth="1"/>
    <col min="12212" max="12212" width="3.125" style="131" customWidth="1"/>
    <col min="12213" max="12213" width="6.375" style="131" customWidth="1"/>
    <col min="12214" max="12214" width="10.875" style="131" customWidth="1"/>
    <col min="12215" max="12215" width="10.75" style="131" customWidth="1"/>
    <col min="12216" max="12216" width="10.375" style="131" customWidth="1"/>
    <col min="12217" max="12218" width="6.375" style="131" customWidth="1"/>
    <col min="12219" max="12219" width="7.375" style="131" customWidth="1"/>
    <col min="12220" max="12221" width="6.375" style="131" customWidth="1"/>
    <col min="12222" max="12223" width="6.625" style="131" customWidth="1"/>
    <col min="12224" max="12455" width="11.75" style="131"/>
    <col min="12456" max="12456" width="3.875" style="131" customWidth="1"/>
    <col min="12457" max="12457" width="6.375" style="131" customWidth="1"/>
    <col min="12458" max="12460" width="11.375" style="131" customWidth="1"/>
    <col min="12461" max="12462" width="6.625" style="131" customWidth="1"/>
    <col min="12463" max="12463" width="7.375" style="131" customWidth="1"/>
    <col min="12464" max="12467" width="6.5" style="131" customWidth="1"/>
    <col min="12468" max="12468" width="3.125" style="131" customWidth="1"/>
    <col min="12469" max="12469" width="6.375" style="131" customWidth="1"/>
    <col min="12470" max="12470" width="10.875" style="131" customWidth="1"/>
    <col min="12471" max="12471" width="10.75" style="131" customWidth="1"/>
    <col min="12472" max="12472" width="10.375" style="131" customWidth="1"/>
    <col min="12473" max="12474" width="6.375" style="131" customWidth="1"/>
    <col min="12475" max="12475" width="7.375" style="131" customWidth="1"/>
    <col min="12476" max="12477" width="6.375" style="131" customWidth="1"/>
    <col min="12478" max="12479" width="6.625" style="131" customWidth="1"/>
    <col min="12480" max="12711" width="11.75" style="131"/>
    <col min="12712" max="12712" width="3.875" style="131" customWidth="1"/>
    <col min="12713" max="12713" width="6.375" style="131" customWidth="1"/>
    <col min="12714" max="12716" width="11.375" style="131" customWidth="1"/>
    <col min="12717" max="12718" width="6.625" style="131" customWidth="1"/>
    <col min="12719" max="12719" width="7.375" style="131" customWidth="1"/>
    <col min="12720" max="12723" width="6.5" style="131" customWidth="1"/>
    <col min="12724" max="12724" width="3.125" style="131" customWidth="1"/>
    <col min="12725" max="12725" width="6.375" style="131" customWidth="1"/>
    <col min="12726" max="12726" width="10.875" style="131" customWidth="1"/>
    <col min="12727" max="12727" width="10.75" style="131" customWidth="1"/>
    <col min="12728" max="12728" width="10.375" style="131" customWidth="1"/>
    <col min="12729" max="12730" width="6.375" style="131" customWidth="1"/>
    <col min="12731" max="12731" width="7.375" style="131" customWidth="1"/>
    <col min="12732" max="12733" width="6.375" style="131" customWidth="1"/>
    <col min="12734" max="12735" width="6.625" style="131" customWidth="1"/>
    <col min="12736" max="12967" width="11.75" style="131"/>
    <col min="12968" max="12968" width="3.875" style="131" customWidth="1"/>
    <col min="12969" max="12969" width="6.375" style="131" customWidth="1"/>
    <col min="12970" max="12972" width="11.375" style="131" customWidth="1"/>
    <col min="12973" max="12974" width="6.625" style="131" customWidth="1"/>
    <col min="12975" max="12975" width="7.375" style="131" customWidth="1"/>
    <col min="12976" max="12979" width="6.5" style="131" customWidth="1"/>
    <col min="12980" max="12980" width="3.125" style="131" customWidth="1"/>
    <col min="12981" max="12981" width="6.375" style="131" customWidth="1"/>
    <col min="12982" max="12982" width="10.875" style="131" customWidth="1"/>
    <col min="12983" max="12983" width="10.75" style="131" customWidth="1"/>
    <col min="12984" max="12984" width="10.375" style="131" customWidth="1"/>
    <col min="12985" max="12986" width="6.375" style="131" customWidth="1"/>
    <col min="12987" max="12987" width="7.375" style="131" customWidth="1"/>
    <col min="12988" max="12989" width="6.375" style="131" customWidth="1"/>
    <col min="12990" max="12991" width="6.625" style="131" customWidth="1"/>
    <col min="12992" max="13223" width="11.75" style="131"/>
    <col min="13224" max="13224" width="3.875" style="131" customWidth="1"/>
    <col min="13225" max="13225" width="6.375" style="131" customWidth="1"/>
    <col min="13226" max="13228" width="11.375" style="131" customWidth="1"/>
    <col min="13229" max="13230" width="6.625" style="131" customWidth="1"/>
    <col min="13231" max="13231" width="7.375" style="131" customWidth="1"/>
    <col min="13232" max="13235" width="6.5" style="131" customWidth="1"/>
    <col min="13236" max="13236" width="3.125" style="131" customWidth="1"/>
    <col min="13237" max="13237" width="6.375" style="131" customWidth="1"/>
    <col min="13238" max="13238" width="10.875" style="131" customWidth="1"/>
    <col min="13239" max="13239" width="10.75" style="131" customWidth="1"/>
    <col min="13240" max="13240" width="10.375" style="131" customWidth="1"/>
    <col min="13241" max="13242" width="6.375" style="131" customWidth="1"/>
    <col min="13243" max="13243" width="7.375" style="131" customWidth="1"/>
    <col min="13244" max="13245" width="6.375" style="131" customWidth="1"/>
    <col min="13246" max="13247" width="6.625" style="131" customWidth="1"/>
    <col min="13248" max="13479" width="11.75" style="131"/>
    <col min="13480" max="13480" width="3.875" style="131" customWidth="1"/>
    <col min="13481" max="13481" width="6.375" style="131" customWidth="1"/>
    <col min="13482" max="13484" width="11.375" style="131" customWidth="1"/>
    <col min="13485" max="13486" width="6.625" style="131" customWidth="1"/>
    <col min="13487" max="13487" width="7.375" style="131" customWidth="1"/>
    <col min="13488" max="13491" width="6.5" style="131" customWidth="1"/>
    <col min="13492" max="13492" width="3.125" style="131" customWidth="1"/>
    <col min="13493" max="13493" width="6.375" style="131" customWidth="1"/>
    <col min="13494" max="13494" width="10.875" style="131" customWidth="1"/>
    <col min="13495" max="13495" width="10.75" style="131" customWidth="1"/>
    <col min="13496" max="13496" width="10.375" style="131" customWidth="1"/>
    <col min="13497" max="13498" width="6.375" style="131" customWidth="1"/>
    <col min="13499" max="13499" width="7.375" style="131" customWidth="1"/>
    <col min="13500" max="13501" width="6.375" style="131" customWidth="1"/>
    <col min="13502" max="13503" width="6.625" style="131" customWidth="1"/>
    <col min="13504" max="13735" width="11.75" style="131"/>
    <col min="13736" max="13736" width="3.875" style="131" customWidth="1"/>
    <col min="13737" max="13737" width="6.375" style="131" customWidth="1"/>
    <col min="13738" max="13740" width="11.375" style="131" customWidth="1"/>
    <col min="13741" max="13742" width="6.625" style="131" customWidth="1"/>
    <col min="13743" max="13743" width="7.375" style="131" customWidth="1"/>
    <col min="13744" max="13747" width="6.5" style="131" customWidth="1"/>
    <col min="13748" max="13748" width="3.125" style="131" customWidth="1"/>
    <col min="13749" max="13749" width="6.375" style="131" customWidth="1"/>
    <col min="13750" max="13750" width="10.875" style="131" customWidth="1"/>
    <col min="13751" max="13751" width="10.75" style="131" customWidth="1"/>
    <col min="13752" max="13752" width="10.375" style="131" customWidth="1"/>
    <col min="13753" max="13754" width="6.375" style="131" customWidth="1"/>
    <col min="13755" max="13755" width="7.375" style="131" customWidth="1"/>
    <col min="13756" max="13757" width="6.375" style="131" customWidth="1"/>
    <col min="13758" max="13759" width="6.625" style="131" customWidth="1"/>
    <col min="13760" max="13991" width="11.75" style="131"/>
    <col min="13992" max="13992" width="3.875" style="131" customWidth="1"/>
    <col min="13993" max="13993" width="6.375" style="131" customWidth="1"/>
    <col min="13994" max="13996" width="11.375" style="131" customWidth="1"/>
    <col min="13997" max="13998" width="6.625" style="131" customWidth="1"/>
    <col min="13999" max="13999" width="7.375" style="131" customWidth="1"/>
    <col min="14000" max="14003" width="6.5" style="131" customWidth="1"/>
    <col min="14004" max="14004" width="3.125" style="131" customWidth="1"/>
    <col min="14005" max="14005" width="6.375" style="131" customWidth="1"/>
    <col min="14006" max="14006" width="10.875" style="131" customWidth="1"/>
    <col min="14007" max="14007" width="10.75" style="131" customWidth="1"/>
    <col min="14008" max="14008" width="10.375" style="131" customWidth="1"/>
    <col min="14009" max="14010" width="6.375" style="131" customWidth="1"/>
    <col min="14011" max="14011" width="7.375" style="131" customWidth="1"/>
    <col min="14012" max="14013" width="6.375" style="131" customWidth="1"/>
    <col min="14014" max="14015" width="6.625" style="131" customWidth="1"/>
    <col min="14016" max="14247" width="11.75" style="131"/>
    <col min="14248" max="14248" width="3.875" style="131" customWidth="1"/>
    <col min="14249" max="14249" width="6.375" style="131" customWidth="1"/>
    <col min="14250" max="14252" width="11.375" style="131" customWidth="1"/>
    <col min="14253" max="14254" width="6.625" style="131" customWidth="1"/>
    <col min="14255" max="14255" width="7.375" style="131" customWidth="1"/>
    <col min="14256" max="14259" width="6.5" style="131" customWidth="1"/>
    <col min="14260" max="14260" width="3.125" style="131" customWidth="1"/>
    <col min="14261" max="14261" width="6.375" style="131" customWidth="1"/>
    <col min="14262" max="14262" width="10.875" style="131" customWidth="1"/>
    <col min="14263" max="14263" width="10.75" style="131" customWidth="1"/>
    <col min="14264" max="14264" width="10.375" style="131" customWidth="1"/>
    <col min="14265" max="14266" width="6.375" style="131" customWidth="1"/>
    <col min="14267" max="14267" width="7.375" style="131" customWidth="1"/>
    <col min="14268" max="14269" width="6.375" style="131" customWidth="1"/>
    <col min="14270" max="14271" width="6.625" style="131" customWidth="1"/>
    <col min="14272" max="14503" width="11.75" style="131"/>
    <col min="14504" max="14504" width="3.875" style="131" customWidth="1"/>
    <col min="14505" max="14505" width="6.375" style="131" customWidth="1"/>
    <col min="14506" max="14508" width="11.375" style="131" customWidth="1"/>
    <col min="14509" max="14510" width="6.625" style="131" customWidth="1"/>
    <col min="14511" max="14511" width="7.375" style="131" customWidth="1"/>
    <col min="14512" max="14515" width="6.5" style="131" customWidth="1"/>
    <col min="14516" max="14516" width="3.125" style="131" customWidth="1"/>
    <col min="14517" max="14517" width="6.375" style="131" customWidth="1"/>
    <col min="14518" max="14518" width="10.875" style="131" customWidth="1"/>
    <col min="14519" max="14519" width="10.75" style="131" customWidth="1"/>
    <col min="14520" max="14520" width="10.375" style="131" customWidth="1"/>
    <col min="14521" max="14522" width="6.375" style="131" customWidth="1"/>
    <col min="14523" max="14523" width="7.375" style="131" customWidth="1"/>
    <col min="14524" max="14525" width="6.375" style="131" customWidth="1"/>
    <col min="14526" max="14527" width="6.625" style="131" customWidth="1"/>
    <col min="14528" max="14759" width="11.75" style="131"/>
    <col min="14760" max="14760" width="3.875" style="131" customWidth="1"/>
    <col min="14761" max="14761" width="6.375" style="131" customWidth="1"/>
    <col min="14762" max="14764" width="11.375" style="131" customWidth="1"/>
    <col min="14765" max="14766" width="6.625" style="131" customWidth="1"/>
    <col min="14767" max="14767" width="7.375" style="131" customWidth="1"/>
    <col min="14768" max="14771" width="6.5" style="131" customWidth="1"/>
    <col min="14772" max="14772" width="3.125" style="131" customWidth="1"/>
    <col min="14773" max="14773" width="6.375" style="131" customWidth="1"/>
    <col min="14774" max="14774" width="10.875" style="131" customWidth="1"/>
    <col min="14775" max="14775" width="10.75" style="131" customWidth="1"/>
    <col min="14776" max="14776" width="10.375" style="131" customWidth="1"/>
    <col min="14777" max="14778" width="6.375" style="131" customWidth="1"/>
    <col min="14779" max="14779" width="7.375" style="131" customWidth="1"/>
    <col min="14780" max="14781" width="6.375" style="131" customWidth="1"/>
    <col min="14782" max="14783" width="6.625" style="131" customWidth="1"/>
    <col min="14784" max="15015" width="11.75" style="131"/>
    <col min="15016" max="15016" width="3.875" style="131" customWidth="1"/>
    <col min="15017" max="15017" width="6.375" style="131" customWidth="1"/>
    <col min="15018" max="15020" width="11.375" style="131" customWidth="1"/>
    <col min="15021" max="15022" width="6.625" style="131" customWidth="1"/>
    <col min="15023" max="15023" width="7.375" style="131" customWidth="1"/>
    <col min="15024" max="15027" width="6.5" style="131" customWidth="1"/>
    <col min="15028" max="15028" width="3.125" style="131" customWidth="1"/>
    <col min="15029" max="15029" width="6.375" style="131" customWidth="1"/>
    <col min="15030" max="15030" width="10.875" style="131" customWidth="1"/>
    <col min="15031" max="15031" width="10.75" style="131" customWidth="1"/>
    <col min="15032" max="15032" width="10.375" style="131" customWidth="1"/>
    <col min="15033" max="15034" width="6.375" style="131" customWidth="1"/>
    <col min="15035" max="15035" width="7.375" style="131" customWidth="1"/>
    <col min="15036" max="15037" width="6.375" style="131" customWidth="1"/>
    <col min="15038" max="15039" width="6.625" style="131" customWidth="1"/>
    <col min="15040" max="15271" width="11.75" style="131"/>
    <col min="15272" max="15272" width="3.875" style="131" customWidth="1"/>
    <col min="15273" max="15273" width="6.375" style="131" customWidth="1"/>
    <col min="15274" max="15276" width="11.375" style="131" customWidth="1"/>
    <col min="15277" max="15278" width="6.625" style="131" customWidth="1"/>
    <col min="15279" max="15279" width="7.375" style="131" customWidth="1"/>
    <col min="15280" max="15283" width="6.5" style="131" customWidth="1"/>
    <col min="15284" max="15284" width="3.125" style="131" customWidth="1"/>
    <col min="15285" max="15285" width="6.375" style="131" customWidth="1"/>
    <col min="15286" max="15286" width="10.875" style="131" customWidth="1"/>
    <col min="15287" max="15287" width="10.75" style="131" customWidth="1"/>
    <col min="15288" max="15288" width="10.375" style="131" customWidth="1"/>
    <col min="15289" max="15290" width="6.375" style="131" customWidth="1"/>
    <col min="15291" max="15291" width="7.375" style="131" customWidth="1"/>
    <col min="15292" max="15293" width="6.375" style="131" customWidth="1"/>
    <col min="15294" max="15295" width="6.625" style="131" customWidth="1"/>
    <col min="15296" max="15527" width="11.75" style="131"/>
    <col min="15528" max="15528" width="3.875" style="131" customWidth="1"/>
    <col min="15529" max="15529" width="6.375" style="131" customWidth="1"/>
    <col min="15530" max="15532" width="11.375" style="131" customWidth="1"/>
    <col min="15533" max="15534" width="6.625" style="131" customWidth="1"/>
    <col min="15535" max="15535" width="7.375" style="131" customWidth="1"/>
    <col min="15536" max="15539" width="6.5" style="131" customWidth="1"/>
    <col min="15540" max="15540" width="3.125" style="131" customWidth="1"/>
    <col min="15541" max="15541" width="6.375" style="131" customWidth="1"/>
    <col min="15542" max="15542" width="10.875" style="131" customWidth="1"/>
    <col min="15543" max="15543" width="10.75" style="131" customWidth="1"/>
    <col min="15544" max="15544" width="10.375" style="131" customWidth="1"/>
    <col min="15545" max="15546" width="6.375" style="131" customWidth="1"/>
    <col min="15547" max="15547" width="7.375" style="131" customWidth="1"/>
    <col min="15548" max="15549" width="6.375" style="131" customWidth="1"/>
    <col min="15550" max="15551" width="6.625" style="131" customWidth="1"/>
    <col min="15552" max="15783" width="11.75" style="131"/>
    <col min="15784" max="15784" width="3.875" style="131" customWidth="1"/>
    <col min="15785" max="15785" width="6.375" style="131" customWidth="1"/>
    <col min="15786" max="15788" width="11.375" style="131" customWidth="1"/>
    <col min="15789" max="15790" width="6.625" style="131" customWidth="1"/>
    <col min="15791" max="15791" width="7.375" style="131" customWidth="1"/>
    <col min="15792" max="15795" width="6.5" style="131" customWidth="1"/>
    <col min="15796" max="15796" width="3.125" style="131" customWidth="1"/>
    <col min="15797" max="15797" width="6.375" style="131" customWidth="1"/>
    <col min="15798" max="15798" width="10.875" style="131" customWidth="1"/>
    <col min="15799" max="15799" width="10.75" style="131" customWidth="1"/>
    <col min="15800" max="15800" width="10.375" style="131" customWidth="1"/>
    <col min="15801" max="15802" width="6.375" style="131" customWidth="1"/>
    <col min="15803" max="15803" width="7.375" style="131" customWidth="1"/>
    <col min="15804" max="15805" width="6.375" style="131" customWidth="1"/>
    <col min="15806" max="15807" width="6.625" style="131" customWidth="1"/>
    <col min="15808" max="16039" width="11.75" style="131"/>
    <col min="16040" max="16040" width="3.875" style="131" customWidth="1"/>
    <col min="16041" max="16041" width="6.375" style="131" customWidth="1"/>
    <col min="16042" max="16044" width="11.375" style="131" customWidth="1"/>
    <col min="16045" max="16046" width="6.625" style="131" customWidth="1"/>
    <col min="16047" max="16047" width="7.375" style="131" customWidth="1"/>
    <col min="16048" max="16051" width="6.5" style="131" customWidth="1"/>
    <col min="16052" max="16052" width="3.125" style="131" customWidth="1"/>
    <col min="16053" max="16053" width="6.375" style="131" customWidth="1"/>
    <col min="16054" max="16054" width="10.875" style="131" customWidth="1"/>
    <col min="16055" max="16055" width="10.75" style="131" customWidth="1"/>
    <col min="16056" max="16056" width="10.375" style="131" customWidth="1"/>
    <col min="16057" max="16058" width="6.375" style="131" customWidth="1"/>
    <col min="16059" max="16059" width="7.375" style="131" customWidth="1"/>
    <col min="16060" max="16061" width="6.375" style="131" customWidth="1"/>
    <col min="16062" max="16063" width="6.625" style="131" customWidth="1"/>
    <col min="16064" max="16384" width="11.75" style="131"/>
  </cols>
  <sheetData>
    <row r="1" spans="1:6" ht="27" customHeight="1" thickBot="1" x14ac:dyDescent="0.45">
      <c r="A1" s="477" t="s">
        <v>285</v>
      </c>
      <c r="B1" s="477"/>
      <c r="C1" s="36"/>
      <c r="D1" s="36"/>
      <c r="E1" s="11"/>
      <c r="F1" s="16"/>
    </row>
    <row r="2" spans="1:6" ht="27" customHeight="1" thickBot="1" x14ac:dyDescent="0.45">
      <c r="A2" s="41" t="s">
        <v>5</v>
      </c>
      <c r="B2" s="87" t="s">
        <v>6</v>
      </c>
      <c r="C2" s="122" t="s">
        <v>7</v>
      </c>
      <c r="D2" s="87"/>
      <c r="E2" s="18" t="s">
        <v>8</v>
      </c>
      <c r="F2" s="19" t="s">
        <v>9</v>
      </c>
    </row>
    <row r="3" spans="1:6" ht="27" customHeight="1" x14ac:dyDescent="0.4">
      <c r="A3" s="481" t="s">
        <v>329</v>
      </c>
      <c r="B3" s="482"/>
      <c r="C3" s="482"/>
      <c r="D3" s="482"/>
      <c r="E3" s="482"/>
      <c r="F3" s="483"/>
    </row>
    <row r="4" spans="1:6" ht="27" customHeight="1" x14ac:dyDescent="0.4">
      <c r="A4" s="39" t="s">
        <v>122</v>
      </c>
      <c r="B4" s="82"/>
      <c r="C4" s="266"/>
      <c r="D4" s="265"/>
      <c r="E4" s="40"/>
      <c r="F4" s="50"/>
    </row>
    <row r="5" spans="1:6" ht="27" customHeight="1" x14ac:dyDescent="0.4">
      <c r="A5" s="21" t="s">
        <v>123</v>
      </c>
      <c r="B5" s="38" t="s">
        <v>124</v>
      </c>
      <c r="C5" s="214">
        <v>4036</v>
      </c>
      <c r="D5" s="259" t="s">
        <v>315</v>
      </c>
      <c r="E5" s="23">
        <v>375</v>
      </c>
      <c r="F5" s="24">
        <f>C5*E5</f>
        <v>1513500</v>
      </c>
    </row>
    <row r="6" spans="1:6" ht="27" customHeight="1" x14ac:dyDescent="0.4">
      <c r="A6" s="25" t="s">
        <v>125</v>
      </c>
      <c r="B6" s="26" t="s">
        <v>126</v>
      </c>
      <c r="C6" s="214">
        <v>66</v>
      </c>
      <c r="D6" s="261" t="s">
        <v>158</v>
      </c>
      <c r="E6" s="27">
        <v>1650</v>
      </c>
      <c r="F6" s="24">
        <f>C6*E6</f>
        <v>108900</v>
      </c>
    </row>
    <row r="7" spans="1:6" ht="27" customHeight="1" x14ac:dyDescent="0.4">
      <c r="A7" s="33" t="s">
        <v>127</v>
      </c>
      <c r="B7" s="38" t="s">
        <v>128</v>
      </c>
      <c r="C7" s="214">
        <v>33</v>
      </c>
      <c r="D7" s="259" t="s">
        <v>158</v>
      </c>
      <c r="E7" s="23">
        <v>3000</v>
      </c>
      <c r="F7" s="24">
        <f t="shared" ref="F7:F15" si="0">C7*E7</f>
        <v>99000</v>
      </c>
    </row>
    <row r="8" spans="1:6" ht="27" customHeight="1" x14ac:dyDescent="0.4">
      <c r="A8" s="21" t="s">
        <v>192</v>
      </c>
      <c r="B8" s="38"/>
      <c r="C8" s="214">
        <v>45</v>
      </c>
      <c r="D8" s="259" t="s">
        <v>158</v>
      </c>
      <c r="E8" s="23">
        <v>2000</v>
      </c>
      <c r="F8" s="24">
        <f t="shared" si="0"/>
        <v>90000</v>
      </c>
    </row>
    <row r="9" spans="1:6" ht="27" customHeight="1" x14ac:dyDescent="0.4">
      <c r="A9" s="21" t="s">
        <v>193</v>
      </c>
      <c r="B9" s="38"/>
      <c r="C9" s="214">
        <v>8</v>
      </c>
      <c r="D9" s="259" t="s">
        <v>158</v>
      </c>
      <c r="E9" s="23">
        <v>1250</v>
      </c>
      <c r="F9" s="24">
        <f t="shared" si="0"/>
        <v>10000</v>
      </c>
    </row>
    <row r="10" spans="1:6" ht="27" customHeight="1" x14ac:dyDescent="0.4">
      <c r="A10" s="33" t="s">
        <v>129</v>
      </c>
      <c r="B10" s="26" t="s">
        <v>128</v>
      </c>
      <c r="C10" s="215">
        <v>45</v>
      </c>
      <c r="D10" s="264" t="s">
        <v>325</v>
      </c>
      <c r="E10" s="27">
        <v>2200</v>
      </c>
      <c r="F10" s="24">
        <f t="shared" si="0"/>
        <v>99000</v>
      </c>
    </row>
    <row r="11" spans="1:6" ht="27" customHeight="1" x14ac:dyDescent="0.4">
      <c r="A11" s="35" t="s">
        <v>130</v>
      </c>
      <c r="B11" s="26" t="s">
        <v>131</v>
      </c>
      <c r="C11" s="214">
        <v>24</v>
      </c>
      <c r="D11" s="261" t="s">
        <v>325</v>
      </c>
      <c r="E11" s="27">
        <v>1620</v>
      </c>
      <c r="F11" s="24">
        <f t="shared" si="0"/>
        <v>38880</v>
      </c>
    </row>
    <row r="12" spans="1:6" ht="27" customHeight="1" x14ac:dyDescent="0.4">
      <c r="A12" s="35" t="s">
        <v>155</v>
      </c>
      <c r="B12" s="26" t="s">
        <v>126</v>
      </c>
      <c r="C12" s="214">
        <v>1</v>
      </c>
      <c r="D12" s="261" t="s">
        <v>318</v>
      </c>
      <c r="E12" s="27">
        <v>18000</v>
      </c>
      <c r="F12" s="24">
        <f t="shared" si="0"/>
        <v>18000</v>
      </c>
    </row>
    <row r="13" spans="1:6" ht="27" customHeight="1" x14ac:dyDescent="0.4">
      <c r="A13" s="35" t="s">
        <v>156</v>
      </c>
      <c r="B13" s="26"/>
      <c r="C13" s="214">
        <v>4</v>
      </c>
      <c r="D13" s="261" t="s">
        <v>318</v>
      </c>
      <c r="E13" s="27">
        <v>3000</v>
      </c>
      <c r="F13" s="24">
        <f t="shared" si="0"/>
        <v>12000</v>
      </c>
    </row>
    <row r="14" spans="1:6" ht="27" customHeight="1" x14ac:dyDescent="0.4">
      <c r="A14" s="21" t="s">
        <v>132</v>
      </c>
      <c r="B14" s="38"/>
      <c r="C14" s="214">
        <v>5</v>
      </c>
      <c r="D14" s="259" t="s">
        <v>104</v>
      </c>
      <c r="E14" s="23">
        <v>1500</v>
      </c>
      <c r="F14" s="24">
        <f t="shared" si="0"/>
        <v>7500</v>
      </c>
    </row>
    <row r="15" spans="1:6" ht="27" customHeight="1" x14ac:dyDescent="0.4">
      <c r="A15" s="21" t="s">
        <v>133</v>
      </c>
      <c r="B15" s="38"/>
      <c r="C15" s="215">
        <v>1</v>
      </c>
      <c r="D15" s="257" t="s">
        <v>158</v>
      </c>
      <c r="E15" s="23">
        <v>4000</v>
      </c>
      <c r="F15" s="24">
        <f t="shared" si="0"/>
        <v>4000</v>
      </c>
    </row>
    <row r="16" spans="1:6" ht="27" customHeight="1" x14ac:dyDescent="0.4">
      <c r="A16" s="21" t="s">
        <v>135</v>
      </c>
      <c r="B16" s="38"/>
      <c r="C16" s="296" t="s">
        <v>14</v>
      </c>
      <c r="D16" s="297"/>
      <c r="E16" s="164"/>
      <c r="F16" s="24">
        <v>950000</v>
      </c>
    </row>
    <row r="17" spans="1:6" s="149" customFormat="1" ht="27" customHeight="1" x14ac:dyDescent="0.4">
      <c r="A17" s="21" t="s">
        <v>136</v>
      </c>
      <c r="B17" s="38"/>
      <c r="C17" s="214">
        <v>15</v>
      </c>
      <c r="D17" s="259" t="s">
        <v>117</v>
      </c>
      <c r="E17" s="23">
        <v>27000</v>
      </c>
      <c r="F17" s="24">
        <f>C17*E17</f>
        <v>405000</v>
      </c>
    </row>
    <row r="18" spans="1:6" ht="27" customHeight="1" x14ac:dyDescent="0.4">
      <c r="A18" s="21" t="s">
        <v>183</v>
      </c>
      <c r="B18" s="38" t="s">
        <v>109</v>
      </c>
      <c r="C18" s="214">
        <v>1</v>
      </c>
      <c r="D18" s="259" t="s">
        <v>324</v>
      </c>
      <c r="E18" s="23">
        <v>6000</v>
      </c>
      <c r="F18" s="24">
        <f t="shared" ref="F18:F19" si="1">C18*E18</f>
        <v>6000</v>
      </c>
    </row>
    <row r="19" spans="1:6" ht="27" customHeight="1" x14ac:dyDescent="0.4">
      <c r="A19" s="21" t="s">
        <v>194</v>
      </c>
      <c r="B19" s="38" t="s">
        <v>195</v>
      </c>
      <c r="C19" s="214">
        <v>1</v>
      </c>
      <c r="D19" s="259" t="s">
        <v>324</v>
      </c>
      <c r="E19" s="23">
        <v>8500</v>
      </c>
      <c r="F19" s="24">
        <f t="shared" si="1"/>
        <v>8500</v>
      </c>
    </row>
    <row r="20" spans="1:6" s="150" customFormat="1" ht="27" customHeight="1" x14ac:dyDescent="0.4">
      <c r="A20" s="21" t="s">
        <v>201</v>
      </c>
      <c r="B20" s="38" t="s">
        <v>202</v>
      </c>
      <c r="C20" s="296" t="s">
        <v>14</v>
      </c>
      <c r="D20" s="297"/>
      <c r="E20" s="164"/>
      <c r="F20" s="24">
        <v>120000</v>
      </c>
    </row>
    <row r="21" spans="1:6" s="150" customFormat="1" ht="27" customHeight="1" x14ac:dyDescent="0.4">
      <c r="A21" s="21" t="s">
        <v>134</v>
      </c>
      <c r="B21" s="38"/>
      <c r="C21" s="214">
        <v>6</v>
      </c>
      <c r="D21" s="259" t="s">
        <v>158</v>
      </c>
      <c r="E21" s="23">
        <v>120000</v>
      </c>
      <c r="F21" s="24">
        <f>C21*E21</f>
        <v>720000</v>
      </c>
    </row>
    <row r="22" spans="1:6" s="150" customFormat="1" ht="27" customHeight="1" thickBot="1" x14ac:dyDescent="0.45">
      <c r="A22" s="267" t="s">
        <v>137</v>
      </c>
      <c r="B22" s="101"/>
      <c r="C22" s="296" t="s">
        <v>14</v>
      </c>
      <c r="D22" s="297"/>
      <c r="E22" s="164"/>
      <c r="F22" s="47">
        <v>200000</v>
      </c>
    </row>
    <row r="23" spans="1:6" s="150" customFormat="1" ht="27" customHeight="1" thickBot="1" x14ac:dyDescent="0.45">
      <c r="A23" s="361"/>
      <c r="B23" s="361"/>
      <c r="C23" s="323" t="s">
        <v>282</v>
      </c>
      <c r="D23" s="324"/>
      <c r="E23" s="325"/>
      <c r="F23" s="268">
        <f>SUM(F5:F22)</f>
        <v>4410280</v>
      </c>
    </row>
    <row r="24" spans="1:6" s="150" customFormat="1" ht="27" customHeight="1" x14ac:dyDescent="0.4">
      <c r="A24" s="12"/>
      <c r="B24" s="12"/>
      <c r="C24" s="13"/>
      <c r="D24" s="13"/>
      <c r="E24" s="13"/>
      <c r="F24" s="120"/>
    </row>
    <row r="25" spans="1:6" s="150" customFormat="1" ht="27" customHeight="1" x14ac:dyDescent="0.4">
      <c r="A25" s="36" t="s">
        <v>280</v>
      </c>
      <c r="B25" s="36"/>
      <c r="C25" s="36"/>
      <c r="D25" s="36"/>
      <c r="E25" s="36"/>
      <c r="F25" s="121"/>
    </row>
    <row r="26" spans="1:6" s="150" customFormat="1" ht="27" customHeight="1" x14ac:dyDescent="0.4">
      <c r="A26" s="360" t="s">
        <v>281</v>
      </c>
      <c r="B26" s="360"/>
      <c r="C26" s="36"/>
      <c r="D26" s="36"/>
      <c r="E26" s="36"/>
      <c r="F26" s="121"/>
    </row>
    <row r="27" spans="1:6" s="150" customFormat="1" ht="27" customHeight="1" x14ac:dyDescent="0.4">
      <c r="A27" s="360" t="s">
        <v>283</v>
      </c>
      <c r="B27" s="360"/>
      <c r="C27" s="360"/>
      <c r="D27" s="360"/>
      <c r="E27" s="360"/>
      <c r="F27" s="360"/>
    </row>
    <row r="28" spans="1:6" s="150" customFormat="1" ht="27" customHeight="1" x14ac:dyDescent="0.15">
      <c r="A28" s="131"/>
      <c r="B28" s="131"/>
      <c r="C28" s="131"/>
      <c r="D28" s="179"/>
      <c r="E28" s="131"/>
      <c r="F28" s="131"/>
    </row>
    <row r="29" spans="1:6" s="150" customFormat="1" ht="27" customHeight="1" x14ac:dyDescent="0.15">
      <c r="A29" s="131"/>
      <c r="B29" s="131"/>
      <c r="C29" s="131"/>
      <c r="D29" s="179"/>
      <c r="E29" s="131"/>
      <c r="F29" s="131"/>
    </row>
    <row r="30" spans="1:6" s="150" customFormat="1" ht="34.5" customHeight="1" x14ac:dyDescent="0.15">
      <c r="A30" s="480" t="str">
        <f>A1</f>
        <v>内訳⑧びわこボート団体専用席関係</v>
      </c>
      <c r="B30" s="480"/>
      <c r="C30" s="480"/>
      <c r="D30" s="480"/>
      <c r="E30" s="480"/>
      <c r="F30" s="480"/>
    </row>
    <row r="31" spans="1:6" s="150" customFormat="1" ht="27" customHeight="1" x14ac:dyDescent="0.15">
      <c r="A31" s="131"/>
      <c r="B31" s="131"/>
      <c r="C31" s="131"/>
      <c r="D31" s="179"/>
      <c r="E31" s="131"/>
      <c r="F31" s="131"/>
    </row>
    <row r="32" spans="1:6" s="150" customFormat="1" ht="27" customHeight="1" x14ac:dyDescent="0.15">
      <c r="A32" s="131"/>
      <c r="B32" s="131"/>
      <c r="C32" s="131"/>
      <c r="D32" s="179"/>
      <c r="E32" s="131"/>
      <c r="F32" s="131"/>
    </row>
    <row r="33" spans="1:6" s="150" customFormat="1" ht="27" customHeight="1" x14ac:dyDescent="0.15">
      <c r="A33" s="131"/>
      <c r="B33" s="131"/>
      <c r="C33" s="131"/>
      <c r="D33" s="179"/>
      <c r="E33" s="131"/>
      <c r="F33" s="131"/>
    </row>
    <row r="34" spans="1:6" s="150" customFormat="1" ht="27" customHeight="1" x14ac:dyDescent="0.15">
      <c r="A34" s="131"/>
      <c r="B34" s="131"/>
      <c r="C34" s="131"/>
      <c r="D34" s="179"/>
      <c r="E34" s="131"/>
      <c r="F34" s="131"/>
    </row>
    <row r="35" spans="1:6" s="150" customFormat="1" ht="27" customHeight="1" x14ac:dyDescent="0.15">
      <c r="A35" s="131"/>
      <c r="B35" s="131"/>
      <c r="C35" s="131"/>
      <c r="D35" s="179"/>
      <c r="E35" s="131"/>
      <c r="F35" s="131"/>
    </row>
    <row r="36" spans="1:6" s="150" customFormat="1" ht="27" customHeight="1" x14ac:dyDescent="0.15">
      <c r="A36" s="131"/>
      <c r="B36" s="131"/>
      <c r="C36" s="131"/>
      <c r="D36" s="179"/>
      <c r="E36" s="131"/>
      <c r="F36" s="131"/>
    </row>
    <row r="37" spans="1:6" s="150" customFormat="1" ht="27" customHeight="1" x14ac:dyDescent="0.15">
      <c r="A37" s="131"/>
      <c r="B37" s="131"/>
      <c r="C37" s="131"/>
      <c r="D37" s="179"/>
      <c r="E37" s="131"/>
      <c r="F37" s="131"/>
    </row>
    <row r="38" spans="1:6" s="150" customFormat="1" ht="27" customHeight="1" x14ac:dyDescent="0.15">
      <c r="A38" s="131"/>
      <c r="B38" s="131"/>
      <c r="C38" s="131"/>
      <c r="D38" s="179"/>
      <c r="E38" s="131"/>
      <c r="F38" s="131"/>
    </row>
    <row r="39" spans="1:6" s="150" customFormat="1" ht="27" customHeight="1" x14ac:dyDescent="0.15">
      <c r="A39" s="131"/>
      <c r="B39" s="131"/>
      <c r="C39" s="131"/>
      <c r="D39" s="179"/>
      <c r="E39" s="131"/>
      <c r="F39" s="131"/>
    </row>
    <row r="40" spans="1:6" s="150" customFormat="1" ht="27" customHeight="1" x14ac:dyDescent="0.15">
      <c r="A40" s="131"/>
      <c r="B40" s="131"/>
      <c r="C40" s="131"/>
      <c r="D40" s="179"/>
      <c r="E40" s="131"/>
      <c r="F40" s="131"/>
    </row>
    <row r="41" spans="1:6" s="150" customFormat="1" ht="27" customHeight="1" x14ac:dyDescent="0.15">
      <c r="A41" s="131"/>
      <c r="B41" s="131"/>
      <c r="C41" s="131"/>
      <c r="D41" s="179"/>
      <c r="E41" s="131"/>
      <c r="F41" s="131"/>
    </row>
    <row r="42" spans="1:6" s="150" customFormat="1" ht="27" customHeight="1" x14ac:dyDescent="0.15">
      <c r="A42" s="131"/>
      <c r="B42" s="131"/>
      <c r="C42" s="131"/>
      <c r="D42" s="179"/>
      <c r="E42" s="131"/>
      <c r="F42" s="131"/>
    </row>
    <row r="43" spans="1:6" s="150" customFormat="1" ht="27" customHeight="1" x14ac:dyDescent="0.15">
      <c r="A43" s="131"/>
      <c r="B43" s="131"/>
      <c r="C43" s="131"/>
      <c r="D43" s="179"/>
      <c r="E43" s="131"/>
      <c r="F43" s="131"/>
    </row>
    <row r="44" spans="1:6" s="150" customFormat="1" ht="27" customHeight="1" x14ac:dyDescent="0.15">
      <c r="A44" s="131"/>
      <c r="B44" s="131"/>
      <c r="C44" s="131"/>
      <c r="D44" s="179"/>
      <c r="E44" s="131"/>
      <c r="F44" s="131"/>
    </row>
    <row r="45" spans="1:6" s="150" customFormat="1" ht="27" customHeight="1" x14ac:dyDescent="0.15">
      <c r="A45" s="131"/>
      <c r="B45" s="131"/>
      <c r="C45" s="131"/>
      <c r="D45" s="179"/>
      <c r="E45" s="131"/>
      <c r="F45" s="131"/>
    </row>
    <row r="46" spans="1:6" s="150" customFormat="1" ht="27" customHeight="1" x14ac:dyDescent="0.15">
      <c r="A46" s="131"/>
      <c r="B46" s="131"/>
      <c r="C46" s="131"/>
      <c r="D46" s="179"/>
      <c r="E46" s="131"/>
      <c r="F46" s="131"/>
    </row>
    <row r="47" spans="1:6" s="150" customFormat="1" ht="27" customHeight="1" x14ac:dyDescent="0.15">
      <c r="A47" s="131"/>
      <c r="B47" s="131"/>
      <c r="C47" s="131"/>
      <c r="D47" s="179"/>
      <c r="E47" s="131"/>
      <c r="F47" s="131"/>
    </row>
    <row r="48" spans="1:6" s="150" customFormat="1" ht="27" customHeight="1" x14ac:dyDescent="0.15">
      <c r="A48" s="131"/>
      <c r="B48" s="131"/>
      <c r="C48" s="131"/>
      <c r="D48" s="179"/>
      <c r="E48" s="131"/>
      <c r="F48" s="131"/>
    </row>
    <row r="49" spans="1:6" s="150" customFormat="1" ht="27" customHeight="1" x14ac:dyDescent="0.15">
      <c r="A49" s="131"/>
      <c r="B49" s="131"/>
      <c r="C49" s="131"/>
      <c r="D49" s="179"/>
      <c r="E49" s="131"/>
      <c r="F49" s="131"/>
    </row>
    <row r="50" spans="1:6" s="150" customFormat="1" ht="27" customHeight="1" x14ac:dyDescent="0.15">
      <c r="A50" s="131"/>
      <c r="B50" s="131"/>
      <c r="C50" s="131"/>
      <c r="D50" s="179"/>
      <c r="E50" s="131"/>
      <c r="F50" s="131"/>
    </row>
    <row r="51" spans="1:6" s="150" customFormat="1" ht="27" customHeight="1" x14ac:dyDescent="0.15">
      <c r="A51" s="131"/>
      <c r="B51" s="131"/>
      <c r="C51" s="131"/>
      <c r="D51" s="179"/>
      <c r="E51" s="131"/>
      <c r="F51" s="131"/>
    </row>
    <row r="52" spans="1:6" s="150" customFormat="1" ht="27" customHeight="1" x14ac:dyDescent="0.15">
      <c r="A52" s="131"/>
      <c r="B52" s="131"/>
      <c r="C52" s="131"/>
      <c r="D52" s="179"/>
      <c r="E52" s="131"/>
      <c r="F52" s="131"/>
    </row>
    <row r="53" spans="1:6" s="150" customFormat="1" ht="27" customHeight="1" x14ac:dyDescent="0.15">
      <c r="A53" s="131"/>
      <c r="B53" s="131"/>
      <c r="C53" s="131"/>
      <c r="D53" s="179"/>
      <c r="E53" s="131"/>
      <c r="F53" s="131"/>
    </row>
    <row r="54" spans="1:6" s="150" customFormat="1" ht="27" customHeight="1" x14ac:dyDescent="0.15">
      <c r="A54" s="131"/>
      <c r="B54" s="131"/>
      <c r="C54" s="131"/>
      <c r="D54" s="179"/>
      <c r="E54" s="131"/>
      <c r="F54" s="131"/>
    </row>
    <row r="55" spans="1:6" s="150" customFormat="1" ht="27" customHeight="1" x14ac:dyDescent="0.15">
      <c r="A55" s="131"/>
      <c r="B55" s="131"/>
      <c r="C55" s="131"/>
      <c r="D55" s="179"/>
      <c r="E55" s="131"/>
      <c r="F55" s="131"/>
    </row>
    <row r="56" spans="1:6" s="150" customFormat="1" ht="27" customHeight="1" x14ac:dyDescent="0.15">
      <c r="A56" s="131"/>
      <c r="B56" s="131"/>
      <c r="C56" s="131"/>
      <c r="D56" s="179"/>
      <c r="E56" s="131"/>
      <c r="F56" s="131"/>
    </row>
    <row r="57" spans="1:6" s="150" customFormat="1" ht="27" customHeight="1" x14ac:dyDescent="0.15">
      <c r="A57" s="131"/>
      <c r="B57" s="131"/>
      <c r="C57" s="131"/>
      <c r="D57" s="179"/>
      <c r="E57" s="131"/>
      <c r="F57" s="131"/>
    </row>
    <row r="58" spans="1:6" s="150" customFormat="1" ht="27" customHeight="1" x14ac:dyDescent="0.15">
      <c r="A58" s="131"/>
      <c r="B58" s="131"/>
      <c r="C58" s="131"/>
      <c r="D58" s="179"/>
      <c r="E58" s="131"/>
      <c r="F58" s="131"/>
    </row>
    <row r="59" spans="1:6" s="150" customFormat="1" ht="27" customHeight="1" x14ac:dyDescent="0.15">
      <c r="A59" s="131"/>
      <c r="B59" s="131"/>
      <c r="C59" s="131"/>
      <c r="D59" s="179"/>
      <c r="E59" s="131"/>
      <c r="F59" s="131"/>
    </row>
    <row r="60" spans="1:6" s="150" customFormat="1" ht="27" customHeight="1" x14ac:dyDescent="0.15">
      <c r="A60" s="131"/>
      <c r="B60" s="131"/>
      <c r="C60" s="131"/>
      <c r="D60" s="179"/>
      <c r="E60" s="131"/>
      <c r="F60" s="131"/>
    </row>
    <row r="61" spans="1:6" s="150" customFormat="1" ht="27" customHeight="1" x14ac:dyDescent="0.15">
      <c r="A61" s="131"/>
      <c r="B61" s="131"/>
      <c r="C61" s="131"/>
      <c r="D61" s="179"/>
      <c r="E61" s="131"/>
      <c r="F61" s="131"/>
    </row>
    <row r="62" spans="1:6" s="150" customFormat="1" ht="27" customHeight="1" x14ac:dyDescent="0.15">
      <c r="A62" s="131"/>
      <c r="B62" s="131"/>
      <c r="C62" s="131"/>
      <c r="D62" s="179"/>
      <c r="E62" s="131"/>
      <c r="F62" s="131"/>
    </row>
    <row r="63" spans="1:6" s="150" customFormat="1" ht="27" customHeight="1" x14ac:dyDescent="0.15">
      <c r="A63" s="131"/>
      <c r="B63" s="131"/>
      <c r="C63" s="131"/>
      <c r="D63" s="179"/>
      <c r="E63" s="131"/>
      <c r="F63" s="131"/>
    </row>
    <row r="64" spans="1:6" s="150" customFormat="1" ht="27" customHeight="1" x14ac:dyDescent="0.15">
      <c r="A64" s="131"/>
      <c r="B64" s="131"/>
      <c r="C64" s="131"/>
      <c r="D64" s="179"/>
      <c r="E64" s="131"/>
      <c r="F64" s="131"/>
    </row>
    <row r="65" spans="1:6" s="150" customFormat="1" ht="27" customHeight="1" x14ac:dyDescent="0.15">
      <c r="A65" s="131"/>
      <c r="B65" s="131"/>
      <c r="C65" s="131"/>
      <c r="D65" s="179"/>
      <c r="E65" s="131"/>
      <c r="F65" s="131"/>
    </row>
    <row r="66" spans="1:6" s="150" customFormat="1" ht="27" customHeight="1" x14ac:dyDescent="0.15">
      <c r="A66" s="131"/>
      <c r="B66" s="131"/>
      <c r="C66" s="131"/>
      <c r="D66" s="179"/>
      <c r="E66" s="131"/>
      <c r="F66" s="131"/>
    </row>
    <row r="67" spans="1:6" s="150" customFormat="1" ht="27" customHeight="1" x14ac:dyDescent="0.15">
      <c r="A67" s="131"/>
      <c r="B67" s="131"/>
      <c r="C67" s="131"/>
      <c r="D67" s="179"/>
      <c r="E67" s="131"/>
      <c r="F67" s="131"/>
    </row>
    <row r="68" spans="1:6" s="150" customFormat="1" ht="27" customHeight="1" x14ac:dyDescent="0.15">
      <c r="A68" s="131"/>
      <c r="B68" s="131"/>
      <c r="C68" s="131"/>
      <c r="D68" s="179"/>
      <c r="E68" s="131"/>
      <c r="F68" s="131"/>
    </row>
    <row r="69" spans="1:6" s="150" customFormat="1" ht="27" customHeight="1" x14ac:dyDescent="0.15">
      <c r="A69" s="131"/>
      <c r="B69" s="131"/>
      <c r="C69" s="131"/>
      <c r="D69" s="179"/>
      <c r="E69" s="131"/>
      <c r="F69" s="131"/>
    </row>
    <row r="70" spans="1:6" s="150" customFormat="1" ht="27" customHeight="1" x14ac:dyDescent="0.15">
      <c r="A70" s="131"/>
      <c r="B70" s="131"/>
      <c r="C70" s="131"/>
      <c r="D70" s="179"/>
      <c r="E70" s="131"/>
      <c r="F70" s="131"/>
    </row>
    <row r="71" spans="1:6" s="150" customFormat="1" ht="27" customHeight="1" x14ac:dyDescent="0.15">
      <c r="A71" s="131"/>
      <c r="B71" s="131"/>
      <c r="C71" s="131"/>
      <c r="D71" s="179"/>
      <c r="E71" s="131"/>
      <c r="F71" s="131"/>
    </row>
    <row r="72" spans="1:6" s="150" customFormat="1" ht="27" customHeight="1" x14ac:dyDescent="0.15">
      <c r="A72" s="131"/>
      <c r="B72" s="131"/>
      <c r="C72" s="131"/>
      <c r="D72" s="179"/>
      <c r="E72" s="131"/>
      <c r="F72" s="131"/>
    </row>
    <row r="73" spans="1:6" s="150" customFormat="1" ht="27" customHeight="1" x14ac:dyDescent="0.15">
      <c r="A73" s="131"/>
      <c r="B73" s="131"/>
      <c r="C73" s="131"/>
      <c r="D73" s="179"/>
      <c r="E73" s="131"/>
      <c r="F73" s="131"/>
    </row>
    <row r="74" spans="1:6" s="150" customFormat="1" ht="27" customHeight="1" x14ac:dyDescent="0.15">
      <c r="A74" s="131"/>
      <c r="B74" s="131"/>
      <c r="C74" s="131"/>
      <c r="D74" s="179"/>
      <c r="E74" s="131"/>
      <c r="F74" s="131"/>
    </row>
    <row r="75" spans="1:6" s="150" customFormat="1" ht="27" customHeight="1" x14ac:dyDescent="0.15">
      <c r="A75" s="131"/>
      <c r="B75" s="131"/>
      <c r="C75" s="131"/>
      <c r="D75" s="179"/>
      <c r="E75" s="131"/>
      <c r="F75" s="131"/>
    </row>
    <row r="76" spans="1:6" s="150" customFormat="1" ht="27" customHeight="1" x14ac:dyDescent="0.15">
      <c r="A76" s="131"/>
      <c r="B76" s="131"/>
      <c r="C76" s="131"/>
      <c r="D76" s="179"/>
      <c r="E76" s="131"/>
      <c r="F76" s="131"/>
    </row>
    <row r="77" spans="1:6" s="150" customFormat="1" ht="27" customHeight="1" x14ac:dyDescent="0.15">
      <c r="A77" s="131"/>
      <c r="B77" s="131"/>
      <c r="C77" s="131"/>
      <c r="D77" s="179"/>
      <c r="E77" s="131"/>
      <c r="F77" s="131"/>
    </row>
    <row r="78" spans="1:6" s="150" customFormat="1" ht="27" customHeight="1" x14ac:dyDescent="0.15">
      <c r="A78" s="131"/>
      <c r="B78" s="131"/>
      <c r="C78" s="131"/>
      <c r="D78" s="179"/>
      <c r="E78" s="131"/>
      <c r="F78" s="131"/>
    </row>
    <row r="79" spans="1:6" s="150" customFormat="1" ht="27" customHeight="1" x14ac:dyDescent="0.15">
      <c r="A79" s="131"/>
      <c r="B79" s="131"/>
      <c r="C79" s="131"/>
      <c r="D79" s="179"/>
      <c r="E79" s="131"/>
      <c r="F79" s="131"/>
    </row>
    <row r="80" spans="1:6" s="150" customFormat="1" ht="27" customHeight="1" x14ac:dyDescent="0.15">
      <c r="A80" s="131"/>
      <c r="B80" s="131"/>
      <c r="C80" s="131"/>
      <c r="D80" s="179"/>
      <c r="E80" s="131"/>
      <c r="F80" s="131"/>
    </row>
    <row r="81" spans="1:6" s="150" customFormat="1" ht="27" customHeight="1" x14ac:dyDescent="0.15">
      <c r="A81" s="131"/>
      <c r="B81" s="131"/>
      <c r="C81" s="131"/>
      <c r="D81" s="179"/>
      <c r="E81" s="131"/>
      <c r="F81" s="131"/>
    </row>
    <row r="82" spans="1:6" s="150" customFormat="1" ht="27" customHeight="1" x14ac:dyDescent="0.15">
      <c r="A82" s="131"/>
      <c r="B82" s="131"/>
      <c r="C82" s="131"/>
      <c r="D82" s="179"/>
      <c r="E82" s="131"/>
      <c r="F82" s="131"/>
    </row>
    <row r="83" spans="1:6" s="150" customFormat="1" ht="27" customHeight="1" x14ac:dyDescent="0.15">
      <c r="A83" s="131"/>
      <c r="B83" s="131"/>
      <c r="C83" s="131"/>
      <c r="D83" s="179"/>
      <c r="E83" s="131"/>
      <c r="F83" s="131"/>
    </row>
    <row r="84" spans="1:6" s="150" customFormat="1" ht="27" customHeight="1" x14ac:dyDescent="0.15">
      <c r="A84" s="131"/>
      <c r="B84" s="131"/>
      <c r="C84" s="131"/>
      <c r="D84" s="179"/>
      <c r="E84" s="131"/>
      <c r="F84" s="131"/>
    </row>
    <row r="85" spans="1:6" s="150" customFormat="1" ht="27" customHeight="1" x14ac:dyDescent="0.15">
      <c r="A85" s="131"/>
      <c r="B85" s="131"/>
      <c r="C85" s="131"/>
      <c r="D85" s="179"/>
      <c r="E85" s="131"/>
      <c r="F85" s="131"/>
    </row>
    <row r="86" spans="1:6" s="150" customFormat="1" ht="27" customHeight="1" x14ac:dyDescent="0.15">
      <c r="A86" s="131"/>
      <c r="B86" s="131"/>
      <c r="C86" s="131"/>
      <c r="D86" s="179"/>
      <c r="E86" s="131"/>
      <c r="F86" s="131"/>
    </row>
    <row r="87" spans="1:6" s="150" customFormat="1" ht="27" customHeight="1" x14ac:dyDescent="0.15">
      <c r="A87" s="131"/>
      <c r="B87" s="131"/>
      <c r="C87" s="131"/>
      <c r="D87" s="179"/>
      <c r="E87" s="131"/>
      <c r="F87" s="131"/>
    </row>
    <row r="88" spans="1:6" s="150" customFormat="1" ht="27" customHeight="1" x14ac:dyDescent="0.15">
      <c r="A88" s="131"/>
      <c r="B88" s="131"/>
      <c r="C88" s="131"/>
      <c r="D88" s="179"/>
      <c r="E88" s="131"/>
      <c r="F88" s="131"/>
    </row>
    <row r="89" spans="1:6" s="150" customFormat="1" ht="27" customHeight="1" x14ac:dyDescent="0.15">
      <c r="A89" s="131"/>
      <c r="B89" s="131"/>
      <c r="C89" s="131"/>
      <c r="D89" s="179"/>
      <c r="E89" s="131"/>
      <c r="F89" s="131"/>
    </row>
    <row r="90" spans="1:6" s="150" customFormat="1" ht="27" customHeight="1" x14ac:dyDescent="0.15">
      <c r="A90" s="131"/>
      <c r="B90" s="131"/>
      <c r="C90" s="131"/>
      <c r="D90" s="179"/>
      <c r="E90" s="131"/>
      <c r="F90" s="131"/>
    </row>
    <row r="91" spans="1:6" s="150" customFormat="1" ht="27" customHeight="1" x14ac:dyDescent="0.15">
      <c r="A91" s="131"/>
      <c r="B91" s="131"/>
      <c r="C91" s="131"/>
      <c r="D91" s="179"/>
      <c r="E91" s="131"/>
      <c r="F91" s="131"/>
    </row>
    <row r="92" spans="1:6" s="150" customFormat="1" ht="27" customHeight="1" x14ac:dyDescent="0.15">
      <c r="A92" s="131"/>
      <c r="B92" s="131"/>
      <c r="C92" s="131"/>
      <c r="D92" s="179"/>
      <c r="E92" s="131"/>
      <c r="F92" s="131"/>
    </row>
    <row r="93" spans="1:6" s="150" customFormat="1" ht="27" customHeight="1" x14ac:dyDescent="0.15">
      <c r="A93" s="131"/>
      <c r="B93" s="131"/>
      <c r="C93" s="131"/>
      <c r="D93" s="179"/>
      <c r="E93" s="131"/>
      <c r="F93" s="131"/>
    </row>
    <row r="94" spans="1:6" s="150" customFormat="1" ht="27" customHeight="1" x14ac:dyDescent="0.15">
      <c r="A94" s="131"/>
      <c r="B94" s="131"/>
      <c r="C94" s="131"/>
      <c r="D94" s="179"/>
      <c r="E94" s="131"/>
      <c r="F94" s="131"/>
    </row>
    <row r="95" spans="1:6" s="150" customFormat="1" ht="27" customHeight="1" x14ac:dyDescent="0.15">
      <c r="A95" s="131"/>
      <c r="B95" s="131"/>
      <c r="C95" s="131"/>
      <c r="D95" s="179"/>
      <c r="E95" s="131"/>
      <c r="F95" s="131"/>
    </row>
    <row r="96" spans="1:6" s="150" customFormat="1" ht="27" customHeight="1" x14ac:dyDescent="0.15">
      <c r="A96" s="131"/>
      <c r="B96" s="131"/>
      <c r="C96" s="131"/>
      <c r="D96" s="179"/>
      <c r="E96" s="131"/>
      <c r="F96" s="131"/>
    </row>
    <row r="97" spans="1:6" s="150" customFormat="1" ht="27" customHeight="1" x14ac:dyDescent="0.15">
      <c r="A97" s="131"/>
      <c r="B97" s="131"/>
      <c r="C97" s="131"/>
      <c r="D97" s="179"/>
      <c r="E97" s="131"/>
      <c r="F97" s="131"/>
    </row>
    <row r="98" spans="1:6" s="150" customFormat="1" ht="27" customHeight="1" x14ac:dyDescent="0.15">
      <c r="A98" s="131"/>
      <c r="B98" s="131"/>
      <c r="C98" s="131"/>
      <c r="D98" s="179"/>
      <c r="E98" s="131"/>
      <c r="F98" s="131"/>
    </row>
    <row r="99" spans="1:6" s="150" customFormat="1" ht="27" customHeight="1" x14ac:dyDescent="0.15">
      <c r="A99" s="131"/>
      <c r="B99" s="131"/>
      <c r="C99" s="131"/>
      <c r="D99" s="179"/>
      <c r="E99" s="131"/>
      <c r="F99" s="131"/>
    </row>
    <row r="100" spans="1:6" s="150" customFormat="1" ht="27" customHeight="1" x14ac:dyDescent="0.15">
      <c r="A100" s="131"/>
      <c r="B100" s="131"/>
      <c r="C100" s="131"/>
      <c r="D100" s="179"/>
      <c r="E100" s="131"/>
      <c r="F100" s="131"/>
    </row>
    <row r="101" spans="1:6" s="150" customFormat="1" ht="27" customHeight="1" x14ac:dyDescent="0.15">
      <c r="A101" s="131"/>
      <c r="B101" s="131"/>
      <c r="C101" s="131"/>
      <c r="D101" s="179"/>
      <c r="E101" s="131"/>
      <c r="F101" s="131"/>
    </row>
    <row r="102" spans="1:6" s="150" customFormat="1" ht="27" customHeight="1" x14ac:dyDescent="0.15">
      <c r="A102" s="131"/>
      <c r="B102" s="131"/>
      <c r="C102" s="131"/>
      <c r="D102" s="179"/>
      <c r="E102" s="131"/>
      <c r="F102" s="131"/>
    </row>
    <row r="103" spans="1:6" s="150" customFormat="1" ht="27" customHeight="1" x14ac:dyDescent="0.15">
      <c r="A103" s="131"/>
      <c r="B103" s="131"/>
      <c r="C103" s="131"/>
      <c r="D103" s="179"/>
      <c r="E103" s="131"/>
      <c r="F103" s="131"/>
    </row>
    <row r="104" spans="1:6" s="150" customFormat="1" ht="27" customHeight="1" x14ac:dyDescent="0.15">
      <c r="A104" s="131"/>
      <c r="B104" s="131"/>
      <c r="C104" s="131"/>
      <c r="D104" s="179"/>
      <c r="E104" s="131"/>
      <c r="F104" s="131"/>
    </row>
    <row r="105" spans="1:6" s="150" customFormat="1" ht="27" customHeight="1" x14ac:dyDescent="0.15">
      <c r="A105" s="131"/>
      <c r="B105" s="131"/>
      <c r="C105" s="131"/>
      <c r="D105" s="179"/>
      <c r="E105" s="131"/>
      <c r="F105" s="131"/>
    </row>
    <row r="106" spans="1:6" s="150" customFormat="1" ht="27" customHeight="1" x14ac:dyDescent="0.15">
      <c r="A106" s="131"/>
      <c r="B106" s="131"/>
      <c r="C106" s="131"/>
      <c r="D106" s="179"/>
      <c r="E106" s="131"/>
      <c r="F106" s="131"/>
    </row>
    <row r="107" spans="1:6" s="150" customFormat="1" ht="27" customHeight="1" x14ac:dyDescent="0.15">
      <c r="A107" s="131"/>
      <c r="B107" s="131"/>
      <c r="C107" s="131"/>
      <c r="D107" s="179"/>
      <c r="E107" s="131"/>
      <c r="F107" s="131"/>
    </row>
    <row r="108" spans="1:6" s="150" customFormat="1" ht="27" customHeight="1" x14ac:dyDescent="0.15">
      <c r="A108" s="131"/>
      <c r="B108" s="131"/>
      <c r="C108" s="131"/>
      <c r="D108" s="179"/>
      <c r="E108" s="131"/>
      <c r="F108" s="131"/>
    </row>
    <row r="109" spans="1:6" s="150" customFormat="1" ht="27" customHeight="1" x14ac:dyDescent="0.15">
      <c r="A109" s="131"/>
      <c r="B109" s="131"/>
      <c r="C109" s="131"/>
      <c r="D109" s="179"/>
      <c r="E109" s="131"/>
      <c r="F109" s="131"/>
    </row>
    <row r="110" spans="1:6" s="150" customFormat="1" ht="27" customHeight="1" x14ac:dyDescent="0.15">
      <c r="A110" s="131"/>
      <c r="B110" s="131"/>
      <c r="C110" s="131"/>
      <c r="D110" s="179"/>
      <c r="E110" s="131"/>
      <c r="F110" s="131"/>
    </row>
    <row r="111" spans="1:6" s="150" customFormat="1" ht="27" customHeight="1" x14ac:dyDescent="0.15">
      <c r="A111" s="131"/>
      <c r="B111" s="131"/>
      <c r="C111" s="131"/>
      <c r="D111" s="179"/>
      <c r="E111" s="131"/>
      <c r="F111" s="131"/>
    </row>
    <row r="112" spans="1:6" s="150" customFormat="1" ht="27" customHeight="1" x14ac:dyDescent="0.15">
      <c r="A112" s="131"/>
      <c r="B112" s="131"/>
      <c r="C112" s="131"/>
      <c r="D112" s="179"/>
      <c r="E112" s="131"/>
      <c r="F112" s="131"/>
    </row>
    <row r="113" spans="1:6" s="150" customFormat="1" ht="27" customHeight="1" x14ac:dyDescent="0.15">
      <c r="A113" s="131"/>
      <c r="B113" s="131"/>
      <c r="C113" s="131"/>
      <c r="D113" s="179"/>
      <c r="E113" s="131"/>
      <c r="F113" s="131"/>
    </row>
    <row r="114" spans="1:6" s="150" customFormat="1" ht="27" customHeight="1" x14ac:dyDescent="0.15">
      <c r="A114" s="131"/>
      <c r="B114" s="131"/>
      <c r="C114" s="131"/>
      <c r="D114" s="179"/>
      <c r="E114" s="131"/>
      <c r="F114" s="131"/>
    </row>
    <row r="115" spans="1:6" s="150" customFormat="1" ht="27" customHeight="1" x14ac:dyDescent="0.15">
      <c r="A115" s="131"/>
      <c r="B115" s="131"/>
      <c r="C115" s="131"/>
      <c r="D115" s="179"/>
      <c r="E115" s="131"/>
      <c r="F115" s="131"/>
    </row>
    <row r="116" spans="1:6" s="150" customFormat="1" ht="27" customHeight="1" x14ac:dyDescent="0.15">
      <c r="A116" s="131"/>
      <c r="B116" s="131"/>
      <c r="C116" s="131"/>
      <c r="D116" s="179"/>
      <c r="E116" s="131"/>
      <c r="F116" s="131"/>
    </row>
    <row r="117" spans="1:6" s="150" customFormat="1" ht="27" customHeight="1" x14ac:dyDescent="0.15">
      <c r="A117" s="131"/>
      <c r="B117" s="131"/>
      <c r="C117" s="131"/>
      <c r="D117" s="179"/>
      <c r="E117" s="131"/>
      <c r="F117" s="131"/>
    </row>
    <row r="118" spans="1:6" s="150" customFormat="1" ht="27" customHeight="1" x14ac:dyDescent="0.15">
      <c r="A118" s="131"/>
      <c r="B118" s="131"/>
      <c r="C118" s="131"/>
      <c r="D118" s="179"/>
      <c r="E118" s="131"/>
      <c r="F118" s="131"/>
    </row>
    <row r="119" spans="1:6" s="150" customFormat="1" ht="27" customHeight="1" x14ac:dyDescent="0.15">
      <c r="A119" s="131"/>
      <c r="B119" s="131"/>
      <c r="C119" s="131"/>
      <c r="D119" s="179"/>
      <c r="E119" s="131"/>
      <c r="F119" s="131"/>
    </row>
    <row r="120" spans="1:6" s="150" customFormat="1" ht="27" customHeight="1" x14ac:dyDescent="0.15">
      <c r="A120" s="131"/>
      <c r="B120" s="131"/>
      <c r="C120" s="131"/>
      <c r="D120" s="179"/>
      <c r="E120" s="131"/>
      <c r="F120" s="131"/>
    </row>
    <row r="121" spans="1:6" s="150" customFormat="1" ht="27" customHeight="1" x14ac:dyDescent="0.15">
      <c r="A121" s="131"/>
      <c r="B121" s="131"/>
      <c r="C121" s="131"/>
      <c r="D121" s="179"/>
      <c r="E121" s="131"/>
      <c r="F121" s="131"/>
    </row>
    <row r="122" spans="1:6" s="150" customFormat="1" ht="27" customHeight="1" x14ac:dyDescent="0.15">
      <c r="A122" s="131"/>
      <c r="B122" s="131"/>
      <c r="C122" s="131"/>
      <c r="D122" s="179"/>
      <c r="E122" s="131"/>
      <c r="F122" s="131"/>
    </row>
    <row r="123" spans="1:6" s="150" customFormat="1" ht="27" customHeight="1" x14ac:dyDescent="0.15">
      <c r="A123" s="131"/>
      <c r="B123" s="131"/>
      <c r="C123" s="131"/>
      <c r="D123" s="179"/>
      <c r="E123" s="131"/>
      <c r="F123" s="131"/>
    </row>
    <row r="124" spans="1:6" s="150" customFormat="1" ht="27" customHeight="1" x14ac:dyDescent="0.15">
      <c r="A124" s="131"/>
      <c r="B124" s="131"/>
      <c r="C124" s="131"/>
      <c r="D124" s="179"/>
      <c r="E124" s="131"/>
      <c r="F124" s="131"/>
    </row>
    <row r="125" spans="1:6" s="150" customFormat="1" ht="27" customHeight="1" x14ac:dyDescent="0.15">
      <c r="A125" s="131"/>
      <c r="B125" s="131"/>
      <c r="C125" s="131"/>
      <c r="D125" s="179"/>
      <c r="E125" s="131"/>
      <c r="F125" s="131"/>
    </row>
    <row r="126" spans="1:6" s="150" customFormat="1" ht="27" customHeight="1" x14ac:dyDescent="0.15">
      <c r="A126" s="131"/>
      <c r="B126" s="131"/>
      <c r="C126" s="131"/>
      <c r="D126" s="179"/>
      <c r="E126" s="131"/>
      <c r="F126" s="131"/>
    </row>
    <row r="127" spans="1:6" s="150" customFormat="1" ht="27" customHeight="1" x14ac:dyDescent="0.15">
      <c r="A127" s="131"/>
      <c r="B127" s="131"/>
      <c r="C127" s="131"/>
      <c r="D127" s="179"/>
      <c r="E127" s="131"/>
      <c r="F127" s="131"/>
    </row>
    <row r="128" spans="1:6" s="150" customFormat="1" ht="27" customHeight="1" x14ac:dyDescent="0.15">
      <c r="A128" s="131"/>
      <c r="B128" s="131"/>
      <c r="C128" s="131"/>
      <c r="D128" s="179"/>
      <c r="E128" s="131"/>
      <c r="F128" s="131"/>
    </row>
    <row r="129" spans="1:6" s="150" customFormat="1" ht="27" customHeight="1" x14ac:dyDescent="0.15">
      <c r="A129" s="131"/>
      <c r="B129" s="131"/>
      <c r="C129" s="131"/>
      <c r="D129" s="179"/>
      <c r="E129" s="131"/>
      <c r="F129" s="131"/>
    </row>
    <row r="130" spans="1:6" s="150" customFormat="1" ht="27" customHeight="1" x14ac:dyDescent="0.15">
      <c r="A130" s="131"/>
      <c r="B130" s="131"/>
      <c r="C130" s="131"/>
      <c r="D130" s="179"/>
      <c r="E130" s="131"/>
      <c r="F130" s="131"/>
    </row>
    <row r="131" spans="1:6" s="150" customFormat="1" ht="27" customHeight="1" x14ac:dyDescent="0.15">
      <c r="A131" s="131"/>
      <c r="B131" s="131"/>
      <c r="C131" s="131"/>
      <c r="D131" s="179"/>
      <c r="E131" s="131"/>
      <c r="F131" s="131"/>
    </row>
    <row r="132" spans="1:6" s="150" customFormat="1" ht="27" customHeight="1" x14ac:dyDescent="0.15">
      <c r="A132" s="131"/>
      <c r="B132" s="131"/>
      <c r="C132" s="131"/>
      <c r="D132" s="179"/>
      <c r="E132" s="131"/>
      <c r="F132" s="131"/>
    </row>
    <row r="133" spans="1:6" s="150" customFormat="1" ht="27" customHeight="1" x14ac:dyDescent="0.15">
      <c r="A133" s="131"/>
      <c r="B133" s="131"/>
      <c r="C133" s="131"/>
      <c r="D133" s="179"/>
      <c r="E133" s="131"/>
      <c r="F133" s="131"/>
    </row>
    <row r="134" spans="1:6" s="150" customFormat="1" ht="27" customHeight="1" x14ac:dyDescent="0.15">
      <c r="A134" s="131"/>
      <c r="B134" s="131"/>
      <c r="C134" s="131"/>
      <c r="D134" s="179"/>
      <c r="E134" s="131"/>
      <c r="F134" s="131"/>
    </row>
    <row r="135" spans="1:6" s="150" customFormat="1" ht="27" customHeight="1" x14ac:dyDescent="0.15">
      <c r="A135" s="131"/>
      <c r="B135" s="131"/>
      <c r="C135" s="131"/>
      <c r="D135" s="179"/>
      <c r="E135" s="131"/>
      <c r="F135" s="131"/>
    </row>
    <row r="136" spans="1:6" s="150" customFormat="1" ht="27" customHeight="1" x14ac:dyDescent="0.15">
      <c r="A136" s="131"/>
      <c r="B136" s="131"/>
      <c r="C136" s="131"/>
      <c r="D136" s="179"/>
      <c r="E136" s="131"/>
      <c r="F136" s="131"/>
    </row>
    <row r="137" spans="1:6" s="150" customFormat="1" ht="27" customHeight="1" x14ac:dyDescent="0.15">
      <c r="A137" s="131"/>
      <c r="B137" s="131"/>
      <c r="C137" s="131"/>
      <c r="D137" s="179"/>
      <c r="E137" s="131"/>
      <c r="F137" s="131"/>
    </row>
    <row r="138" spans="1:6" s="150" customFormat="1" ht="27" customHeight="1" x14ac:dyDescent="0.15">
      <c r="A138" s="131"/>
      <c r="B138" s="131"/>
      <c r="C138" s="131"/>
      <c r="D138" s="179"/>
      <c r="E138" s="131"/>
      <c r="F138" s="131"/>
    </row>
    <row r="139" spans="1:6" s="150" customFormat="1" ht="27" customHeight="1" x14ac:dyDescent="0.15">
      <c r="A139" s="131"/>
      <c r="B139" s="131"/>
      <c r="C139" s="131"/>
      <c r="D139" s="179"/>
      <c r="E139" s="131"/>
      <c r="F139" s="131"/>
    </row>
    <row r="140" spans="1:6" s="150" customFormat="1" ht="27" customHeight="1" x14ac:dyDescent="0.15">
      <c r="A140" s="131"/>
      <c r="B140" s="131"/>
      <c r="C140" s="131"/>
      <c r="D140" s="179"/>
      <c r="E140" s="131"/>
      <c r="F140" s="131"/>
    </row>
    <row r="141" spans="1:6" s="150" customFormat="1" ht="27" customHeight="1" x14ac:dyDescent="0.15">
      <c r="A141" s="131"/>
      <c r="B141" s="131"/>
      <c r="C141" s="131"/>
      <c r="D141" s="179"/>
      <c r="E141" s="131"/>
      <c r="F141" s="131"/>
    </row>
    <row r="142" spans="1:6" s="150" customFormat="1" ht="27" customHeight="1" x14ac:dyDescent="0.15">
      <c r="A142" s="131"/>
      <c r="B142" s="131"/>
      <c r="C142" s="131"/>
      <c r="D142" s="179"/>
      <c r="E142" s="131"/>
      <c r="F142" s="131"/>
    </row>
    <row r="143" spans="1:6" s="150" customFormat="1" ht="27" customHeight="1" x14ac:dyDescent="0.15">
      <c r="A143" s="131"/>
      <c r="B143" s="131"/>
      <c r="C143" s="131"/>
      <c r="D143" s="179"/>
      <c r="E143" s="131"/>
      <c r="F143" s="131"/>
    </row>
    <row r="144" spans="1:6" s="150" customFormat="1" ht="27" customHeight="1" x14ac:dyDescent="0.15">
      <c r="A144" s="131"/>
      <c r="B144" s="131"/>
      <c r="C144" s="131"/>
      <c r="D144" s="179"/>
      <c r="E144" s="131"/>
      <c r="F144" s="131"/>
    </row>
    <row r="145" spans="1:6" s="150" customFormat="1" ht="27" customHeight="1" x14ac:dyDescent="0.15">
      <c r="A145" s="131"/>
      <c r="B145" s="131"/>
      <c r="C145" s="131"/>
      <c r="D145" s="179"/>
      <c r="E145" s="131"/>
      <c r="F145" s="131"/>
    </row>
    <row r="146" spans="1:6" s="150" customFormat="1" ht="27" customHeight="1" x14ac:dyDescent="0.15">
      <c r="A146" s="131"/>
      <c r="B146" s="131"/>
      <c r="C146" s="131"/>
      <c r="D146" s="179"/>
      <c r="E146" s="131"/>
      <c r="F146" s="131"/>
    </row>
    <row r="147" spans="1:6" s="150" customFormat="1" ht="27" customHeight="1" x14ac:dyDescent="0.15">
      <c r="A147" s="131"/>
      <c r="B147" s="131"/>
      <c r="C147" s="131"/>
      <c r="D147" s="179"/>
      <c r="E147" s="131"/>
      <c r="F147" s="131"/>
    </row>
    <row r="148" spans="1:6" s="150" customFormat="1" ht="27" customHeight="1" x14ac:dyDescent="0.15">
      <c r="A148" s="131"/>
      <c r="B148" s="131"/>
      <c r="C148" s="131"/>
      <c r="D148" s="179"/>
      <c r="E148" s="131"/>
      <c r="F148" s="131"/>
    </row>
    <row r="149" spans="1:6" s="150" customFormat="1" ht="27" customHeight="1" x14ac:dyDescent="0.15">
      <c r="A149" s="131"/>
      <c r="B149" s="131"/>
      <c r="C149" s="131"/>
      <c r="D149" s="179"/>
      <c r="E149" s="131"/>
      <c r="F149" s="131"/>
    </row>
    <row r="150" spans="1:6" s="150" customFormat="1" ht="27" customHeight="1" x14ac:dyDescent="0.15">
      <c r="A150" s="131"/>
      <c r="B150" s="131"/>
      <c r="C150" s="131"/>
      <c r="D150" s="179"/>
      <c r="E150" s="131"/>
      <c r="F150" s="131"/>
    </row>
    <row r="151" spans="1:6" s="150" customFormat="1" ht="27" customHeight="1" x14ac:dyDescent="0.15">
      <c r="A151" s="131"/>
      <c r="B151" s="131"/>
      <c r="C151" s="131"/>
      <c r="D151" s="179"/>
      <c r="E151" s="131"/>
      <c r="F151" s="131"/>
    </row>
    <row r="152" spans="1:6" s="150" customFormat="1" ht="27" customHeight="1" x14ac:dyDescent="0.15">
      <c r="A152" s="131"/>
      <c r="B152" s="131"/>
      <c r="C152" s="131"/>
      <c r="D152" s="179"/>
      <c r="E152" s="131"/>
      <c r="F152" s="131"/>
    </row>
    <row r="153" spans="1:6" s="150" customFormat="1" ht="27" customHeight="1" x14ac:dyDescent="0.15">
      <c r="A153" s="131"/>
      <c r="B153" s="131"/>
      <c r="C153" s="131"/>
      <c r="D153" s="179"/>
      <c r="E153" s="131"/>
      <c r="F153" s="131"/>
    </row>
    <row r="154" spans="1:6" s="150" customFormat="1" ht="27" customHeight="1" x14ac:dyDescent="0.15">
      <c r="A154" s="131"/>
      <c r="B154" s="131"/>
      <c r="C154" s="131"/>
      <c r="D154" s="179"/>
      <c r="E154" s="131"/>
      <c r="F154" s="131"/>
    </row>
    <row r="155" spans="1:6" s="150" customFormat="1" ht="27" customHeight="1" x14ac:dyDescent="0.15">
      <c r="A155" s="131"/>
      <c r="B155" s="131"/>
      <c r="C155" s="131"/>
      <c r="D155" s="179"/>
      <c r="E155" s="131"/>
      <c r="F155" s="131"/>
    </row>
    <row r="156" spans="1:6" s="150" customFormat="1" ht="27" customHeight="1" x14ac:dyDescent="0.15">
      <c r="A156" s="131"/>
      <c r="B156" s="131"/>
      <c r="C156" s="131"/>
      <c r="D156" s="179"/>
      <c r="E156" s="131"/>
      <c r="F156" s="131"/>
    </row>
    <row r="157" spans="1:6" s="150" customFormat="1" ht="27" customHeight="1" x14ac:dyDescent="0.15">
      <c r="A157" s="131"/>
      <c r="B157" s="131"/>
      <c r="C157" s="131"/>
      <c r="D157" s="179"/>
      <c r="E157" s="131"/>
      <c r="F157" s="131"/>
    </row>
    <row r="158" spans="1:6" s="150" customFormat="1" ht="27" customHeight="1" x14ac:dyDescent="0.15">
      <c r="A158" s="131"/>
      <c r="B158" s="131"/>
      <c r="C158" s="131"/>
      <c r="D158" s="179"/>
      <c r="E158" s="131"/>
      <c r="F158" s="131"/>
    </row>
    <row r="159" spans="1:6" s="150" customFormat="1" ht="27" customHeight="1" x14ac:dyDescent="0.15">
      <c r="A159" s="131"/>
      <c r="B159" s="131"/>
      <c r="C159" s="131"/>
      <c r="D159" s="179"/>
      <c r="E159" s="131"/>
      <c r="F159" s="131"/>
    </row>
    <row r="160" spans="1:6" s="150" customFormat="1" ht="27" customHeight="1" x14ac:dyDescent="0.15">
      <c r="A160" s="131"/>
      <c r="B160" s="131"/>
      <c r="C160" s="131"/>
      <c r="D160" s="179"/>
      <c r="E160" s="131"/>
      <c r="F160" s="131"/>
    </row>
    <row r="161" spans="1:6" s="150" customFormat="1" ht="27" customHeight="1" x14ac:dyDescent="0.15">
      <c r="A161" s="131"/>
      <c r="B161" s="131"/>
      <c r="C161" s="131"/>
      <c r="D161" s="179"/>
      <c r="E161" s="131"/>
      <c r="F161" s="131"/>
    </row>
    <row r="162" spans="1:6" s="150" customFormat="1" ht="27" customHeight="1" x14ac:dyDescent="0.15">
      <c r="A162" s="131"/>
      <c r="B162" s="131"/>
      <c r="C162" s="131"/>
      <c r="D162" s="179"/>
      <c r="E162" s="131"/>
      <c r="F162" s="131"/>
    </row>
    <row r="163" spans="1:6" s="150" customFormat="1" ht="27" customHeight="1" x14ac:dyDescent="0.15">
      <c r="A163" s="131"/>
      <c r="B163" s="131"/>
      <c r="C163" s="131"/>
      <c r="D163" s="179"/>
      <c r="E163" s="131"/>
      <c r="F163" s="131"/>
    </row>
    <row r="164" spans="1:6" s="150" customFormat="1" ht="27" customHeight="1" x14ac:dyDescent="0.15">
      <c r="A164" s="131"/>
      <c r="B164" s="131"/>
      <c r="C164" s="131"/>
      <c r="D164" s="179"/>
      <c r="E164" s="131"/>
      <c r="F164" s="131"/>
    </row>
    <row r="165" spans="1:6" s="150" customFormat="1" ht="27" customHeight="1" x14ac:dyDescent="0.15">
      <c r="A165" s="131"/>
      <c r="B165" s="131"/>
      <c r="C165" s="131"/>
      <c r="D165" s="179"/>
      <c r="E165" s="131"/>
      <c r="F165" s="131"/>
    </row>
    <row r="166" spans="1:6" s="150" customFormat="1" ht="27" customHeight="1" x14ac:dyDescent="0.15">
      <c r="A166" s="131"/>
      <c r="B166" s="131"/>
      <c r="C166" s="131"/>
      <c r="D166" s="179"/>
      <c r="E166" s="131"/>
      <c r="F166" s="131"/>
    </row>
    <row r="167" spans="1:6" s="150" customFormat="1" ht="27" customHeight="1" x14ac:dyDescent="0.15">
      <c r="A167" s="131"/>
      <c r="B167" s="131"/>
      <c r="C167" s="131"/>
      <c r="D167" s="179"/>
      <c r="E167" s="131"/>
      <c r="F167" s="131"/>
    </row>
    <row r="170" spans="1:6" s="150" customFormat="1" ht="27" customHeight="1" x14ac:dyDescent="0.15">
      <c r="A170" s="131"/>
      <c r="B170" s="131"/>
      <c r="C170" s="131"/>
      <c r="D170" s="179"/>
      <c r="E170" s="131"/>
      <c r="F170" s="131"/>
    </row>
    <row r="171" spans="1:6" s="150" customFormat="1" ht="27" customHeight="1" x14ac:dyDescent="0.15">
      <c r="A171" s="131"/>
      <c r="B171" s="131"/>
      <c r="C171" s="131"/>
      <c r="D171" s="179"/>
      <c r="E171" s="131"/>
      <c r="F171" s="131"/>
    </row>
    <row r="172" spans="1:6" s="150" customFormat="1" ht="27" customHeight="1" x14ac:dyDescent="0.15">
      <c r="A172" s="131"/>
      <c r="B172" s="131"/>
      <c r="C172" s="131"/>
      <c r="D172" s="179"/>
      <c r="E172" s="131"/>
      <c r="F172" s="131"/>
    </row>
    <row r="173" spans="1:6" s="150" customFormat="1" ht="27" customHeight="1" x14ac:dyDescent="0.15">
      <c r="A173" s="131"/>
      <c r="B173" s="131"/>
      <c r="C173" s="131"/>
      <c r="D173" s="179"/>
      <c r="E173" s="131"/>
      <c r="F173" s="131"/>
    </row>
    <row r="174" spans="1:6" s="150" customFormat="1" ht="27" customHeight="1" x14ac:dyDescent="0.15">
      <c r="A174" s="131"/>
      <c r="B174" s="131"/>
      <c r="C174" s="131"/>
      <c r="D174" s="179"/>
      <c r="E174" s="131"/>
      <c r="F174" s="131"/>
    </row>
    <row r="175" spans="1:6" s="150" customFormat="1" ht="27" customHeight="1" x14ac:dyDescent="0.15">
      <c r="A175" s="131"/>
      <c r="B175" s="131"/>
      <c r="C175" s="131"/>
      <c r="D175" s="179"/>
      <c r="E175" s="131"/>
      <c r="F175" s="131"/>
    </row>
    <row r="176" spans="1:6" s="150" customFormat="1" ht="27" customHeight="1" x14ac:dyDescent="0.15">
      <c r="A176" s="131"/>
      <c r="B176" s="131"/>
      <c r="C176" s="131"/>
      <c r="D176" s="179"/>
      <c r="E176" s="131"/>
      <c r="F176" s="131"/>
    </row>
    <row r="177" spans="1:6" s="150" customFormat="1" ht="27" customHeight="1" x14ac:dyDescent="0.15">
      <c r="A177" s="131"/>
      <c r="B177" s="131"/>
      <c r="C177" s="131"/>
      <c r="D177" s="179"/>
      <c r="E177" s="131"/>
      <c r="F177" s="131"/>
    </row>
    <row r="178" spans="1:6" s="150" customFormat="1" ht="27" customHeight="1" x14ac:dyDescent="0.15">
      <c r="A178" s="131"/>
      <c r="B178" s="131"/>
      <c r="C178" s="131"/>
      <c r="D178" s="179"/>
      <c r="E178" s="131"/>
      <c r="F178" s="131"/>
    </row>
    <row r="179" spans="1:6" s="150" customFormat="1" ht="27" customHeight="1" x14ac:dyDescent="0.15">
      <c r="A179" s="131"/>
      <c r="B179" s="131"/>
      <c r="C179" s="131"/>
      <c r="D179" s="179"/>
      <c r="E179" s="131"/>
      <c r="F179" s="131"/>
    </row>
    <row r="180" spans="1:6" s="150" customFormat="1" ht="27" customHeight="1" x14ac:dyDescent="0.15">
      <c r="A180" s="131"/>
      <c r="B180" s="131"/>
      <c r="C180" s="131"/>
      <c r="D180" s="179"/>
      <c r="E180" s="131"/>
      <c r="F180" s="131"/>
    </row>
    <row r="181" spans="1:6" s="150" customFormat="1" ht="27" customHeight="1" x14ac:dyDescent="0.15">
      <c r="A181" s="131"/>
      <c r="B181" s="131"/>
      <c r="C181" s="131"/>
      <c r="D181" s="179"/>
      <c r="E181" s="131"/>
      <c r="F181" s="131"/>
    </row>
    <row r="182" spans="1:6" s="150" customFormat="1" ht="27" customHeight="1" x14ac:dyDescent="0.15">
      <c r="A182" s="131"/>
      <c r="B182" s="131"/>
      <c r="C182" s="131"/>
      <c r="D182" s="179"/>
      <c r="E182" s="131"/>
      <c r="F182" s="131"/>
    </row>
    <row r="183" spans="1:6" s="150" customFormat="1" ht="27" customHeight="1" x14ac:dyDescent="0.15">
      <c r="A183" s="131"/>
      <c r="B183" s="131"/>
      <c r="C183" s="131"/>
      <c r="D183" s="179"/>
      <c r="E183" s="131"/>
      <c r="F183" s="131"/>
    </row>
    <row r="184" spans="1:6" s="150" customFormat="1" ht="27" customHeight="1" x14ac:dyDescent="0.15">
      <c r="A184" s="131"/>
      <c r="B184" s="131"/>
      <c r="C184" s="131"/>
      <c r="D184" s="179"/>
      <c r="E184" s="131"/>
      <c r="F184" s="131"/>
    </row>
    <row r="185" spans="1:6" s="150" customFormat="1" ht="27" customHeight="1" x14ac:dyDescent="0.15">
      <c r="A185" s="131"/>
      <c r="B185" s="131"/>
      <c r="C185" s="131"/>
      <c r="D185" s="179"/>
      <c r="E185" s="131"/>
      <c r="F185" s="131"/>
    </row>
    <row r="186" spans="1:6" s="150" customFormat="1" ht="27" customHeight="1" x14ac:dyDescent="0.15">
      <c r="A186" s="131"/>
      <c r="B186" s="131"/>
      <c r="C186" s="131"/>
      <c r="D186" s="179"/>
      <c r="E186" s="131"/>
      <c r="F186" s="131"/>
    </row>
    <row r="187" spans="1:6" s="150" customFormat="1" ht="27" customHeight="1" x14ac:dyDescent="0.15">
      <c r="A187" s="131"/>
      <c r="B187" s="131"/>
      <c r="C187" s="131"/>
      <c r="D187" s="179"/>
      <c r="E187" s="131"/>
      <c r="F187" s="131"/>
    </row>
    <row r="188" spans="1:6" s="150" customFormat="1" ht="27" customHeight="1" x14ac:dyDescent="0.15">
      <c r="A188" s="131"/>
      <c r="B188" s="131"/>
      <c r="C188" s="131"/>
      <c r="D188" s="179"/>
      <c r="E188" s="131"/>
      <c r="F188" s="131"/>
    </row>
    <row r="189" spans="1:6" s="150" customFormat="1" ht="27" customHeight="1" x14ac:dyDescent="0.15">
      <c r="A189" s="131"/>
      <c r="B189" s="131"/>
      <c r="C189" s="131"/>
      <c r="D189" s="179"/>
      <c r="E189" s="131"/>
      <c r="F189" s="131"/>
    </row>
    <row r="190" spans="1:6" s="150" customFormat="1" ht="27" customHeight="1" x14ac:dyDescent="0.15">
      <c r="A190" s="131"/>
      <c r="B190" s="131"/>
      <c r="C190" s="131"/>
      <c r="D190" s="179"/>
      <c r="E190" s="131"/>
      <c r="F190" s="131"/>
    </row>
    <row r="191" spans="1:6" s="150" customFormat="1" ht="27" customHeight="1" x14ac:dyDescent="0.15">
      <c r="A191" s="131"/>
      <c r="B191" s="131"/>
      <c r="C191" s="131"/>
      <c r="D191" s="179"/>
      <c r="E191" s="131"/>
      <c r="F191" s="131"/>
    </row>
    <row r="192" spans="1:6" s="150" customFormat="1" ht="27" customHeight="1" x14ac:dyDescent="0.15">
      <c r="A192" s="131"/>
      <c r="B192" s="131"/>
      <c r="C192" s="131"/>
      <c r="D192" s="179"/>
      <c r="E192" s="131"/>
      <c r="F192" s="131"/>
    </row>
    <row r="193" spans="1:6" s="150" customFormat="1" ht="27" customHeight="1" x14ac:dyDescent="0.15">
      <c r="A193" s="131"/>
      <c r="B193" s="131"/>
      <c r="C193" s="131"/>
      <c r="D193" s="179"/>
      <c r="E193" s="131"/>
      <c r="F193" s="131"/>
    </row>
    <row r="194" spans="1:6" s="150" customFormat="1" ht="27" customHeight="1" x14ac:dyDescent="0.15">
      <c r="A194" s="131"/>
      <c r="B194" s="131"/>
      <c r="C194" s="131"/>
      <c r="D194" s="179"/>
      <c r="E194" s="131"/>
      <c r="F194" s="131"/>
    </row>
    <row r="195" spans="1:6" s="150" customFormat="1" ht="27" customHeight="1" x14ac:dyDescent="0.15">
      <c r="A195" s="131"/>
      <c r="B195" s="131"/>
      <c r="C195" s="131"/>
      <c r="D195" s="179"/>
      <c r="E195" s="131"/>
      <c r="F195" s="131"/>
    </row>
    <row r="196" spans="1:6" s="150" customFormat="1" ht="27" customHeight="1" x14ac:dyDescent="0.15">
      <c r="A196" s="131"/>
      <c r="B196" s="131"/>
      <c r="C196" s="131"/>
      <c r="D196" s="179"/>
      <c r="E196" s="131"/>
      <c r="F196" s="131"/>
    </row>
    <row r="223" spans="1:6" s="150" customFormat="1" ht="27" customHeight="1" x14ac:dyDescent="0.15">
      <c r="A223" s="131"/>
      <c r="B223" s="131"/>
      <c r="C223" s="131"/>
      <c r="D223" s="179"/>
      <c r="E223" s="131"/>
      <c r="F223" s="131"/>
    </row>
    <row r="224" spans="1:6" s="150" customFormat="1" ht="27" customHeight="1" x14ac:dyDescent="0.15">
      <c r="A224" s="131"/>
      <c r="B224" s="131"/>
      <c r="C224" s="131"/>
      <c r="D224" s="179"/>
      <c r="E224" s="131"/>
      <c r="F224" s="131"/>
    </row>
    <row r="225" spans="1:6" s="150" customFormat="1" ht="27" customHeight="1" x14ac:dyDescent="0.15">
      <c r="A225" s="131"/>
      <c r="B225" s="131"/>
      <c r="C225" s="131"/>
      <c r="D225" s="179"/>
      <c r="E225" s="131"/>
      <c r="F225" s="131"/>
    </row>
    <row r="226" spans="1:6" s="150" customFormat="1" ht="27" customHeight="1" x14ac:dyDescent="0.15">
      <c r="A226" s="131"/>
      <c r="B226" s="131"/>
      <c r="C226" s="131"/>
      <c r="D226" s="179"/>
      <c r="E226" s="131"/>
      <c r="F226" s="131"/>
    </row>
    <row r="227" spans="1:6" s="150" customFormat="1" ht="27" customHeight="1" x14ac:dyDescent="0.15">
      <c r="A227" s="131"/>
      <c r="B227" s="131"/>
      <c r="C227" s="131"/>
      <c r="D227" s="179"/>
      <c r="E227" s="131"/>
      <c r="F227" s="131"/>
    </row>
    <row r="228" spans="1:6" s="150" customFormat="1" ht="27" customHeight="1" x14ac:dyDescent="0.15">
      <c r="A228" s="131"/>
      <c r="B228" s="131"/>
      <c r="C228" s="131"/>
      <c r="D228" s="179"/>
      <c r="E228" s="131"/>
      <c r="F228" s="131"/>
    </row>
    <row r="229" spans="1:6" s="150" customFormat="1" ht="27" customHeight="1" x14ac:dyDescent="0.15">
      <c r="A229" s="131"/>
      <c r="B229" s="131"/>
      <c r="C229" s="131"/>
      <c r="D229" s="179"/>
      <c r="E229" s="131"/>
      <c r="F229" s="131"/>
    </row>
    <row r="230" spans="1:6" s="150" customFormat="1" ht="27" customHeight="1" x14ac:dyDescent="0.15">
      <c r="A230" s="131"/>
      <c r="B230" s="131"/>
      <c r="C230" s="131"/>
      <c r="D230" s="179"/>
      <c r="E230" s="131"/>
      <c r="F230" s="131"/>
    </row>
    <row r="231" spans="1:6" s="150" customFormat="1" ht="27" customHeight="1" x14ac:dyDescent="0.15">
      <c r="A231" s="131"/>
      <c r="B231" s="131"/>
      <c r="C231" s="131"/>
      <c r="D231" s="179"/>
      <c r="E231" s="131"/>
      <c r="F231" s="131"/>
    </row>
    <row r="232" spans="1:6" s="150" customFormat="1" ht="27" customHeight="1" x14ac:dyDescent="0.15">
      <c r="A232" s="131"/>
      <c r="B232" s="131"/>
      <c r="C232" s="131"/>
      <c r="D232" s="179"/>
      <c r="E232" s="131"/>
      <c r="F232" s="131"/>
    </row>
    <row r="233" spans="1:6" s="150" customFormat="1" ht="27" customHeight="1" x14ac:dyDescent="0.15">
      <c r="A233" s="131"/>
      <c r="B233" s="131"/>
      <c r="C233" s="131"/>
      <c r="D233" s="179"/>
      <c r="E233" s="131"/>
      <c r="F233" s="131"/>
    </row>
    <row r="234" spans="1:6" s="150" customFormat="1" ht="27" customHeight="1" x14ac:dyDescent="0.15">
      <c r="A234" s="131"/>
      <c r="B234" s="131"/>
      <c r="C234" s="131"/>
      <c r="D234" s="179"/>
      <c r="E234" s="131"/>
      <c r="F234" s="131"/>
    </row>
    <row r="235" spans="1:6" s="150" customFormat="1" ht="27" customHeight="1" x14ac:dyDescent="0.15">
      <c r="A235" s="131"/>
      <c r="B235" s="131"/>
      <c r="C235" s="131"/>
      <c r="D235" s="179"/>
      <c r="E235" s="131"/>
      <c r="F235" s="131"/>
    </row>
    <row r="236" spans="1:6" s="150" customFormat="1" ht="27" customHeight="1" x14ac:dyDescent="0.15">
      <c r="A236" s="131"/>
      <c r="B236" s="131"/>
      <c r="C236" s="131"/>
      <c r="D236" s="179"/>
      <c r="E236" s="131"/>
      <c r="F236" s="131"/>
    </row>
    <row r="237" spans="1:6" s="150" customFormat="1" ht="27" customHeight="1" x14ac:dyDescent="0.15">
      <c r="A237" s="131"/>
      <c r="B237" s="131"/>
      <c r="C237" s="131"/>
      <c r="D237" s="179"/>
      <c r="E237" s="131"/>
      <c r="F237" s="131"/>
    </row>
    <row r="238" spans="1:6" s="150" customFormat="1" ht="27" customHeight="1" x14ac:dyDescent="0.15">
      <c r="A238" s="131"/>
      <c r="B238" s="131"/>
      <c r="C238" s="131"/>
      <c r="D238" s="179"/>
      <c r="E238" s="131"/>
      <c r="F238" s="131"/>
    </row>
    <row r="239" spans="1:6" s="150" customFormat="1" ht="27" customHeight="1" x14ac:dyDescent="0.15">
      <c r="A239" s="131"/>
      <c r="B239" s="131"/>
      <c r="C239" s="131"/>
      <c r="D239" s="179"/>
      <c r="E239" s="131"/>
      <c r="F239" s="131"/>
    </row>
    <row r="240" spans="1:6" s="150" customFormat="1" ht="27" customHeight="1" x14ac:dyDescent="0.15">
      <c r="A240" s="131"/>
      <c r="B240" s="131"/>
      <c r="C240" s="131"/>
      <c r="D240" s="179"/>
      <c r="E240" s="131"/>
      <c r="F240" s="131"/>
    </row>
    <row r="241" spans="1:6" s="150" customFormat="1" ht="27" customHeight="1" x14ac:dyDescent="0.15">
      <c r="A241" s="131"/>
      <c r="B241" s="131"/>
      <c r="C241" s="131"/>
      <c r="D241" s="179"/>
      <c r="E241" s="131"/>
      <c r="F241" s="131"/>
    </row>
    <row r="242" spans="1:6" s="150" customFormat="1" ht="27" customHeight="1" x14ac:dyDescent="0.15">
      <c r="A242" s="131"/>
      <c r="B242" s="131"/>
      <c r="C242" s="131"/>
      <c r="D242" s="179"/>
      <c r="E242" s="131"/>
      <c r="F242" s="131"/>
    </row>
    <row r="243" spans="1:6" s="150" customFormat="1" ht="27" customHeight="1" x14ac:dyDescent="0.15">
      <c r="A243" s="131"/>
      <c r="B243" s="131"/>
      <c r="C243" s="131"/>
      <c r="D243" s="179"/>
      <c r="E243" s="131"/>
      <c r="F243" s="131"/>
    </row>
    <row r="244" spans="1:6" s="150" customFormat="1" ht="27" customHeight="1" x14ac:dyDescent="0.15">
      <c r="A244" s="131"/>
      <c r="B244" s="131"/>
      <c r="C244" s="131"/>
      <c r="D244" s="179"/>
      <c r="E244" s="131"/>
      <c r="F244" s="131"/>
    </row>
    <row r="245" spans="1:6" s="150" customFormat="1" ht="27" customHeight="1" x14ac:dyDescent="0.15">
      <c r="A245" s="131"/>
      <c r="B245" s="131"/>
      <c r="C245" s="131"/>
      <c r="D245" s="179"/>
      <c r="E245" s="131"/>
      <c r="F245" s="131"/>
    </row>
    <row r="246" spans="1:6" s="150" customFormat="1" ht="27" customHeight="1" x14ac:dyDescent="0.15">
      <c r="A246" s="131"/>
      <c r="B246" s="131"/>
      <c r="C246" s="131"/>
      <c r="D246" s="179"/>
      <c r="E246" s="131"/>
      <c r="F246" s="131"/>
    </row>
    <row r="247" spans="1:6" s="150" customFormat="1" ht="27" customHeight="1" x14ac:dyDescent="0.15">
      <c r="A247" s="131"/>
      <c r="B247" s="131"/>
      <c r="C247" s="131"/>
      <c r="D247" s="179"/>
      <c r="E247" s="131"/>
      <c r="F247" s="131"/>
    </row>
    <row r="248" spans="1:6" s="150" customFormat="1" ht="27" customHeight="1" x14ac:dyDescent="0.15">
      <c r="A248" s="131"/>
      <c r="B248" s="131"/>
      <c r="C248" s="131"/>
      <c r="D248" s="179"/>
      <c r="E248" s="131"/>
      <c r="F248" s="131"/>
    </row>
    <row r="249" spans="1:6" s="150" customFormat="1" ht="27" customHeight="1" x14ac:dyDescent="0.15">
      <c r="A249" s="131"/>
      <c r="B249" s="131"/>
      <c r="C249" s="131"/>
      <c r="D249" s="179"/>
      <c r="E249" s="131"/>
      <c r="F249" s="131"/>
    </row>
    <row r="250" spans="1:6" s="150" customFormat="1" ht="27" customHeight="1" x14ac:dyDescent="0.15">
      <c r="A250" s="131"/>
      <c r="B250" s="131"/>
      <c r="C250" s="131"/>
      <c r="D250" s="179"/>
      <c r="E250" s="131"/>
      <c r="F250" s="131"/>
    </row>
    <row r="251" spans="1:6" s="150" customFormat="1" ht="27" customHeight="1" x14ac:dyDescent="0.15">
      <c r="A251" s="131"/>
      <c r="B251" s="131"/>
      <c r="C251" s="131"/>
      <c r="D251" s="179"/>
      <c r="E251" s="131"/>
      <c r="F251" s="131"/>
    </row>
  </sheetData>
  <mergeCells count="10">
    <mergeCell ref="A3:F3"/>
    <mergeCell ref="C20:D20"/>
    <mergeCell ref="C22:D22"/>
    <mergeCell ref="C16:D16"/>
    <mergeCell ref="A1:B1"/>
    <mergeCell ref="A30:F30"/>
    <mergeCell ref="A23:B23"/>
    <mergeCell ref="C23:E23"/>
    <mergeCell ref="A26:B26"/>
    <mergeCell ref="A27:F27"/>
  </mergeCells>
  <phoneticPr fontId="2"/>
  <pageMargins left="0.27" right="0" top="0.27" bottom="0.23" header="0.21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B3890-4580-4901-9AF6-4689A0EC5C57}">
  <sheetPr>
    <tabColor rgb="FF00B0F0"/>
  </sheetPr>
  <dimension ref="A1:F251"/>
  <sheetViews>
    <sheetView topLeftCell="A4" zoomScale="91" zoomScaleNormal="91" zoomScaleSheetLayoutView="100" workbookViewId="0">
      <selection activeCell="A3" sqref="A3:F3"/>
    </sheetView>
  </sheetViews>
  <sheetFormatPr defaultColWidth="11.75" defaultRowHeight="34.5" customHeight="1" x14ac:dyDescent="0.15"/>
  <cols>
    <col min="1" max="1" width="36.375" style="131" customWidth="1"/>
    <col min="2" max="2" width="22.25" style="131" customWidth="1"/>
    <col min="3" max="3" width="4.5" style="131" customWidth="1"/>
    <col min="4" max="4" width="2.375" style="179" customWidth="1"/>
    <col min="5" max="5" width="10.875" style="131" customWidth="1"/>
    <col min="6" max="6" width="15" style="131" customWidth="1"/>
    <col min="7" max="167" width="11.75" style="131"/>
    <col min="168" max="168" width="3.875" style="131" customWidth="1"/>
    <col min="169" max="169" width="6.375" style="131" customWidth="1"/>
    <col min="170" max="172" width="11.375" style="131" customWidth="1"/>
    <col min="173" max="174" width="6.625" style="131" customWidth="1"/>
    <col min="175" max="175" width="7.375" style="131" customWidth="1"/>
    <col min="176" max="179" width="6.5" style="131" customWidth="1"/>
    <col min="180" max="180" width="3.125" style="131" customWidth="1"/>
    <col min="181" max="181" width="6.375" style="131" customWidth="1"/>
    <col min="182" max="182" width="10.875" style="131" customWidth="1"/>
    <col min="183" max="183" width="10.75" style="131" customWidth="1"/>
    <col min="184" max="184" width="10.375" style="131" customWidth="1"/>
    <col min="185" max="186" width="6.375" style="131" customWidth="1"/>
    <col min="187" max="187" width="7.375" style="131" customWidth="1"/>
    <col min="188" max="189" width="6.375" style="131" customWidth="1"/>
    <col min="190" max="191" width="6.625" style="131" customWidth="1"/>
    <col min="192" max="423" width="11.75" style="131"/>
    <col min="424" max="424" width="3.875" style="131" customWidth="1"/>
    <col min="425" max="425" width="6.375" style="131" customWidth="1"/>
    <col min="426" max="428" width="11.375" style="131" customWidth="1"/>
    <col min="429" max="430" width="6.625" style="131" customWidth="1"/>
    <col min="431" max="431" width="7.375" style="131" customWidth="1"/>
    <col min="432" max="435" width="6.5" style="131" customWidth="1"/>
    <col min="436" max="436" width="3.125" style="131" customWidth="1"/>
    <col min="437" max="437" width="6.375" style="131" customWidth="1"/>
    <col min="438" max="438" width="10.875" style="131" customWidth="1"/>
    <col min="439" max="439" width="10.75" style="131" customWidth="1"/>
    <col min="440" max="440" width="10.375" style="131" customWidth="1"/>
    <col min="441" max="442" width="6.375" style="131" customWidth="1"/>
    <col min="443" max="443" width="7.375" style="131" customWidth="1"/>
    <col min="444" max="445" width="6.375" style="131" customWidth="1"/>
    <col min="446" max="447" width="6.625" style="131" customWidth="1"/>
    <col min="448" max="679" width="11.75" style="131"/>
    <col min="680" max="680" width="3.875" style="131" customWidth="1"/>
    <col min="681" max="681" width="6.375" style="131" customWidth="1"/>
    <col min="682" max="684" width="11.375" style="131" customWidth="1"/>
    <col min="685" max="686" width="6.625" style="131" customWidth="1"/>
    <col min="687" max="687" width="7.375" style="131" customWidth="1"/>
    <col min="688" max="691" width="6.5" style="131" customWidth="1"/>
    <col min="692" max="692" width="3.125" style="131" customWidth="1"/>
    <col min="693" max="693" width="6.375" style="131" customWidth="1"/>
    <col min="694" max="694" width="10.875" style="131" customWidth="1"/>
    <col min="695" max="695" width="10.75" style="131" customWidth="1"/>
    <col min="696" max="696" width="10.375" style="131" customWidth="1"/>
    <col min="697" max="698" width="6.375" style="131" customWidth="1"/>
    <col min="699" max="699" width="7.375" style="131" customWidth="1"/>
    <col min="700" max="701" width="6.375" style="131" customWidth="1"/>
    <col min="702" max="703" width="6.625" style="131" customWidth="1"/>
    <col min="704" max="935" width="11.75" style="131"/>
    <col min="936" max="936" width="3.875" style="131" customWidth="1"/>
    <col min="937" max="937" width="6.375" style="131" customWidth="1"/>
    <col min="938" max="940" width="11.375" style="131" customWidth="1"/>
    <col min="941" max="942" width="6.625" style="131" customWidth="1"/>
    <col min="943" max="943" width="7.375" style="131" customWidth="1"/>
    <col min="944" max="947" width="6.5" style="131" customWidth="1"/>
    <col min="948" max="948" width="3.125" style="131" customWidth="1"/>
    <col min="949" max="949" width="6.375" style="131" customWidth="1"/>
    <col min="950" max="950" width="10.875" style="131" customWidth="1"/>
    <col min="951" max="951" width="10.75" style="131" customWidth="1"/>
    <col min="952" max="952" width="10.375" style="131" customWidth="1"/>
    <col min="953" max="954" width="6.375" style="131" customWidth="1"/>
    <col min="955" max="955" width="7.375" style="131" customWidth="1"/>
    <col min="956" max="957" width="6.375" style="131" customWidth="1"/>
    <col min="958" max="959" width="6.625" style="131" customWidth="1"/>
    <col min="960" max="1191" width="11.75" style="131"/>
    <col min="1192" max="1192" width="3.875" style="131" customWidth="1"/>
    <col min="1193" max="1193" width="6.375" style="131" customWidth="1"/>
    <col min="1194" max="1196" width="11.375" style="131" customWidth="1"/>
    <col min="1197" max="1198" width="6.625" style="131" customWidth="1"/>
    <col min="1199" max="1199" width="7.375" style="131" customWidth="1"/>
    <col min="1200" max="1203" width="6.5" style="131" customWidth="1"/>
    <col min="1204" max="1204" width="3.125" style="131" customWidth="1"/>
    <col min="1205" max="1205" width="6.375" style="131" customWidth="1"/>
    <col min="1206" max="1206" width="10.875" style="131" customWidth="1"/>
    <col min="1207" max="1207" width="10.75" style="131" customWidth="1"/>
    <col min="1208" max="1208" width="10.375" style="131" customWidth="1"/>
    <col min="1209" max="1210" width="6.375" style="131" customWidth="1"/>
    <col min="1211" max="1211" width="7.375" style="131" customWidth="1"/>
    <col min="1212" max="1213" width="6.375" style="131" customWidth="1"/>
    <col min="1214" max="1215" width="6.625" style="131" customWidth="1"/>
    <col min="1216" max="1447" width="11.75" style="131"/>
    <col min="1448" max="1448" width="3.875" style="131" customWidth="1"/>
    <col min="1449" max="1449" width="6.375" style="131" customWidth="1"/>
    <col min="1450" max="1452" width="11.375" style="131" customWidth="1"/>
    <col min="1453" max="1454" width="6.625" style="131" customWidth="1"/>
    <col min="1455" max="1455" width="7.375" style="131" customWidth="1"/>
    <col min="1456" max="1459" width="6.5" style="131" customWidth="1"/>
    <col min="1460" max="1460" width="3.125" style="131" customWidth="1"/>
    <col min="1461" max="1461" width="6.375" style="131" customWidth="1"/>
    <col min="1462" max="1462" width="10.875" style="131" customWidth="1"/>
    <col min="1463" max="1463" width="10.75" style="131" customWidth="1"/>
    <col min="1464" max="1464" width="10.375" style="131" customWidth="1"/>
    <col min="1465" max="1466" width="6.375" style="131" customWidth="1"/>
    <col min="1467" max="1467" width="7.375" style="131" customWidth="1"/>
    <col min="1468" max="1469" width="6.375" style="131" customWidth="1"/>
    <col min="1470" max="1471" width="6.625" style="131" customWidth="1"/>
    <col min="1472" max="1703" width="11.75" style="131"/>
    <col min="1704" max="1704" width="3.875" style="131" customWidth="1"/>
    <col min="1705" max="1705" width="6.375" style="131" customWidth="1"/>
    <col min="1706" max="1708" width="11.375" style="131" customWidth="1"/>
    <col min="1709" max="1710" width="6.625" style="131" customWidth="1"/>
    <col min="1711" max="1711" width="7.375" style="131" customWidth="1"/>
    <col min="1712" max="1715" width="6.5" style="131" customWidth="1"/>
    <col min="1716" max="1716" width="3.125" style="131" customWidth="1"/>
    <col min="1717" max="1717" width="6.375" style="131" customWidth="1"/>
    <col min="1718" max="1718" width="10.875" style="131" customWidth="1"/>
    <col min="1719" max="1719" width="10.75" style="131" customWidth="1"/>
    <col min="1720" max="1720" width="10.375" style="131" customWidth="1"/>
    <col min="1721" max="1722" width="6.375" style="131" customWidth="1"/>
    <col min="1723" max="1723" width="7.375" style="131" customWidth="1"/>
    <col min="1724" max="1725" width="6.375" style="131" customWidth="1"/>
    <col min="1726" max="1727" width="6.625" style="131" customWidth="1"/>
    <col min="1728" max="1959" width="11.75" style="131"/>
    <col min="1960" max="1960" width="3.875" style="131" customWidth="1"/>
    <col min="1961" max="1961" width="6.375" style="131" customWidth="1"/>
    <col min="1962" max="1964" width="11.375" style="131" customWidth="1"/>
    <col min="1965" max="1966" width="6.625" style="131" customWidth="1"/>
    <col min="1967" max="1967" width="7.375" style="131" customWidth="1"/>
    <col min="1968" max="1971" width="6.5" style="131" customWidth="1"/>
    <col min="1972" max="1972" width="3.125" style="131" customWidth="1"/>
    <col min="1973" max="1973" width="6.375" style="131" customWidth="1"/>
    <col min="1974" max="1974" width="10.875" style="131" customWidth="1"/>
    <col min="1975" max="1975" width="10.75" style="131" customWidth="1"/>
    <col min="1976" max="1976" width="10.375" style="131" customWidth="1"/>
    <col min="1977" max="1978" width="6.375" style="131" customWidth="1"/>
    <col min="1979" max="1979" width="7.375" style="131" customWidth="1"/>
    <col min="1980" max="1981" width="6.375" style="131" customWidth="1"/>
    <col min="1982" max="1983" width="6.625" style="131" customWidth="1"/>
    <col min="1984" max="2215" width="11.75" style="131"/>
    <col min="2216" max="2216" width="3.875" style="131" customWidth="1"/>
    <col min="2217" max="2217" width="6.375" style="131" customWidth="1"/>
    <col min="2218" max="2220" width="11.375" style="131" customWidth="1"/>
    <col min="2221" max="2222" width="6.625" style="131" customWidth="1"/>
    <col min="2223" max="2223" width="7.375" style="131" customWidth="1"/>
    <col min="2224" max="2227" width="6.5" style="131" customWidth="1"/>
    <col min="2228" max="2228" width="3.125" style="131" customWidth="1"/>
    <col min="2229" max="2229" width="6.375" style="131" customWidth="1"/>
    <col min="2230" max="2230" width="10.875" style="131" customWidth="1"/>
    <col min="2231" max="2231" width="10.75" style="131" customWidth="1"/>
    <col min="2232" max="2232" width="10.375" style="131" customWidth="1"/>
    <col min="2233" max="2234" width="6.375" style="131" customWidth="1"/>
    <col min="2235" max="2235" width="7.375" style="131" customWidth="1"/>
    <col min="2236" max="2237" width="6.375" style="131" customWidth="1"/>
    <col min="2238" max="2239" width="6.625" style="131" customWidth="1"/>
    <col min="2240" max="2471" width="11.75" style="131"/>
    <col min="2472" max="2472" width="3.875" style="131" customWidth="1"/>
    <col min="2473" max="2473" width="6.375" style="131" customWidth="1"/>
    <col min="2474" max="2476" width="11.375" style="131" customWidth="1"/>
    <col min="2477" max="2478" width="6.625" style="131" customWidth="1"/>
    <col min="2479" max="2479" width="7.375" style="131" customWidth="1"/>
    <col min="2480" max="2483" width="6.5" style="131" customWidth="1"/>
    <col min="2484" max="2484" width="3.125" style="131" customWidth="1"/>
    <col min="2485" max="2485" width="6.375" style="131" customWidth="1"/>
    <col min="2486" max="2486" width="10.875" style="131" customWidth="1"/>
    <col min="2487" max="2487" width="10.75" style="131" customWidth="1"/>
    <col min="2488" max="2488" width="10.375" style="131" customWidth="1"/>
    <col min="2489" max="2490" width="6.375" style="131" customWidth="1"/>
    <col min="2491" max="2491" width="7.375" style="131" customWidth="1"/>
    <col min="2492" max="2493" width="6.375" style="131" customWidth="1"/>
    <col min="2494" max="2495" width="6.625" style="131" customWidth="1"/>
    <col min="2496" max="2727" width="11.75" style="131"/>
    <col min="2728" max="2728" width="3.875" style="131" customWidth="1"/>
    <col min="2729" max="2729" width="6.375" style="131" customWidth="1"/>
    <col min="2730" max="2732" width="11.375" style="131" customWidth="1"/>
    <col min="2733" max="2734" width="6.625" style="131" customWidth="1"/>
    <col min="2735" max="2735" width="7.375" style="131" customWidth="1"/>
    <col min="2736" max="2739" width="6.5" style="131" customWidth="1"/>
    <col min="2740" max="2740" width="3.125" style="131" customWidth="1"/>
    <col min="2741" max="2741" width="6.375" style="131" customWidth="1"/>
    <col min="2742" max="2742" width="10.875" style="131" customWidth="1"/>
    <col min="2743" max="2743" width="10.75" style="131" customWidth="1"/>
    <col min="2744" max="2744" width="10.375" style="131" customWidth="1"/>
    <col min="2745" max="2746" width="6.375" style="131" customWidth="1"/>
    <col min="2747" max="2747" width="7.375" style="131" customWidth="1"/>
    <col min="2748" max="2749" width="6.375" style="131" customWidth="1"/>
    <col min="2750" max="2751" width="6.625" style="131" customWidth="1"/>
    <col min="2752" max="2983" width="11.75" style="131"/>
    <col min="2984" max="2984" width="3.875" style="131" customWidth="1"/>
    <col min="2985" max="2985" width="6.375" style="131" customWidth="1"/>
    <col min="2986" max="2988" width="11.375" style="131" customWidth="1"/>
    <col min="2989" max="2990" width="6.625" style="131" customWidth="1"/>
    <col min="2991" max="2991" width="7.375" style="131" customWidth="1"/>
    <col min="2992" max="2995" width="6.5" style="131" customWidth="1"/>
    <col min="2996" max="2996" width="3.125" style="131" customWidth="1"/>
    <col min="2997" max="2997" width="6.375" style="131" customWidth="1"/>
    <col min="2998" max="2998" width="10.875" style="131" customWidth="1"/>
    <col min="2999" max="2999" width="10.75" style="131" customWidth="1"/>
    <col min="3000" max="3000" width="10.375" style="131" customWidth="1"/>
    <col min="3001" max="3002" width="6.375" style="131" customWidth="1"/>
    <col min="3003" max="3003" width="7.375" style="131" customWidth="1"/>
    <col min="3004" max="3005" width="6.375" style="131" customWidth="1"/>
    <col min="3006" max="3007" width="6.625" style="131" customWidth="1"/>
    <col min="3008" max="3239" width="11.75" style="131"/>
    <col min="3240" max="3240" width="3.875" style="131" customWidth="1"/>
    <col min="3241" max="3241" width="6.375" style="131" customWidth="1"/>
    <col min="3242" max="3244" width="11.375" style="131" customWidth="1"/>
    <col min="3245" max="3246" width="6.625" style="131" customWidth="1"/>
    <col min="3247" max="3247" width="7.375" style="131" customWidth="1"/>
    <col min="3248" max="3251" width="6.5" style="131" customWidth="1"/>
    <col min="3252" max="3252" width="3.125" style="131" customWidth="1"/>
    <col min="3253" max="3253" width="6.375" style="131" customWidth="1"/>
    <col min="3254" max="3254" width="10.875" style="131" customWidth="1"/>
    <col min="3255" max="3255" width="10.75" style="131" customWidth="1"/>
    <col min="3256" max="3256" width="10.375" style="131" customWidth="1"/>
    <col min="3257" max="3258" width="6.375" style="131" customWidth="1"/>
    <col min="3259" max="3259" width="7.375" style="131" customWidth="1"/>
    <col min="3260" max="3261" width="6.375" style="131" customWidth="1"/>
    <col min="3262" max="3263" width="6.625" style="131" customWidth="1"/>
    <col min="3264" max="3495" width="11.75" style="131"/>
    <col min="3496" max="3496" width="3.875" style="131" customWidth="1"/>
    <col min="3497" max="3497" width="6.375" style="131" customWidth="1"/>
    <col min="3498" max="3500" width="11.375" style="131" customWidth="1"/>
    <col min="3501" max="3502" width="6.625" style="131" customWidth="1"/>
    <col min="3503" max="3503" width="7.375" style="131" customWidth="1"/>
    <col min="3504" max="3507" width="6.5" style="131" customWidth="1"/>
    <col min="3508" max="3508" width="3.125" style="131" customWidth="1"/>
    <col min="3509" max="3509" width="6.375" style="131" customWidth="1"/>
    <col min="3510" max="3510" width="10.875" style="131" customWidth="1"/>
    <col min="3511" max="3511" width="10.75" style="131" customWidth="1"/>
    <col min="3512" max="3512" width="10.375" style="131" customWidth="1"/>
    <col min="3513" max="3514" width="6.375" style="131" customWidth="1"/>
    <col min="3515" max="3515" width="7.375" style="131" customWidth="1"/>
    <col min="3516" max="3517" width="6.375" style="131" customWidth="1"/>
    <col min="3518" max="3519" width="6.625" style="131" customWidth="1"/>
    <col min="3520" max="3751" width="11.75" style="131"/>
    <col min="3752" max="3752" width="3.875" style="131" customWidth="1"/>
    <col min="3753" max="3753" width="6.375" style="131" customWidth="1"/>
    <col min="3754" max="3756" width="11.375" style="131" customWidth="1"/>
    <col min="3757" max="3758" width="6.625" style="131" customWidth="1"/>
    <col min="3759" max="3759" width="7.375" style="131" customWidth="1"/>
    <col min="3760" max="3763" width="6.5" style="131" customWidth="1"/>
    <col min="3764" max="3764" width="3.125" style="131" customWidth="1"/>
    <col min="3765" max="3765" width="6.375" style="131" customWidth="1"/>
    <col min="3766" max="3766" width="10.875" style="131" customWidth="1"/>
    <col min="3767" max="3767" width="10.75" style="131" customWidth="1"/>
    <col min="3768" max="3768" width="10.375" style="131" customWidth="1"/>
    <col min="3769" max="3770" width="6.375" style="131" customWidth="1"/>
    <col min="3771" max="3771" width="7.375" style="131" customWidth="1"/>
    <col min="3772" max="3773" width="6.375" style="131" customWidth="1"/>
    <col min="3774" max="3775" width="6.625" style="131" customWidth="1"/>
    <col min="3776" max="4007" width="11.75" style="131"/>
    <col min="4008" max="4008" width="3.875" style="131" customWidth="1"/>
    <col min="4009" max="4009" width="6.375" style="131" customWidth="1"/>
    <col min="4010" max="4012" width="11.375" style="131" customWidth="1"/>
    <col min="4013" max="4014" width="6.625" style="131" customWidth="1"/>
    <col min="4015" max="4015" width="7.375" style="131" customWidth="1"/>
    <col min="4016" max="4019" width="6.5" style="131" customWidth="1"/>
    <col min="4020" max="4020" width="3.125" style="131" customWidth="1"/>
    <col min="4021" max="4021" width="6.375" style="131" customWidth="1"/>
    <col min="4022" max="4022" width="10.875" style="131" customWidth="1"/>
    <col min="4023" max="4023" width="10.75" style="131" customWidth="1"/>
    <col min="4024" max="4024" width="10.375" style="131" customWidth="1"/>
    <col min="4025" max="4026" width="6.375" style="131" customWidth="1"/>
    <col min="4027" max="4027" width="7.375" style="131" customWidth="1"/>
    <col min="4028" max="4029" width="6.375" style="131" customWidth="1"/>
    <col min="4030" max="4031" width="6.625" style="131" customWidth="1"/>
    <col min="4032" max="4263" width="11.75" style="131"/>
    <col min="4264" max="4264" width="3.875" style="131" customWidth="1"/>
    <col min="4265" max="4265" width="6.375" style="131" customWidth="1"/>
    <col min="4266" max="4268" width="11.375" style="131" customWidth="1"/>
    <col min="4269" max="4270" width="6.625" style="131" customWidth="1"/>
    <col min="4271" max="4271" width="7.375" style="131" customWidth="1"/>
    <col min="4272" max="4275" width="6.5" style="131" customWidth="1"/>
    <col min="4276" max="4276" width="3.125" style="131" customWidth="1"/>
    <col min="4277" max="4277" width="6.375" style="131" customWidth="1"/>
    <col min="4278" max="4278" width="10.875" style="131" customWidth="1"/>
    <col min="4279" max="4279" width="10.75" style="131" customWidth="1"/>
    <col min="4280" max="4280" width="10.375" style="131" customWidth="1"/>
    <col min="4281" max="4282" width="6.375" style="131" customWidth="1"/>
    <col min="4283" max="4283" width="7.375" style="131" customWidth="1"/>
    <col min="4284" max="4285" width="6.375" style="131" customWidth="1"/>
    <col min="4286" max="4287" width="6.625" style="131" customWidth="1"/>
    <col min="4288" max="4519" width="11.75" style="131"/>
    <col min="4520" max="4520" width="3.875" style="131" customWidth="1"/>
    <col min="4521" max="4521" width="6.375" style="131" customWidth="1"/>
    <col min="4522" max="4524" width="11.375" style="131" customWidth="1"/>
    <col min="4525" max="4526" width="6.625" style="131" customWidth="1"/>
    <col min="4527" max="4527" width="7.375" style="131" customWidth="1"/>
    <col min="4528" max="4531" width="6.5" style="131" customWidth="1"/>
    <col min="4532" max="4532" width="3.125" style="131" customWidth="1"/>
    <col min="4533" max="4533" width="6.375" style="131" customWidth="1"/>
    <col min="4534" max="4534" width="10.875" style="131" customWidth="1"/>
    <col min="4535" max="4535" width="10.75" style="131" customWidth="1"/>
    <col min="4536" max="4536" width="10.375" style="131" customWidth="1"/>
    <col min="4537" max="4538" width="6.375" style="131" customWidth="1"/>
    <col min="4539" max="4539" width="7.375" style="131" customWidth="1"/>
    <col min="4540" max="4541" width="6.375" style="131" customWidth="1"/>
    <col min="4542" max="4543" width="6.625" style="131" customWidth="1"/>
    <col min="4544" max="4775" width="11.75" style="131"/>
    <col min="4776" max="4776" width="3.875" style="131" customWidth="1"/>
    <col min="4777" max="4777" width="6.375" style="131" customWidth="1"/>
    <col min="4778" max="4780" width="11.375" style="131" customWidth="1"/>
    <col min="4781" max="4782" width="6.625" style="131" customWidth="1"/>
    <col min="4783" max="4783" width="7.375" style="131" customWidth="1"/>
    <col min="4784" max="4787" width="6.5" style="131" customWidth="1"/>
    <col min="4788" max="4788" width="3.125" style="131" customWidth="1"/>
    <col min="4789" max="4789" width="6.375" style="131" customWidth="1"/>
    <col min="4790" max="4790" width="10.875" style="131" customWidth="1"/>
    <col min="4791" max="4791" width="10.75" style="131" customWidth="1"/>
    <col min="4792" max="4792" width="10.375" style="131" customWidth="1"/>
    <col min="4793" max="4794" width="6.375" style="131" customWidth="1"/>
    <col min="4795" max="4795" width="7.375" style="131" customWidth="1"/>
    <col min="4796" max="4797" width="6.375" style="131" customWidth="1"/>
    <col min="4798" max="4799" width="6.625" style="131" customWidth="1"/>
    <col min="4800" max="5031" width="11.75" style="131"/>
    <col min="5032" max="5032" width="3.875" style="131" customWidth="1"/>
    <col min="5033" max="5033" width="6.375" style="131" customWidth="1"/>
    <col min="5034" max="5036" width="11.375" style="131" customWidth="1"/>
    <col min="5037" max="5038" width="6.625" style="131" customWidth="1"/>
    <col min="5039" max="5039" width="7.375" style="131" customWidth="1"/>
    <col min="5040" max="5043" width="6.5" style="131" customWidth="1"/>
    <col min="5044" max="5044" width="3.125" style="131" customWidth="1"/>
    <col min="5045" max="5045" width="6.375" style="131" customWidth="1"/>
    <col min="5046" max="5046" width="10.875" style="131" customWidth="1"/>
    <col min="5047" max="5047" width="10.75" style="131" customWidth="1"/>
    <col min="5048" max="5048" width="10.375" style="131" customWidth="1"/>
    <col min="5049" max="5050" width="6.375" style="131" customWidth="1"/>
    <col min="5051" max="5051" width="7.375" style="131" customWidth="1"/>
    <col min="5052" max="5053" width="6.375" style="131" customWidth="1"/>
    <col min="5054" max="5055" width="6.625" style="131" customWidth="1"/>
    <col min="5056" max="5287" width="11.75" style="131"/>
    <col min="5288" max="5288" width="3.875" style="131" customWidth="1"/>
    <col min="5289" max="5289" width="6.375" style="131" customWidth="1"/>
    <col min="5290" max="5292" width="11.375" style="131" customWidth="1"/>
    <col min="5293" max="5294" width="6.625" style="131" customWidth="1"/>
    <col min="5295" max="5295" width="7.375" style="131" customWidth="1"/>
    <col min="5296" max="5299" width="6.5" style="131" customWidth="1"/>
    <col min="5300" max="5300" width="3.125" style="131" customWidth="1"/>
    <col min="5301" max="5301" width="6.375" style="131" customWidth="1"/>
    <col min="5302" max="5302" width="10.875" style="131" customWidth="1"/>
    <col min="5303" max="5303" width="10.75" style="131" customWidth="1"/>
    <col min="5304" max="5304" width="10.375" style="131" customWidth="1"/>
    <col min="5305" max="5306" width="6.375" style="131" customWidth="1"/>
    <col min="5307" max="5307" width="7.375" style="131" customWidth="1"/>
    <col min="5308" max="5309" width="6.375" style="131" customWidth="1"/>
    <col min="5310" max="5311" width="6.625" style="131" customWidth="1"/>
    <col min="5312" max="5543" width="11.75" style="131"/>
    <col min="5544" max="5544" width="3.875" style="131" customWidth="1"/>
    <col min="5545" max="5545" width="6.375" style="131" customWidth="1"/>
    <col min="5546" max="5548" width="11.375" style="131" customWidth="1"/>
    <col min="5549" max="5550" width="6.625" style="131" customWidth="1"/>
    <col min="5551" max="5551" width="7.375" style="131" customWidth="1"/>
    <col min="5552" max="5555" width="6.5" style="131" customWidth="1"/>
    <col min="5556" max="5556" width="3.125" style="131" customWidth="1"/>
    <col min="5557" max="5557" width="6.375" style="131" customWidth="1"/>
    <col min="5558" max="5558" width="10.875" style="131" customWidth="1"/>
    <col min="5559" max="5559" width="10.75" style="131" customWidth="1"/>
    <col min="5560" max="5560" width="10.375" style="131" customWidth="1"/>
    <col min="5561" max="5562" width="6.375" style="131" customWidth="1"/>
    <col min="5563" max="5563" width="7.375" style="131" customWidth="1"/>
    <col min="5564" max="5565" width="6.375" style="131" customWidth="1"/>
    <col min="5566" max="5567" width="6.625" style="131" customWidth="1"/>
    <col min="5568" max="5799" width="11.75" style="131"/>
    <col min="5800" max="5800" width="3.875" style="131" customWidth="1"/>
    <col min="5801" max="5801" width="6.375" style="131" customWidth="1"/>
    <col min="5802" max="5804" width="11.375" style="131" customWidth="1"/>
    <col min="5805" max="5806" width="6.625" style="131" customWidth="1"/>
    <col min="5807" max="5807" width="7.375" style="131" customWidth="1"/>
    <col min="5808" max="5811" width="6.5" style="131" customWidth="1"/>
    <col min="5812" max="5812" width="3.125" style="131" customWidth="1"/>
    <col min="5813" max="5813" width="6.375" style="131" customWidth="1"/>
    <col min="5814" max="5814" width="10.875" style="131" customWidth="1"/>
    <col min="5815" max="5815" width="10.75" style="131" customWidth="1"/>
    <col min="5816" max="5816" width="10.375" style="131" customWidth="1"/>
    <col min="5817" max="5818" width="6.375" style="131" customWidth="1"/>
    <col min="5819" max="5819" width="7.375" style="131" customWidth="1"/>
    <col min="5820" max="5821" width="6.375" style="131" customWidth="1"/>
    <col min="5822" max="5823" width="6.625" style="131" customWidth="1"/>
    <col min="5824" max="6055" width="11.75" style="131"/>
    <col min="6056" max="6056" width="3.875" style="131" customWidth="1"/>
    <col min="6057" max="6057" width="6.375" style="131" customWidth="1"/>
    <col min="6058" max="6060" width="11.375" style="131" customWidth="1"/>
    <col min="6061" max="6062" width="6.625" style="131" customWidth="1"/>
    <col min="6063" max="6063" width="7.375" style="131" customWidth="1"/>
    <col min="6064" max="6067" width="6.5" style="131" customWidth="1"/>
    <col min="6068" max="6068" width="3.125" style="131" customWidth="1"/>
    <col min="6069" max="6069" width="6.375" style="131" customWidth="1"/>
    <col min="6070" max="6070" width="10.875" style="131" customWidth="1"/>
    <col min="6071" max="6071" width="10.75" style="131" customWidth="1"/>
    <col min="6072" max="6072" width="10.375" style="131" customWidth="1"/>
    <col min="6073" max="6074" width="6.375" style="131" customWidth="1"/>
    <col min="6075" max="6075" width="7.375" style="131" customWidth="1"/>
    <col min="6076" max="6077" width="6.375" style="131" customWidth="1"/>
    <col min="6078" max="6079" width="6.625" style="131" customWidth="1"/>
    <col min="6080" max="6311" width="11.75" style="131"/>
    <col min="6312" max="6312" width="3.875" style="131" customWidth="1"/>
    <col min="6313" max="6313" width="6.375" style="131" customWidth="1"/>
    <col min="6314" max="6316" width="11.375" style="131" customWidth="1"/>
    <col min="6317" max="6318" width="6.625" style="131" customWidth="1"/>
    <col min="6319" max="6319" width="7.375" style="131" customWidth="1"/>
    <col min="6320" max="6323" width="6.5" style="131" customWidth="1"/>
    <col min="6324" max="6324" width="3.125" style="131" customWidth="1"/>
    <col min="6325" max="6325" width="6.375" style="131" customWidth="1"/>
    <col min="6326" max="6326" width="10.875" style="131" customWidth="1"/>
    <col min="6327" max="6327" width="10.75" style="131" customWidth="1"/>
    <col min="6328" max="6328" width="10.375" style="131" customWidth="1"/>
    <col min="6329" max="6330" width="6.375" style="131" customWidth="1"/>
    <col min="6331" max="6331" width="7.375" style="131" customWidth="1"/>
    <col min="6332" max="6333" width="6.375" style="131" customWidth="1"/>
    <col min="6334" max="6335" width="6.625" style="131" customWidth="1"/>
    <col min="6336" max="6567" width="11.75" style="131"/>
    <col min="6568" max="6568" width="3.875" style="131" customWidth="1"/>
    <col min="6569" max="6569" width="6.375" style="131" customWidth="1"/>
    <col min="6570" max="6572" width="11.375" style="131" customWidth="1"/>
    <col min="6573" max="6574" width="6.625" style="131" customWidth="1"/>
    <col min="6575" max="6575" width="7.375" style="131" customWidth="1"/>
    <col min="6576" max="6579" width="6.5" style="131" customWidth="1"/>
    <col min="6580" max="6580" width="3.125" style="131" customWidth="1"/>
    <col min="6581" max="6581" width="6.375" style="131" customWidth="1"/>
    <col min="6582" max="6582" width="10.875" style="131" customWidth="1"/>
    <col min="6583" max="6583" width="10.75" style="131" customWidth="1"/>
    <col min="6584" max="6584" width="10.375" style="131" customWidth="1"/>
    <col min="6585" max="6586" width="6.375" style="131" customWidth="1"/>
    <col min="6587" max="6587" width="7.375" style="131" customWidth="1"/>
    <col min="6588" max="6589" width="6.375" style="131" customWidth="1"/>
    <col min="6590" max="6591" width="6.625" style="131" customWidth="1"/>
    <col min="6592" max="6823" width="11.75" style="131"/>
    <col min="6824" max="6824" width="3.875" style="131" customWidth="1"/>
    <col min="6825" max="6825" width="6.375" style="131" customWidth="1"/>
    <col min="6826" max="6828" width="11.375" style="131" customWidth="1"/>
    <col min="6829" max="6830" width="6.625" style="131" customWidth="1"/>
    <col min="6831" max="6831" width="7.375" style="131" customWidth="1"/>
    <col min="6832" max="6835" width="6.5" style="131" customWidth="1"/>
    <col min="6836" max="6836" width="3.125" style="131" customWidth="1"/>
    <col min="6837" max="6837" width="6.375" style="131" customWidth="1"/>
    <col min="6838" max="6838" width="10.875" style="131" customWidth="1"/>
    <col min="6839" max="6839" width="10.75" style="131" customWidth="1"/>
    <col min="6840" max="6840" width="10.375" style="131" customWidth="1"/>
    <col min="6841" max="6842" width="6.375" style="131" customWidth="1"/>
    <col min="6843" max="6843" width="7.375" style="131" customWidth="1"/>
    <col min="6844" max="6845" width="6.375" style="131" customWidth="1"/>
    <col min="6846" max="6847" width="6.625" style="131" customWidth="1"/>
    <col min="6848" max="7079" width="11.75" style="131"/>
    <col min="7080" max="7080" width="3.875" style="131" customWidth="1"/>
    <col min="7081" max="7081" width="6.375" style="131" customWidth="1"/>
    <col min="7082" max="7084" width="11.375" style="131" customWidth="1"/>
    <col min="7085" max="7086" width="6.625" style="131" customWidth="1"/>
    <col min="7087" max="7087" width="7.375" style="131" customWidth="1"/>
    <col min="7088" max="7091" width="6.5" style="131" customWidth="1"/>
    <col min="7092" max="7092" width="3.125" style="131" customWidth="1"/>
    <col min="7093" max="7093" width="6.375" style="131" customWidth="1"/>
    <col min="7094" max="7094" width="10.875" style="131" customWidth="1"/>
    <col min="7095" max="7095" width="10.75" style="131" customWidth="1"/>
    <col min="7096" max="7096" width="10.375" style="131" customWidth="1"/>
    <col min="7097" max="7098" width="6.375" style="131" customWidth="1"/>
    <col min="7099" max="7099" width="7.375" style="131" customWidth="1"/>
    <col min="7100" max="7101" width="6.375" style="131" customWidth="1"/>
    <col min="7102" max="7103" width="6.625" style="131" customWidth="1"/>
    <col min="7104" max="7335" width="11.75" style="131"/>
    <col min="7336" max="7336" width="3.875" style="131" customWidth="1"/>
    <col min="7337" max="7337" width="6.375" style="131" customWidth="1"/>
    <col min="7338" max="7340" width="11.375" style="131" customWidth="1"/>
    <col min="7341" max="7342" width="6.625" style="131" customWidth="1"/>
    <col min="7343" max="7343" width="7.375" style="131" customWidth="1"/>
    <col min="7344" max="7347" width="6.5" style="131" customWidth="1"/>
    <col min="7348" max="7348" width="3.125" style="131" customWidth="1"/>
    <col min="7349" max="7349" width="6.375" style="131" customWidth="1"/>
    <col min="7350" max="7350" width="10.875" style="131" customWidth="1"/>
    <col min="7351" max="7351" width="10.75" style="131" customWidth="1"/>
    <col min="7352" max="7352" width="10.375" style="131" customWidth="1"/>
    <col min="7353" max="7354" width="6.375" style="131" customWidth="1"/>
    <col min="7355" max="7355" width="7.375" style="131" customWidth="1"/>
    <col min="7356" max="7357" width="6.375" style="131" customWidth="1"/>
    <col min="7358" max="7359" width="6.625" style="131" customWidth="1"/>
    <col min="7360" max="7591" width="11.75" style="131"/>
    <col min="7592" max="7592" width="3.875" style="131" customWidth="1"/>
    <col min="7593" max="7593" width="6.375" style="131" customWidth="1"/>
    <col min="7594" max="7596" width="11.375" style="131" customWidth="1"/>
    <col min="7597" max="7598" width="6.625" style="131" customWidth="1"/>
    <col min="7599" max="7599" width="7.375" style="131" customWidth="1"/>
    <col min="7600" max="7603" width="6.5" style="131" customWidth="1"/>
    <col min="7604" max="7604" width="3.125" style="131" customWidth="1"/>
    <col min="7605" max="7605" width="6.375" style="131" customWidth="1"/>
    <col min="7606" max="7606" width="10.875" style="131" customWidth="1"/>
    <col min="7607" max="7607" width="10.75" style="131" customWidth="1"/>
    <col min="7608" max="7608" width="10.375" style="131" customWidth="1"/>
    <col min="7609" max="7610" width="6.375" style="131" customWidth="1"/>
    <col min="7611" max="7611" width="7.375" style="131" customWidth="1"/>
    <col min="7612" max="7613" width="6.375" style="131" customWidth="1"/>
    <col min="7614" max="7615" width="6.625" style="131" customWidth="1"/>
    <col min="7616" max="7847" width="11.75" style="131"/>
    <col min="7848" max="7848" width="3.875" style="131" customWidth="1"/>
    <col min="7849" max="7849" width="6.375" style="131" customWidth="1"/>
    <col min="7850" max="7852" width="11.375" style="131" customWidth="1"/>
    <col min="7853" max="7854" width="6.625" style="131" customWidth="1"/>
    <col min="7855" max="7855" width="7.375" style="131" customWidth="1"/>
    <col min="7856" max="7859" width="6.5" style="131" customWidth="1"/>
    <col min="7860" max="7860" width="3.125" style="131" customWidth="1"/>
    <col min="7861" max="7861" width="6.375" style="131" customWidth="1"/>
    <col min="7862" max="7862" width="10.875" style="131" customWidth="1"/>
    <col min="7863" max="7863" width="10.75" style="131" customWidth="1"/>
    <col min="7864" max="7864" width="10.375" style="131" customWidth="1"/>
    <col min="7865" max="7866" width="6.375" style="131" customWidth="1"/>
    <col min="7867" max="7867" width="7.375" style="131" customWidth="1"/>
    <col min="7868" max="7869" width="6.375" style="131" customWidth="1"/>
    <col min="7870" max="7871" width="6.625" style="131" customWidth="1"/>
    <col min="7872" max="8103" width="11.75" style="131"/>
    <col min="8104" max="8104" width="3.875" style="131" customWidth="1"/>
    <col min="8105" max="8105" width="6.375" style="131" customWidth="1"/>
    <col min="8106" max="8108" width="11.375" style="131" customWidth="1"/>
    <col min="8109" max="8110" width="6.625" style="131" customWidth="1"/>
    <col min="8111" max="8111" width="7.375" style="131" customWidth="1"/>
    <col min="8112" max="8115" width="6.5" style="131" customWidth="1"/>
    <col min="8116" max="8116" width="3.125" style="131" customWidth="1"/>
    <col min="8117" max="8117" width="6.375" style="131" customWidth="1"/>
    <col min="8118" max="8118" width="10.875" style="131" customWidth="1"/>
    <col min="8119" max="8119" width="10.75" style="131" customWidth="1"/>
    <col min="8120" max="8120" width="10.375" style="131" customWidth="1"/>
    <col min="8121" max="8122" width="6.375" style="131" customWidth="1"/>
    <col min="8123" max="8123" width="7.375" style="131" customWidth="1"/>
    <col min="8124" max="8125" width="6.375" style="131" customWidth="1"/>
    <col min="8126" max="8127" width="6.625" style="131" customWidth="1"/>
    <col min="8128" max="8359" width="11.75" style="131"/>
    <col min="8360" max="8360" width="3.875" style="131" customWidth="1"/>
    <col min="8361" max="8361" width="6.375" style="131" customWidth="1"/>
    <col min="8362" max="8364" width="11.375" style="131" customWidth="1"/>
    <col min="8365" max="8366" width="6.625" style="131" customWidth="1"/>
    <col min="8367" max="8367" width="7.375" style="131" customWidth="1"/>
    <col min="8368" max="8371" width="6.5" style="131" customWidth="1"/>
    <col min="8372" max="8372" width="3.125" style="131" customWidth="1"/>
    <col min="8373" max="8373" width="6.375" style="131" customWidth="1"/>
    <col min="8374" max="8374" width="10.875" style="131" customWidth="1"/>
    <col min="8375" max="8375" width="10.75" style="131" customWidth="1"/>
    <col min="8376" max="8376" width="10.375" style="131" customWidth="1"/>
    <col min="8377" max="8378" width="6.375" style="131" customWidth="1"/>
    <col min="8379" max="8379" width="7.375" style="131" customWidth="1"/>
    <col min="8380" max="8381" width="6.375" style="131" customWidth="1"/>
    <col min="8382" max="8383" width="6.625" style="131" customWidth="1"/>
    <col min="8384" max="8615" width="11.75" style="131"/>
    <col min="8616" max="8616" width="3.875" style="131" customWidth="1"/>
    <col min="8617" max="8617" width="6.375" style="131" customWidth="1"/>
    <col min="8618" max="8620" width="11.375" style="131" customWidth="1"/>
    <col min="8621" max="8622" width="6.625" style="131" customWidth="1"/>
    <col min="8623" max="8623" width="7.375" style="131" customWidth="1"/>
    <col min="8624" max="8627" width="6.5" style="131" customWidth="1"/>
    <col min="8628" max="8628" width="3.125" style="131" customWidth="1"/>
    <col min="8629" max="8629" width="6.375" style="131" customWidth="1"/>
    <col min="8630" max="8630" width="10.875" style="131" customWidth="1"/>
    <col min="8631" max="8631" width="10.75" style="131" customWidth="1"/>
    <col min="8632" max="8632" width="10.375" style="131" customWidth="1"/>
    <col min="8633" max="8634" width="6.375" style="131" customWidth="1"/>
    <col min="8635" max="8635" width="7.375" style="131" customWidth="1"/>
    <col min="8636" max="8637" width="6.375" style="131" customWidth="1"/>
    <col min="8638" max="8639" width="6.625" style="131" customWidth="1"/>
    <col min="8640" max="8871" width="11.75" style="131"/>
    <col min="8872" max="8872" width="3.875" style="131" customWidth="1"/>
    <col min="8873" max="8873" width="6.375" style="131" customWidth="1"/>
    <col min="8874" max="8876" width="11.375" style="131" customWidth="1"/>
    <col min="8877" max="8878" width="6.625" style="131" customWidth="1"/>
    <col min="8879" max="8879" width="7.375" style="131" customWidth="1"/>
    <col min="8880" max="8883" width="6.5" style="131" customWidth="1"/>
    <col min="8884" max="8884" width="3.125" style="131" customWidth="1"/>
    <col min="8885" max="8885" width="6.375" style="131" customWidth="1"/>
    <col min="8886" max="8886" width="10.875" style="131" customWidth="1"/>
    <col min="8887" max="8887" width="10.75" style="131" customWidth="1"/>
    <col min="8888" max="8888" width="10.375" style="131" customWidth="1"/>
    <col min="8889" max="8890" width="6.375" style="131" customWidth="1"/>
    <col min="8891" max="8891" width="7.375" style="131" customWidth="1"/>
    <col min="8892" max="8893" width="6.375" style="131" customWidth="1"/>
    <col min="8894" max="8895" width="6.625" style="131" customWidth="1"/>
    <col min="8896" max="9127" width="11.75" style="131"/>
    <col min="9128" max="9128" width="3.875" style="131" customWidth="1"/>
    <col min="9129" max="9129" width="6.375" style="131" customWidth="1"/>
    <col min="9130" max="9132" width="11.375" style="131" customWidth="1"/>
    <col min="9133" max="9134" width="6.625" style="131" customWidth="1"/>
    <col min="9135" max="9135" width="7.375" style="131" customWidth="1"/>
    <col min="9136" max="9139" width="6.5" style="131" customWidth="1"/>
    <col min="9140" max="9140" width="3.125" style="131" customWidth="1"/>
    <col min="9141" max="9141" width="6.375" style="131" customWidth="1"/>
    <col min="9142" max="9142" width="10.875" style="131" customWidth="1"/>
    <col min="9143" max="9143" width="10.75" style="131" customWidth="1"/>
    <col min="9144" max="9144" width="10.375" style="131" customWidth="1"/>
    <col min="9145" max="9146" width="6.375" style="131" customWidth="1"/>
    <col min="9147" max="9147" width="7.375" style="131" customWidth="1"/>
    <col min="9148" max="9149" width="6.375" style="131" customWidth="1"/>
    <col min="9150" max="9151" width="6.625" style="131" customWidth="1"/>
    <col min="9152" max="9383" width="11.75" style="131"/>
    <col min="9384" max="9384" width="3.875" style="131" customWidth="1"/>
    <col min="9385" max="9385" width="6.375" style="131" customWidth="1"/>
    <col min="9386" max="9388" width="11.375" style="131" customWidth="1"/>
    <col min="9389" max="9390" width="6.625" style="131" customWidth="1"/>
    <col min="9391" max="9391" width="7.375" style="131" customWidth="1"/>
    <col min="9392" max="9395" width="6.5" style="131" customWidth="1"/>
    <col min="9396" max="9396" width="3.125" style="131" customWidth="1"/>
    <col min="9397" max="9397" width="6.375" style="131" customWidth="1"/>
    <col min="9398" max="9398" width="10.875" style="131" customWidth="1"/>
    <col min="9399" max="9399" width="10.75" style="131" customWidth="1"/>
    <col min="9400" max="9400" width="10.375" style="131" customWidth="1"/>
    <col min="9401" max="9402" width="6.375" style="131" customWidth="1"/>
    <col min="9403" max="9403" width="7.375" style="131" customWidth="1"/>
    <col min="9404" max="9405" width="6.375" style="131" customWidth="1"/>
    <col min="9406" max="9407" width="6.625" style="131" customWidth="1"/>
    <col min="9408" max="9639" width="11.75" style="131"/>
    <col min="9640" max="9640" width="3.875" style="131" customWidth="1"/>
    <col min="9641" max="9641" width="6.375" style="131" customWidth="1"/>
    <col min="9642" max="9644" width="11.375" style="131" customWidth="1"/>
    <col min="9645" max="9646" width="6.625" style="131" customWidth="1"/>
    <col min="9647" max="9647" width="7.375" style="131" customWidth="1"/>
    <col min="9648" max="9651" width="6.5" style="131" customWidth="1"/>
    <col min="9652" max="9652" width="3.125" style="131" customWidth="1"/>
    <col min="9653" max="9653" width="6.375" style="131" customWidth="1"/>
    <col min="9654" max="9654" width="10.875" style="131" customWidth="1"/>
    <col min="9655" max="9655" width="10.75" style="131" customWidth="1"/>
    <col min="9656" max="9656" width="10.375" style="131" customWidth="1"/>
    <col min="9657" max="9658" width="6.375" style="131" customWidth="1"/>
    <col min="9659" max="9659" width="7.375" style="131" customWidth="1"/>
    <col min="9660" max="9661" width="6.375" style="131" customWidth="1"/>
    <col min="9662" max="9663" width="6.625" style="131" customWidth="1"/>
    <col min="9664" max="9895" width="11.75" style="131"/>
    <col min="9896" max="9896" width="3.875" style="131" customWidth="1"/>
    <col min="9897" max="9897" width="6.375" style="131" customWidth="1"/>
    <col min="9898" max="9900" width="11.375" style="131" customWidth="1"/>
    <col min="9901" max="9902" width="6.625" style="131" customWidth="1"/>
    <col min="9903" max="9903" width="7.375" style="131" customWidth="1"/>
    <col min="9904" max="9907" width="6.5" style="131" customWidth="1"/>
    <col min="9908" max="9908" width="3.125" style="131" customWidth="1"/>
    <col min="9909" max="9909" width="6.375" style="131" customWidth="1"/>
    <col min="9910" max="9910" width="10.875" style="131" customWidth="1"/>
    <col min="9911" max="9911" width="10.75" style="131" customWidth="1"/>
    <col min="9912" max="9912" width="10.375" style="131" customWidth="1"/>
    <col min="9913" max="9914" width="6.375" style="131" customWidth="1"/>
    <col min="9915" max="9915" width="7.375" style="131" customWidth="1"/>
    <col min="9916" max="9917" width="6.375" style="131" customWidth="1"/>
    <col min="9918" max="9919" width="6.625" style="131" customWidth="1"/>
    <col min="9920" max="10151" width="11.75" style="131"/>
    <col min="10152" max="10152" width="3.875" style="131" customWidth="1"/>
    <col min="10153" max="10153" width="6.375" style="131" customWidth="1"/>
    <col min="10154" max="10156" width="11.375" style="131" customWidth="1"/>
    <col min="10157" max="10158" width="6.625" style="131" customWidth="1"/>
    <col min="10159" max="10159" width="7.375" style="131" customWidth="1"/>
    <col min="10160" max="10163" width="6.5" style="131" customWidth="1"/>
    <col min="10164" max="10164" width="3.125" style="131" customWidth="1"/>
    <col min="10165" max="10165" width="6.375" style="131" customWidth="1"/>
    <col min="10166" max="10166" width="10.875" style="131" customWidth="1"/>
    <col min="10167" max="10167" width="10.75" style="131" customWidth="1"/>
    <col min="10168" max="10168" width="10.375" style="131" customWidth="1"/>
    <col min="10169" max="10170" width="6.375" style="131" customWidth="1"/>
    <col min="10171" max="10171" width="7.375" style="131" customWidth="1"/>
    <col min="10172" max="10173" width="6.375" style="131" customWidth="1"/>
    <col min="10174" max="10175" width="6.625" style="131" customWidth="1"/>
    <col min="10176" max="10407" width="11.75" style="131"/>
    <col min="10408" max="10408" width="3.875" style="131" customWidth="1"/>
    <col min="10409" max="10409" width="6.375" style="131" customWidth="1"/>
    <col min="10410" max="10412" width="11.375" style="131" customWidth="1"/>
    <col min="10413" max="10414" width="6.625" style="131" customWidth="1"/>
    <col min="10415" max="10415" width="7.375" style="131" customWidth="1"/>
    <col min="10416" max="10419" width="6.5" style="131" customWidth="1"/>
    <col min="10420" max="10420" width="3.125" style="131" customWidth="1"/>
    <col min="10421" max="10421" width="6.375" style="131" customWidth="1"/>
    <col min="10422" max="10422" width="10.875" style="131" customWidth="1"/>
    <col min="10423" max="10423" width="10.75" style="131" customWidth="1"/>
    <col min="10424" max="10424" width="10.375" style="131" customWidth="1"/>
    <col min="10425" max="10426" width="6.375" style="131" customWidth="1"/>
    <col min="10427" max="10427" width="7.375" style="131" customWidth="1"/>
    <col min="10428" max="10429" width="6.375" style="131" customWidth="1"/>
    <col min="10430" max="10431" width="6.625" style="131" customWidth="1"/>
    <col min="10432" max="10663" width="11.75" style="131"/>
    <col min="10664" max="10664" width="3.875" style="131" customWidth="1"/>
    <col min="10665" max="10665" width="6.375" style="131" customWidth="1"/>
    <col min="10666" max="10668" width="11.375" style="131" customWidth="1"/>
    <col min="10669" max="10670" width="6.625" style="131" customWidth="1"/>
    <col min="10671" max="10671" width="7.375" style="131" customWidth="1"/>
    <col min="10672" max="10675" width="6.5" style="131" customWidth="1"/>
    <col min="10676" max="10676" width="3.125" style="131" customWidth="1"/>
    <col min="10677" max="10677" width="6.375" style="131" customWidth="1"/>
    <col min="10678" max="10678" width="10.875" style="131" customWidth="1"/>
    <col min="10679" max="10679" width="10.75" style="131" customWidth="1"/>
    <col min="10680" max="10680" width="10.375" style="131" customWidth="1"/>
    <col min="10681" max="10682" width="6.375" style="131" customWidth="1"/>
    <col min="10683" max="10683" width="7.375" style="131" customWidth="1"/>
    <col min="10684" max="10685" width="6.375" style="131" customWidth="1"/>
    <col min="10686" max="10687" width="6.625" style="131" customWidth="1"/>
    <col min="10688" max="10919" width="11.75" style="131"/>
    <col min="10920" max="10920" width="3.875" style="131" customWidth="1"/>
    <col min="10921" max="10921" width="6.375" style="131" customWidth="1"/>
    <col min="10922" max="10924" width="11.375" style="131" customWidth="1"/>
    <col min="10925" max="10926" width="6.625" style="131" customWidth="1"/>
    <col min="10927" max="10927" width="7.375" style="131" customWidth="1"/>
    <col min="10928" max="10931" width="6.5" style="131" customWidth="1"/>
    <col min="10932" max="10932" width="3.125" style="131" customWidth="1"/>
    <col min="10933" max="10933" width="6.375" style="131" customWidth="1"/>
    <col min="10934" max="10934" width="10.875" style="131" customWidth="1"/>
    <col min="10935" max="10935" width="10.75" style="131" customWidth="1"/>
    <col min="10936" max="10936" width="10.375" style="131" customWidth="1"/>
    <col min="10937" max="10938" width="6.375" style="131" customWidth="1"/>
    <col min="10939" max="10939" width="7.375" style="131" customWidth="1"/>
    <col min="10940" max="10941" width="6.375" style="131" customWidth="1"/>
    <col min="10942" max="10943" width="6.625" style="131" customWidth="1"/>
    <col min="10944" max="11175" width="11.75" style="131"/>
    <col min="11176" max="11176" width="3.875" style="131" customWidth="1"/>
    <col min="11177" max="11177" width="6.375" style="131" customWidth="1"/>
    <col min="11178" max="11180" width="11.375" style="131" customWidth="1"/>
    <col min="11181" max="11182" width="6.625" style="131" customWidth="1"/>
    <col min="11183" max="11183" width="7.375" style="131" customWidth="1"/>
    <col min="11184" max="11187" width="6.5" style="131" customWidth="1"/>
    <col min="11188" max="11188" width="3.125" style="131" customWidth="1"/>
    <col min="11189" max="11189" width="6.375" style="131" customWidth="1"/>
    <col min="11190" max="11190" width="10.875" style="131" customWidth="1"/>
    <col min="11191" max="11191" width="10.75" style="131" customWidth="1"/>
    <col min="11192" max="11192" width="10.375" style="131" customWidth="1"/>
    <col min="11193" max="11194" width="6.375" style="131" customWidth="1"/>
    <col min="11195" max="11195" width="7.375" style="131" customWidth="1"/>
    <col min="11196" max="11197" width="6.375" style="131" customWidth="1"/>
    <col min="11198" max="11199" width="6.625" style="131" customWidth="1"/>
    <col min="11200" max="11431" width="11.75" style="131"/>
    <col min="11432" max="11432" width="3.875" style="131" customWidth="1"/>
    <col min="11433" max="11433" width="6.375" style="131" customWidth="1"/>
    <col min="11434" max="11436" width="11.375" style="131" customWidth="1"/>
    <col min="11437" max="11438" width="6.625" style="131" customWidth="1"/>
    <col min="11439" max="11439" width="7.375" style="131" customWidth="1"/>
    <col min="11440" max="11443" width="6.5" style="131" customWidth="1"/>
    <col min="11444" max="11444" width="3.125" style="131" customWidth="1"/>
    <col min="11445" max="11445" width="6.375" style="131" customWidth="1"/>
    <col min="11446" max="11446" width="10.875" style="131" customWidth="1"/>
    <col min="11447" max="11447" width="10.75" style="131" customWidth="1"/>
    <col min="11448" max="11448" width="10.375" style="131" customWidth="1"/>
    <col min="11449" max="11450" width="6.375" style="131" customWidth="1"/>
    <col min="11451" max="11451" width="7.375" style="131" customWidth="1"/>
    <col min="11452" max="11453" width="6.375" style="131" customWidth="1"/>
    <col min="11454" max="11455" width="6.625" style="131" customWidth="1"/>
    <col min="11456" max="11687" width="11.75" style="131"/>
    <col min="11688" max="11688" width="3.875" style="131" customWidth="1"/>
    <col min="11689" max="11689" width="6.375" style="131" customWidth="1"/>
    <col min="11690" max="11692" width="11.375" style="131" customWidth="1"/>
    <col min="11693" max="11694" width="6.625" style="131" customWidth="1"/>
    <col min="11695" max="11695" width="7.375" style="131" customWidth="1"/>
    <col min="11696" max="11699" width="6.5" style="131" customWidth="1"/>
    <col min="11700" max="11700" width="3.125" style="131" customWidth="1"/>
    <col min="11701" max="11701" width="6.375" style="131" customWidth="1"/>
    <col min="11702" max="11702" width="10.875" style="131" customWidth="1"/>
    <col min="11703" max="11703" width="10.75" style="131" customWidth="1"/>
    <col min="11704" max="11704" width="10.375" style="131" customWidth="1"/>
    <col min="11705" max="11706" width="6.375" style="131" customWidth="1"/>
    <col min="11707" max="11707" width="7.375" style="131" customWidth="1"/>
    <col min="11708" max="11709" width="6.375" style="131" customWidth="1"/>
    <col min="11710" max="11711" width="6.625" style="131" customWidth="1"/>
    <col min="11712" max="11943" width="11.75" style="131"/>
    <col min="11944" max="11944" width="3.875" style="131" customWidth="1"/>
    <col min="11945" max="11945" width="6.375" style="131" customWidth="1"/>
    <col min="11946" max="11948" width="11.375" style="131" customWidth="1"/>
    <col min="11949" max="11950" width="6.625" style="131" customWidth="1"/>
    <col min="11951" max="11951" width="7.375" style="131" customWidth="1"/>
    <col min="11952" max="11955" width="6.5" style="131" customWidth="1"/>
    <col min="11956" max="11956" width="3.125" style="131" customWidth="1"/>
    <col min="11957" max="11957" width="6.375" style="131" customWidth="1"/>
    <col min="11958" max="11958" width="10.875" style="131" customWidth="1"/>
    <col min="11959" max="11959" width="10.75" style="131" customWidth="1"/>
    <col min="11960" max="11960" width="10.375" style="131" customWidth="1"/>
    <col min="11961" max="11962" width="6.375" style="131" customWidth="1"/>
    <col min="11963" max="11963" width="7.375" style="131" customWidth="1"/>
    <col min="11964" max="11965" width="6.375" style="131" customWidth="1"/>
    <col min="11966" max="11967" width="6.625" style="131" customWidth="1"/>
    <col min="11968" max="12199" width="11.75" style="131"/>
    <col min="12200" max="12200" width="3.875" style="131" customWidth="1"/>
    <col min="12201" max="12201" width="6.375" style="131" customWidth="1"/>
    <col min="12202" max="12204" width="11.375" style="131" customWidth="1"/>
    <col min="12205" max="12206" width="6.625" style="131" customWidth="1"/>
    <col min="12207" max="12207" width="7.375" style="131" customWidth="1"/>
    <col min="12208" max="12211" width="6.5" style="131" customWidth="1"/>
    <col min="12212" max="12212" width="3.125" style="131" customWidth="1"/>
    <col min="12213" max="12213" width="6.375" style="131" customWidth="1"/>
    <col min="12214" max="12214" width="10.875" style="131" customWidth="1"/>
    <col min="12215" max="12215" width="10.75" style="131" customWidth="1"/>
    <col min="12216" max="12216" width="10.375" style="131" customWidth="1"/>
    <col min="12217" max="12218" width="6.375" style="131" customWidth="1"/>
    <col min="12219" max="12219" width="7.375" style="131" customWidth="1"/>
    <col min="12220" max="12221" width="6.375" style="131" customWidth="1"/>
    <col min="12222" max="12223" width="6.625" style="131" customWidth="1"/>
    <col min="12224" max="12455" width="11.75" style="131"/>
    <col min="12456" max="12456" width="3.875" style="131" customWidth="1"/>
    <col min="12457" max="12457" width="6.375" style="131" customWidth="1"/>
    <col min="12458" max="12460" width="11.375" style="131" customWidth="1"/>
    <col min="12461" max="12462" width="6.625" style="131" customWidth="1"/>
    <col min="12463" max="12463" width="7.375" style="131" customWidth="1"/>
    <col min="12464" max="12467" width="6.5" style="131" customWidth="1"/>
    <col min="12468" max="12468" width="3.125" style="131" customWidth="1"/>
    <col min="12469" max="12469" width="6.375" style="131" customWidth="1"/>
    <col min="12470" max="12470" width="10.875" style="131" customWidth="1"/>
    <col min="12471" max="12471" width="10.75" style="131" customWidth="1"/>
    <col min="12472" max="12472" width="10.375" style="131" customWidth="1"/>
    <col min="12473" max="12474" width="6.375" style="131" customWidth="1"/>
    <col min="12475" max="12475" width="7.375" style="131" customWidth="1"/>
    <col min="12476" max="12477" width="6.375" style="131" customWidth="1"/>
    <col min="12478" max="12479" width="6.625" style="131" customWidth="1"/>
    <col min="12480" max="12711" width="11.75" style="131"/>
    <col min="12712" max="12712" width="3.875" style="131" customWidth="1"/>
    <col min="12713" max="12713" width="6.375" style="131" customWidth="1"/>
    <col min="12714" max="12716" width="11.375" style="131" customWidth="1"/>
    <col min="12717" max="12718" width="6.625" style="131" customWidth="1"/>
    <col min="12719" max="12719" width="7.375" style="131" customWidth="1"/>
    <col min="12720" max="12723" width="6.5" style="131" customWidth="1"/>
    <col min="12724" max="12724" width="3.125" style="131" customWidth="1"/>
    <col min="12725" max="12725" width="6.375" style="131" customWidth="1"/>
    <col min="12726" max="12726" width="10.875" style="131" customWidth="1"/>
    <col min="12727" max="12727" width="10.75" style="131" customWidth="1"/>
    <col min="12728" max="12728" width="10.375" style="131" customWidth="1"/>
    <col min="12729" max="12730" width="6.375" style="131" customWidth="1"/>
    <col min="12731" max="12731" width="7.375" style="131" customWidth="1"/>
    <col min="12732" max="12733" width="6.375" style="131" customWidth="1"/>
    <col min="12734" max="12735" width="6.625" style="131" customWidth="1"/>
    <col min="12736" max="12967" width="11.75" style="131"/>
    <col min="12968" max="12968" width="3.875" style="131" customWidth="1"/>
    <col min="12969" max="12969" width="6.375" style="131" customWidth="1"/>
    <col min="12970" max="12972" width="11.375" style="131" customWidth="1"/>
    <col min="12973" max="12974" width="6.625" style="131" customWidth="1"/>
    <col min="12975" max="12975" width="7.375" style="131" customWidth="1"/>
    <col min="12976" max="12979" width="6.5" style="131" customWidth="1"/>
    <col min="12980" max="12980" width="3.125" style="131" customWidth="1"/>
    <col min="12981" max="12981" width="6.375" style="131" customWidth="1"/>
    <col min="12982" max="12982" width="10.875" style="131" customWidth="1"/>
    <col min="12983" max="12983" width="10.75" style="131" customWidth="1"/>
    <col min="12984" max="12984" width="10.375" style="131" customWidth="1"/>
    <col min="12985" max="12986" width="6.375" style="131" customWidth="1"/>
    <col min="12987" max="12987" width="7.375" style="131" customWidth="1"/>
    <col min="12988" max="12989" width="6.375" style="131" customWidth="1"/>
    <col min="12990" max="12991" width="6.625" style="131" customWidth="1"/>
    <col min="12992" max="13223" width="11.75" style="131"/>
    <col min="13224" max="13224" width="3.875" style="131" customWidth="1"/>
    <col min="13225" max="13225" width="6.375" style="131" customWidth="1"/>
    <col min="13226" max="13228" width="11.375" style="131" customWidth="1"/>
    <col min="13229" max="13230" width="6.625" style="131" customWidth="1"/>
    <col min="13231" max="13231" width="7.375" style="131" customWidth="1"/>
    <col min="13232" max="13235" width="6.5" style="131" customWidth="1"/>
    <col min="13236" max="13236" width="3.125" style="131" customWidth="1"/>
    <col min="13237" max="13237" width="6.375" style="131" customWidth="1"/>
    <col min="13238" max="13238" width="10.875" style="131" customWidth="1"/>
    <col min="13239" max="13239" width="10.75" style="131" customWidth="1"/>
    <col min="13240" max="13240" width="10.375" style="131" customWidth="1"/>
    <col min="13241" max="13242" width="6.375" style="131" customWidth="1"/>
    <col min="13243" max="13243" width="7.375" style="131" customWidth="1"/>
    <col min="13244" max="13245" width="6.375" style="131" customWidth="1"/>
    <col min="13246" max="13247" width="6.625" style="131" customWidth="1"/>
    <col min="13248" max="13479" width="11.75" style="131"/>
    <col min="13480" max="13480" width="3.875" style="131" customWidth="1"/>
    <col min="13481" max="13481" width="6.375" style="131" customWidth="1"/>
    <col min="13482" max="13484" width="11.375" style="131" customWidth="1"/>
    <col min="13485" max="13486" width="6.625" style="131" customWidth="1"/>
    <col min="13487" max="13487" width="7.375" style="131" customWidth="1"/>
    <col min="13488" max="13491" width="6.5" style="131" customWidth="1"/>
    <col min="13492" max="13492" width="3.125" style="131" customWidth="1"/>
    <col min="13493" max="13493" width="6.375" style="131" customWidth="1"/>
    <col min="13494" max="13494" width="10.875" style="131" customWidth="1"/>
    <col min="13495" max="13495" width="10.75" style="131" customWidth="1"/>
    <col min="13496" max="13496" width="10.375" style="131" customWidth="1"/>
    <col min="13497" max="13498" width="6.375" style="131" customWidth="1"/>
    <col min="13499" max="13499" width="7.375" style="131" customWidth="1"/>
    <col min="13500" max="13501" width="6.375" style="131" customWidth="1"/>
    <col min="13502" max="13503" width="6.625" style="131" customWidth="1"/>
    <col min="13504" max="13735" width="11.75" style="131"/>
    <col min="13736" max="13736" width="3.875" style="131" customWidth="1"/>
    <col min="13737" max="13737" width="6.375" style="131" customWidth="1"/>
    <col min="13738" max="13740" width="11.375" style="131" customWidth="1"/>
    <col min="13741" max="13742" width="6.625" style="131" customWidth="1"/>
    <col min="13743" max="13743" width="7.375" style="131" customWidth="1"/>
    <col min="13744" max="13747" width="6.5" style="131" customWidth="1"/>
    <col min="13748" max="13748" width="3.125" style="131" customWidth="1"/>
    <col min="13749" max="13749" width="6.375" style="131" customWidth="1"/>
    <col min="13750" max="13750" width="10.875" style="131" customWidth="1"/>
    <col min="13751" max="13751" width="10.75" style="131" customWidth="1"/>
    <col min="13752" max="13752" width="10.375" style="131" customWidth="1"/>
    <col min="13753" max="13754" width="6.375" style="131" customWidth="1"/>
    <col min="13755" max="13755" width="7.375" style="131" customWidth="1"/>
    <col min="13756" max="13757" width="6.375" style="131" customWidth="1"/>
    <col min="13758" max="13759" width="6.625" style="131" customWidth="1"/>
    <col min="13760" max="13991" width="11.75" style="131"/>
    <col min="13992" max="13992" width="3.875" style="131" customWidth="1"/>
    <col min="13993" max="13993" width="6.375" style="131" customWidth="1"/>
    <col min="13994" max="13996" width="11.375" style="131" customWidth="1"/>
    <col min="13997" max="13998" width="6.625" style="131" customWidth="1"/>
    <col min="13999" max="13999" width="7.375" style="131" customWidth="1"/>
    <col min="14000" max="14003" width="6.5" style="131" customWidth="1"/>
    <col min="14004" max="14004" width="3.125" style="131" customWidth="1"/>
    <col min="14005" max="14005" width="6.375" style="131" customWidth="1"/>
    <col min="14006" max="14006" width="10.875" style="131" customWidth="1"/>
    <col min="14007" max="14007" width="10.75" style="131" customWidth="1"/>
    <col min="14008" max="14008" width="10.375" style="131" customWidth="1"/>
    <col min="14009" max="14010" width="6.375" style="131" customWidth="1"/>
    <col min="14011" max="14011" width="7.375" style="131" customWidth="1"/>
    <col min="14012" max="14013" width="6.375" style="131" customWidth="1"/>
    <col min="14014" max="14015" width="6.625" style="131" customWidth="1"/>
    <col min="14016" max="14247" width="11.75" style="131"/>
    <col min="14248" max="14248" width="3.875" style="131" customWidth="1"/>
    <col min="14249" max="14249" width="6.375" style="131" customWidth="1"/>
    <col min="14250" max="14252" width="11.375" style="131" customWidth="1"/>
    <col min="14253" max="14254" width="6.625" style="131" customWidth="1"/>
    <col min="14255" max="14255" width="7.375" style="131" customWidth="1"/>
    <col min="14256" max="14259" width="6.5" style="131" customWidth="1"/>
    <col min="14260" max="14260" width="3.125" style="131" customWidth="1"/>
    <col min="14261" max="14261" width="6.375" style="131" customWidth="1"/>
    <col min="14262" max="14262" width="10.875" style="131" customWidth="1"/>
    <col min="14263" max="14263" width="10.75" style="131" customWidth="1"/>
    <col min="14264" max="14264" width="10.375" style="131" customWidth="1"/>
    <col min="14265" max="14266" width="6.375" style="131" customWidth="1"/>
    <col min="14267" max="14267" width="7.375" style="131" customWidth="1"/>
    <col min="14268" max="14269" width="6.375" style="131" customWidth="1"/>
    <col min="14270" max="14271" width="6.625" style="131" customWidth="1"/>
    <col min="14272" max="14503" width="11.75" style="131"/>
    <col min="14504" max="14504" width="3.875" style="131" customWidth="1"/>
    <col min="14505" max="14505" width="6.375" style="131" customWidth="1"/>
    <col min="14506" max="14508" width="11.375" style="131" customWidth="1"/>
    <col min="14509" max="14510" width="6.625" style="131" customWidth="1"/>
    <col min="14511" max="14511" width="7.375" style="131" customWidth="1"/>
    <col min="14512" max="14515" width="6.5" style="131" customWidth="1"/>
    <col min="14516" max="14516" width="3.125" style="131" customWidth="1"/>
    <col min="14517" max="14517" width="6.375" style="131" customWidth="1"/>
    <col min="14518" max="14518" width="10.875" style="131" customWidth="1"/>
    <col min="14519" max="14519" width="10.75" style="131" customWidth="1"/>
    <col min="14520" max="14520" width="10.375" style="131" customWidth="1"/>
    <col min="14521" max="14522" width="6.375" style="131" customWidth="1"/>
    <col min="14523" max="14523" width="7.375" style="131" customWidth="1"/>
    <col min="14524" max="14525" width="6.375" style="131" customWidth="1"/>
    <col min="14526" max="14527" width="6.625" style="131" customWidth="1"/>
    <col min="14528" max="14759" width="11.75" style="131"/>
    <col min="14760" max="14760" width="3.875" style="131" customWidth="1"/>
    <col min="14761" max="14761" width="6.375" style="131" customWidth="1"/>
    <col min="14762" max="14764" width="11.375" style="131" customWidth="1"/>
    <col min="14765" max="14766" width="6.625" style="131" customWidth="1"/>
    <col min="14767" max="14767" width="7.375" style="131" customWidth="1"/>
    <col min="14768" max="14771" width="6.5" style="131" customWidth="1"/>
    <col min="14772" max="14772" width="3.125" style="131" customWidth="1"/>
    <col min="14773" max="14773" width="6.375" style="131" customWidth="1"/>
    <col min="14774" max="14774" width="10.875" style="131" customWidth="1"/>
    <col min="14775" max="14775" width="10.75" style="131" customWidth="1"/>
    <col min="14776" max="14776" width="10.375" style="131" customWidth="1"/>
    <col min="14777" max="14778" width="6.375" style="131" customWidth="1"/>
    <col min="14779" max="14779" width="7.375" style="131" customWidth="1"/>
    <col min="14780" max="14781" width="6.375" style="131" customWidth="1"/>
    <col min="14782" max="14783" width="6.625" style="131" customWidth="1"/>
    <col min="14784" max="15015" width="11.75" style="131"/>
    <col min="15016" max="15016" width="3.875" style="131" customWidth="1"/>
    <col min="15017" max="15017" width="6.375" style="131" customWidth="1"/>
    <col min="15018" max="15020" width="11.375" style="131" customWidth="1"/>
    <col min="15021" max="15022" width="6.625" style="131" customWidth="1"/>
    <col min="15023" max="15023" width="7.375" style="131" customWidth="1"/>
    <col min="15024" max="15027" width="6.5" style="131" customWidth="1"/>
    <col min="15028" max="15028" width="3.125" style="131" customWidth="1"/>
    <col min="15029" max="15029" width="6.375" style="131" customWidth="1"/>
    <col min="15030" max="15030" width="10.875" style="131" customWidth="1"/>
    <col min="15031" max="15031" width="10.75" style="131" customWidth="1"/>
    <col min="15032" max="15032" width="10.375" style="131" customWidth="1"/>
    <col min="15033" max="15034" width="6.375" style="131" customWidth="1"/>
    <col min="15035" max="15035" width="7.375" style="131" customWidth="1"/>
    <col min="15036" max="15037" width="6.375" style="131" customWidth="1"/>
    <col min="15038" max="15039" width="6.625" style="131" customWidth="1"/>
    <col min="15040" max="15271" width="11.75" style="131"/>
    <col min="15272" max="15272" width="3.875" style="131" customWidth="1"/>
    <col min="15273" max="15273" width="6.375" style="131" customWidth="1"/>
    <col min="15274" max="15276" width="11.375" style="131" customWidth="1"/>
    <col min="15277" max="15278" width="6.625" style="131" customWidth="1"/>
    <col min="15279" max="15279" width="7.375" style="131" customWidth="1"/>
    <col min="15280" max="15283" width="6.5" style="131" customWidth="1"/>
    <col min="15284" max="15284" width="3.125" style="131" customWidth="1"/>
    <col min="15285" max="15285" width="6.375" style="131" customWidth="1"/>
    <col min="15286" max="15286" width="10.875" style="131" customWidth="1"/>
    <col min="15287" max="15287" width="10.75" style="131" customWidth="1"/>
    <col min="15288" max="15288" width="10.375" style="131" customWidth="1"/>
    <col min="15289" max="15290" width="6.375" style="131" customWidth="1"/>
    <col min="15291" max="15291" width="7.375" style="131" customWidth="1"/>
    <col min="15292" max="15293" width="6.375" style="131" customWidth="1"/>
    <col min="15294" max="15295" width="6.625" style="131" customWidth="1"/>
    <col min="15296" max="15527" width="11.75" style="131"/>
    <col min="15528" max="15528" width="3.875" style="131" customWidth="1"/>
    <col min="15529" max="15529" width="6.375" style="131" customWidth="1"/>
    <col min="15530" max="15532" width="11.375" style="131" customWidth="1"/>
    <col min="15533" max="15534" width="6.625" style="131" customWidth="1"/>
    <col min="15535" max="15535" width="7.375" style="131" customWidth="1"/>
    <col min="15536" max="15539" width="6.5" style="131" customWidth="1"/>
    <col min="15540" max="15540" width="3.125" style="131" customWidth="1"/>
    <col min="15541" max="15541" width="6.375" style="131" customWidth="1"/>
    <col min="15542" max="15542" width="10.875" style="131" customWidth="1"/>
    <col min="15543" max="15543" width="10.75" style="131" customWidth="1"/>
    <col min="15544" max="15544" width="10.375" style="131" customWidth="1"/>
    <col min="15545" max="15546" width="6.375" style="131" customWidth="1"/>
    <col min="15547" max="15547" width="7.375" style="131" customWidth="1"/>
    <col min="15548" max="15549" width="6.375" style="131" customWidth="1"/>
    <col min="15550" max="15551" width="6.625" style="131" customWidth="1"/>
    <col min="15552" max="15783" width="11.75" style="131"/>
    <col min="15784" max="15784" width="3.875" style="131" customWidth="1"/>
    <col min="15785" max="15785" width="6.375" style="131" customWidth="1"/>
    <col min="15786" max="15788" width="11.375" style="131" customWidth="1"/>
    <col min="15789" max="15790" width="6.625" style="131" customWidth="1"/>
    <col min="15791" max="15791" width="7.375" style="131" customWidth="1"/>
    <col min="15792" max="15795" width="6.5" style="131" customWidth="1"/>
    <col min="15796" max="15796" width="3.125" style="131" customWidth="1"/>
    <col min="15797" max="15797" width="6.375" style="131" customWidth="1"/>
    <col min="15798" max="15798" width="10.875" style="131" customWidth="1"/>
    <col min="15799" max="15799" width="10.75" style="131" customWidth="1"/>
    <col min="15800" max="15800" width="10.375" style="131" customWidth="1"/>
    <col min="15801" max="15802" width="6.375" style="131" customWidth="1"/>
    <col min="15803" max="15803" width="7.375" style="131" customWidth="1"/>
    <col min="15804" max="15805" width="6.375" style="131" customWidth="1"/>
    <col min="15806" max="15807" width="6.625" style="131" customWidth="1"/>
    <col min="15808" max="16039" width="11.75" style="131"/>
    <col min="16040" max="16040" width="3.875" style="131" customWidth="1"/>
    <col min="16041" max="16041" width="6.375" style="131" customWidth="1"/>
    <col min="16042" max="16044" width="11.375" style="131" customWidth="1"/>
    <col min="16045" max="16046" width="6.625" style="131" customWidth="1"/>
    <col min="16047" max="16047" width="7.375" style="131" customWidth="1"/>
    <col min="16048" max="16051" width="6.5" style="131" customWidth="1"/>
    <col min="16052" max="16052" width="3.125" style="131" customWidth="1"/>
    <col min="16053" max="16053" width="6.375" style="131" customWidth="1"/>
    <col min="16054" max="16054" width="10.875" style="131" customWidth="1"/>
    <col min="16055" max="16055" width="10.75" style="131" customWidth="1"/>
    <col min="16056" max="16056" width="10.375" style="131" customWidth="1"/>
    <col min="16057" max="16058" width="6.375" style="131" customWidth="1"/>
    <col min="16059" max="16059" width="7.375" style="131" customWidth="1"/>
    <col min="16060" max="16061" width="6.375" style="131" customWidth="1"/>
    <col min="16062" max="16063" width="6.625" style="131" customWidth="1"/>
    <col min="16064" max="16384" width="11.75" style="131"/>
  </cols>
  <sheetData>
    <row r="1" spans="1:6" ht="34.5" customHeight="1" thickBot="1" x14ac:dyDescent="0.45">
      <c r="A1" s="477" t="s">
        <v>274</v>
      </c>
      <c r="B1" s="477"/>
      <c r="C1" s="61"/>
      <c r="D1" s="61"/>
      <c r="E1" s="11"/>
      <c r="F1" s="44"/>
    </row>
    <row r="2" spans="1:6" ht="34.5" customHeight="1" thickBot="1" x14ac:dyDescent="0.45">
      <c r="A2" s="41" t="s">
        <v>5</v>
      </c>
      <c r="B2" s="18" t="s">
        <v>6</v>
      </c>
      <c r="C2" s="346" t="s">
        <v>7</v>
      </c>
      <c r="D2" s="348"/>
      <c r="E2" s="18" t="s">
        <v>8</v>
      </c>
      <c r="F2" s="19" t="s">
        <v>9</v>
      </c>
    </row>
    <row r="3" spans="1:6" ht="34.5" customHeight="1" x14ac:dyDescent="0.4">
      <c r="A3" s="481" t="s">
        <v>328</v>
      </c>
      <c r="B3" s="482"/>
      <c r="C3" s="482"/>
      <c r="D3" s="482"/>
      <c r="E3" s="482"/>
      <c r="F3" s="483"/>
    </row>
    <row r="4" spans="1:6" ht="34.5" customHeight="1" x14ac:dyDescent="0.4">
      <c r="A4" s="130" t="s">
        <v>118</v>
      </c>
      <c r="B4" s="82" t="s">
        <v>167</v>
      </c>
      <c r="C4" s="263">
        <v>20</v>
      </c>
      <c r="D4" s="260" t="s">
        <v>327</v>
      </c>
      <c r="E4" s="49">
        <v>22500</v>
      </c>
      <c r="F4" s="50">
        <f t="shared" ref="F4:F12" si="0">C4*E4</f>
        <v>450000</v>
      </c>
    </row>
    <row r="5" spans="1:6" ht="34.5" customHeight="1" x14ac:dyDescent="0.4">
      <c r="A5" s="21" t="s">
        <v>118</v>
      </c>
      <c r="B5" s="38" t="s">
        <v>168</v>
      </c>
      <c r="C5" s="214">
        <v>18</v>
      </c>
      <c r="D5" s="259" t="s">
        <v>327</v>
      </c>
      <c r="E5" s="30">
        <v>16250</v>
      </c>
      <c r="F5" s="24">
        <f t="shared" si="0"/>
        <v>292500</v>
      </c>
    </row>
    <row r="6" spans="1:6" ht="34.5" customHeight="1" x14ac:dyDescent="0.4">
      <c r="A6" s="21" t="s">
        <v>204</v>
      </c>
      <c r="B6" s="38" t="s">
        <v>166</v>
      </c>
      <c r="C6" s="214">
        <v>10</v>
      </c>
      <c r="D6" s="259" t="s">
        <v>327</v>
      </c>
      <c r="E6" s="30">
        <v>11250</v>
      </c>
      <c r="F6" s="24">
        <f t="shared" si="0"/>
        <v>112500</v>
      </c>
    </row>
    <row r="7" spans="1:6" ht="34.5" customHeight="1" x14ac:dyDescent="0.4">
      <c r="A7" s="21" t="s">
        <v>36</v>
      </c>
      <c r="B7" s="38" t="s">
        <v>169</v>
      </c>
      <c r="C7" s="214">
        <v>5</v>
      </c>
      <c r="D7" s="259" t="s">
        <v>327</v>
      </c>
      <c r="E7" s="30">
        <v>12500</v>
      </c>
      <c r="F7" s="24">
        <f t="shared" si="0"/>
        <v>62500</v>
      </c>
    </row>
    <row r="8" spans="1:6" ht="34.5" customHeight="1" x14ac:dyDescent="0.4">
      <c r="A8" s="21" t="s">
        <v>36</v>
      </c>
      <c r="B8" s="38" t="s">
        <v>275</v>
      </c>
      <c r="C8" s="214">
        <v>4</v>
      </c>
      <c r="D8" s="259" t="s">
        <v>327</v>
      </c>
      <c r="E8" s="30">
        <v>20000</v>
      </c>
      <c r="F8" s="24">
        <f t="shared" si="0"/>
        <v>80000</v>
      </c>
    </row>
    <row r="9" spans="1:6" ht="34.5" customHeight="1" x14ac:dyDescent="0.4">
      <c r="A9" s="35" t="s">
        <v>276</v>
      </c>
      <c r="B9" s="26" t="s">
        <v>277</v>
      </c>
      <c r="C9" s="215">
        <v>7</v>
      </c>
      <c r="D9" s="259" t="s">
        <v>327</v>
      </c>
      <c r="E9" s="30">
        <v>13750</v>
      </c>
      <c r="F9" s="24">
        <f t="shared" si="0"/>
        <v>96250</v>
      </c>
    </row>
    <row r="10" spans="1:6" ht="34.5" customHeight="1" x14ac:dyDescent="0.4">
      <c r="A10" s="35" t="s">
        <v>119</v>
      </c>
      <c r="B10" s="26"/>
      <c r="C10" s="215">
        <v>220</v>
      </c>
      <c r="D10" s="264" t="s">
        <v>158</v>
      </c>
      <c r="E10" s="30">
        <v>1250</v>
      </c>
      <c r="F10" s="24">
        <f t="shared" si="0"/>
        <v>275000</v>
      </c>
    </row>
    <row r="11" spans="1:6" ht="34.5" customHeight="1" x14ac:dyDescent="0.4">
      <c r="A11" s="33" t="s">
        <v>120</v>
      </c>
      <c r="B11" s="38"/>
      <c r="C11" s="214">
        <v>350</v>
      </c>
      <c r="D11" s="259" t="s">
        <v>315</v>
      </c>
      <c r="E11" s="22">
        <v>375</v>
      </c>
      <c r="F11" s="24">
        <f t="shared" si="0"/>
        <v>131250</v>
      </c>
    </row>
    <row r="12" spans="1:6" ht="34.5" customHeight="1" x14ac:dyDescent="0.4">
      <c r="A12" s="35" t="s">
        <v>203</v>
      </c>
      <c r="B12" s="26"/>
      <c r="C12" s="214">
        <v>45</v>
      </c>
      <c r="D12" s="261" t="s">
        <v>324</v>
      </c>
      <c r="E12" s="30">
        <v>12000</v>
      </c>
      <c r="F12" s="24">
        <f t="shared" si="0"/>
        <v>540000</v>
      </c>
    </row>
    <row r="13" spans="1:6" ht="34.5" customHeight="1" x14ac:dyDescent="0.4">
      <c r="A13" s="25" t="s">
        <v>183</v>
      </c>
      <c r="B13" s="26" t="s">
        <v>206</v>
      </c>
      <c r="C13" s="214"/>
      <c r="D13" s="261" t="s">
        <v>324</v>
      </c>
      <c r="E13" s="30"/>
      <c r="F13" s="24"/>
    </row>
    <row r="14" spans="1:6" ht="34.5" customHeight="1" x14ac:dyDescent="0.4">
      <c r="A14" s="25" t="s">
        <v>205</v>
      </c>
      <c r="B14" s="26" t="s">
        <v>206</v>
      </c>
      <c r="C14" s="214"/>
      <c r="D14" s="261" t="s">
        <v>324</v>
      </c>
      <c r="E14" s="30"/>
      <c r="F14" s="24"/>
    </row>
    <row r="15" spans="1:6" ht="34.5" customHeight="1" x14ac:dyDescent="0.4">
      <c r="A15" s="33" t="s">
        <v>170</v>
      </c>
      <c r="B15" s="38"/>
      <c r="C15" s="214">
        <v>300</v>
      </c>
      <c r="D15" s="259" t="s">
        <v>325</v>
      </c>
      <c r="E15" s="22">
        <v>1620</v>
      </c>
      <c r="F15" s="24">
        <f>C15*E15</f>
        <v>486000</v>
      </c>
    </row>
    <row r="16" spans="1:6" ht="34.5" customHeight="1" x14ac:dyDescent="0.4">
      <c r="A16" s="33" t="s">
        <v>171</v>
      </c>
      <c r="B16" s="38"/>
      <c r="C16" s="214">
        <v>6</v>
      </c>
      <c r="D16" s="259" t="s">
        <v>298</v>
      </c>
      <c r="E16" s="22">
        <v>1500</v>
      </c>
      <c r="F16" s="24">
        <f>C16*E16</f>
        <v>9000</v>
      </c>
    </row>
    <row r="17" spans="1:6" s="149" customFormat="1" ht="34.5" customHeight="1" x14ac:dyDescent="0.4">
      <c r="A17" s="33" t="s">
        <v>28</v>
      </c>
      <c r="B17" s="38"/>
      <c r="C17" s="214">
        <v>6</v>
      </c>
      <c r="D17" s="259" t="s">
        <v>158</v>
      </c>
      <c r="E17" s="22">
        <v>46000</v>
      </c>
      <c r="F17" s="24">
        <f>C17*E17</f>
        <v>276000</v>
      </c>
    </row>
    <row r="18" spans="1:6" ht="34.5" customHeight="1" x14ac:dyDescent="0.4">
      <c r="A18" s="33" t="s">
        <v>19</v>
      </c>
      <c r="B18" s="38"/>
      <c r="C18" s="296" t="s">
        <v>14</v>
      </c>
      <c r="D18" s="297"/>
      <c r="E18" s="164"/>
      <c r="F18" s="24">
        <v>420000</v>
      </c>
    </row>
    <row r="19" spans="1:6" ht="34.5" customHeight="1" thickBot="1" x14ac:dyDescent="0.45">
      <c r="A19" s="287" t="s">
        <v>186</v>
      </c>
      <c r="B19" s="101"/>
      <c r="C19" s="310" t="s">
        <v>14</v>
      </c>
      <c r="D19" s="311"/>
      <c r="E19" s="199"/>
      <c r="F19" s="47">
        <v>320000</v>
      </c>
    </row>
    <row r="20" spans="1:6" s="150" customFormat="1" ht="34.5" customHeight="1" thickBot="1" x14ac:dyDescent="0.45">
      <c r="A20" s="361"/>
      <c r="B20" s="430"/>
      <c r="C20" s="323" t="s">
        <v>278</v>
      </c>
      <c r="D20" s="324"/>
      <c r="E20" s="325"/>
      <c r="F20" s="274">
        <f>SUM(F4:F19)</f>
        <v>3551000</v>
      </c>
    </row>
    <row r="21" spans="1:6" s="150" customFormat="1" ht="34.5" customHeight="1" x14ac:dyDescent="0.15">
      <c r="A21" s="131"/>
      <c r="B21" s="131"/>
      <c r="C21" s="131"/>
      <c r="D21" s="179"/>
      <c r="E21" s="131"/>
      <c r="F21" s="131"/>
    </row>
    <row r="22" spans="1:6" s="150" customFormat="1" ht="34.5" customHeight="1" x14ac:dyDescent="0.15">
      <c r="A22" s="131"/>
      <c r="B22" s="131"/>
      <c r="C22" s="131"/>
      <c r="D22" s="179"/>
      <c r="E22" s="131"/>
      <c r="F22" s="131"/>
    </row>
    <row r="23" spans="1:6" s="150" customFormat="1" ht="57.75" customHeight="1" x14ac:dyDescent="0.15">
      <c r="A23" s="480" t="str">
        <f>A1</f>
        <v>内訳⑦　売店・物産関係・喫煙所・その他機材</v>
      </c>
      <c r="B23" s="480"/>
      <c r="C23" s="480"/>
      <c r="D23" s="480"/>
      <c r="E23" s="480"/>
      <c r="F23" s="480"/>
    </row>
    <row r="24" spans="1:6" s="150" customFormat="1" ht="34.5" customHeight="1" x14ac:dyDescent="0.15">
      <c r="A24" s="131"/>
      <c r="B24" s="131"/>
      <c r="C24" s="131"/>
      <c r="D24" s="179"/>
      <c r="E24" s="131"/>
      <c r="F24" s="131"/>
    </row>
    <row r="25" spans="1:6" s="150" customFormat="1" ht="34.5" customHeight="1" x14ac:dyDescent="0.15">
      <c r="A25" s="131"/>
      <c r="B25" s="131"/>
      <c r="C25" s="131"/>
      <c r="D25" s="179"/>
      <c r="E25" s="131"/>
      <c r="F25" s="131"/>
    </row>
    <row r="26" spans="1:6" s="150" customFormat="1" ht="34.5" customHeight="1" x14ac:dyDescent="0.15">
      <c r="A26" s="131"/>
      <c r="B26" s="131"/>
      <c r="C26" s="131"/>
      <c r="D26" s="179"/>
      <c r="E26" s="131"/>
      <c r="F26" s="131"/>
    </row>
    <row r="27" spans="1:6" s="150" customFormat="1" ht="34.5" customHeight="1" x14ac:dyDescent="0.15">
      <c r="A27" s="131"/>
      <c r="B27" s="131"/>
      <c r="C27" s="131"/>
      <c r="D27" s="179"/>
      <c r="E27" s="131"/>
      <c r="F27" s="131"/>
    </row>
    <row r="28" spans="1:6" s="150" customFormat="1" ht="34.5" customHeight="1" x14ac:dyDescent="0.15">
      <c r="A28" s="131"/>
      <c r="B28" s="131"/>
      <c r="C28" s="131"/>
      <c r="D28" s="179"/>
      <c r="E28" s="131"/>
      <c r="F28" s="131"/>
    </row>
    <row r="29" spans="1:6" s="150" customFormat="1" ht="34.5" customHeight="1" x14ac:dyDescent="0.15">
      <c r="A29" s="131"/>
      <c r="B29" s="131"/>
      <c r="C29" s="131"/>
      <c r="D29" s="179"/>
      <c r="E29" s="131"/>
      <c r="F29" s="131"/>
    </row>
    <row r="30" spans="1:6" s="150" customFormat="1" ht="34.5" customHeight="1" x14ac:dyDescent="0.15">
      <c r="A30" s="131"/>
      <c r="B30" s="131"/>
      <c r="C30" s="131"/>
      <c r="D30" s="179"/>
      <c r="E30" s="131"/>
      <c r="F30" s="131"/>
    </row>
    <row r="31" spans="1:6" s="150" customFormat="1" ht="34.5" customHeight="1" x14ac:dyDescent="0.15">
      <c r="A31" s="131"/>
      <c r="B31" s="131"/>
      <c r="C31" s="131"/>
      <c r="D31" s="179"/>
      <c r="E31" s="131"/>
      <c r="F31" s="131"/>
    </row>
    <row r="32" spans="1:6" s="150" customFormat="1" ht="34.5" customHeight="1" x14ac:dyDescent="0.15">
      <c r="A32" s="131"/>
      <c r="B32" s="131"/>
      <c r="C32" s="131"/>
      <c r="D32" s="179"/>
      <c r="E32" s="131"/>
      <c r="F32" s="131"/>
    </row>
    <row r="33" spans="1:6" s="150" customFormat="1" ht="34.5" customHeight="1" x14ac:dyDescent="0.15">
      <c r="A33" s="131"/>
      <c r="B33" s="131"/>
      <c r="C33" s="131"/>
      <c r="D33" s="179"/>
      <c r="E33" s="131"/>
      <c r="F33" s="131"/>
    </row>
    <row r="34" spans="1:6" s="150" customFormat="1" ht="34.5" customHeight="1" x14ac:dyDescent="0.15">
      <c r="A34" s="131"/>
      <c r="B34" s="131"/>
      <c r="C34" s="131"/>
      <c r="D34" s="179"/>
      <c r="E34" s="131"/>
      <c r="F34" s="131"/>
    </row>
    <row r="35" spans="1:6" s="150" customFormat="1" ht="34.5" customHeight="1" x14ac:dyDescent="0.15">
      <c r="A35" s="131"/>
      <c r="B35" s="131"/>
      <c r="C35" s="131"/>
      <c r="D35" s="179"/>
      <c r="E35" s="131"/>
      <c r="F35" s="131"/>
    </row>
    <row r="36" spans="1:6" s="150" customFormat="1" ht="34.5" customHeight="1" x14ac:dyDescent="0.15">
      <c r="A36" s="131"/>
      <c r="B36" s="131"/>
      <c r="C36" s="131"/>
      <c r="D36" s="179"/>
      <c r="E36" s="131"/>
      <c r="F36" s="131"/>
    </row>
    <row r="37" spans="1:6" s="150" customFormat="1" ht="34.5" customHeight="1" x14ac:dyDescent="0.15">
      <c r="A37" s="131"/>
      <c r="B37" s="131"/>
      <c r="C37" s="131"/>
      <c r="D37" s="179"/>
      <c r="E37" s="131"/>
      <c r="F37" s="131"/>
    </row>
    <row r="38" spans="1:6" s="150" customFormat="1" ht="34.5" customHeight="1" x14ac:dyDescent="0.15">
      <c r="A38" s="131"/>
      <c r="B38" s="131"/>
      <c r="C38" s="131"/>
      <c r="D38" s="179"/>
      <c r="E38" s="131"/>
      <c r="F38" s="131"/>
    </row>
    <row r="39" spans="1:6" s="150" customFormat="1" ht="34.5" customHeight="1" x14ac:dyDescent="0.15">
      <c r="A39" s="131"/>
      <c r="B39" s="131"/>
      <c r="C39" s="131"/>
      <c r="D39" s="179"/>
      <c r="E39" s="131"/>
      <c r="F39" s="131"/>
    </row>
    <row r="40" spans="1:6" s="150" customFormat="1" ht="34.5" customHeight="1" x14ac:dyDescent="0.15">
      <c r="A40" s="131"/>
      <c r="B40" s="131"/>
      <c r="C40" s="131"/>
      <c r="D40" s="179"/>
      <c r="E40" s="131"/>
      <c r="F40" s="131"/>
    </row>
    <row r="41" spans="1:6" s="150" customFormat="1" ht="34.5" customHeight="1" x14ac:dyDescent="0.15">
      <c r="A41" s="131"/>
      <c r="B41" s="131"/>
      <c r="C41" s="131"/>
      <c r="D41" s="179"/>
      <c r="E41" s="131"/>
      <c r="F41" s="131"/>
    </row>
    <row r="42" spans="1:6" s="150" customFormat="1" ht="34.5" customHeight="1" x14ac:dyDescent="0.15">
      <c r="A42" s="131"/>
      <c r="B42" s="131"/>
      <c r="C42" s="131"/>
      <c r="D42" s="179"/>
      <c r="E42" s="131"/>
      <c r="F42" s="131"/>
    </row>
    <row r="43" spans="1:6" s="150" customFormat="1" ht="34.5" customHeight="1" x14ac:dyDescent="0.15">
      <c r="A43" s="131"/>
      <c r="B43" s="131"/>
      <c r="C43" s="131"/>
      <c r="D43" s="179"/>
      <c r="E43" s="131"/>
      <c r="F43" s="131"/>
    </row>
    <row r="44" spans="1:6" s="150" customFormat="1" ht="34.5" customHeight="1" x14ac:dyDescent="0.15">
      <c r="A44" s="131"/>
      <c r="B44" s="131"/>
      <c r="C44" s="131"/>
      <c r="D44" s="179"/>
      <c r="E44" s="131"/>
      <c r="F44" s="131"/>
    </row>
    <row r="45" spans="1:6" s="150" customFormat="1" ht="34.5" customHeight="1" x14ac:dyDescent="0.15">
      <c r="A45" s="131"/>
      <c r="B45" s="131"/>
      <c r="C45" s="131"/>
      <c r="D45" s="179"/>
      <c r="E45" s="131"/>
      <c r="F45" s="131"/>
    </row>
    <row r="46" spans="1:6" s="150" customFormat="1" ht="34.5" customHeight="1" x14ac:dyDescent="0.15">
      <c r="A46" s="131"/>
      <c r="B46" s="131"/>
      <c r="C46" s="131"/>
      <c r="D46" s="179"/>
      <c r="E46" s="131"/>
      <c r="F46" s="131"/>
    </row>
    <row r="47" spans="1:6" s="150" customFormat="1" ht="34.5" customHeight="1" x14ac:dyDescent="0.15">
      <c r="A47" s="131"/>
      <c r="B47" s="131"/>
      <c r="C47" s="131"/>
      <c r="D47" s="179"/>
      <c r="E47" s="131"/>
      <c r="F47" s="131"/>
    </row>
    <row r="48" spans="1:6" s="150" customFormat="1" ht="34.5" customHeight="1" x14ac:dyDescent="0.15">
      <c r="A48" s="131"/>
      <c r="B48" s="131"/>
      <c r="C48" s="131"/>
      <c r="D48" s="179"/>
      <c r="E48" s="131"/>
      <c r="F48" s="131"/>
    </row>
    <row r="49" spans="1:6" s="150" customFormat="1" ht="34.5" customHeight="1" x14ac:dyDescent="0.15">
      <c r="A49" s="131"/>
      <c r="B49" s="131"/>
      <c r="C49" s="131"/>
      <c r="D49" s="179"/>
      <c r="E49" s="131"/>
      <c r="F49" s="131"/>
    </row>
    <row r="50" spans="1:6" s="150" customFormat="1" ht="34.5" customHeight="1" x14ac:dyDescent="0.15">
      <c r="A50" s="131"/>
      <c r="B50" s="131"/>
      <c r="C50" s="131"/>
      <c r="D50" s="179"/>
      <c r="E50" s="131"/>
      <c r="F50" s="131"/>
    </row>
    <row r="51" spans="1:6" s="150" customFormat="1" ht="34.5" customHeight="1" x14ac:dyDescent="0.15">
      <c r="A51" s="131"/>
      <c r="B51" s="131"/>
      <c r="C51" s="131"/>
      <c r="D51" s="179"/>
      <c r="E51" s="131"/>
      <c r="F51" s="131"/>
    </row>
    <row r="52" spans="1:6" s="150" customFormat="1" ht="34.5" customHeight="1" x14ac:dyDescent="0.15">
      <c r="A52" s="131"/>
      <c r="B52" s="131"/>
      <c r="C52" s="131"/>
      <c r="D52" s="179"/>
      <c r="E52" s="131"/>
      <c r="F52" s="131"/>
    </row>
    <row r="53" spans="1:6" s="150" customFormat="1" ht="34.5" customHeight="1" x14ac:dyDescent="0.15">
      <c r="A53" s="131"/>
      <c r="B53" s="131"/>
      <c r="C53" s="131"/>
      <c r="D53" s="179"/>
      <c r="E53" s="131"/>
      <c r="F53" s="131"/>
    </row>
    <row r="54" spans="1:6" s="150" customFormat="1" ht="34.5" customHeight="1" x14ac:dyDescent="0.15">
      <c r="A54" s="131"/>
      <c r="B54" s="131"/>
      <c r="C54" s="131"/>
      <c r="D54" s="179"/>
      <c r="E54" s="131"/>
      <c r="F54" s="131"/>
    </row>
    <row r="55" spans="1:6" s="150" customFormat="1" ht="34.5" customHeight="1" x14ac:dyDescent="0.15">
      <c r="A55" s="131"/>
      <c r="B55" s="131"/>
      <c r="C55" s="131"/>
      <c r="D55" s="179"/>
      <c r="E55" s="131"/>
      <c r="F55" s="131"/>
    </row>
    <row r="56" spans="1:6" s="150" customFormat="1" ht="34.5" customHeight="1" x14ac:dyDescent="0.15">
      <c r="A56" s="131"/>
      <c r="B56" s="131"/>
      <c r="C56" s="131"/>
      <c r="D56" s="179"/>
      <c r="E56" s="131"/>
      <c r="F56" s="131"/>
    </row>
    <row r="57" spans="1:6" s="150" customFormat="1" ht="34.5" customHeight="1" x14ac:dyDescent="0.15">
      <c r="A57" s="131"/>
      <c r="B57" s="131"/>
      <c r="C57" s="131"/>
      <c r="D57" s="179"/>
      <c r="E57" s="131"/>
      <c r="F57" s="131"/>
    </row>
    <row r="58" spans="1:6" s="150" customFormat="1" ht="34.5" customHeight="1" x14ac:dyDescent="0.15">
      <c r="A58" s="131"/>
      <c r="B58" s="131"/>
      <c r="C58" s="131"/>
      <c r="D58" s="179"/>
      <c r="E58" s="131"/>
      <c r="F58" s="131"/>
    </row>
    <row r="59" spans="1:6" s="150" customFormat="1" ht="34.5" customHeight="1" x14ac:dyDescent="0.15">
      <c r="A59" s="131"/>
      <c r="B59" s="131"/>
      <c r="C59" s="131"/>
      <c r="D59" s="179"/>
      <c r="E59" s="131"/>
      <c r="F59" s="131"/>
    </row>
    <row r="60" spans="1:6" s="150" customFormat="1" ht="34.5" customHeight="1" x14ac:dyDescent="0.15">
      <c r="A60" s="131"/>
      <c r="B60" s="131"/>
      <c r="C60" s="131"/>
      <c r="D60" s="179"/>
      <c r="E60" s="131"/>
      <c r="F60" s="131"/>
    </row>
    <row r="61" spans="1:6" s="150" customFormat="1" ht="34.5" customHeight="1" x14ac:dyDescent="0.15">
      <c r="A61" s="131"/>
      <c r="B61" s="131"/>
      <c r="C61" s="131"/>
      <c r="D61" s="179"/>
      <c r="E61" s="131"/>
      <c r="F61" s="131"/>
    </row>
    <row r="62" spans="1:6" s="150" customFormat="1" ht="34.5" customHeight="1" x14ac:dyDescent="0.15">
      <c r="A62" s="131"/>
      <c r="B62" s="131"/>
      <c r="C62" s="131"/>
      <c r="D62" s="179"/>
      <c r="E62" s="131"/>
      <c r="F62" s="131"/>
    </row>
    <row r="63" spans="1:6" s="150" customFormat="1" ht="34.5" customHeight="1" x14ac:dyDescent="0.15">
      <c r="A63" s="131"/>
      <c r="B63" s="131"/>
      <c r="C63" s="131"/>
      <c r="D63" s="179"/>
      <c r="E63" s="131"/>
      <c r="F63" s="131"/>
    </row>
    <row r="64" spans="1:6" s="150" customFormat="1" ht="34.5" customHeight="1" x14ac:dyDescent="0.15">
      <c r="A64" s="131"/>
      <c r="B64" s="131"/>
      <c r="C64" s="131"/>
      <c r="D64" s="179"/>
      <c r="E64" s="131"/>
      <c r="F64" s="131"/>
    </row>
    <row r="65" spans="1:6" s="150" customFormat="1" ht="34.5" customHeight="1" x14ac:dyDescent="0.15">
      <c r="A65" s="131"/>
      <c r="B65" s="131"/>
      <c r="C65" s="131"/>
      <c r="D65" s="179"/>
      <c r="E65" s="131"/>
      <c r="F65" s="131"/>
    </row>
    <row r="66" spans="1:6" s="150" customFormat="1" ht="34.5" customHeight="1" x14ac:dyDescent="0.15">
      <c r="A66" s="131"/>
      <c r="B66" s="131"/>
      <c r="C66" s="131"/>
      <c r="D66" s="179"/>
      <c r="E66" s="131"/>
      <c r="F66" s="131"/>
    </row>
    <row r="67" spans="1:6" s="150" customFormat="1" ht="34.5" customHeight="1" x14ac:dyDescent="0.15">
      <c r="A67" s="131"/>
      <c r="B67" s="131"/>
      <c r="C67" s="131"/>
      <c r="D67" s="179"/>
      <c r="E67" s="131"/>
      <c r="F67" s="131"/>
    </row>
    <row r="68" spans="1:6" s="150" customFormat="1" ht="34.5" customHeight="1" x14ac:dyDescent="0.15">
      <c r="A68" s="131"/>
      <c r="B68" s="131"/>
      <c r="C68" s="131"/>
      <c r="D68" s="179"/>
      <c r="E68" s="131"/>
      <c r="F68" s="131"/>
    </row>
    <row r="69" spans="1:6" s="150" customFormat="1" ht="34.5" customHeight="1" x14ac:dyDescent="0.15">
      <c r="A69" s="131"/>
      <c r="B69" s="131"/>
      <c r="C69" s="131"/>
      <c r="D69" s="179"/>
      <c r="E69" s="131"/>
      <c r="F69" s="131"/>
    </row>
    <row r="70" spans="1:6" s="150" customFormat="1" ht="34.5" customHeight="1" x14ac:dyDescent="0.15">
      <c r="A70" s="131"/>
      <c r="B70" s="131"/>
      <c r="C70" s="131"/>
      <c r="D70" s="179"/>
      <c r="E70" s="131"/>
      <c r="F70" s="131"/>
    </row>
    <row r="71" spans="1:6" s="150" customFormat="1" ht="34.5" customHeight="1" x14ac:dyDescent="0.15">
      <c r="A71" s="131"/>
      <c r="B71" s="131"/>
      <c r="C71" s="131"/>
      <c r="D71" s="179"/>
      <c r="E71" s="131"/>
      <c r="F71" s="131"/>
    </row>
    <row r="72" spans="1:6" s="150" customFormat="1" ht="34.5" customHeight="1" x14ac:dyDescent="0.15">
      <c r="A72" s="131"/>
      <c r="B72" s="131"/>
      <c r="C72" s="131"/>
      <c r="D72" s="179"/>
      <c r="E72" s="131"/>
      <c r="F72" s="131"/>
    </row>
    <row r="73" spans="1:6" s="150" customFormat="1" ht="34.5" customHeight="1" x14ac:dyDescent="0.15">
      <c r="A73" s="131"/>
      <c r="B73" s="131"/>
      <c r="C73" s="131"/>
      <c r="D73" s="179"/>
      <c r="E73" s="131"/>
      <c r="F73" s="131"/>
    </row>
    <row r="74" spans="1:6" s="150" customFormat="1" ht="34.5" customHeight="1" x14ac:dyDescent="0.15">
      <c r="A74" s="131"/>
      <c r="B74" s="131"/>
      <c r="C74" s="131"/>
      <c r="D74" s="179"/>
      <c r="E74" s="131"/>
      <c r="F74" s="131"/>
    </row>
    <row r="75" spans="1:6" s="150" customFormat="1" ht="34.5" customHeight="1" x14ac:dyDescent="0.15">
      <c r="A75" s="131"/>
      <c r="B75" s="131"/>
      <c r="C75" s="131"/>
      <c r="D75" s="179"/>
      <c r="E75" s="131"/>
      <c r="F75" s="131"/>
    </row>
    <row r="76" spans="1:6" s="150" customFormat="1" ht="34.5" customHeight="1" x14ac:dyDescent="0.15">
      <c r="A76" s="131"/>
      <c r="B76" s="131"/>
      <c r="C76" s="131"/>
      <c r="D76" s="179"/>
      <c r="E76" s="131"/>
      <c r="F76" s="131"/>
    </row>
    <row r="77" spans="1:6" s="150" customFormat="1" ht="34.5" customHeight="1" x14ac:dyDescent="0.15">
      <c r="A77" s="131"/>
      <c r="B77" s="131"/>
      <c r="C77" s="131"/>
      <c r="D77" s="179"/>
      <c r="E77" s="131"/>
      <c r="F77" s="131"/>
    </row>
    <row r="78" spans="1:6" s="150" customFormat="1" ht="34.5" customHeight="1" x14ac:dyDescent="0.15">
      <c r="A78" s="131"/>
      <c r="B78" s="131"/>
      <c r="C78" s="131"/>
      <c r="D78" s="179"/>
      <c r="E78" s="131"/>
      <c r="F78" s="131"/>
    </row>
    <row r="79" spans="1:6" s="150" customFormat="1" ht="34.5" customHeight="1" x14ac:dyDescent="0.15">
      <c r="A79" s="131"/>
      <c r="B79" s="131"/>
      <c r="C79" s="131"/>
      <c r="D79" s="179"/>
      <c r="E79" s="131"/>
      <c r="F79" s="131"/>
    </row>
    <row r="80" spans="1:6" s="150" customFormat="1" ht="34.5" customHeight="1" x14ac:dyDescent="0.15">
      <c r="A80" s="131"/>
      <c r="B80" s="131"/>
      <c r="C80" s="131"/>
      <c r="D80" s="179"/>
      <c r="E80" s="131"/>
      <c r="F80" s="131"/>
    </row>
    <row r="81" spans="1:6" s="150" customFormat="1" ht="34.5" customHeight="1" x14ac:dyDescent="0.15">
      <c r="A81" s="131"/>
      <c r="B81" s="131"/>
      <c r="C81" s="131"/>
      <c r="D81" s="179"/>
      <c r="E81" s="131"/>
      <c r="F81" s="131"/>
    </row>
    <row r="82" spans="1:6" s="150" customFormat="1" ht="34.5" customHeight="1" x14ac:dyDescent="0.15">
      <c r="A82" s="131"/>
      <c r="B82" s="131"/>
      <c r="C82" s="131"/>
      <c r="D82" s="179"/>
      <c r="E82" s="131"/>
      <c r="F82" s="131"/>
    </row>
    <row r="83" spans="1:6" s="150" customFormat="1" ht="34.5" customHeight="1" x14ac:dyDescent="0.15">
      <c r="A83" s="131"/>
      <c r="B83" s="131"/>
      <c r="C83" s="131"/>
      <c r="D83" s="179"/>
      <c r="E83" s="131"/>
      <c r="F83" s="131"/>
    </row>
    <row r="84" spans="1:6" s="150" customFormat="1" ht="34.5" customHeight="1" x14ac:dyDescent="0.15">
      <c r="A84" s="131"/>
      <c r="B84" s="131"/>
      <c r="C84" s="131"/>
      <c r="D84" s="179"/>
      <c r="E84" s="131"/>
      <c r="F84" s="131"/>
    </row>
    <row r="85" spans="1:6" s="150" customFormat="1" ht="34.5" customHeight="1" x14ac:dyDescent="0.15">
      <c r="A85" s="131"/>
      <c r="B85" s="131"/>
      <c r="C85" s="131"/>
      <c r="D85" s="179"/>
      <c r="E85" s="131"/>
      <c r="F85" s="131"/>
    </row>
    <row r="86" spans="1:6" s="150" customFormat="1" ht="34.5" customHeight="1" x14ac:dyDescent="0.15">
      <c r="A86" s="131"/>
      <c r="B86" s="131"/>
      <c r="C86" s="131"/>
      <c r="D86" s="179"/>
      <c r="E86" s="131"/>
      <c r="F86" s="131"/>
    </row>
    <row r="87" spans="1:6" s="150" customFormat="1" ht="34.5" customHeight="1" x14ac:dyDescent="0.15">
      <c r="A87" s="131"/>
      <c r="B87" s="131"/>
      <c r="C87" s="131"/>
      <c r="D87" s="179"/>
      <c r="E87" s="131"/>
      <c r="F87" s="131"/>
    </row>
    <row r="88" spans="1:6" s="150" customFormat="1" ht="34.5" customHeight="1" x14ac:dyDescent="0.15">
      <c r="A88" s="131"/>
      <c r="B88" s="131"/>
      <c r="C88" s="131"/>
      <c r="D88" s="179"/>
      <c r="E88" s="131"/>
      <c r="F88" s="131"/>
    </row>
    <row r="89" spans="1:6" s="150" customFormat="1" ht="34.5" customHeight="1" x14ac:dyDescent="0.15">
      <c r="A89" s="131"/>
      <c r="B89" s="131"/>
      <c r="C89" s="131"/>
      <c r="D89" s="179"/>
      <c r="E89" s="131"/>
      <c r="F89" s="131"/>
    </row>
    <row r="90" spans="1:6" s="150" customFormat="1" ht="34.5" customHeight="1" x14ac:dyDescent="0.15">
      <c r="A90" s="131"/>
      <c r="B90" s="131"/>
      <c r="C90" s="131"/>
      <c r="D90" s="179"/>
      <c r="E90" s="131"/>
      <c r="F90" s="131"/>
    </row>
    <row r="91" spans="1:6" s="150" customFormat="1" ht="34.5" customHeight="1" x14ac:dyDescent="0.15">
      <c r="A91" s="131"/>
      <c r="B91" s="131"/>
      <c r="C91" s="131"/>
      <c r="D91" s="179"/>
      <c r="E91" s="131"/>
      <c r="F91" s="131"/>
    </row>
    <row r="92" spans="1:6" s="150" customFormat="1" ht="34.5" customHeight="1" x14ac:dyDescent="0.15">
      <c r="A92" s="131"/>
      <c r="B92" s="131"/>
      <c r="C92" s="131"/>
      <c r="D92" s="179"/>
      <c r="E92" s="131"/>
      <c r="F92" s="131"/>
    </row>
    <row r="93" spans="1:6" s="150" customFormat="1" ht="34.5" customHeight="1" x14ac:dyDescent="0.15">
      <c r="A93" s="131"/>
      <c r="B93" s="131"/>
      <c r="C93" s="131"/>
      <c r="D93" s="179"/>
      <c r="E93" s="131"/>
      <c r="F93" s="131"/>
    </row>
    <row r="94" spans="1:6" s="150" customFormat="1" ht="34.5" customHeight="1" x14ac:dyDescent="0.15">
      <c r="A94" s="131"/>
      <c r="B94" s="131"/>
      <c r="C94" s="131"/>
      <c r="D94" s="179"/>
      <c r="E94" s="131"/>
      <c r="F94" s="131"/>
    </row>
    <row r="95" spans="1:6" s="150" customFormat="1" ht="34.5" customHeight="1" x14ac:dyDescent="0.15">
      <c r="A95" s="131"/>
      <c r="B95" s="131"/>
      <c r="C95" s="131"/>
      <c r="D95" s="179"/>
      <c r="E95" s="131"/>
      <c r="F95" s="131"/>
    </row>
    <row r="96" spans="1:6" s="150" customFormat="1" ht="34.5" customHeight="1" x14ac:dyDescent="0.15">
      <c r="A96" s="131"/>
      <c r="B96" s="131"/>
      <c r="C96" s="131"/>
      <c r="D96" s="179"/>
      <c r="E96" s="131"/>
      <c r="F96" s="131"/>
    </row>
    <row r="97" spans="1:6" s="150" customFormat="1" ht="34.5" customHeight="1" x14ac:dyDescent="0.15">
      <c r="A97" s="131"/>
      <c r="B97" s="131"/>
      <c r="C97" s="131"/>
      <c r="D97" s="179"/>
      <c r="E97" s="131"/>
      <c r="F97" s="131"/>
    </row>
    <row r="98" spans="1:6" s="150" customFormat="1" ht="34.5" customHeight="1" x14ac:dyDescent="0.15">
      <c r="A98" s="131"/>
      <c r="B98" s="131"/>
      <c r="C98" s="131"/>
      <c r="D98" s="179"/>
      <c r="E98" s="131"/>
      <c r="F98" s="131"/>
    </row>
    <row r="99" spans="1:6" s="150" customFormat="1" ht="34.5" customHeight="1" x14ac:dyDescent="0.15">
      <c r="A99" s="131"/>
      <c r="B99" s="131"/>
      <c r="C99" s="131"/>
      <c r="D99" s="179"/>
      <c r="E99" s="131"/>
      <c r="F99" s="131"/>
    </row>
    <row r="100" spans="1:6" s="150" customFormat="1" ht="34.5" customHeight="1" x14ac:dyDescent="0.15">
      <c r="A100" s="131"/>
      <c r="B100" s="131"/>
      <c r="C100" s="131"/>
      <c r="D100" s="179"/>
      <c r="E100" s="131"/>
      <c r="F100" s="131"/>
    </row>
    <row r="101" spans="1:6" s="150" customFormat="1" ht="34.5" customHeight="1" x14ac:dyDescent="0.15">
      <c r="A101" s="131"/>
      <c r="B101" s="131"/>
      <c r="C101" s="131"/>
      <c r="D101" s="179"/>
      <c r="E101" s="131"/>
      <c r="F101" s="131"/>
    </row>
    <row r="102" spans="1:6" s="150" customFormat="1" ht="34.5" customHeight="1" x14ac:dyDescent="0.15">
      <c r="A102" s="131"/>
      <c r="B102" s="131"/>
      <c r="C102" s="131"/>
      <c r="D102" s="179"/>
      <c r="E102" s="131"/>
      <c r="F102" s="131"/>
    </row>
    <row r="103" spans="1:6" s="150" customFormat="1" ht="34.5" customHeight="1" x14ac:dyDescent="0.15">
      <c r="A103" s="131"/>
      <c r="B103" s="131"/>
      <c r="C103" s="131"/>
      <c r="D103" s="179"/>
      <c r="E103" s="131"/>
      <c r="F103" s="131"/>
    </row>
    <row r="104" spans="1:6" s="150" customFormat="1" ht="34.5" customHeight="1" x14ac:dyDescent="0.15">
      <c r="A104" s="131"/>
      <c r="B104" s="131"/>
      <c r="C104" s="131"/>
      <c r="D104" s="179"/>
      <c r="E104" s="131"/>
      <c r="F104" s="131"/>
    </row>
    <row r="105" spans="1:6" s="150" customFormat="1" ht="34.5" customHeight="1" x14ac:dyDescent="0.15">
      <c r="A105" s="131"/>
      <c r="B105" s="131"/>
      <c r="C105" s="131"/>
      <c r="D105" s="179"/>
      <c r="E105" s="131"/>
      <c r="F105" s="131"/>
    </row>
    <row r="106" spans="1:6" s="150" customFormat="1" ht="34.5" customHeight="1" x14ac:dyDescent="0.15">
      <c r="A106" s="131"/>
      <c r="B106" s="131"/>
      <c r="C106" s="131"/>
      <c r="D106" s="179"/>
      <c r="E106" s="131"/>
      <c r="F106" s="131"/>
    </row>
    <row r="107" spans="1:6" s="150" customFormat="1" ht="34.5" customHeight="1" x14ac:dyDescent="0.15">
      <c r="A107" s="131"/>
      <c r="B107" s="131"/>
      <c r="C107" s="131"/>
      <c r="D107" s="179"/>
      <c r="E107" s="131"/>
      <c r="F107" s="131"/>
    </row>
    <row r="108" spans="1:6" s="150" customFormat="1" ht="34.5" customHeight="1" x14ac:dyDescent="0.15">
      <c r="A108" s="131"/>
      <c r="B108" s="131"/>
      <c r="C108" s="131"/>
      <c r="D108" s="179"/>
      <c r="E108" s="131"/>
      <c r="F108" s="131"/>
    </row>
    <row r="109" spans="1:6" s="150" customFormat="1" ht="34.5" customHeight="1" x14ac:dyDescent="0.15">
      <c r="A109" s="131"/>
      <c r="B109" s="131"/>
      <c r="C109" s="131"/>
      <c r="D109" s="179"/>
      <c r="E109" s="131"/>
      <c r="F109" s="131"/>
    </row>
    <row r="110" spans="1:6" s="150" customFormat="1" ht="34.5" customHeight="1" x14ac:dyDescent="0.15">
      <c r="A110" s="131"/>
      <c r="B110" s="131"/>
      <c r="C110" s="131"/>
      <c r="D110" s="179"/>
      <c r="E110" s="131"/>
      <c r="F110" s="131"/>
    </row>
    <row r="111" spans="1:6" s="150" customFormat="1" ht="34.5" customHeight="1" x14ac:dyDescent="0.15">
      <c r="A111" s="131"/>
      <c r="B111" s="131"/>
      <c r="C111" s="131"/>
      <c r="D111" s="179"/>
      <c r="E111" s="131"/>
      <c r="F111" s="131"/>
    </row>
    <row r="112" spans="1:6" s="150" customFormat="1" ht="34.5" customHeight="1" x14ac:dyDescent="0.15">
      <c r="A112" s="131"/>
      <c r="B112" s="131"/>
      <c r="C112" s="131"/>
      <c r="D112" s="179"/>
      <c r="E112" s="131"/>
      <c r="F112" s="131"/>
    </row>
    <row r="113" spans="1:6" s="150" customFormat="1" ht="34.5" customHeight="1" x14ac:dyDescent="0.15">
      <c r="A113" s="131"/>
      <c r="B113" s="131"/>
      <c r="C113" s="131"/>
      <c r="D113" s="179"/>
      <c r="E113" s="131"/>
      <c r="F113" s="131"/>
    </row>
    <row r="114" spans="1:6" s="150" customFormat="1" ht="34.5" customHeight="1" x14ac:dyDescent="0.15">
      <c r="A114" s="131"/>
      <c r="B114" s="131"/>
      <c r="C114" s="131"/>
      <c r="D114" s="179"/>
      <c r="E114" s="131"/>
      <c r="F114" s="131"/>
    </row>
    <row r="115" spans="1:6" s="150" customFormat="1" ht="34.5" customHeight="1" x14ac:dyDescent="0.15">
      <c r="A115" s="131"/>
      <c r="B115" s="131"/>
      <c r="C115" s="131"/>
      <c r="D115" s="179"/>
      <c r="E115" s="131"/>
      <c r="F115" s="131"/>
    </row>
    <row r="116" spans="1:6" s="150" customFormat="1" ht="34.5" customHeight="1" x14ac:dyDescent="0.15">
      <c r="A116" s="131"/>
      <c r="B116" s="131"/>
      <c r="C116" s="131"/>
      <c r="D116" s="179"/>
      <c r="E116" s="131"/>
      <c r="F116" s="131"/>
    </row>
    <row r="117" spans="1:6" s="150" customFormat="1" ht="34.5" customHeight="1" x14ac:dyDescent="0.15">
      <c r="A117" s="131"/>
      <c r="B117" s="131"/>
      <c r="C117" s="131"/>
      <c r="D117" s="179"/>
      <c r="E117" s="131"/>
      <c r="F117" s="131"/>
    </row>
    <row r="118" spans="1:6" s="150" customFormat="1" ht="34.5" customHeight="1" x14ac:dyDescent="0.15">
      <c r="A118" s="131"/>
      <c r="B118" s="131"/>
      <c r="C118" s="131"/>
      <c r="D118" s="179"/>
      <c r="E118" s="131"/>
      <c r="F118" s="131"/>
    </row>
    <row r="119" spans="1:6" s="150" customFormat="1" ht="34.5" customHeight="1" x14ac:dyDescent="0.15">
      <c r="A119" s="131"/>
      <c r="B119" s="131"/>
      <c r="C119" s="131"/>
      <c r="D119" s="179"/>
      <c r="E119" s="131"/>
      <c r="F119" s="131"/>
    </row>
    <row r="120" spans="1:6" s="150" customFormat="1" ht="34.5" customHeight="1" x14ac:dyDescent="0.15">
      <c r="A120" s="131"/>
      <c r="B120" s="131"/>
      <c r="C120" s="131"/>
      <c r="D120" s="179"/>
      <c r="E120" s="131"/>
      <c r="F120" s="131"/>
    </row>
    <row r="121" spans="1:6" s="150" customFormat="1" ht="34.5" customHeight="1" x14ac:dyDescent="0.15">
      <c r="A121" s="131"/>
      <c r="B121" s="131"/>
      <c r="C121" s="131"/>
      <c r="D121" s="179"/>
      <c r="E121" s="131"/>
      <c r="F121" s="131"/>
    </row>
    <row r="122" spans="1:6" s="150" customFormat="1" ht="34.5" customHeight="1" x14ac:dyDescent="0.15">
      <c r="A122" s="131"/>
      <c r="B122" s="131"/>
      <c r="C122" s="131"/>
      <c r="D122" s="179"/>
      <c r="E122" s="131"/>
      <c r="F122" s="131"/>
    </row>
    <row r="123" spans="1:6" s="150" customFormat="1" ht="34.5" customHeight="1" x14ac:dyDescent="0.15">
      <c r="A123" s="131"/>
      <c r="B123" s="131"/>
      <c r="C123" s="131"/>
      <c r="D123" s="179"/>
      <c r="E123" s="131"/>
      <c r="F123" s="131"/>
    </row>
    <row r="124" spans="1:6" s="150" customFormat="1" ht="34.5" customHeight="1" x14ac:dyDescent="0.15">
      <c r="A124" s="131"/>
      <c r="B124" s="131"/>
      <c r="C124" s="131"/>
      <c r="D124" s="179"/>
      <c r="E124" s="131"/>
      <c r="F124" s="131"/>
    </row>
    <row r="125" spans="1:6" s="150" customFormat="1" ht="34.5" customHeight="1" x14ac:dyDescent="0.15">
      <c r="A125" s="131"/>
      <c r="B125" s="131"/>
      <c r="C125" s="131"/>
      <c r="D125" s="179"/>
      <c r="E125" s="131"/>
      <c r="F125" s="131"/>
    </row>
    <row r="126" spans="1:6" s="150" customFormat="1" ht="34.5" customHeight="1" x14ac:dyDescent="0.15">
      <c r="A126" s="131"/>
      <c r="B126" s="131"/>
      <c r="C126" s="131"/>
      <c r="D126" s="179"/>
      <c r="E126" s="131"/>
      <c r="F126" s="131"/>
    </row>
    <row r="127" spans="1:6" s="150" customFormat="1" ht="34.5" customHeight="1" x14ac:dyDescent="0.15">
      <c r="A127" s="131"/>
      <c r="B127" s="131"/>
      <c r="C127" s="131"/>
      <c r="D127" s="179"/>
      <c r="E127" s="131"/>
      <c r="F127" s="131"/>
    </row>
    <row r="128" spans="1:6" s="150" customFormat="1" ht="34.5" customHeight="1" x14ac:dyDescent="0.15">
      <c r="A128" s="131"/>
      <c r="B128" s="131"/>
      <c r="C128" s="131"/>
      <c r="D128" s="179"/>
      <c r="E128" s="131"/>
      <c r="F128" s="131"/>
    </row>
    <row r="129" spans="1:6" s="150" customFormat="1" ht="34.5" customHeight="1" x14ac:dyDescent="0.15">
      <c r="A129" s="131"/>
      <c r="B129" s="131"/>
      <c r="C129" s="131"/>
      <c r="D129" s="179"/>
      <c r="E129" s="131"/>
      <c r="F129" s="131"/>
    </row>
    <row r="130" spans="1:6" s="150" customFormat="1" ht="34.5" customHeight="1" x14ac:dyDescent="0.15">
      <c r="A130" s="131"/>
      <c r="B130" s="131"/>
      <c r="C130" s="131"/>
      <c r="D130" s="179"/>
      <c r="E130" s="131"/>
      <c r="F130" s="131"/>
    </row>
    <row r="131" spans="1:6" s="150" customFormat="1" ht="34.5" customHeight="1" x14ac:dyDescent="0.15">
      <c r="A131" s="131"/>
      <c r="B131" s="131"/>
      <c r="C131" s="131"/>
      <c r="D131" s="179"/>
      <c r="E131" s="131"/>
      <c r="F131" s="131"/>
    </row>
    <row r="132" spans="1:6" s="150" customFormat="1" ht="34.5" customHeight="1" x14ac:dyDescent="0.15">
      <c r="A132" s="131"/>
      <c r="B132" s="131"/>
      <c r="C132" s="131"/>
      <c r="D132" s="179"/>
      <c r="E132" s="131"/>
      <c r="F132" s="131"/>
    </row>
    <row r="133" spans="1:6" s="150" customFormat="1" ht="34.5" customHeight="1" x14ac:dyDescent="0.15">
      <c r="A133" s="131"/>
      <c r="B133" s="131"/>
      <c r="C133" s="131"/>
      <c r="D133" s="179"/>
      <c r="E133" s="131"/>
      <c r="F133" s="131"/>
    </row>
    <row r="134" spans="1:6" s="150" customFormat="1" ht="34.5" customHeight="1" x14ac:dyDescent="0.15">
      <c r="A134" s="131"/>
      <c r="B134" s="131"/>
      <c r="C134" s="131"/>
      <c r="D134" s="179"/>
      <c r="E134" s="131"/>
      <c r="F134" s="131"/>
    </row>
    <row r="135" spans="1:6" s="150" customFormat="1" ht="34.5" customHeight="1" x14ac:dyDescent="0.15">
      <c r="A135" s="131"/>
      <c r="B135" s="131"/>
      <c r="C135" s="131"/>
      <c r="D135" s="179"/>
      <c r="E135" s="131"/>
      <c r="F135" s="131"/>
    </row>
    <row r="136" spans="1:6" s="150" customFormat="1" ht="34.5" customHeight="1" x14ac:dyDescent="0.15">
      <c r="A136" s="131"/>
      <c r="B136" s="131"/>
      <c r="C136" s="131"/>
      <c r="D136" s="179"/>
      <c r="E136" s="131"/>
      <c r="F136" s="131"/>
    </row>
    <row r="137" spans="1:6" s="150" customFormat="1" ht="34.5" customHeight="1" x14ac:dyDescent="0.15">
      <c r="A137" s="131"/>
      <c r="B137" s="131"/>
      <c r="C137" s="131"/>
      <c r="D137" s="179"/>
      <c r="E137" s="131"/>
      <c r="F137" s="131"/>
    </row>
    <row r="138" spans="1:6" s="150" customFormat="1" ht="34.5" customHeight="1" x14ac:dyDescent="0.15">
      <c r="A138" s="131"/>
      <c r="B138" s="131"/>
      <c r="C138" s="131"/>
      <c r="D138" s="179"/>
      <c r="E138" s="131"/>
      <c r="F138" s="131"/>
    </row>
    <row r="139" spans="1:6" s="150" customFormat="1" ht="34.5" customHeight="1" x14ac:dyDescent="0.15">
      <c r="A139" s="131"/>
      <c r="B139" s="131"/>
      <c r="C139" s="131"/>
      <c r="D139" s="179"/>
      <c r="E139" s="131"/>
      <c r="F139" s="131"/>
    </row>
    <row r="140" spans="1:6" s="150" customFormat="1" ht="34.5" customHeight="1" x14ac:dyDescent="0.15">
      <c r="A140" s="131"/>
      <c r="B140" s="131"/>
      <c r="C140" s="131"/>
      <c r="D140" s="179"/>
      <c r="E140" s="131"/>
      <c r="F140" s="131"/>
    </row>
    <row r="141" spans="1:6" s="150" customFormat="1" ht="34.5" customHeight="1" x14ac:dyDescent="0.15">
      <c r="A141" s="131"/>
      <c r="B141" s="131"/>
      <c r="C141" s="131"/>
      <c r="D141" s="179"/>
      <c r="E141" s="131"/>
      <c r="F141" s="131"/>
    </row>
    <row r="142" spans="1:6" s="150" customFormat="1" ht="34.5" customHeight="1" x14ac:dyDescent="0.15">
      <c r="A142" s="131"/>
      <c r="B142" s="131"/>
      <c r="C142" s="131"/>
      <c r="D142" s="179"/>
      <c r="E142" s="131"/>
      <c r="F142" s="131"/>
    </row>
    <row r="143" spans="1:6" s="150" customFormat="1" ht="34.5" customHeight="1" x14ac:dyDescent="0.15">
      <c r="A143" s="131"/>
      <c r="B143" s="131"/>
      <c r="C143" s="131"/>
      <c r="D143" s="179"/>
      <c r="E143" s="131"/>
      <c r="F143" s="131"/>
    </row>
    <row r="144" spans="1:6" s="150" customFormat="1" ht="34.5" customHeight="1" x14ac:dyDescent="0.15">
      <c r="A144" s="131"/>
      <c r="B144" s="131"/>
      <c r="C144" s="131"/>
      <c r="D144" s="179"/>
      <c r="E144" s="131"/>
      <c r="F144" s="131"/>
    </row>
    <row r="145" spans="1:6" s="150" customFormat="1" ht="34.5" customHeight="1" x14ac:dyDescent="0.15">
      <c r="A145" s="131"/>
      <c r="B145" s="131"/>
      <c r="C145" s="131"/>
      <c r="D145" s="179"/>
      <c r="E145" s="131"/>
      <c r="F145" s="131"/>
    </row>
    <row r="146" spans="1:6" s="150" customFormat="1" ht="34.5" customHeight="1" x14ac:dyDescent="0.15">
      <c r="A146" s="131"/>
      <c r="B146" s="131"/>
      <c r="C146" s="131"/>
      <c r="D146" s="179"/>
      <c r="E146" s="131"/>
      <c r="F146" s="131"/>
    </row>
    <row r="147" spans="1:6" s="150" customFormat="1" ht="34.5" customHeight="1" x14ac:dyDescent="0.15">
      <c r="A147" s="131"/>
      <c r="B147" s="131"/>
      <c r="C147" s="131"/>
      <c r="D147" s="179"/>
      <c r="E147" s="131"/>
      <c r="F147" s="131"/>
    </row>
    <row r="148" spans="1:6" s="150" customFormat="1" ht="34.5" customHeight="1" x14ac:dyDescent="0.15">
      <c r="A148" s="131"/>
      <c r="B148" s="131"/>
      <c r="C148" s="131"/>
      <c r="D148" s="179"/>
      <c r="E148" s="131"/>
      <c r="F148" s="131"/>
    </row>
    <row r="149" spans="1:6" s="150" customFormat="1" ht="34.5" customHeight="1" x14ac:dyDescent="0.15">
      <c r="A149" s="131"/>
      <c r="B149" s="131"/>
      <c r="C149" s="131"/>
      <c r="D149" s="179"/>
      <c r="E149" s="131"/>
      <c r="F149" s="131"/>
    </row>
    <row r="150" spans="1:6" s="150" customFormat="1" ht="34.5" customHeight="1" x14ac:dyDescent="0.15">
      <c r="A150" s="131"/>
      <c r="B150" s="131"/>
      <c r="C150" s="131"/>
      <c r="D150" s="179"/>
      <c r="E150" s="131"/>
      <c r="F150" s="131"/>
    </row>
    <row r="151" spans="1:6" s="150" customFormat="1" ht="34.5" customHeight="1" x14ac:dyDescent="0.15">
      <c r="A151" s="131"/>
      <c r="B151" s="131"/>
      <c r="C151" s="131"/>
      <c r="D151" s="179"/>
      <c r="E151" s="131"/>
      <c r="F151" s="131"/>
    </row>
    <row r="152" spans="1:6" s="150" customFormat="1" ht="34.5" customHeight="1" x14ac:dyDescent="0.15">
      <c r="A152" s="131"/>
      <c r="B152" s="131"/>
      <c r="C152" s="131"/>
      <c r="D152" s="179"/>
      <c r="E152" s="131"/>
      <c r="F152" s="131"/>
    </row>
    <row r="153" spans="1:6" s="150" customFormat="1" ht="34.5" customHeight="1" x14ac:dyDescent="0.15">
      <c r="A153" s="131"/>
      <c r="B153" s="131"/>
      <c r="C153" s="131"/>
      <c r="D153" s="179"/>
      <c r="E153" s="131"/>
      <c r="F153" s="131"/>
    </row>
    <row r="154" spans="1:6" s="150" customFormat="1" ht="34.5" customHeight="1" x14ac:dyDescent="0.15">
      <c r="A154" s="131"/>
      <c r="B154" s="131"/>
      <c r="C154" s="131"/>
      <c r="D154" s="179"/>
      <c r="E154" s="131"/>
      <c r="F154" s="131"/>
    </row>
    <row r="155" spans="1:6" s="150" customFormat="1" ht="34.5" customHeight="1" x14ac:dyDescent="0.15">
      <c r="A155" s="131"/>
      <c r="B155" s="131"/>
      <c r="C155" s="131"/>
      <c r="D155" s="179"/>
      <c r="E155" s="131"/>
      <c r="F155" s="131"/>
    </row>
    <row r="156" spans="1:6" s="150" customFormat="1" ht="34.5" customHeight="1" x14ac:dyDescent="0.15">
      <c r="A156" s="131"/>
      <c r="B156" s="131"/>
      <c r="C156" s="131"/>
      <c r="D156" s="179"/>
      <c r="E156" s="131"/>
      <c r="F156" s="131"/>
    </row>
    <row r="157" spans="1:6" s="150" customFormat="1" ht="34.5" customHeight="1" x14ac:dyDescent="0.15">
      <c r="A157" s="131"/>
      <c r="B157" s="131"/>
      <c r="C157" s="131"/>
      <c r="D157" s="179"/>
      <c r="E157" s="131"/>
      <c r="F157" s="131"/>
    </row>
    <row r="158" spans="1:6" s="150" customFormat="1" ht="34.5" customHeight="1" x14ac:dyDescent="0.15">
      <c r="A158" s="131"/>
      <c r="B158" s="131"/>
      <c r="C158" s="131"/>
      <c r="D158" s="179"/>
      <c r="E158" s="131"/>
      <c r="F158" s="131"/>
    </row>
    <row r="159" spans="1:6" s="150" customFormat="1" ht="34.5" customHeight="1" x14ac:dyDescent="0.15">
      <c r="A159" s="131"/>
      <c r="B159" s="131"/>
      <c r="C159" s="131"/>
      <c r="D159" s="179"/>
      <c r="E159" s="131"/>
      <c r="F159" s="131"/>
    </row>
    <row r="160" spans="1:6" s="150" customFormat="1" ht="34.5" customHeight="1" x14ac:dyDescent="0.15">
      <c r="A160" s="131"/>
      <c r="B160" s="131"/>
      <c r="C160" s="131"/>
      <c r="D160" s="179"/>
      <c r="E160" s="131"/>
      <c r="F160" s="131"/>
    </row>
    <row r="161" spans="1:6" s="150" customFormat="1" ht="34.5" customHeight="1" x14ac:dyDescent="0.15">
      <c r="A161" s="131"/>
      <c r="B161" s="131"/>
      <c r="C161" s="131"/>
      <c r="D161" s="179"/>
      <c r="E161" s="131"/>
      <c r="F161" s="131"/>
    </row>
    <row r="162" spans="1:6" s="150" customFormat="1" ht="34.5" customHeight="1" x14ac:dyDescent="0.15">
      <c r="A162" s="131"/>
      <c r="B162" s="131"/>
      <c r="C162" s="131"/>
      <c r="D162" s="179"/>
      <c r="E162" s="131"/>
      <c r="F162" s="131"/>
    </row>
    <row r="163" spans="1:6" s="150" customFormat="1" ht="34.5" customHeight="1" x14ac:dyDescent="0.15">
      <c r="A163" s="131"/>
      <c r="B163" s="131"/>
      <c r="C163" s="131"/>
      <c r="D163" s="179"/>
      <c r="E163" s="131"/>
      <c r="F163" s="131"/>
    </row>
    <row r="164" spans="1:6" s="150" customFormat="1" ht="34.5" customHeight="1" x14ac:dyDescent="0.15">
      <c r="A164" s="131"/>
      <c r="B164" s="131"/>
      <c r="C164" s="131"/>
      <c r="D164" s="179"/>
      <c r="E164" s="131"/>
      <c r="F164" s="131"/>
    </row>
    <row r="165" spans="1:6" s="150" customFormat="1" ht="34.5" customHeight="1" x14ac:dyDescent="0.15">
      <c r="A165" s="131"/>
      <c r="B165" s="131"/>
      <c r="C165" s="131"/>
      <c r="D165" s="179"/>
      <c r="E165" s="131"/>
      <c r="F165" s="131"/>
    </row>
    <row r="166" spans="1:6" s="150" customFormat="1" ht="34.5" customHeight="1" x14ac:dyDescent="0.15">
      <c r="A166" s="131"/>
      <c r="B166" s="131"/>
      <c r="C166" s="131"/>
      <c r="D166" s="179"/>
      <c r="E166" s="131"/>
      <c r="F166" s="131"/>
    </row>
    <row r="167" spans="1:6" s="150" customFormat="1" ht="34.5" customHeight="1" x14ac:dyDescent="0.15">
      <c r="A167" s="131"/>
      <c r="B167" s="131"/>
      <c r="C167" s="131"/>
      <c r="D167" s="179"/>
      <c r="E167" s="131"/>
      <c r="F167" s="131"/>
    </row>
    <row r="170" spans="1:6" s="150" customFormat="1" ht="34.5" customHeight="1" x14ac:dyDescent="0.15">
      <c r="A170" s="131"/>
      <c r="B170" s="131"/>
      <c r="C170" s="131"/>
      <c r="D170" s="179"/>
      <c r="E170" s="131"/>
      <c r="F170" s="131"/>
    </row>
    <row r="171" spans="1:6" s="150" customFormat="1" ht="34.5" customHeight="1" x14ac:dyDescent="0.15">
      <c r="A171" s="131"/>
      <c r="B171" s="131"/>
      <c r="C171" s="131"/>
      <c r="D171" s="179"/>
      <c r="E171" s="131"/>
      <c r="F171" s="131"/>
    </row>
    <row r="172" spans="1:6" s="150" customFormat="1" ht="34.5" customHeight="1" x14ac:dyDescent="0.15">
      <c r="A172" s="131"/>
      <c r="B172" s="131"/>
      <c r="C172" s="131"/>
      <c r="D172" s="179"/>
      <c r="E172" s="131"/>
      <c r="F172" s="131"/>
    </row>
    <row r="173" spans="1:6" s="150" customFormat="1" ht="34.5" customHeight="1" x14ac:dyDescent="0.15">
      <c r="A173" s="131"/>
      <c r="B173" s="131"/>
      <c r="C173" s="131"/>
      <c r="D173" s="179"/>
      <c r="E173" s="131"/>
      <c r="F173" s="131"/>
    </row>
    <row r="174" spans="1:6" s="150" customFormat="1" ht="34.5" customHeight="1" x14ac:dyDescent="0.15">
      <c r="A174" s="131"/>
      <c r="B174" s="131"/>
      <c r="C174" s="131"/>
      <c r="D174" s="179"/>
      <c r="E174" s="131"/>
      <c r="F174" s="131"/>
    </row>
    <row r="175" spans="1:6" s="150" customFormat="1" ht="34.5" customHeight="1" x14ac:dyDescent="0.15">
      <c r="A175" s="131"/>
      <c r="B175" s="131"/>
      <c r="C175" s="131"/>
      <c r="D175" s="179"/>
      <c r="E175" s="131"/>
      <c r="F175" s="131"/>
    </row>
    <row r="176" spans="1:6" s="150" customFormat="1" ht="34.5" customHeight="1" x14ac:dyDescent="0.15">
      <c r="A176" s="131"/>
      <c r="B176" s="131"/>
      <c r="C176" s="131"/>
      <c r="D176" s="179"/>
      <c r="E176" s="131"/>
      <c r="F176" s="131"/>
    </row>
    <row r="177" spans="1:6" s="150" customFormat="1" ht="34.5" customHeight="1" x14ac:dyDescent="0.15">
      <c r="A177" s="131"/>
      <c r="B177" s="131"/>
      <c r="C177" s="131"/>
      <c r="D177" s="179"/>
      <c r="E177" s="131"/>
      <c r="F177" s="131"/>
    </row>
    <row r="178" spans="1:6" s="150" customFormat="1" ht="34.5" customHeight="1" x14ac:dyDescent="0.15">
      <c r="A178" s="131"/>
      <c r="B178" s="131"/>
      <c r="C178" s="131"/>
      <c r="D178" s="179"/>
      <c r="E178" s="131"/>
      <c r="F178" s="131"/>
    </row>
    <row r="179" spans="1:6" s="150" customFormat="1" ht="34.5" customHeight="1" x14ac:dyDescent="0.15">
      <c r="A179" s="131"/>
      <c r="B179" s="131"/>
      <c r="C179" s="131"/>
      <c r="D179" s="179"/>
      <c r="E179" s="131"/>
      <c r="F179" s="131"/>
    </row>
    <row r="180" spans="1:6" s="150" customFormat="1" ht="34.5" customHeight="1" x14ac:dyDescent="0.15">
      <c r="A180" s="131"/>
      <c r="B180" s="131"/>
      <c r="C180" s="131"/>
      <c r="D180" s="179"/>
      <c r="E180" s="131"/>
      <c r="F180" s="131"/>
    </row>
    <row r="181" spans="1:6" s="150" customFormat="1" ht="34.5" customHeight="1" x14ac:dyDescent="0.15">
      <c r="A181" s="131"/>
      <c r="B181" s="131"/>
      <c r="C181" s="131"/>
      <c r="D181" s="179"/>
      <c r="E181" s="131"/>
      <c r="F181" s="131"/>
    </row>
    <row r="182" spans="1:6" s="150" customFormat="1" ht="34.5" customHeight="1" x14ac:dyDescent="0.15">
      <c r="A182" s="131"/>
      <c r="B182" s="131"/>
      <c r="C182" s="131"/>
      <c r="D182" s="179"/>
      <c r="E182" s="131"/>
      <c r="F182" s="131"/>
    </row>
    <row r="183" spans="1:6" s="150" customFormat="1" ht="34.5" customHeight="1" x14ac:dyDescent="0.15">
      <c r="A183" s="131"/>
      <c r="B183" s="131"/>
      <c r="C183" s="131"/>
      <c r="D183" s="179"/>
      <c r="E183" s="131"/>
      <c r="F183" s="131"/>
    </row>
    <row r="184" spans="1:6" s="150" customFormat="1" ht="34.5" customHeight="1" x14ac:dyDescent="0.15">
      <c r="A184" s="131"/>
      <c r="B184" s="131"/>
      <c r="C184" s="131"/>
      <c r="D184" s="179"/>
      <c r="E184" s="131"/>
      <c r="F184" s="131"/>
    </row>
    <row r="185" spans="1:6" s="150" customFormat="1" ht="34.5" customHeight="1" x14ac:dyDescent="0.15">
      <c r="A185" s="131"/>
      <c r="B185" s="131"/>
      <c r="C185" s="131"/>
      <c r="D185" s="179"/>
      <c r="E185" s="131"/>
      <c r="F185" s="131"/>
    </row>
    <row r="186" spans="1:6" s="150" customFormat="1" ht="34.5" customHeight="1" x14ac:dyDescent="0.15">
      <c r="A186" s="131"/>
      <c r="B186" s="131"/>
      <c r="C186" s="131"/>
      <c r="D186" s="179"/>
      <c r="E186" s="131"/>
      <c r="F186" s="131"/>
    </row>
    <row r="187" spans="1:6" s="150" customFormat="1" ht="34.5" customHeight="1" x14ac:dyDescent="0.15">
      <c r="A187" s="131"/>
      <c r="B187" s="131"/>
      <c r="C187" s="131"/>
      <c r="D187" s="179"/>
      <c r="E187" s="131"/>
      <c r="F187" s="131"/>
    </row>
    <row r="188" spans="1:6" s="150" customFormat="1" ht="34.5" customHeight="1" x14ac:dyDescent="0.15">
      <c r="A188" s="131"/>
      <c r="B188" s="131"/>
      <c r="C188" s="131"/>
      <c r="D188" s="179"/>
      <c r="E188" s="131"/>
      <c r="F188" s="131"/>
    </row>
    <row r="189" spans="1:6" s="150" customFormat="1" ht="34.5" customHeight="1" x14ac:dyDescent="0.15">
      <c r="A189" s="131"/>
      <c r="B189" s="131"/>
      <c r="C189" s="131"/>
      <c r="D189" s="179"/>
      <c r="E189" s="131"/>
      <c r="F189" s="131"/>
    </row>
    <row r="190" spans="1:6" s="150" customFormat="1" ht="34.5" customHeight="1" x14ac:dyDescent="0.15">
      <c r="A190" s="131"/>
      <c r="B190" s="131"/>
      <c r="C190" s="131"/>
      <c r="D190" s="179"/>
      <c r="E190" s="131"/>
      <c r="F190" s="131"/>
    </row>
    <row r="191" spans="1:6" s="150" customFormat="1" ht="34.5" customHeight="1" x14ac:dyDescent="0.15">
      <c r="A191" s="131"/>
      <c r="B191" s="131"/>
      <c r="C191" s="131"/>
      <c r="D191" s="179"/>
      <c r="E191" s="131"/>
      <c r="F191" s="131"/>
    </row>
    <row r="192" spans="1:6" s="150" customFormat="1" ht="34.5" customHeight="1" x14ac:dyDescent="0.15">
      <c r="A192" s="131"/>
      <c r="B192" s="131"/>
      <c r="C192" s="131"/>
      <c r="D192" s="179"/>
      <c r="E192" s="131"/>
      <c r="F192" s="131"/>
    </row>
    <row r="193" spans="1:6" s="150" customFormat="1" ht="34.5" customHeight="1" x14ac:dyDescent="0.15">
      <c r="A193" s="131"/>
      <c r="B193" s="131"/>
      <c r="C193" s="131"/>
      <c r="D193" s="179"/>
      <c r="E193" s="131"/>
      <c r="F193" s="131"/>
    </row>
    <row r="194" spans="1:6" s="150" customFormat="1" ht="34.5" customHeight="1" x14ac:dyDescent="0.15">
      <c r="A194" s="131"/>
      <c r="B194" s="131"/>
      <c r="C194" s="131"/>
      <c r="D194" s="179"/>
      <c r="E194" s="131"/>
      <c r="F194" s="131"/>
    </row>
    <row r="195" spans="1:6" s="150" customFormat="1" ht="34.5" customHeight="1" x14ac:dyDescent="0.15">
      <c r="A195" s="131"/>
      <c r="B195" s="131"/>
      <c r="C195" s="131"/>
      <c r="D195" s="179"/>
      <c r="E195" s="131"/>
      <c r="F195" s="131"/>
    </row>
    <row r="196" spans="1:6" s="150" customFormat="1" ht="34.5" customHeight="1" x14ac:dyDescent="0.15">
      <c r="A196" s="131"/>
      <c r="B196" s="131"/>
      <c r="C196" s="131"/>
      <c r="D196" s="179"/>
      <c r="E196" s="131"/>
      <c r="F196" s="131"/>
    </row>
    <row r="223" spans="1:6" s="150" customFormat="1" ht="34.5" customHeight="1" x14ac:dyDescent="0.15">
      <c r="A223" s="131"/>
      <c r="B223" s="131"/>
      <c r="C223" s="131"/>
      <c r="D223" s="179"/>
      <c r="E223" s="131"/>
      <c r="F223" s="131"/>
    </row>
    <row r="224" spans="1:6" s="150" customFormat="1" ht="34.5" customHeight="1" x14ac:dyDescent="0.15">
      <c r="A224" s="131"/>
      <c r="B224" s="131"/>
      <c r="C224" s="131"/>
      <c r="D224" s="179"/>
      <c r="E224" s="131"/>
      <c r="F224" s="131"/>
    </row>
    <row r="225" spans="1:6" s="150" customFormat="1" ht="34.5" customHeight="1" x14ac:dyDescent="0.15">
      <c r="A225" s="131"/>
      <c r="B225" s="131"/>
      <c r="C225" s="131"/>
      <c r="D225" s="179"/>
      <c r="E225" s="131"/>
      <c r="F225" s="131"/>
    </row>
    <row r="226" spans="1:6" s="150" customFormat="1" ht="34.5" customHeight="1" x14ac:dyDescent="0.15">
      <c r="A226" s="131"/>
      <c r="B226" s="131"/>
      <c r="C226" s="131"/>
      <c r="D226" s="179"/>
      <c r="E226" s="131"/>
      <c r="F226" s="131"/>
    </row>
    <row r="227" spans="1:6" s="150" customFormat="1" ht="34.5" customHeight="1" x14ac:dyDescent="0.15">
      <c r="A227" s="131"/>
      <c r="B227" s="131"/>
      <c r="C227" s="131"/>
      <c r="D227" s="179"/>
      <c r="E227" s="131"/>
      <c r="F227" s="131"/>
    </row>
    <row r="228" spans="1:6" s="150" customFormat="1" ht="34.5" customHeight="1" x14ac:dyDescent="0.15">
      <c r="A228" s="131"/>
      <c r="B228" s="131"/>
      <c r="C228" s="131"/>
      <c r="D228" s="179"/>
      <c r="E228" s="131"/>
      <c r="F228" s="131"/>
    </row>
    <row r="229" spans="1:6" s="150" customFormat="1" ht="34.5" customHeight="1" x14ac:dyDescent="0.15">
      <c r="A229" s="131"/>
      <c r="B229" s="131"/>
      <c r="C229" s="131"/>
      <c r="D229" s="179"/>
      <c r="E229" s="131"/>
      <c r="F229" s="131"/>
    </row>
    <row r="230" spans="1:6" s="150" customFormat="1" ht="34.5" customHeight="1" x14ac:dyDescent="0.15">
      <c r="A230" s="131"/>
      <c r="B230" s="131"/>
      <c r="C230" s="131"/>
      <c r="D230" s="179"/>
      <c r="E230" s="131"/>
      <c r="F230" s="131"/>
    </row>
    <row r="231" spans="1:6" s="150" customFormat="1" ht="34.5" customHeight="1" x14ac:dyDescent="0.15">
      <c r="A231" s="131"/>
      <c r="B231" s="131"/>
      <c r="C231" s="131"/>
      <c r="D231" s="179"/>
      <c r="E231" s="131"/>
      <c r="F231" s="131"/>
    </row>
    <row r="232" spans="1:6" s="150" customFormat="1" ht="34.5" customHeight="1" x14ac:dyDescent="0.15">
      <c r="A232" s="131"/>
      <c r="B232" s="131"/>
      <c r="C232" s="131"/>
      <c r="D232" s="179"/>
      <c r="E232" s="131"/>
      <c r="F232" s="131"/>
    </row>
    <row r="233" spans="1:6" s="150" customFormat="1" ht="34.5" customHeight="1" x14ac:dyDescent="0.15">
      <c r="A233" s="131"/>
      <c r="B233" s="131"/>
      <c r="C233" s="131"/>
      <c r="D233" s="179"/>
      <c r="E233" s="131"/>
      <c r="F233" s="131"/>
    </row>
    <row r="234" spans="1:6" s="150" customFormat="1" ht="34.5" customHeight="1" x14ac:dyDescent="0.15">
      <c r="A234" s="131"/>
      <c r="B234" s="131"/>
      <c r="C234" s="131"/>
      <c r="D234" s="179"/>
      <c r="E234" s="131"/>
      <c r="F234" s="131"/>
    </row>
    <row r="235" spans="1:6" s="150" customFormat="1" ht="34.5" customHeight="1" x14ac:dyDescent="0.15">
      <c r="A235" s="131"/>
      <c r="B235" s="131"/>
      <c r="C235" s="131"/>
      <c r="D235" s="179"/>
      <c r="E235" s="131"/>
      <c r="F235" s="131"/>
    </row>
    <row r="236" spans="1:6" s="150" customFormat="1" ht="34.5" customHeight="1" x14ac:dyDescent="0.15">
      <c r="A236" s="131"/>
      <c r="B236" s="131"/>
      <c r="C236" s="131"/>
      <c r="D236" s="179"/>
      <c r="E236" s="131"/>
      <c r="F236" s="131"/>
    </row>
    <row r="237" spans="1:6" s="150" customFormat="1" ht="34.5" customHeight="1" x14ac:dyDescent="0.15">
      <c r="A237" s="131"/>
      <c r="B237" s="131"/>
      <c r="C237" s="131"/>
      <c r="D237" s="179"/>
      <c r="E237" s="131"/>
      <c r="F237" s="131"/>
    </row>
    <row r="238" spans="1:6" s="150" customFormat="1" ht="34.5" customHeight="1" x14ac:dyDescent="0.15">
      <c r="A238" s="131"/>
      <c r="B238" s="131"/>
      <c r="C238" s="131"/>
      <c r="D238" s="179"/>
      <c r="E238" s="131"/>
      <c r="F238" s="131"/>
    </row>
    <row r="239" spans="1:6" s="150" customFormat="1" ht="34.5" customHeight="1" x14ac:dyDescent="0.15">
      <c r="A239" s="131"/>
      <c r="B239" s="131"/>
      <c r="C239" s="131"/>
      <c r="D239" s="179"/>
      <c r="E239" s="131"/>
      <c r="F239" s="131"/>
    </row>
    <row r="240" spans="1:6" s="150" customFormat="1" ht="34.5" customHeight="1" x14ac:dyDescent="0.15">
      <c r="A240" s="131"/>
      <c r="B240" s="131"/>
      <c r="C240" s="131"/>
      <c r="D240" s="179"/>
      <c r="E240" s="131"/>
      <c r="F240" s="131"/>
    </row>
    <row r="241" spans="1:6" s="150" customFormat="1" ht="34.5" customHeight="1" x14ac:dyDescent="0.15">
      <c r="A241" s="131"/>
      <c r="B241" s="131"/>
      <c r="C241" s="131"/>
      <c r="D241" s="179"/>
      <c r="E241" s="131"/>
      <c r="F241" s="131"/>
    </row>
    <row r="242" spans="1:6" s="150" customFormat="1" ht="34.5" customHeight="1" x14ac:dyDescent="0.15">
      <c r="A242" s="131"/>
      <c r="B242" s="131"/>
      <c r="C242" s="131"/>
      <c r="D242" s="179"/>
      <c r="E242" s="131"/>
      <c r="F242" s="131"/>
    </row>
    <row r="243" spans="1:6" s="150" customFormat="1" ht="34.5" customHeight="1" x14ac:dyDescent="0.15">
      <c r="A243" s="131"/>
      <c r="B243" s="131"/>
      <c r="C243" s="131"/>
      <c r="D243" s="179"/>
      <c r="E243" s="131"/>
      <c r="F243" s="131"/>
    </row>
    <row r="244" spans="1:6" s="150" customFormat="1" ht="34.5" customHeight="1" x14ac:dyDescent="0.15">
      <c r="A244" s="131"/>
      <c r="B244" s="131"/>
      <c r="C244" s="131"/>
      <c r="D244" s="179"/>
      <c r="E244" s="131"/>
      <c r="F244" s="131"/>
    </row>
    <row r="245" spans="1:6" s="150" customFormat="1" ht="34.5" customHeight="1" x14ac:dyDescent="0.15">
      <c r="A245" s="131"/>
      <c r="B245" s="131"/>
      <c r="C245" s="131"/>
      <c r="D245" s="179"/>
      <c r="E245" s="131"/>
      <c r="F245" s="131"/>
    </row>
    <row r="246" spans="1:6" s="150" customFormat="1" ht="34.5" customHeight="1" x14ac:dyDescent="0.15">
      <c r="A246" s="131"/>
      <c r="B246" s="131"/>
      <c r="C246" s="131"/>
      <c r="D246" s="179"/>
      <c r="E246" s="131"/>
      <c r="F246" s="131"/>
    </row>
    <row r="247" spans="1:6" s="150" customFormat="1" ht="34.5" customHeight="1" x14ac:dyDescent="0.15">
      <c r="A247" s="131"/>
      <c r="B247" s="131"/>
      <c r="C247" s="131"/>
      <c r="D247" s="179"/>
      <c r="E247" s="131"/>
      <c r="F247" s="131"/>
    </row>
    <row r="248" spans="1:6" s="150" customFormat="1" ht="34.5" customHeight="1" x14ac:dyDescent="0.15">
      <c r="A248" s="131"/>
      <c r="B248" s="131"/>
      <c r="C248" s="131"/>
      <c r="D248" s="179"/>
      <c r="E248" s="131"/>
      <c r="F248" s="131"/>
    </row>
    <row r="249" spans="1:6" s="150" customFormat="1" ht="34.5" customHeight="1" x14ac:dyDescent="0.15">
      <c r="A249" s="131"/>
      <c r="B249" s="131"/>
      <c r="C249" s="131"/>
      <c r="D249" s="179"/>
      <c r="E249" s="131"/>
      <c r="F249" s="131"/>
    </row>
    <row r="250" spans="1:6" s="150" customFormat="1" ht="34.5" customHeight="1" x14ac:dyDescent="0.15">
      <c r="A250" s="131"/>
      <c r="B250" s="131"/>
      <c r="C250" s="131"/>
      <c r="D250" s="179"/>
      <c r="E250" s="131"/>
      <c r="F250" s="131"/>
    </row>
    <row r="251" spans="1:6" s="150" customFormat="1" ht="34.5" customHeight="1" x14ac:dyDescent="0.15">
      <c r="A251" s="131"/>
      <c r="B251" s="131"/>
      <c r="C251" s="131"/>
      <c r="D251" s="179"/>
      <c r="E251" s="131"/>
      <c r="F251" s="131"/>
    </row>
  </sheetData>
  <mergeCells count="8">
    <mergeCell ref="C2:D2"/>
    <mergeCell ref="C18:D18"/>
    <mergeCell ref="C19:D19"/>
    <mergeCell ref="A23:F23"/>
    <mergeCell ref="A1:B1"/>
    <mergeCell ref="A20:B20"/>
    <mergeCell ref="C20:E20"/>
    <mergeCell ref="A3:F3"/>
  </mergeCells>
  <phoneticPr fontId="2"/>
  <pageMargins left="0.27" right="0" top="0.27" bottom="0.23" header="0.21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E634-6650-40C0-86F7-377E372ADF2C}">
  <sheetPr>
    <tabColor rgb="FF00B0F0"/>
  </sheetPr>
  <dimension ref="A1:K257"/>
  <sheetViews>
    <sheetView topLeftCell="A17" zoomScale="91" zoomScaleNormal="91" zoomScaleSheetLayoutView="100" workbookViewId="0">
      <selection activeCell="H19" sqref="H19"/>
    </sheetView>
  </sheetViews>
  <sheetFormatPr defaultColWidth="11.75" defaultRowHeight="27" customHeight="1" x14ac:dyDescent="0.15"/>
  <cols>
    <col min="1" max="1" width="36.375" style="131" customWidth="1"/>
    <col min="2" max="2" width="22.25" style="131" customWidth="1"/>
    <col min="3" max="3" width="4.5" style="131" customWidth="1"/>
    <col min="4" max="4" width="2.375" style="179" customWidth="1"/>
    <col min="5" max="5" width="10.875" style="131" customWidth="1"/>
    <col min="6" max="6" width="15" style="131" customWidth="1"/>
    <col min="7" max="167" width="11.75" style="131"/>
    <col min="168" max="168" width="3.875" style="131" customWidth="1"/>
    <col min="169" max="169" width="6.375" style="131" customWidth="1"/>
    <col min="170" max="172" width="11.375" style="131" customWidth="1"/>
    <col min="173" max="174" width="6.625" style="131" customWidth="1"/>
    <col min="175" max="175" width="7.375" style="131" customWidth="1"/>
    <col min="176" max="179" width="6.5" style="131" customWidth="1"/>
    <col min="180" max="180" width="3.125" style="131" customWidth="1"/>
    <col min="181" max="181" width="6.375" style="131" customWidth="1"/>
    <col min="182" max="182" width="10.875" style="131" customWidth="1"/>
    <col min="183" max="183" width="10.75" style="131" customWidth="1"/>
    <col min="184" max="184" width="10.375" style="131" customWidth="1"/>
    <col min="185" max="186" width="6.375" style="131" customWidth="1"/>
    <col min="187" max="187" width="7.375" style="131" customWidth="1"/>
    <col min="188" max="189" width="6.375" style="131" customWidth="1"/>
    <col min="190" max="191" width="6.625" style="131" customWidth="1"/>
    <col min="192" max="423" width="11.75" style="131"/>
    <col min="424" max="424" width="3.875" style="131" customWidth="1"/>
    <col min="425" max="425" width="6.375" style="131" customWidth="1"/>
    <col min="426" max="428" width="11.375" style="131" customWidth="1"/>
    <col min="429" max="430" width="6.625" style="131" customWidth="1"/>
    <col min="431" max="431" width="7.375" style="131" customWidth="1"/>
    <col min="432" max="435" width="6.5" style="131" customWidth="1"/>
    <col min="436" max="436" width="3.125" style="131" customWidth="1"/>
    <col min="437" max="437" width="6.375" style="131" customWidth="1"/>
    <col min="438" max="438" width="10.875" style="131" customWidth="1"/>
    <col min="439" max="439" width="10.75" style="131" customWidth="1"/>
    <col min="440" max="440" width="10.375" style="131" customWidth="1"/>
    <col min="441" max="442" width="6.375" style="131" customWidth="1"/>
    <col min="443" max="443" width="7.375" style="131" customWidth="1"/>
    <col min="444" max="445" width="6.375" style="131" customWidth="1"/>
    <col min="446" max="447" width="6.625" style="131" customWidth="1"/>
    <col min="448" max="679" width="11.75" style="131"/>
    <col min="680" max="680" width="3.875" style="131" customWidth="1"/>
    <col min="681" max="681" width="6.375" style="131" customWidth="1"/>
    <col min="682" max="684" width="11.375" style="131" customWidth="1"/>
    <col min="685" max="686" width="6.625" style="131" customWidth="1"/>
    <col min="687" max="687" width="7.375" style="131" customWidth="1"/>
    <col min="688" max="691" width="6.5" style="131" customWidth="1"/>
    <col min="692" max="692" width="3.125" style="131" customWidth="1"/>
    <col min="693" max="693" width="6.375" style="131" customWidth="1"/>
    <col min="694" max="694" width="10.875" style="131" customWidth="1"/>
    <col min="695" max="695" width="10.75" style="131" customWidth="1"/>
    <col min="696" max="696" width="10.375" style="131" customWidth="1"/>
    <col min="697" max="698" width="6.375" style="131" customWidth="1"/>
    <col min="699" max="699" width="7.375" style="131" customWidth="1"/>
    <col min="700" max="701" width="6.375" style="131" customWidth="1"/>
    <col min="702" max="703" width="6.625" style="131" customWidth="1"/>
    <col min="704" max="935" width="11.75" style="131"/>
    <col min="936" max="936" width="3.875" style="131" customWidth="1"/>
    <col min="937" max="937" width="6.375" style="131" customWidth="1"/>
    <col min="938" max="940" width="11.375" style="131" customWidth="1"/>
    <col min="941" max="942" width="6.625" style="131" customWidth="1"/>
    <col min="943" max="943" width="7.375" style="131" customWidth="1"/>
    <col min="944" max="947" width="6.5" style="131" customWidth="1"/>
    <col min="948" max="948" width="3.125" style="131" customWidth="1"/>
    <col min="949" max="949" width="6.375" style="131" customWidth="1"/>
    <col min="950" max="950" width="10.875" style="131" customWidth="1"/>
    <col min="951" max="951" width="10.75" style="131" customWidth="1"/>
    <col min="952" max="952" width="10.375" style="131" customWidth="1"/>
    <col min="953" max="954" width="6.375" style="131" customWidth="1"/>
    <col min="955" max="955" width="7.375" style="131" customWidth="1"/>
    <col min="956" max="957" width="6.375" style="131" customWidth="1"/>
    <col min="958" max="959" width="6.625" style="131" customWidth="1"/>
    <col min="960" max="1191" width="11.75" style="131"/>
    <col min="1192" max="1192" width="3.875" style="131" customWidth="1"/>
    <col min="1193" max="1193" width="6.375" style="131" customWidth="1"/>
    <col min="1194" max="1196" width="11.375" style="131" customWidth="1"/>
    <col min="1197" max="1198" width="6.625" style="131" customWidth="1"/>
    <col min="1199" max="1199" width="7.375" style="131" customWidth="1"/>
    <col min="1200" max="1203" width="6.5" style="131" customWidth="1"/>
    <col min="1204" max="1204" width="3.125" style="131" customWidth="1"/>
    <col min="1205" max="1205" width="6.375" style="131" customWidth="1"/>
    <col min="1206" max="1206" width="10.875" style="131" customWidth="1"/>
    <col min="1207" max="1207" width="10.75" style="131" customWidth="1"/>
    <col min="1208" max="1208" width="10.375" style="131" customWidth="1"/>
    <col min="1209" max="1210" width="6.375" style="131" customWidth="1"/>
    <col min="1211" max="1211" width="7.375" style="131" customWidth="1"/>
    <col min="1212" max="1213" width="6.375" style="131" customWidth="1"/>
    <col min="1214" max="1215" width="6.625" style="131" customWidth="1"/>
    <col min="1216" max="1447" width="11.75" style="131"/>
    <col min="1448" max="1448" width="3.875" style="131" customWidth="1"/>
    <col min="1449" max="1449" width="6.375" style="131" customWidth="1"/>
    <col min="1450" max="1452" width="11.375" style="131" customWidth="1"/>
    <col min="1453" max="1454" width="6.625" style="131" customWidth="1"/>
    <col min="1455" max="1455" width="7.375" style="131" customWidth="1"/>
    <col min="1456" max="1459" width="6.5" style="131" customWidth="1"/>
    <col min="1460" max="1460" width="3.125" style="131" customWidth="1"/>
    <col min="1461" max="1461" width="6.375" style="131" customWidth="1"/>
    <col min="1462" max="1462" width="10.875" style="131" customWidth="1"/>
    <col min="1463" max="1463" width="10.75" style="131" customWidth="1"/>
    <col min="1464" max="1464" width="10.375" style="131" customWidth="1"/>
    <col min="1465" max="1466" width="6.375" style="131" customWidth="1"/>
    <col min="1467" max="1467" width="7.375" style="131" customWidth="1"/>
    <col min="1468" max="1469" width="6.375" style="131" customWidth="1"/>
    <col min="1470" max="1471" width="6.625" style="131" customWidth="1"/>
    <col min="1472" max="1703" width="11.75" style="131"/>
    <col min="1704" max="1704" width="3.875" style="131" customWidth="1"/>
    <col min="1705" max="1705" width="6.375" style="131" customWidth="1"/>
    <col min="1706" max="1708" width="11.375" style="131" customWidth="1"/>
    <col min="1709" max="1710" width="6.625" style="131" customWidth="1"/>
    <col min="1711" max="1711" width="7.375" style="131" customWidth="1"/>
    <col min="1712" max="1715" width="6.5" style="131" customWidth="1"/>
    <col min="1716" max="1716" width="3.125" style="131" customWidth="1"/>
    <col min="1717" max="1717" width="6.375" style="131" customWidth="1"/>
    <col min="1718" max="1718" width="10.875" style="131" customWidth="1"/>
    <col min="1719" max="1719" width="10.75" style="131" customWidth="1"/>
    <col min="1720" max="1720" width="10.375" style="131" customWidth="1"/>
    <col min="1721" max="1722" width="6.375" style="131" customWidth="1"/>
    <col min="1723" max="1723" width="7.375" style="131" customWidth="1"/>
    <col min="1724" max="1725" width="6.375" style="131" customWidth="1"/>
    <col min="1726" max="1727" width="6.625" style="131" customWidth="1"/>
    <col min="1728" max="1959" width="11.75" style="131"/>
    <col min="1960" max="1960" width="3.875" style="131" customWidth="1"/>
    <col min="1961" max="1961" width="6.375" style="131" customWidth="1"/>
    <col min="1962" max="1964" width="11.375" style="131" customWidth="1"/>
    <col min="1965" max="1966" width="6.625" style="131" customWidth="1"/>
    <col min="1967" max="1967" width="7.375" style="131" customWidth="1"/>
    <col min="1968" max="1971" width="6.5" style="131" customWidth="1"/>
    <col min="1972" max="1972" width="3.125" style="131" customWidth="1"/>
    <col min="1973" max="1973" width="6.375" style="131" customWidth="1"/>
    <col min="1974" max="1974" width="10.875" style="131" customWidth="1"/>
    <col min="1975" max="1975" width="10.75" style="131" customWidth="1"/>
    <col min="1976" max="1976" width="10.375" style="131" customWidth="1"/>
    <col min="1977" max="1978" width="6.375" style="131" customWidth="1"/>
    <col min="1979" max="1979" width="7.375" style="131" customWidth="1"/>
    <col min="1980" max="1981" width="6.375" style="131" customWidth="1"/>
    <col min="1982" max="1983" width="6.625" style="131" customWidth="1"/>
    <col min="1984" max="2215" width="11.75" style="131"/>
    <col min="2216" max="2216" width="3.875" style="131" customWidth="1"/>
    <col min="2217" max="2217" width="6.375" style="131" customWidth="1"/>
    <col min="2218" max="2220" width="11.375" style="131" customWidth="1"/>
    <col min="2221" max="2222" width="6.625" style="131" customWidth="1"/>
    <col min="2223" max="2223" width="7.375" style="131" customWidth="1"/>
    <col min="2224" max="2227" width="6.5" style="131" customWidth="1"/>
    <col min="2228" max="2228" width="3.125" style="131" customWidth="1"/>
    <col min="2229" max="2229" width="6.375" style="131" customWidth="1"/>
    <col min="2230" max="2230" width="10.875" style="131" customWidth="1"/>
    <col min="2231" max="2231" width="10.75" style="131" customWidth="1"/>
    <col min="2232" max="2232" width="10.375" style="131" customWidth="1"/>
    <col min="2233" max="2234" width="6.375" style="131" customWidth="1"/>
    <col min="2235" max="2235" width="7.375" style="131" customWidth="1"/>
    <col min="2236" max="2237" width="6.375" style="131" customWidth="1"/>
    <col min="2238" max="2239" width="6.625" style="131" customWidth="1"/>
    <col min="2240" max="2471" width="11.75" style="131"/>
    <col min="2472" max="2472" width="3.875" style="131" customWidth="1"/>
    <col min="2473" max="2473" width="6.375" style="131" customWidth="1"/>
    <col min="2474" max="2476" width="11.375" style="131" customWidth="1"/>
    <col min="2477" max="2478" width="6.625" style="131" customWidth="1"/>
    <col min="2479" max="2479" width="7.375" style="131" customWidth="1"/>
    <col min="2480" max="2483" width="6.5" style="131" customWidth="1"/>
    <col min="2484" max="2484" width="3.125" style="131" customWidth="1"/>
    <col min="2485" max="2485" width="6.375" style="131" customWidth="1"/>
    <col min="2486" max="2486" width="10.875" style="131" customWidth="1"/>
    <col min="2487" max="2487" width="10.75" style="131" customWidth="1"/>
    <col min="2488" max="2488" width="10.375" style="131" customWidth="1"/>
    <col min="2489" max="2490" width="6.375" style="131" customWidth="1"/>
    <col min="2491" max="2491" width="7.375" style="131" customWidth="1"/>
    <col min="2492" max="2493" width="6.375" style="131" customWidth="1"/>
    <col min="2494" max="2495" width="6.625" style="131" customWidth="1"/>
    <col min="2496" max="2727" width="11.75" style="131"/>
    <col min="2728" max="2728" width="3.875" style="131" customWidth="1"/>
    <col min="2729" max="2729" width="6.375" style="131" customWidth="1"/>
    <col min="2730" max="2732" width="11.375" style="131" customWidth="1"/>
    <col min="2733" max="2734" width="6.625" style="131" customWidth="1"/>
    <col min="2735" max="2735" width="7.375" style="131" customWidth="1"/>
    <col min="2736" max="2739" width="6.5" style="131" customWidth="1"/>
    <col min="2740" max="2740" width="3.125" style="131" customWidth="1"/>
    <col min="2741" max="2741" width="6.375" style="131" customWidth="1"/>
    <col min="2742" max="2742" width="10.875" style="131" customWidth="1"/>
    <col min="2743" max="2743" width="10.75" style="131" customWidth="1"/>
    <col min="2744" max="2744" width="10.375" style="131" customWidth="1"/>
    <col min="2745" max="2746" width="6.375" style="131" customWidth="1"/>
    <col min="2747" max="2747" width="7.375" style="131" customWidth="1"/>
    <col min="2748" max="2749" width="6.375" style="131" customWidth="1"/>
    <col min="2750" max="2751" width="6.625" style="131" customWidth="1"/>
    <col min="2752" max="2983" width="11.75" style="131"/>
    <col min="2984" max="2984" width="3.875" style="131" customWidth="1"/>
    <col min="2985" max="2985" width="6.375" style="131" customWidth="1"/>
    <col min="2986" max="2988" width="11.375" style="131" customWidth="1"/>
    <col min="2989" max="2990" width="6.625" style="131" customWidth="1"/>
    <col min="2991" max="2991" width="7.375" style="131" customWidth="1"/>
    <col min="2992" max="2995" width="6.5" style="131" customWidth="1"/>
    <col min="2996" max="2996" width="3.125" style="131" customWidth="1"/>
    <col min="2997" max="2997" width="6.375" style="131" customWidth="1"/>
    <col min="2998" max="2998" width="10.875" style="131" customWidth="1"/>
    <col min="2999" max="2999" width="10.75" style="131" customWidth="1"/>
    <col min="3000" max="3000" width="10.375" style="131" customWidth="1"/>
    <col min="3001" max="3002" width="6.375" style="131" customWidth="1"/>
    <col min="3003" max="3003" width="7.375" style="131" customWidth="1"/>
    <col min="3004" max="3005" width="6.375" style="131" customWidth="1"/>
    <col min="3006" max="3007" width="6.625" style="131" customWidth="1"/>
    <col min="3008" max="3239" width="11.75" style="131"/>
    <col min="3240" max="3240" width="3.875" style="131" customWidth="1"/>
    <col min="3241" max="3241" width="6.375" style="131" customWidth="1"/>
    <col min="3242" max="3244" width="11.375" style="131" customWidth="1"/>
    <col min="3245" max="3246" width="6.625" style="131" customWidth="1"/>
    <col min="3247" max="3247" width="7.375" style="131" customWidth="1"/>
    <col min="3248" max="3251" width="6.5" style="131" customWidth="1"/>
    <col min="3252" max="3252" width="3.125" style="131" customWidth="1"/>
    <col min="3253" max="3253" width="6.375" style="131" customWidth="1"/>
    <col min="3254" max="3254" width="10.875" style="131" customWidth="1"/>
    <col min="3255" max="3255" width="10.75" style="131" customWidth="1"/>
    <col min="3256" max="3256" width="10.375" style="131" customWidth="1"/>
    <col min="3257" max="3258" width="6.375" style="131" customWidth="1"/>
    <col min="3259" max="3259" width="7.375" style="131" customWidth="1"/>
    <col min="3260" max="3261" width="6.375" style="131" customWidth="1"/>
    <col min="3262" max="3263" width="6.625" style="131" customWidth="1"/>
    <col min="3264" max="3495" width="11.75" style="131"/>
    <col min="3496" max="3496" width="3.875" style="131" customWidth="1"/>
    <col min="3497" max="3497" width="6.375" style="131" customWidth="1"/>
    <col min="3498" max="3500" width="11.375" style="131" customWidth="1"/>
    <col min="3501" max="3502" width="6.625" style="131" customWidth="1"/>
    <col min="3503" max="3503" width="7.375" style="131" customWidth="1"/>
    <col min="3504" max="3507" width="6.5" style="131" customWidth="1"/>
    <col min="3508" max="3508" width="3.125" style="131" customWidth="1"/>
    <col min="3509" max="3509" width="6.375" style="131" customWidth="1"/>
    <col min="3510" max="3510" width="10.875" style="131" customWidth="1"/>
    <col min="3511" max="3511" width="10.75" style="131" customWidth="1"/>
    <col min="3512" max="3512" width="10.375" style="131" customWidth="1"/>
    <col min="3513" max="3514" width="6.375" style="131" customWidth="1"/>
    <col min="3515" max="3515" width="7.375" style="131" customWidth="1"/>
    <col min="3516" max="3517" width="6.375" style="131" customWidth="1"/>
    <col min="3518" max="3519" width="6.625" style="131" customWidth="1"/>
    <col min="3520" max="3751" width="11.75" style="131"/>
    <col min="3752" max="3752" width="3.875" style="131" customWidth="1"/>
    <col min="3753" max="3753" width="6.375" style="131" customWidth="1"/>
    <col min="3754" max="3756" width="11.375" style="131" customWidth="1"/>
    <col min="3757" max="3758" width="6.625" style="131" customWidth="1"/>
    <col min="3759" max="3759" width="7.375" style="131" customWidth="1"/>
    <col min="3760" max="3763" width="6.5" style="131" customWidth="1"/>
    <col min="3764" max="3764" width="3.125" style="131" customWidth="1"/>
    <col min="3765" max="3765" width="6.375" style="131" customWidth="1"/>
    <col min="3766" max="3766" width="10.875" style="131" customWidth="1"/>
    <col min="3767" max="3767" width="10.75" style="131" customWidth="1"/>
    <col min="3768" max="3768" width="10.375" style="131" customWidth="1"/>
    <col min="3769" max="3770" width="6.375" style="131" customWidth="1"/>
    <col min="3771" max="3771" width="7.375" style="131" customWidth="1"/>
    <col min="3772" max="3773" width="6.375" style="131" customWidth="1"/>
    <col min="3774" max="3775" width="6.625" style="131" customWidth="1"/>
    <col min="3776" max="4007" width="11.75" style="131"/>
    <col min="4008" max="4008" width="3.875" style="131" customWidth="1"/>
    <col min="4009" max="4009" width="6.375" style="131" customWidth="1"/>
    <col min="4010" max="4012" width="11.375" style="131" customWidth="1"/>
    <col min="4013" max="4014" width="6.625" style="131" customWidth="1"/>
    <col min="4015" max="4015" width="7.375" style="131" customWidth="1"/>
    <col min="4016" max="4019" width="6.5" style="131" customWidth="1"/>
    <col min="4020" max="4020" width="3.125" style="131" customWidth="1"/>
    <col min="4021" max="4021" width="6.375" style="131" customWidth="1"/>
    <col min="4022" max="4022" width="10.875" style="131" customWidth="1"/>
    <col min="4023" max="4023" width="10.75" style="131" customWidth="1"/>
    <col min="4024" max="4024" width="10.375" style="131" customWidth="1"/>
    <col min="4025" max="4026" width="6.375" style="131" customWidth="1"/>
    <col min="4027" max="4027" width="7.375" style="131" customWidth="1"/>
    <col min="4028" max="4029" width="6.375" style="131" customWidth="1"/>
    <col min="4030" max="4031" width="6.625" style="131" customWidth="1"/>
    <col min="4032" max="4263" width="11.75" style="131"/>
    <col min="4264" max="4264" width="3.875" style="131" customWidth="1"/>
    <col min="4265" max="4265" width="6.375" style="131" customWidth="1"/>
    <col min="4266" max="4268" width="11.375" style="131" customWidth="1"/>
    <col min="4269" max="4270" width="6.625" style="131" customWidth="1"/>
    <col min="4271" max="4271" width="7.375" style="131" customWidth="1"/>
    <col min="4272" max="4275" width="6.5" style="131" customWidth="1"/>
    <col min="4276" max="4276" width="3.125" style="131" customWidth="1"/>
    <col min="4277" max="4277" width="6.375" style="131" customWidth="1"/>
    <col min="4278" max="4278" width="10.875" style="131" customWidth="1"/>
    <col min="4279" max="4279" width="10.75" style="131" customWidth="1"/>
    <col min="4280" max="4280" width="10.375" style="131" customWidth="1"/>
    <col min="4281" max="4282" width="6.375" style="131" customWidth="1"/>
    <col min="4283" max="4283" width="7.375" style="131" customWidth="1"/>
    <col min="4284" max="4285" width="6.375" style="131" customWidth="1"/>
    <col min="4286" max="4287" width="6.625" style="131" customWidth="1"/>
    <col min="4288" max="4519" width="11.75" style="131"/>
    <col min="4520" max="4520" width="3.875" style="131" customWidth="1"/>
    <col min="4521" max="4521" width="6.375" style="131" customWidth="1"/>
    <col min="4522" max="4524" width="11.375" style="131" customWidth="1"/>
    <col min="4525" max="4526" width="6.625" style="131" customWidth="1"/>
    <col min="4527" max="4527" width="7.375" style="131" customWidth="1"/>
    <col min="4528" max="4531" width="6.5" style="131" customWidth="1"/>
    <col min="4532" max="4532" width="3.125" style="131" customWidth="1"/>
    <col min="4533" max="4533" width="6.375" style="131" customWidth="1"/>
    <col min="4534" max="4534" width="10.875" style="131" customWidth="1"/>
    <col min="4535" max="4535" width="10.75" style="131" customWidth="1"/>
    <col min="4536" max="4536" width="10.375" style="131" customWidth="1"/>
    <col min="4537" max="4538" width="6.375" style="131" customWidth="1"/>
    <col min="4539" max="4539" width="7.375" style="131" customWidth="1"/>
    <col min="4540" max="4541" width="6.375" style="131" customWidth="1"/>
    <col min="4542" max="4543" width="6.625" style="131" customWidth="1"/>
    <col min="4544" max="4775" width="11.75" style="131"/>
    <col min="4776" max="4776" width="3.875" style="131" customWidth="1"/>
    <col min="4777" max="4777" width="6.375" style="131" customWidth="1"/>
    <col min="4778" max="4780" width="11.375" style="131" customWidth="1"/>
    <col min="4781" max="4782" width="6.625" style="131" customWidth="1"/>
    <col min="4783" max="4783" width="7.375" style="131" customWidth="1"/>
    <col min="4784" max="4787" width="6.5" style="131" customWidth="1"/>
    <col min="4788" max="4788" width="3.125" style="131" customWidth="1"/>
    <col min="4789" max="4789" width="6.375" style="131" customWidth="1"/>
    <col min="4790" max="4790" width="10.875" style="131" customWidth="1"/>
    <col min="4791" max="4791" width="10.75" style="131" customWidth="1"/>
    <col min="4792" max="4792" width="10.375" style="131" customWidth="1"/>
    <col min="4793" max="4794" width="6.375" style="131" customWidth="1"/>
    <col min="4795" max="4795" width="7.375" style="131" customWidth="1"/>
    <col min="4796" max="4797" width="6.375" style="131" customWidth="1"/>
    <col min="4798" max="4799" width="6.625" style="131" customWidth="1"/>
    <col min="4800" max="5031" width="11.75" style="131"/>
    <col min="5032" max="5032" width="3.875" style="131" customWidth="1"/>
    <col min="5033" max="5033" width="6.375" style="131" customWidth="1"/>
    <col min="5034" max="5036" width="11.375" style="131" customWidth="1"/>
    <col min="5037" max="5038" width="6.625" style="131" customWidth="1"/>
    <col min="5039" max="5039" width="7.375" style="131" customWidth="1"/>
    <col min="5040" max="5043" width="6.5" style="131" customWidth="1"/>
    <col min="5044" max="5044" width="3.125" style="131" customWidth="1"/>
    <col min="5045" max="5045" width="6.375" style="131" customWidth="1"/>
    <col min="5046" max="5046" width="10.875" style="131" customWidth="1"/>
    <col min="5047" max="5047" width="10.75" style="131" customWidth="1"/>
    <col min="5048" max="5048" width="10.375" style="131" customWidth="1"/>
    <col min="5049" max="5050" width="6.375" style="131" customWidth="1"/>
    <col min="5051" max="5051" width="7.375" style="131" customWidth="1"/>
    <col min="5052" max="5053" width="6.375" style="131" customWidth="1"/>
    <col min="5054" max="5055" width="6.625" style="131" customWidth="1"/>
    <col min="5056" max="5287" width="11.75" style="131"/>
    <col min="5288" max="5288" width="3.875" style="131" customWidth="1"/>
    <col min="5289" max="5289" width="6.375" style="131" customWidth="1"/>
    <col min="5290" max="5292" width="11.375" style="131" customWidth="1"/>
    <col min="5293" max="5294" width="6.625" style="131" customWidth="1"/>
    <col min="5295" max="5295" width="7.375" style="131" customWidth="1"/>
    <col min="5296" max="5299" width="6.5" style="131" customWidth="1"/>
    <col min="5300" max="5300" width="3.125" style="131" customWidth="1"/>
    <col min="5301" max="5301" width="6.375" style="131" customWidth="1"/>
    <col min="5302" max="5302" width="10.875" style="131" customWidth="1"/>
    <col min="5303" max="5303" width="10.75" style="131" customWidth="1"/>
    <col min="5304" max="5304" width="10.375" style="131" customWidth="1"/>
    <col min="5305" max="5306" width="6.375" style="131" customWidth="1"/>
    <col min="5307" max="5307" width="7.375" style="131" customWidth="1"/>
    <col min="5308" max="5309" width="6.375" style="131" customWidth="1"/>
    <col min="5310" max="5311" width="6.625" style="131" customWidth="1"/>
    <col min="5312" max="5543" width="11.75" style="131"/>
    <col min="5544" max="5544" width="3.875" style="131" customWidth="1"/>
    <col min="5545" max="5545" width="6.375" style="131" customWidth="1"/>
    <col min="5546" max="5548" width="11.375" style="131" customWidth="1"/>
    <col min="5549" max="5550" width="6.625" style="131" customWidth="1"/>
    <col min="5551" max="5551" width="7.375" style="131" customWidth="1"/>
    <col min="5552" max="5555" width="6.5" style="131" customWidth="1"/>
    <col min="5556" max="5556" width="3.125" style="131" customWidth="1"/>
    <col min="5557" max="5557" width="6.375" style="131" customWidth="1"/>
    <col min="5558" max="5558" width="10.875" style="131" customWidth="1"/>
    <col min="5559" max="5559" width="10.75" style="131" customWidth="1"/>
    <col min="5560" max="5560" width="10.375" style="131" customWidth="1"/>
    <col min="5561" max="5562" width="6.375" style="131" customWidth="1"/>
    <col min="5563" max="5563" width="7.375" style="131" customWidth="1"/>
    <col min="5564" max="5565" width="6.375" style="131" customWidth="1"/>
    <col min="5566" max="5567" width="6.625" style="131" customWidth="1"/>
    <col min="5568" max="5799" width="11.75" style="131"/>
    <col min="5800" max="5800" width="3.875" style="131" customWidth="1"/>
    <col min="5801" max="5801" width="6.375" style="131" customWidth="1"/>
    <col min="5802" max="5804" width="11.375" style="131" customWidth="1"/>
    <col min="5805" max="5806" width="6.625" style="131" customWidth="1"/>
    <col min="5807" max="5807" width="7.375" style="131" customWidth="1"/>
    <col min="5808" max="5811" width="6.5" style="131" customWidth="1"/>
    <col min="5812" max="5812" width="3.125" style="131" customWidth="1"/>
    <col min="5813" max="5813" width="6.375" style="131" customWidth="1"/>
    <col min="5814" max="5814" width="10.875" style="131" customWidth="1"/>
    <col min="5815" max="5815" width="10.75" style="131" customWidth="1"/>
    <col min="5816" max="5816" width="10.375" style="131" customWidth="1"/>
    <col min="5817" max="5818" width="6.375" style="131" customWidth="1"/>
    <col min="5819" max="5819" width="7.375" style="131" customWidth="1"/>
    <col min="5820" max="5821" width="6.375" style="131" customWidth="1"/>
    <col min="5822" max="5823" width="6.625" style="131" customWidth="1"/>
    <col min="5824" max="6055" width="11.75" style="131"/>
    <col min="6056" max="6056" width="3.875" style="131" customWidth="1"/>
    <col min="6057" max="6057" width="6.375" style="131" customWidth="1"/>
    <col min="6058" max="6060" width="11.375" style="131" customWidth="1"/>
    <col min="6061" max="6062" width="6.625" style="131" customWidth="1"/>
    <col min="6063" max="6063" width="7.375" style="131" customWidth="1"/>
    <col min="6064" max="6067" width="6.5" style="131" customWidth="1"/>
    <col min="6068" max="6068" width="3.125" style="131" customWidth="1"/>
    <col min="6069" max="6069" width="6.375" style="131" customWidth="1"/>
    <col min="6070" max="6070" width="10.875" style="131" customWidth="1"/>
    <col min="6071" max="6071" width="10.75" style="131" customWidth="1"/>
    <col min="6072" max="6072" width="10.375" style="131" customWidth="1"/>
    <col min="6073" max="6074" width="6.375" style="131" customWidth="1"/>
    <col min="6075" max="6075" width="7.375" style="131" customWidth="1"/>
    <col min="6076" max="6077" width="6.375" style="131" customWidth="1"/>
    <col min="6078" max="6079" width="6.625" style="131" customWidth="1"/>
    <col min="6080" max="6311" width="11.75" style="131"/>
    <col min="6312" max="6312" width="3.875" style="131" customWidth="1"/>
    <col min="6313" max="6313" width="6.375" style="131" customWidth="1"/>
    <col min="6314" max="6316" width="11.375" style="131" customWidth="1"/>
    <col min="6317" max="6318" width="6.625" style="131" customWidth="1"/>
    <col min="6319" max="6319" width="7.375" style="131" customWidth="1"/>
    <col min="6320" max="6323" width="6.5" style="131" customWidth="1"/>
    <col min="6324" max="6324" width="3.125" style="131" customWidth="1"/>
    <col min="6325" max="6325" width="6.375" style="131" customWidth="1"/>
    <col min="6326" max="6326" width="10.875" style="131" customWidth="1"/>
    <col min="6327" max="6327" width="10.75" style="131" customWidth="1"/>
    <col min="6328" max="6328" width="10.375" style="131" customWidth="1"/>
    <col min="6329" max="6330" width="6.375" style="131" customWidth="1"/>
    <col min="6331" max="6331" width="7.375" style="131" customWidth="1"/>
    <col min="6332" max="6333" width="6.375" style="131" customWidth="1"/>
    <col min="6334" max="6335" width="6.625" style="131" customWidth="1"/>
    <col min="6336" max="6567" width="11.75" style="131"/>
    <col min="6568" max="6568" width="3.875" style="131" customWidth="1"/>
    <col min="6569" max="6569" width="6.375" style="131" customWidth="1"/>
    <col min="6570" max="6572" width="11.375" style="131" customWidth="1"/>
    <col min="6573" max="6574" width="6.625" style="131" customWidth="1"/>
    <col min="6575" max="6575" width="7.375" style="131" customWidth="1"/>
    <col min="6576" max="6579" width="6.5" style="131" customWidth="1"/>
    <col min="6580" max="6580" width="3.125" style="131" customWidth="1"/>
    <col min="6581" max="6581" width="6.375" style="131" customWidth="1"/>
    <col min="6582" max="6582" width="10.875" style="131" customWidth="1"/>
    <col min="6583" max="6583" width="10.75" style="131" customWidth="1"/>
    <col min="6584" max="6584" width="10.375" style="131" customWidth="1"/>
    <col min="6585" max="6586" width="6.375" style="131" customWidth="1"/>
    <col min="6587" max="6587" width="7.375" style="131" customWidth="1"/>
    <col min="6588" max="6589" width="6.375" style="131" customWidth="1"/>
    <col min="6590" max="6591" width="6.625" style="131" customWidth="1"/>
    <col min="6592" max="6823" width="11.75" style="131"/>
    <col min="6824" max="6824" width="3.875" style="131" customWidth="1"/>
    <col min="6825" max="6825" width="6.375" style="131" customWidth="1"/>
    <col min="6826" max="6828" width="11.375" style="131" customWidth="1"/>
    <col min="6829" max="6830" width="6.625" style="131" customWidth="1"/>
    <col min="6831" max="6831" width="7.375" style="131" customWidth="1"/>
    <col min="6832" max="6835" width="6.5" style="131" customWidth="1"/>
    <col min="6836" max="6836" width="3.125" style="131" customWidth="1"/>
    <col min="6837" max="6837" width="6.375" style="131" customWidth="1"/>
    <col min="6838" max="6838" width="10.875" style="131" customWidth="1"/>
    <col min="6839" max="6839" width="10.75" style="131" customWidth="1"/>
    <col min="6840" max="6840" width="10.375" style="131" customWidth="1"/>
    <col min="6841" max="6842" width="6.375" style="131" customWidth="1"/>
    <col min="6843" max="6843" width="7.375" style="131" customWidth="1"/>
    <col min="6844" max="6845" width="6.375" style="131" customWidth="1"/>
    <col min="6846" max="6847" width="6.625" style="131" customWidth="1"/>
    <col min="6848" max="7079" width="11.75" style="131"/>
    <col min="7080" max="7080" width="3.875" style="131" customWidth="1"/>
    <col min="7081" max="7081" width="6.375" style="131" customWidth="1"/>
    <col min="7082" max="7084" width="11.375" style="131" customWidth="1"/>
    <col min="7085" max="7086" width="6.625" style="131" customWidth="1"/>
    <col min="7087" max="7087" width="7.375" style="131" customWidth="1"/>
    <col min="7088" max="7091" width="6.5" style="131" customWidth="1"/>
    <col min="7092" max="7092" width="3.125" style="131" customWidth="1"/>
    <col min="7093" max="7093" width="6.375" style="131" customWidth="1"/>
    <col min="7094" max="7094" width="10.875" style="131" customWidth="1"/>
    <col min="7095" max="7095" width="10.75" style="131" customWidth="1"/>
    <col min="7096" max="7096" width="10.375" style="131" customWidth="1"/>
    <col min="7097" max="7098" width="6.375" style="131" customWidth="1"/>
    <col min="7099" max="7099" width="7.375" style="131" customWidth="1"/>
    <col min="7100" max="7101" width="6.375" style="131" customWidth="1"/>
    <col min="7102" max="7103" width="6.625" style="131" customWidth="1"/>
    <col min="7104" max="7335" width="11.75" style="131"/>
    <col min="7336" max="7336" width="3.875" style="131" customWidth="1"/>
    <col min="7337" max="7337" width="6.375" style="131" customWidth="1"/>
    <col min="7338" max="7340" width="11.375" style="131" customWidth="1"/>
    <col min="7341" max="7342" width="6.625" style="131" customWidth="1"/>
    <col min="7343" max="7343" width="7.375" style="131" customWidth="1"/>
    <col min="7344" max="7347" width="6.5" style="131" customWidth="1"/>
    <col min="7348" max="7348" width="3.125" style="131" customWidth="1"/>
    <col min="7349" max="7349" width="6.375" style="131" customWidth="1"/>
    <col min="7350" max="7350" width="10.875" style="131" customWidth="1"/>
    <col min="7351" max="7351" width="10.75" style="131" customWidth="1"/>
    <col min="7352" max="7352" width="10.375" style="131" customWidth="1"/>
    <col min="7353" max="7354" width="6.375" style="131" customWidth="1"/>
    <col min="7355" max="7355" width="7.375" style="131" customWidth="1"/>
    <col min="7356" max="7357" width="6.375" style="131" customWidth="1"/>
    <col min="7358" max="7359" width="6.625" style="131" customWidth="1"/>
    <col min="7360" max="7591" width="11.75" style="131"/>
    <col min="7592" max="7592" width="3.875" style="131" customWidth="1"/>
    <col min="7593" max="7593" width="6.375" style="131" customWidth="1"/>
    <col min="7594" max="7596" width="11.375" style="131" customWidth="1"/>
    <col min="7597" max="7598" width="6.625" style="131" customWidth="1"/>
    <col min="7599" max="7599" width="7.375" style="131" customWidth="1"/>
    <col min="7600" max="7603" width="6.5" style="131" customWidth="1"/>
    <col min="7604" max="7604" width="3.125" style="131" customWidth="1"/>
    <col min="7605" max="7605" width="6.375" style="131" customWidth="1"/>
    <col min="7606" max="7606" width="10.875" style="131" customWidth="1"/>
    <col min="7607" max="7607" width="10.75" style="131" customWidth="1"/>
    <col min="7608" max="7608" width="10.375" style="131" customWidth="1"/>
    <col min="7609" max="7610" width="6.375" style="131" customWidth="1"/>
    <col min="7611" max="7611" width="7.375" style="131" customWidth="1"/>
    <col min="7612" max="7613" width="6.375" style="131" customWidth="1"/>
    <col min="7614" max="7615" width="6.625" style="131" customWidth="1"/>
    <col min="7616" max="7847" width="11.75" style="131"/>
    <col min="7848" max="7848" width="3.875" style="131" customWidth="1"/>
    <col min="7849" max="7849" width="6.375" style="131" customWidth="1"/>
    <col min="7850" max="7852" width="11.375" style="131" customWidth="1"/>
    <col min="7853" max="7854" width="6.625" style="131" customWidth="1"/>
    <col min="7855" max="7855" width="7.375" style="131" customWidth="1"/>
    <col min="7856" max="7859" width="6.5" style="131" customWidth="1"/>
    <col min="7860" max="7860" width="3.125" style="131" customWidth="1"/>
    <col min="7861" max="7861" width="6.375" style="131" customWidth="1"/>
    <col min="7862" max="7862" width="10.875" style="131" customWidth="1"/>
    <col min="7863" max="7863" width="10.75" style="131" customWidth="1"/>
    <col min="7864" max="7864" width="10.375" style="131" customWidth="1"/>
    <col min="7865" max="7866" width="6.375" style="131" customWidth="1"/>
    <col min="7867" max="7867" width="7.375" style="131" customWidth="1"/>
    <col min="7868" max="7869" width="6.375" style="131" customWidth="1"/>
    <col min="7870" max="7871" width="6.625" style="131" customWidth="1"/>
    <col min="7872" max="8103" width="11.75" style="131"/>
    <col min="8104" max="8104" width="3.875" style="131" customWidth="1"/>
    <col min="8105" max="8105" width="6.375" style="131" customWidth="1"/>
    <col min="8106" max="8108" width="11.375" style="131" customWidth="1"/>
    <col min="8109" max="8110" width="6.625" style="131" customWidth="1"/>
    <col min="8111" max="8111" width="7.375" style="131" customWidth="1"/>
    <col min="8112" max="8115" width="6.5" style="131" customWidth="1"/>
    <col min="8116" max="8116" width="3.125" style="131" customWidth="1"/>
    <col min="8117" max="8117" width="6.375" style="131" customWidth="1"/>
    <col min="8118" max="8118" width="10.875" style="131" customWidth="1"/>
    <col min="8119" max="8119" width="10.75" style="131" customWidth="1"/>
    <col min="8120" max="8120" width="10.375" style="131" customWidth="1"/>
    <col min="8121" max="8122" width="6.375" style="131" customWidth="1"/>
    <col min="8123" max="8123" width="7.375" style="131" customWidth="1"/>
    <col min="8124" max="8125" width="6.375" style="131" customWidth="1"/>
    <col min="8126" max="8127" width="6.625" style="131" customWidth="1"/>
    <col min="8128" max="8359" width="11.75" style="131"/>
    <col min="8360" max="8360" width="3.875" style="131" customWidth="1"/>
    <col min="8361" max="8361" width="6.375" style="131" customWidth="1"/>
    <col min="8362" max="8364" width="11.375" style="131" customWidth="1"/>
    <col min="8365" max="8366" width="6.625" style="131" customWidth="1"/>
    <col min="8367" max="8367" width="7.375" style="131" customWidth="1"/>
    <col min="8368" max="8371" width="6.5" style="131" customWidth="1"/>
    <col min="8372" max="8372" width="3.125" style="131" customWidth="1"/>
    <col min="8373" max="8373" width="6.375" style="131" customWidth="1"/>
    <col min="8374" max="8374" width="10.875" style="131" customWidth="1"/>
    <col min="8375" max="8375" width="10.75" style="131" customWidth="1"/>
    <col min="8376" max="8376" width="10.375" style="131" customWidth="1"/>
    <col min="8377" max="8378" width="6.375" style="131" customWidth="1"/>
    <col min="8379" max="8379" width="7.375" style="131" customWidth="1"/>
    <col min="8380" max="8381" width="6.375" style="131" customWidth="1"/>
    <col min="8382" max="8383" width="6.625" style="131" customWidth="1"/>
    <col min="8384" max="8615" width="11.75" style="131"/>
    <col min="8616" max="8616" width="3.875" style="131" customWidth="1"/>
    <col min="8617" max="8617" width="6.375" style="131" customWidth="1"/>
    <col min="8618" max="8620" width="11.375" style="131" customWidth="1"/>
    <col min="8621" max="8622" width="6.625" style="131" customWidth="1"/>
    <col min="8623" max="8623" width="7.375" style="131" customWidth="1"/>
    <col min="8624" max="8627" width="6.5" style="131" customWidth="1"/>
    <col min="8628" max="8628" width="3.125" style="131" customWidth="1"/>
    <col min="8629" max="8629" width="6.375" style="131" customWidth="1"/>
    <col min="8630" max="8630" width="10.875" style="131" customWidth="1"/>
    <col min="8631" max="8631" width="10.75" style="131" customWidth="1"/>
    <col min="8632" max="8632" width="10.375" style="131" customWidth="1"/>
    <col min="8633" max="8634" width="6.375" style="131" customWidth="1"/>
    <col min="8635" max="8635" width="7.375" style="131" customWidth="1"/>
    <col min="8636" max="8637" width="6.375" style="131" customWidth="1"/>
    <col min="8638" max="8639" width="6.625" style="131" customWidth="1"/>
    <col min="8640" max="8871" width="11.75" style="131"/>
    <col min="8872" max="8872" width="3.875" style="131" customWidth="1"/>
    <col min="8873" max="8873" width="6.375" style="131" customWidth="1"/>
    <col min="8874" max="8876" width="11.375" style="131" customWidth="1"/>
    <col min="8877" max="8878" width="6.625" style="131" customWidth="1"/>
    <col min="8879" max="8879" width="7.375" style="131" customWidth="1"/>
    <col min="8880" max="8883" width="6.5" style="131" customWidth="1"/>
    <col min="8884" max="8884" width="3.125" style="131" customWidth="1"/>
    <col min="8885" max="8885" width="6.375" style="131" customWidth="1"/>
    <col min="8886" max="8886" width="10.875" style="131" customWidth="1"/>
    <col min="8887" max="8887" width="10.75" style="131" customWidth="1"/>
    <col min="8888" max="8888" width="10.375" style="131" customWidth="1"/>
    <col min="8889" max="8890" width="6.375" style="131" customWidth="1"/>
    <col min="8891" max="8891" width="7.375" style="131" customWidth="1"/>
    <col min="8892" max="8893" width="6.375" style="131" customWidth="1"/>
    <col min="8894" max="8895" width="6.625" style="131" customWidth="1"/>
    <col min="8896" max="9127" width="11.75" style="131"/>
    <col min="9128" max="9128" width="3.875" style="131" customWidth="1"/>
    <col min="9129" max="9129" width="6.375" style="131" customWidth="1"/>
    <col min="9130" max="9132" width="11.375" style="131" customWidth="1"/>
    <col min="9133" max="9134" width="6.625" style="131" customWidth="1"/>
    <col min="9135" max="9135" width="7.375" style="131" customWidth="1"/>
    <col min="9136" max="9139" width="6.5" style="131" customWidth="1"/>
    <col min="9140" max="9140" width="3.125" style="131" customWidth="1"/>
    <col min="9141" max="9141" width="6.375" style="131" customWidth="1"/>
    <col min="9142" max="9142" width="10.875" style="131" customWidth="1"/>
    <col min="9143" max="9143" width="10.75" style="131" customWidth="1"/>
    <col min="9144" max="9144" width="10.375" style="131" customWidth="1"/>
    <col min="9145" max="9146" width="6.375" style="131" customWidth="1"/>
    <col min="9147" max="9147" width="7.375" style="131" customWidth="1"/>
    <col min="9148" max="9149" width="6.375" style="131" customWidth="1"/>
    <col min="9150" max="9151" width="6.625" style="131" customWidth="1"/>
    <col min="9152" max="9383" width="11.75" style="131"/>
    <col min="9384" max="9384" width="3.875" style="131" customWidth="1"/>
    <col min="9385" max="9385" width="6.375" style="131" customWidth="1"/>
    <col min="9386" max="9388" width="11.375" style="131" customWidth="1"/>
    <col min="9389" max="9390" width="6.625" style="131" customWidth="1"/>
    <col min="9391" max="9391" width="7.375" style="131" customWidth="1"/>
    <col min="9392" max="9395" width="6.5" style="131" customWidth="1"/>
    <col min="9396" max="9396" width="3.125" style="131" customWidth="1"/>
    <col min="9397" max="9397" width="6.375" style="131" customWidth="1"/>
    <col min="9398" max="9398" width="10.875" style="131" customWidth="1"/>
    <col min="9399" max="9399" width="10.75" style="131" customWidth="1"/>
    <col min="9400" max="9400" width="10.375" style="131" customWidth="1"/>
    <col min="9401" max="9402" width="6.375" style="131" customWidth="1"/>
    <col min="9403" max="9403" width="7.375" style="131" customWidth="1"/>
    <col min="9404" max="9405" width="6.375" style="131" customWidth="1"/>
    <col min="9406" max="9407" width="6.625" style="131" customWidth="1"/>
    <col min="9408" max="9639" width="11.75" style="131"/>
    <col min="9640" max="9640" width="3.875" style="131" customWidth="1"/>
    <col min="9641" max="9641" width="6.375" style="131" customWidth="1"/>
    <col min="9642" max="9644" width="11.375" style="131" customWidth="1"/>
    <col min="9645" max="9646" width="6.625" style="131" customWidth="1"/>
    <col min="9647" max="9647" width="7.375" style="131" customWidth="1"/>
    <col min="9648" max="9651" width="6.5" style="131" customWidth="1"/>
    <col min="9652" max="9652" width="3.125" style="131" customWidth="1"/>
    <col min="9653" max="9653" width="6.375" style="131" customWidth="1"/>
    <col min="9654" max="9654" width="10.875" style="131" customWidth="1"/>
    <col min="9655" max="9655" width="10.75" style="131" customWidth="1"/>
    <col min="9656" max="9656" width="10.375" style="131" customWidth="1"/>
    <col min="9657" max="9658" width="6.375" style="131" customWidth="1"/>
    <col min="9659" max="9659" width="7.375" style="131" customWidth="1"/>
    <col min="9660" max="9661" width="6.375" style="131" customWidth="1"/>
    <col min="9662" max="9663" width="6.625" style="131" customWidth="1"/>
    <col min="9664" max="9895" width="11.75" style="131"/>
    <col min="9896" max="9896" width="3.875" style="131" customWidth="1"/>
    <col min="9897" max="9897" width="6.375" style="131" customWidth="1"/>
    <col min="9898" max="9900" width="11.375" style="131" customWidth="1"/>
    <col min="9901" max="9902" width="6.625" style="131" customWidth="1"/>
    <col min="9903" max="9903" width="7.375" style="131" customWidth="1"/>
    <col min="9904" max="9907" width="6.5" style="131" customWidth="1"/>
    <col min="9908" max="9908" width="3.125" style="131" customWidth="1"/>
    <col min="9909" max="9909" width="6.375" style="131" customWidth="1"/>
    <col min="9910" max="9910" width="10.875" style="131" customWidth="1"/>
    <col min="9911" max="9911" width="10.75" style="131" customWidth="1"/>
    <col min="9912" max="9912" width="10.375" style="131" customWidth="1"/>
    <col min="9913" max="9914" width="6.375" style="131" customWidth="1"/>
    <col min="9915" max="9915" width="7.375" style="131" customWidth="1"/>
    <col min="9916" max="9917" width="6.375" style="131" customWidth="1"/>
    <col min="9918" max="9919" width="6.625" style="131" customWidth="1"/>
    <col min="9920" max="10151" width="11.75" style="131"/>
    <col min="10152" max="10152" width="3.875" style="131" customWidth="1"/>
    <col min="10153" max="10153" width="6.375" style="131" customWidth="1"/>
    <col min="10154" max="10156" width="11.375" style="131" customWidth="1"/>
    <col min="10157" max="10158" width="6.625" style="131" customWidth="1"/>
    <col min="10159" max="10159" width="7.375" style="131" customWidth="1"/>
    <col min="10160" max="10163" width="6.5" style="131" customWidth="1"/>
    <col min="10164" max="10164" width="3.125" style="131" customWidth="1"/>
    <col min="10165" max="10165" width="6.375" style="131" customWidth="1"/>
    <col min="10166" max="10166" width="10.875" style="131" customWidth="1"/>
    <col min="10167" max="10167" width="10.75" style="131" customWidth="1"/>
    <col min="10168" max="10168" width="10.375" style="131" customWidth="1"/>
    <col min="10169" max="10170" width="6.375" style="131" customWidth="1"/>
    <col min="10171" max="10171" width="7.375" style="131" customWidth="1"/>
    <col min="10172" max="10173" width="6.375" style="131" customWidth="1"/>
    <col min="10174" max="10175" width="6.625" style="131" customWidth="1"/>
    <col min="10176" max="10407" width="11.75" style="131"/>
    <col min="10408" max="10408" width="3.875" style="131" customWidth="1"/>
    <col min="10409" max="10409" width="6.375" style="131" customWidth="1"/>
    <col min="10410" max="10412" width="11.375" style="131" customWidth="1"/>
    <col min="10413" max="10414" width="6.625" style="131" customWidth="1"/>
    <col min="10415" max="10415" width="7.375" style="131" customWidth="1"/>
    <col min="10416" max="10419" width="6.5" style="131" customWidth="1"/>
    <col min="10420" max="10420" width="3.125" style="131" customWidth="1"/>
    <col min="10421" max="10421" width="6.375" style="131" customWidth="1"/>
    <col min="10422" max="10422" width="10.875" style="131" customWidth="1"/>
    <col min="10423" max="10423" width="10.75" style="131" customWidth="1"/>
    <col min="10424" max="10424" width="10.375" style="131" customWidth="1"/>
    <col min="10425" max="10426" width="6.375" style="131" customWidth="1"/>
    <col min="10427" max="10427" width="7.375" style="131" customWidth="1"/>
    <col min="10428" max="10429" width="6.375" style="131" customWidth="1"/>
    <col min="10430" max="10431" width="6.625" style="131" customWidth="1"/>
    <col min="10432" max="10663" width="11.75" style="131"/>
    <col min="10664" max="10664" width="3.875" style="131" customWidth="1"/>
    <col min="10665" max="10665" width="6.375" style="131" customWidth="1"/>
    <col min="10666" max="10668" width="11.375" style="131" customWidth="1"/>
    <col min="10669" max="10670" width="6.625" style="131" customWidth="1"/>
    <col min="10671" max="10671" width="7.375" style="131" customWidth="1"/>
    <col min="10672" max="10675" width="6.5" style="131" customWidth="1"/>
    <col min="10676" max="10676" width="3.125" style="131" customWidth="1"/>
    <col min="10677" max="10677" width="6.375" style="131" customWidth="1"/>
    <col min="10678" max="10678" width="10.875" style="131" customWidth="1"/>
    <col min="10679" max="10679" width="10.75" style="131" customWidth="1"/>
    <col min="10680" max="10680" width="10.375" style="131" customWidth="1"/>
    <col min="10681" max="10682" width="6.375" style="131" customWidth="1"/>
    <col min="10683" max="10683" width="7.375" style="131" customWidth="1"/>
    <col min="10684" max="10685" width="6.375" style="131" customWidth="1"/>
    <col min="10686" max="10687" width="6.625" style="131" customWidth="1"/>
    <col min="10688" max="10919" width="11.75" style="131"/>
    <col min="10920" max="10920" width="3.875" style="131" customWidth="1"/>
    <col min="10921" max="10921" width="6.375" style="131" customWidth="1"/>
    <col min="10922" max="10924" width="11.375" style="131" customWidth="1"/>
    <col min="10925" max="10926" width="6.625" style="131" customWidth="1"/>
    <col min="10927" max="10927" width="7.375" style="131" customWidth="1"/>
    <col min="10928" max="10931" width="6.5" style="131" customWidth="1"/>
    <col min="10932" max="10932" width="3.125" style="131" customWidth="1"/>
    <col min="10933" max="10933" width="6.375" style="131" customWidth="1"/>
    <col min="10934" max="10934" width="10.875" style="131" customWidth="1"/>
    <col min="10935" max="10935" width="10.75" style="131" customWidth="1"/>
    <col min="10936" max="10936" width="10.375" style="131" customWidth="1"/>
    <col min="10937" max="10938" width="6.375" style="131" customWidth="1"/>
    <col min="10939" max="10939" width="7.375" style="131" customWidth="1"/>
    <col min="10940" max="10941" width="6.375" style="131" customWidth="1"/>
    <col min="10942" max="10943" width="6.625" style="131" customWidth="1"/>
    <col min="10944" max="11175" width="11.75" style="131"/>
    <col min="11176" max="11176" width="3.875" style="131" customWidth="1"/>
    <col min="11177" max="11177" width="6.375" style="131" customWidth="1"/>
    <col min="11178" max="11180" width="11.375" style="131" customWidth="1"/>
    <col min="11181" max="11182" width="6.625" style="131" customWidth="1"/>
    <col min="11183" max="11183" width="7.375" style="131" customWidth="1"/>
    <col min="11184" max="11187" width="6.5" style="131" customWidth="1"/>
    <col min="11188" max="11188" width="3.125" style="131" customWidth="1"/>
    <col min="11189" max="11189" width="6.375" style="131" customWidth="1"/>
    <col min="11190" max="11190" width="10.875" style="131" customWidth="1"/>
    <col min="11191" max="11191" width="10.75" style="131" customWidth="1"/>
    <col min="11192" max="11192" width="10.375" style="131" customWidth="1"/>
    <col min="11193" max="11194" width="6.375" style="131" customWidth="1"/>
    <col min="11195" max="11195" width="7.375" style="131" customWidth="1"/>
    <col min="11196" max="11197" width="6.375" style="131" customWidth="1"/>
    <col min="11198" max="11199" width="6.625" style="131" customWidth="1"/>
    <col min="11200" max="11431" width="11.75" style="131"/>
    <col min="11432" max="11432" width="3.875" style="131" customWidth="1"/>
    <col min="11433" max="11433" width="6.375" style="131" customWidth="1"/>
    <col min="11434" max="11436" width="11.375" style="131" customWidth="1"/>
    <col min="11437" max="11438" width="6.625" style="131" customWidth="1"/>
    <col min="11439" max="11439" width="7.375" style="131" customWidth="1"/>
    <col min="11440" max="11443" width="6.5" style="131" customWidth="1"/>
    <col min="11444" max="11444" width="3.125" style="131" customWidth="1"/>
    <col min="11445" max="11445" width="6.375" style="131" customWidth="1"/>
    <col min="11446" max="11446" width="10.875" style="131" customWidth="1"/>
    <col min="11447" max="11447" width="10.75" style="131" customWidth="1"/>
    <col min="11448" max="11448" width="10.375" style="131" customWidth="1"/>
    <col min="11449" max="11450" width="6.375" style="131" customWidth="1"/>
    <col min="11451" max="11451" width="7.375" style="131" customWidth="1"/>
    <col min="11452" max="11453" width="6.375" style="131" customWidth="1"/>
    <col min="11454" max="11455" width="6.625" style="131" customWidth="1"/>
    <col min="11456" max="11687" width="11.75" style="131"/>
    <col min="11688" max="11688" width="3.875" style="131" customWidth="1"/>
    <col min="11689" max="11689" width="6.375" style="131" customWidth="1"/>
    <col min="11690" max="11692" width="11.375" style="131" customWidth="1"/>
    <col min="11693" max="11694" width="6.625" style="131" customWidth="1"/>
    <col min="11695" max="11695" width="7.375" style="131" customWidth="1"/>
    <col min="11696" max="11699" width="6.5" style="131" customWidth="1"/>
    <col min="11700" max="11700" width="3.125" style="131" customWidth="1"/>
    <col min="11701" max="11701" width="6.375" style="131" customWidth="1"/>
    <col min="11702" max="11702" width="10.875" style="131" customWidth="1"/>
    <col min="11703" max="11703" width="10.75" style="131" customWidth="1"/>
    <col min="11704" max="11704" width="10.375" style="131" customWidth="1"/>
    <col min="11705" max="11706" width="6.375" style="131" customWidth="1"/>
    <col min="11707" max="11707" width="7.375" style="131" customWidth="1"/>
    <col min="11708" max="11709" width="6.375" style="131" customWidth="1"/>
    <col min="11710" max="11711" width="6.625" style="131" customWidth="1"/>
    <col min="11712" max="11943" width="11.75" style="131"/>
    <col min="11944" max="11944" width="3.875" style="131" customWidth="1"/>
    <col min="11945" max="11945" width="6.375" style="131" customWidth="1"/>
    <col min="11946" max="11948" width="11.375" style="131" customWidth="1"/>
    <col min="11949" max="11950" width="6.625" style="131" customWidth="1"/>
    <col min="11951" max="11951" width="7.375" style="131" customWidth="1"/>
    <col min="11952" max="11955" width="6.5" style="131" customWidth="1"/>
    <col min="11956" max="11956" width="3.125" style="131" customWidth="1"/>
    <col min="11957" max="11957" width="6.375" style="131" customWidth="1"/>
    <col min="11958" max="11958" width="10.875" style="131" customWidth="1"/>
    <col min="11959" max="11959" width="10.75" style="131" customWidth="1"/>
    <col min="11960" max="11960" width="10.375" style="131" customWidth="1"/>
    <col min="11961" max="11962" width="6.375" style="131" customWidth="1"/>
    <col min="11963" max="11963" width="7.375" style="131" customWidth="1"/>
    <col min="11964" max="11965" width="6.375" style="131" customWidth="1"/>
    <col min="11966" max="11967" width="6.625" style="131" customWidth="1"/>
    <col min="11968" max="12199" width="11.75" style="131"/>
    <col min="12200" max="12200" width="3.875" style="131" customWidth="1"/>
    <col min="12201" max="12201" width="6.375" style="131" customWidth="1"/>
    <col min="12202" max="12204" width="11.375" style="131" customWidth="1"/>
    <col min="12205" max="12206" width="6.625" style="131" customWidth="1"/>
    <col min="12207" max="12207" width="7.375" style="131" customWidth="1"/>
    <col min="12208" max="12211" width="6.5" style="131" customWidth="1"/>
    <col min="12212" max="12212" width="3.125" style="131" customWidth="1"/>
    <col min="12213" max="12213" width="6.375" style="131" customWidth="1"/>
    <col min="12214" max="12214" width="10.875" style="131" customWidth="1"/>
    <col min="12215" max="12215" width="10.75" style="131" customWidth="1"/>
    <col min="12216" max="12216" width="10.375" style="131" customWidth="1"/>
    <col min="12217" max="12218" width="6.375" style="131" customWidth="1"/>
    <col min="12219" max="12219" width="7.375" style="131" customWidth="1"/>
    <col min="12220" max="12221" width="6.375" style="131" customWidth="1"/>
    <col min="12222" max="12223" width="6.625" style="131" customWidth="1"/>
    <col min="12224" max="12455" width="11.75" style="131"/>
    <col min="12456" max="12456" width="3.875" style="131" customWidth="1"/>
    <col min="12457" max="12457" width="6.375" style="131" customWidth="1"/>
    <col min="12458" max="12460" width="11.375" style="131" customWidth="1"/>
    <col min="12461" max="12462" width="6.625" style="131" customWidth="1"/>
    <col min="12463" max="12463" width="7.375" style="131" customWidth="1"/>
    <col min="12464" max="12467" width="6.5" style="131" customWidth="1"/>
    <col min="12468" max="12468" width="3.125" style="131" customWidth="1"/>
    <col min="12469" max="12469" width="6.375" style="131" customWidth="1"/>
    <col min="12470" max="12470" width="10.875" style="131" customWidth="1"/>
    <col min="12471" max="12471" width="10.75" style="131" customWidth="1"/>
    <col min="12472" max="12472" width="10.375" style="131" customWidth="1"/>
    <col min="12473" max="12474" width="6.375" style="131" customWidth="1"/>
    <col min="12475" max="12475" width="7.375" style="131" customWidth="1"/>
    <col min="12476" max="12477" width="6.375" style="131" customWidth="1"/>
    <col min="12478" max="12479" width="6.625" style="131" customWidth="1"/>
    <col min="12480" max="12711" width="11.75" style="131"/>
    <col min="12712" max="12712" width="3.875" style="131" customWidth="1"/>
    <col min="12713" max="12713" width="6.375" style="131" customWidth="1"/>
    <col min="12714" max="12716" width="11.375" style="131" customWidth="1"/>
    <col min="12717" max="12718" width="6.625" style="131" customWidth="1"/>
    <col min="12719" max="12719" width="7.375" style="131" customWidth="1"/>
    <col min="12720" max="12723" width="6.5" style="131" customWidth="1"/>
    <col min="12724" max="12724" width="3.125" style="131" customWidth="1"/>
    <col min="12725" max="12725" width="6.375" style="131" customWidth="1"/>
    <col min="12726" max="12726" width="10.875" style="131" customWidth="1"/>
    <col min="12727" max="12727" width="10.75" style="131" customWidth="1"/>
    <col min="12728" max="12728" width="10.375" style="131" customWidth="1"/>
    <col min="12729" max="12730" width="6.375" style="131" customWidth="1"/>
    <col min="12731" max="12731" width="7.375" style="131" customWidth="1"/>
    <col min="12732" max="12733" width="6.375" style="131" customWidth="1"/>
    <col min="12734" max="12735" width="6.625" style="131" customWidth="1"/>
    <col min="12736" max="12967" width="11.75" style="131"/>
    <col min="12968" max="12968" width="3.875" style="131" customWidth="1"/>
    <col min="12969" max="12969" width="6.375" style="131" customWidth="1"/>
    <col min="12970" max="12972" width="11.375" style="131" customWidth="1"/>
    <col min="12973" max="12974" width="6.625" style="131" customWidth="1"/>
    <col min="12975" max="12975" width="7.375" style="131" customWidth="1"/>
    <col min="12976" max="12979" width="6.5" style="131" customWidth="1"/>
    <col min="12980" max="12980" width="3.125" style="131" customWidth="1"/>
    <col min="12981" max="12981" width="6.375" style="131" customWidth="1"/>
    <col min="12982" max="12982" width="10.875" style="131" customWidth="1"/>
    <col min="12983" max="12983" width="10.75" style="131" customWidth="1"/>
    <col min="12984" max="12984" width="10.375" style="131" customWidth="1"/>
    <col min="12985" max="12986" width="6.375" style="131" customWidth="1"/>
    <col min="12987" max="12987" width="7.375" style="131" customWidth="1"/>
    <col min="12988" max="12989" width="6.375" style="131" customWidth="1"/>
    <col min="12990" max="12991" width="6.625" style="131" customWidth="1"/>
    <col min="12992" max="13223" width="11.75" style="131"/>
    <col min="13224" max="13224" width="3.875" style="131" customWidth="1"/>
    <col min="13225" max="13225" width="6.375" style="131" customWidth="1"/>
    <col min="13226" max="13228" width="11.375" style="131" customWidth="1"/>
    <col min="13229" max="13230" width="6.625" style="131" customWidth="1"/>
    <col min="13231" max="13231" width="7.375" style="131" customWidth="1"/>
    <col min="13232" max="13235" width="6.5" style="131" customWidth="1"/>
    <col min="13236" max="13236" width="3.125" style="131" customWidth="1"/>
    <col min="13237" max="13237" width="6.375" style="131" customWidth="1"/>
    <col min="13238" max="13238" width="10.875" style="131" customWidth="1"/>
    <col min="13239" max="13239" width="10.75" style="131" customWidth="1"/>
    <col min="13240" max="13240" width="10.375" style="131" customWidth="1"/>
    <col min="13241" max="13242" width="6.375" style="131" customWidth="1"/>
    <col min="13243" max="13243" width="7.375" style="131" customWidth="1"/>
    <col min="13244" max="13245" width="6.375" style="131" customWidth="1"/>
    <col min="13246" max="13247" width="6.625" style="131" customWidth="1"/>
    <col min="13248" max="13479" width="11.75" style="131"/>
    <col min="13480" max="13480" width="3.875" style="131" customWidth="1"/>
    <col min="13481" max="13481" width="6.375" style="131" customWidth="1"/>
    <col min="13482" max="13484" width="11.375" style="131" customWidth="1"/>
    <col min="13485" max="13486" width="6.625" style="131" customWidth="1"/>
    <col min="13487" max="13487" width="7.375" style="131" customWidth="1"/>
    <col min="13488" max="13491" width="6.5" style="131" customWidth="1"/>
    <col min="13492" max="13492" width="3.125" style="131" customWidth="1"/>
    <col min="13493" max="13493" width="6.375" style="131" customWidth="1"/>
    <col min="13494" max="13494" width="10.875" style="131" customWidth="1"/>
    <col min="13495" max="13495" width="10.75" style="131" customWidth="1"/>
    <col min="13496" max="13496" width="10.375" style="131" customWidth="1"/>
    <col min="13497" max="13498" width="6.375" style="131" customWidth="1"/>
    <col min="13499" max="13499" width="7.375" style="131" customWidth="1"/>
    <col min="13500" max="13501" width="6.375" style="131" customWidth="1"/>
    <col min="13502" max="13503" width="6.625" style="131" customWidth="1"/>
    <col min="13504" max="13735" width="11.75" style="131"/>
    <col min="13736" max="13736" width="3.875" style="131" customWidth="1"/>
    <col min="13737" max="13737" width="6.375" style="131" customWidth="1"/>
    <col min="13738" max="13740" width="11.375" style="131" customWidth="1"/>
    <col min="13741" max="13742" width="6.625" style="131" customWidth="1"/>
    <col min="13743" max="13743" width="7.375" style="131" customWidth="1"/>
    <col min="13744" max="13747" width="6.5" style="131" customWidth="1"/>
    <col min="13748" max="13748" width="3.125" style="131" customWidth="1"/>
    <col min="13749" max="13749" width="6.375" style="131" customWidth="1"/>
    <col min="13750" max="13750" width="10.875" style="131" customWidth="1"/>
    <col min="13751" max="13751" width="10.75" style="131" customWidth="1"/>
    <col min="13752" max="13752" width="10.375" style="131" customWidth="1"/>
    <col min="13753" max="13754" width="6.375" style="131" customWidth="1"/>
    <col min="13755" max="13755" width="7.375" style="131" customWidth="1"/>
    <col min="13756" max="13757" width="6.375" style="131" customWidth="1"/>
    <col min="13758" max="13759" width="6.625" style="131" customWidth="1"/>
    <col min="13760" max="13991" width="11.75" style="131"/>
    <col min="13992" max="13992" width="3.875" style="131" customWidth="1"/>
    <col min="13993" max="13993" width="6.375" style="131" customWidth="1"/>
    <col min="13994" max="13996" width="11.375" style="131" customWidth="1"/>
    <col min="13997" max="13998" width="6.625" style="131" customWidth="1"/>
    <col min="13999" max="13999" width="7.375" style="131" customWidth="1"/>
    <col min="14000" max="14003" width="6.5" style="131" customWidth="1"/>
    <col min="14004" max="14004" width="3.125" style="131" customWidth="1"/>
    <col min="14005" max="14005" width="6.375" style="131" customWidth="1"/>
    <col min="14006" max="14006" width="10.875" style="131" customWidth="1"/>
    <col min="14007" max="14007" width="10.75" style="131" customWidth="1"/>
    <col min="14008" max="14008" width="10.375" style="131" customWidth="1"/>
    <col min="14009" max="14010" width="6.375" style="131" customWidth="1"/>
    <col min="14011" max="14011" width="7.375" style="131" customWidth="1"/>
    <col min="14012" max="14013" width="6.375" style="131" customWidth="1"/>
    <col min="14014" max="14015" width="6.625" style="131" customWidth="1"/>
    <col min="14016" max="14247" width="11.75" style="131"/>
    <col min="14248" max="14248" width="3.875" style="131" customWidth="1"/>
    <col min="14249" max="14249" width="6.375" style="131" customWidth="1"/>
    <col min="14250" max="14252" width="11.375" style="131" customWidth="1"/>
    <col min="14253" max="14254" width="6.625" style="131" customWidth="1"/>
    <col min="14255" max="14255" width="7.375" style="131" customWidth="1"/>
    <col min="14256" max="14259" width="6.5" style="131" customWidth="1"/>
    <col min="14260" max="14260" width="3.125" style="131" customWidth="1"/>
    <col min="14261" max="14261" width="6.375" style="131" customWidth="1"/>
    <col min="14262" max="14262" width="10.875" style="131" customWidth="1"/>
    <col min="14263" max="14263" width="10.75" style="131" customWidth="1"/>
    <col min="14264" max="14264" width="10.375" style="131" customWidth="1"/>
    <col min="14265" max="14266" width="6.375" style="131" customWidth="1"/>
    <col min="14267" max="14267" width="7.375" style="131" customWidth="1"/>
    <col min="14268" max="14269" width="6.375" style="131" customWidth="1"/>
    <col min="14270" max="14271" width="6.625" style="131" customWidth="1"/>
    <col min="14272" max="14503" width="11.75" style="131"/>
    <col min="14504" max="14504" width="3.875" style="131" customWidth="1"/>
    <col min="14505" max="14505" width="6.375" style="131" customWidth="1"/>
    <col min="14506" max="14508" width="11.375" style="131" customWidth="1"/>
    <col min="14509" max="14510" width="6.625" style="131" customWidth="1"/>
    <col min="14511" max="14511" width="7.375" style="131" customWidth="1"/>
    <col min="14512" max="14515" width="6.5" style="131" customWidth="1"/>
    <col min="14516" max="14516" width="3.125" style="131" customWidth="1"/>
    <col min="14517" max="14517" width="6.375" style="131" customWidth="1"/>
    <col min="14518" max="14518" width="10.875" style="131" customWidth="1"/>
    <col min="14519" max="14519" width="10.75" style="131" customWidth="1"/>
    <col min="14520" max="14520" width="10.375" style="131" customWidth="1"/>
    <col min="14521" max="14522" width="6.375" style="131" customWidth="1"/>
    <col min="14523" max="14523" width="7.375" style="131" customWidth="1"/>
    <col min="14524" max="14525" width="6.375" style="131" customWidth="1"/>
    <col min="14526" max="14527" width="6.625" style="131" customWidth="1"/>
    <col min="14528" max="14759" width="11.75" style="131"/>
    <col min="14760" max="14760" width="3.875" style="131" customWidth="1"/>
    <col min="14761" max="14761" width="6.375" style="131" customWidth="1"/>
    <col min="14762" max="14764" width="11.375" style="131" customWidth="1"/>
    <col min="14765" max="14766" width="6.625" style="131" customWidth="1"/>
    <col min="14767" max="14767" width="7.375" style="131" customWidth="1"/>
    <col min="14768" max="14771" width="6.5" style="131" customWidth="1"/>
    <col min="14772" max="14772" width="3.125" style="131" customWidth="1"/>
    <col min="14773" max="14773" width="6.375" style="131" customWidth="1"/>
    <col min="14774" max="14774" width="10.875" style="131" customWidth="1"/>
    <col min="14775" max="14775" width="10.75" style="131" customWidth="1"/>
    <col min="14776" max="14776" width="10.375" style="131" customWidth="1"/>
    <col min="14777" max="14778" width="6.375" style="131" customWidth="1"/>
    <col min="14779" max="14779" width="7.375" style="131" customWidth="1"/>
    <col min="14780" max="14781" width="6.375" style="131" customWidth="1"/>
    <col min="14782" max="14783" width="6.625" style="131" customWidth="1"/>
    <col min="14784" max="15015" width="11.75" style="131"/>
    <col min="15016" max="15016" width="3.875" style="131" customWidth="1"/>
    <col min="15017" max="15017" width="6.375" style="131" customWidth="1"/>
    <col min="15018" max="15020" width="11.375" style="131" customWidth="1"/>
    <col min="15021" max="15022" width="6.625" style="131" customWidth="1"/>
    <col min="15023" max="15023" width="7.375" style="131" customWidth="1"/>
    <col min="15024" max="15027" width="6.5" style="131" customWidth="1"/>
    <col min="15028" max="15028" width="3.125" style="131" customWidth="1"/>
    <col min="15029" max="15029" width="6.375" style="131" customWidth="1"/>
    <col min="15030" max="15030" width="10.875" style="131" customWidth="1"/>
    <col min="15031" max="15031" width="10.75" style="131" customWidth="1"/>
    <col min="15032" max="15032" width="10.375" style="131" customWidth="1"/>
    <col min="15033" max="15034" width="6.375" style="131" customWidth="1"/>
    <col min="15035" max="15035" width="7.375" style="131" customWidth="1"/>
    <col min="15036" max="15037" width="6.375" style="131" customWidth="1"/>
    <col min="15038" max="15039" width="6.625" style="131" customWidth="1"/>
    <col min="15040" max="15271" width="11.75" style="131"/>
    <col min="15272" max="15272" width="3.875" style="131" customWidth="1"/>
    <col min="15273" max="15273" width="6.375" style="131" customWidth="1"/>
    <col min="15274" max="15276" width="11.375" style="131" customWidth="1"/>
    <col min="15277" max="15278" width="6.625" style="131" customWidth="1"/>
    <col min="15279" max="15279" width="7.375" style="131" customWidth="1"/>
    <col min="15280" max="15283" width="6.5" style="131" customWidth="1"/>
    <col min="15284" max="15284" width="3.125" style="131" customWidth="1"/>
    <col min="15285" max="15285" width="6.375" style="131" customWidth="1"/>
    <col min="15286" max="15286" width="10.875" style="131" customWidth="1"/>
    <col min="15287" max="15287" width="10.75" style="131" customWidth="1"/>
    <col min="15288" max="15288" width="10.375" style="131" customWidth="1"/>
    <col min="15289" max="15290" width="6.375" style="131" customWidth="1"/>
    <col min="15291" max="15291" width="7.375" style="131" customWidth="1"/>
    <col min="15292" max="15293" width="6.375" style="131" customWidth="1"/>
    <col min="15294" max="15295" width="6.625" style="131" customWidth="1"/>
    <col min="15296" max="15527" width="11.75" style="131"/>
    <col min="15528" max="15528" width="3.875" style="131" customWidth="1"/>
    <col min="15529" max="15529" width="6.375" style="131" customWidth="1"/>
    <col min="15530" max="15532" width="11.375" style="131" customWidth="1"/>
    <col min="15533" max="15534" width="6.625" style="131" customWidth="1"/>
    <col min="15535" max="15535" width="7.375" style="131" customWidth="1"/>
    <col min="15536" max="15539" width="6.5" style="131" customWidth="1"/>
    <col min="15540" max="15540" width="3.125" style="131" customWidth="1"/>
    <col min="15541" max="15541" width="6.375" style="131" customWidth="1"/>
    <col min="15542" max="15542" width="10.875" style="131" customWidth="1"/>
    <col min="15543" max="15543" width="10.75" style="131" customWidth="1"/>
    <col min="15544" max="15544" width="10.375" style="131" customWidth="1"/>
    <col min="15545" max="15546" width="6.375" style="131" customWidth="1"/>
    <col min="15547" max="15547" width="7.375" style="131" customWidth="1"/>
    <col min="15548" max="15549" width="6.375" style="131" customWidth="1"/>
    <col min="15550" max="15551" width="6.625" style="131" customWidth="1"/>
    <col min="15552" max="15783" width="11.75" style="131"/>
    <col min="15784" max="15784" width="3.875" style="131" customWidth="1"/>
    <col min="15785" max="15785" width="6.375" style="131" customWidth="1"/>
    <col min="15786" max="15788" width="11.375" style="131" customWidth="1"/>
    <col min="15789" max="15790" width="6.625" style="131" customWidth="1"/>
    <col min="15791" max="15791" width="7.375" style="131" customWidth="1"/>
    <col min="15792" max="15795" width="6.5" style="131" customWidth="1"/>
    <col min="15796" max="15796" width="3.125" style="131" customWidth="1"/>
    <col min="15797" max="15797" width="6.375" style="131" customWidth="1"/>
    <col min="15798" max="15798" width="10.875" style="131" customWidth="1"/>
    <col min="15799" max="15799" width="10.75" style="131" customWidth="1"/>
    <col min="15800" max="15800" width="10.375" style="131" customWidth="1"/>
    <col min="15801" max="15802" width="6.375" style="131" customWidth="1"/>
    <col min="15803" max="15803" width="7.375" style="131" customWidth="1"/>
    <col min="15804" max="15805" width="6.375" style="131" customWidth="1"/>
    <col min="15806" max="15807" width="6.625" style="131" customWidth="1"/>
    <col min="15808" max="16039" width="11.75" style="131"/>
    <col min="16040" max="16040" width="3.875" style="131" customWidth="1"/>
    <col min="16041" max="16041" width="6.375" style="131" customWidth="1"/>
    <col min="16042" max="16044" width="11.375" style="131" customWidth="1"/>
    <col min="16045" max="16046" width="6.625" style="131" customWidth="1"/>
    <col min="16047" max="16047" width="7.375" style="131" customWidth="1"/>
    <col min="16048" max="16051" width="6.5" style="131" customWidth="1"/>
    <col min="16052" max="16052" width="3.125" style="131" customWidth="1"/>
    <col min="16053" max="16053" width="6.375" style="131" customWidth="1"/>
    <col min="16054" max="16054" width="10.875" style="131" customWidth="1"/>
    <col min="16055" max="16055" width="10.75" style="131" customWidth="1"/>
    <col min="16056" max="16056" width="10.375" style="131" customWidth="1"/>
    <col min="16057" max="16058" width="6.375" style="131" customWidth="1"/>
    <col min="16059" max="16059" width="7.375" style="131" customWidth="1"/>
    <col min="16060" max="16061" width="6.375" style="131" customWidth="1"/>
    <col min="16062" max="16063" width="6.625" style="131" customWidth="1"/>
    <col min="16064" max="16384" width="11.75" style="131"/>
  </cols>
  <sheetData>
    <row r="1" spans="1:6" ht="27" customHeight="1" thickBot="1" x14ac:dyDescent="0.2">
      <c r="A1" s="127" t="s">
        <v>267</v>
      </c>
      <c r="B1" s="60"/>
      <c r="C1" s="57"/>
      <c r="D1" s="57"/>
      <c r="E1" s="58"/>
      <c r="F1" s="59"/>
    </row>
    <row r="2" spans="1:6" ht="27" customHeight="1" thickBot="1" x14ac:dyDescent="0.45">
      <c r="A2" s="41" t="s">
        <v>5</v>
      </c>
      <c r="B2" s="18" t="s">
        <v>6</v>
      </c>
      <c r="C2" s="346" t="s">
        <v>7</v>
      </c>
      <c r="D2" s="348"/>
      <c r="E2" s="18" t="s">
        <v>8</v>
      </c>
      <c r="F2" s="19" t="s">
        <v>9</v>
      </c>
    </row>
    <row r="3" spans="1:6" ht="27" customHeight="1" x14ac:dyDescent="0.4">
      <c r="A3" s="487" t="s">
        <v>163</v>
      </c>
      <c r="B3" s="488"/>
      <c r="C3" s="488"/>
      <c r="D3" s="488"/>
      <c r="E3" s="488"/>
      <c r="F3" s="489"/>
    </row>
    <row r="4" spans="1:6" ht="27" customHeight="1" x14ac:dyDescent="0.4">
      <c r="A4" s="130" t="s">
        <v>102</v>
      </c>
      <c r="B4" s="38"/>
      <c r="C4" s="262">
        <v>106</v>
      </c>
      <c r="D4" s="256" t="s">
        <v>104</v>
      </c>
      <c r="E4" s="49">
        <v>3600</v>
      </c>
      <c r="F4" s="50">
        <f t="shared" ref="F4:F9" si="0">C4*E4</f>
        <v>381600</v>
      </c>
    </row>
    <row r="5" spans="1:6" ht="27" customHeight="1" x14ac:dyDescent="0.4">
      <c r="A5" s="21" t="s">
        <v>180</v>
      </c>
      <c r="B5" s="38"/>
      <c r="C5" s="215">
        <v>79</v>
      </c>
      <c r="D5" s="257" t="s">
        <v>104</v>
      </c>
      <c r="E5" s="22">
        <v>7200</v>
      </c>
      <c r="F5" s="24">
        <f t="shared" si="0"/>
        <v>568800</v>
      </c>
    </row>
    <row r="6" spans="1:6" ht="27" customHeight="1" x14ac:dyDescent="0.4">
      <c r="A6" s="21" t="s">
        <v>157</v>
      </c>
      <c r="B6" s="38"/>
      <c r="C6" s="215">
        <v>14</v>
      </c>
      <c r="D6" s="257" t="s">
        <v>324</v>
      </c>
      <c r="E6" s="22">
        <v>14400</v>
      </c>
      <c r="F6" s="24">
        <f t="shared" si="0"/>
        <v>201600</v>
      </c>
    </row>
    <row r="7" spans="1:6" ht="27" customHeight="1" x14ac:dyDescent="0.4">
      <c r="A7" s="25" t="s">
        <v>105</v>
      </c>
      <c r="B7" s="38"/>
      <c r="C7" s="213">
        <v>134</v>
      </c>
      <c r="D7" s="258" t="s">
        <v>104</v>
      </c>
      <c r="E7" s="30">
        <v>3000</v>
      </c>
      <c r="F7" s="24">
        <f t="shared" si="0"/>
        <v>402000</v>
      </c>
    </row>
    <row r="8" spans="1:6" ht="27" customHeight="1" x14ac:dyDescent="0.4">
      <c r="A8" s="25" t="s">
        <v>183</v>
      </c>
      <c r="B8" s="38"/>
      <c r="C8" s="213">
        <v>134</v>
      </c>
      <c r="D8" s="258" t="s">
        <v>324</v>
      </c>
      <c r="E8" s="30">
        <v>8500</v>
      </c>
      <c r="F8" s="24">
        <f t="shared" si="0"/>
        <v>1139000</v>
      </c>
    </row>
    <row r="9" spans="1:6" ht="27" customHeight="1" x14ac:dyDescent="0.4">
      <c r="A9" s="51" t="s">
        <v>181</v>
      </c>
      <c r="B9" s="38"/>
      <c r="C9" s="214">
        <v>4</v>
      </c>
      <c r="D9" s="259" t="s">
        <v>182</v>
      </c>
      <c r="E9" s="22">
        <v>18000</v>
      </c>
      <c r="F9" s="24">
        <f t="shared" si="0"/>
        <v>72000</v>
      </c>
    </row>
    <row r="10" spans="1:6" ht="27" customHeight="1" x14ac:dyDescent="0.4">
      <c r="A10" s="51" t="s">
        <v>159</v>
      </c>
      <c r="B10" s="26"/>
      <c r="C10" s="296" t="s">
        <v>14</v>
      </c>
      <c r="D10" s="297"/>
      <c r="E10" s="164"/>
      <c r="F10" s="24">
        <v>750000</v>
      </c>
    </row>
    <row r="11" spans="1:6" ht="27" customHeight="1" x14ac:dyDescent="0.4">
      <c r="A11" s="51" t="s">
        <v>160</v>
      </c>
      <c r="B11" s="38"/>
      <c r="C11" s="296" t="s">
        <v>14</v>
      </c>
      <c r="D11" s="297"/>
      <c r="E11" s="22"/>
      <c r="F11" s="24">
        <v>96000</v>
      </c>
    </row>
    <row r="12" spans="1:6" ht="27" customHeight="1" x14ac:dyDescent="0.4">
      <c r="A12" s="51" t="s">
        <v>161</v>
      </c>
      <c r="B12" s="38"/>
      <c r="C12" s="296" t="s">
        <v>14</v>
      </c>
      <c r="D12" s="297"/>
      <c r="E12" s="22"/>
      <c r="F12" s="24">
        <v>340000</v>
      </c>
    </row>
    <row r="13" spans="1:6" ht="27" customHeight="1" x14ac:dyDescent="0.4">
      <c r="A13" s="110" t="s">
        <v>162</v>
      </c>
      <c r="B13" s="106"/>
      <c r="C13" s="296" t="s">
        <v>14</v>
      </c>
      <c r="D13" s="297"/>
      <c r="E13" s="22"/>
      <c r="F13" s="84">
        <v>180000</v>
      </c>
    </row>
    <row r="14" spans="1:6" ht="27" customHeight="1" x14ac:dyDescent="0.4">
      <c r="A14" s="484" t="s">
        <v>164</v>
      </c>
      <c r="B14" s="485"/>
      <c r="C14" s="485"/>
      <c r="D14" s="485"/>
      <c r="E14" s="485"/>
      <c r="F14" s="486"/>
    </row>
    <row r="15" spans="1:6" ht="27" customHeight="1" x14ac:dyDescent="0.4">
      <c r="A15" s="39" t="s">
        <v>157</v>
      </c>
      <c r="B15" s="82" t="s">
        <v>107</v>
      </c>
      <c r="C15" s="263">
        <v>6</v>
      </c>
      <c r="D15" s="260" t="s">
        <v>324</v>
      </c>
      <c r="E15" s="49">
        <v>12000</v>
      </c>
      <c r="F15" s="50">
        <f>C15*E15</f>
        <v>72000</v>
      </c>
    </row>
    <row r="16" spans="1:6" ht="27" customHeight="1" x14ac:dyDescent="0.4">
      <c r="A16" s="21" t="s">
        <v>165</v>
      </c>
      <c r="B16" s="38"/>
      <c r="C16" s="296" t="s">
        <v>14</v>
      </c>
      <c r="D16" s="297"/>
      <c r="E16" s="164"/>
      <c r="F16" s="24">
        <v>240000</v>
      </c>
    </row>
    <row r="17" spans="1:11" s="149" customFormat="1" ht="27" customHeight="1" x14ac:dyDescent="0.4">
      <c r="A17" s="33" t="s">
        <v>108</v>
      </c>
      <c r="B17" s="38" t="s">
        <v>109</v>
      </c>
      <c r="C17" s="215">
        <v>60</v>
      </c>
      <c r="D17" s="257" t="s">
        <v>324</v>
      </c>
      <c r="E17" s="22">
        <v>12000</v>
      </c>
      <c r="F17" s="24">
        <f>C17*E17</f>
        <v>720000</v>
      </c>
      <c r="H17" s="131"/>
      <c r="I17" s="131"/>
      <c r="J17" s="131"/>
      <c r="K17" s="131"/>
    </row>
    <row r="18" spans="1:11" ht="27" customHeight="1" x14ac:dyDescent="0.4">
      <c r="A18" s="33" t="s">
        <v>108</v>
      </c>
      <c r="B18" s="38" t="s">
        <v>110</v>
      </c>
      <c r="C18" s="214">
        <v>1</v>
      </c>
      <c r="D18" s="257" t="s">
        <v>324</v>
      </c>
      <c r="E18" s="22">
        <v>36000</v>
      </c>
      <c r="F18" s="24">
        <f>C18*E18</f>
        <v>36000</v>
      </c>
    </row>
    <row r="19" spans="1:11" ht="27" customHeight="1" x14ac:dyDescent="0.4">
      <c r="A19" s="33" t="s">
        <v>108</v>
      </c>
      <c r="B19" s="38" t="s">
        <v>111</v>
      </c>
      <c r="C19" s="214">
        <v>1</v>
      </c>
      <c r="D19" s="257" t="s">
        <v>324</v>
      </c>
      <c r="E19" s="22">
        <v>54000</v>
      </c>
      <c r="F19" s="24">
        <f>C19*E19</f>
        <v>54000</v>
      </c>
    </row>
    <row r="20" spans="1:11" ht="27" customHeight="1" x14ac:dyDescent="0.4">
      <c r="A20" s="21" t="s">
        <v>112</v>
      </c>
      <c r="B20" s="38"/>
      <c r="C20" s="215">
        <v>62</v>
      </c>
      <c r="D20" s="259" t="s">
        <v>300</v>
      </c>
      <c r="E20" s="22">
        <v>1200</v>
      </c>
      <c r="F20" s="24">
        <f>C20*E20</f>
        <v>74400</v>
      </c>
    </row>
    <row r="21" spans="1:11" ht="27" customHeight="1" x14ac:dyDescent="0.4">
      <c r="A21" s="33" t="s">
        <v>113</v>
      </c>
      <c r="B21" s="38"/>
      <c r="C21" s="296" t="s">
        <v>14</v>
      </c>
      <c r="D21" s="297"/>
      <c r="E21" s="164"/>
      <c r="F21" s="24">
        <v>180000</v>
      </c>
    </row>
    <row r="22" spans="1:11" ht="27" customHeight="1" x14ac:dyDescent="0.4">
      <c r="A22" s="51" t="s">
        <v>114</v>
      </c>
      <c r="B22" s="38"/>
      <c r="C22" s="296" t="s">
        <v>14</v>
      </c>
      <c r="D22" s="297"/>
      <c r="E22" s="164"/>
      <c r="F22" s="24">
        <v>280000</v>
      </c>
    </row>
    <row r="23" spans="1:11" ht="27" customHeight="1" x14ac:dyDescent="0.4">
      <c r="A23" s="25" t="s">
        <v>115</v>
      </c>
      <c r="B23" s="38"/>
      <c r="C23" s="296" t="s">
        <v>14</v>
      </c>
      <c r="D23" s="297"/>
      <c r="E23" s="164"/>
      <c r="F23" s="24">
        <v>180000</v>
      </c>
    </row>
    <row r="24" spans="1:11" s="150" customFormat="1" ht="27" customHeight="1" thickBot="1" x14ac:dyDescent="0.45">
      <c r="A24" s="267" t="s">
        <v>116</v>
      </c>
      <c r="B24" s="283"/>
      <c r="C24" s="284">
        <v>3</v>
      </c>
      <c r="D24" s="285" t="s">
        <v>117</v>
      </c>
      <c r="E24" s="286">
        <v>40000</v>
      </c>
      <c r="F24" s="47">
        <f t="shared" ref="F24" si="1">C24*E24</f>
        <v>120000</v>
      </c>
    </row>
    <row r="25" spans="1:11" s="150" customFormat="1" ht="27" customHeight="1" thickBot="1" x14ac:dyDescent="0.45">
      <c r="A25" s="361"/>
      <c r="B25" s="361"/>
      <c r="C25" s="323" t="s">
        <v>273</v>
      </c>
      <c r="D25" s="324"/>
      <c r="E25" s="324"/>
      <c r="F25" s="274">
        <f>SUM(F4:F24)</f>
        <v>6087400</v>
      </c>
    </row>
    <row r="26" spans="1:11" s="150" customFormat="1" ht="27" customHeight="1" x14ac:dyDescent="0.15">
      <c r="A26" s="131"/>
      <c r="B26" s="131"/>
      <c r="C26" s="131"/>
      <c r="D26" s="179"/>
      <c r="E26" s="131"/>
      <c r="F26" s="131"/>
    </row>
    <row r="27" spans="1:11" s="150" customFormat="1" ht="27" customHeight="1" x14ac:dyDescent="0.15">
      <c r="A27" s="131"/>
      <c r="B27" s="131"/>
      <c r="C27" s="131"/>
      <c r="D27" s="179"/>
      <c r="E27" s="131"/>
      <c r="F27" s="131"/>
    </row>
    <row r="28" spans="1:11" s="150" customFormat="1" ht="27" customHeight="1" x14ac:dyDescent="0.15">
      <c r="A28" s="131"/>
      <c r="B28" s="131"/>
      <c r="C28" s="131"/>
      <c r="D28" s="179"/>
      <c r="E28" s="131"/>
      <c r="F28" s="131"/>
    </row>
    <row r="29" spans="1:11" s="150" customFormat="1" ht="27" customHeight="1" x14ac:dyDescent="0.4">
      <c r="A29" s="480" t="str">
        <f>A1</f>
        <v>内訳⑥　電気工事</v>
      </c>
      <c r="B29" s="480"/>
      <c r="C29" s="480"/>
      <c r="D29" s="480"/>
      <c r="E29" s="480"/>
      <c r="F29" s="480"/>
    </row>
    <row r="30" spans="1:11" s="150" customFormat="1" ht="27" customHeight="1" x14ac:dyDescent="0.4">
      <c r="A30" s="480"/>
      <c r="B30" s="480"/>
      <c r="C30" s="480"/>
      <c r="D30" s="480"/>
      <c r="E30" s="480"/>
      <c r="F30" s="480"/>
    </row>
    <row r="31" spans="1:11" s="150" customFormat="1" ht="27" customHeight="1" x14ac:dyDescent="0.15">
      <c r="A31" s="131"/>
      <c r="B31" s="131"/>
      <c r="C31" s="131"/>
      <c r="D31" s="179"/>
      <c r="E31" s="131"/>
      <c r="F31" s="131"/>
    </row>
    <row r="32" spans="1:11" s="150" customFormat="1" ht="27" customHeight="1" x14ac:dyDescent="0.15">
      <c r="A32" s="131"/>
      <c r="B32" s="131"/>
      <c r="C32" s="131"/>
      <c r="D32" s="179"/>
      <c r="E32" s="131"/>
      <c r="F32" s="131"/>
    </row>
    <row r="33" spans="1:6" s="150" customFormat="1" ht="27" customHeight="1" x14ac:dyDescent="0.15">
      <c r="A33" s="131"/>
      <c r="B33" s="131"/>
      <c r="C33" s="131"/>
      <c r="D33" s="179"/>
      <c r="E33" s="131"/>
      <c r="F33" s="131"/>
    </row>
    <row r="34" spans="1:6" s="150" customFormat="1" ht="27" customHeight="1" x14ac:dyDescent="0.15">
      <c r="A34" s="131"/>
      <c r="B34" s="131"/>
      <c r="C34" s="131"/>
      <c r="D34" s="179"/>
      <c r="E34" s="131"/>
      <c r="F34" s="131"/>
    </row>
    <row r="35" spans="1:6" s="150" customFormat="1" ht="27" customHeight="1" x14ac:dyDescent="0.15">
      <c r="A35" s="131"/>
      <c r="B35" s="131"/>
      <c r="C35" s="131"/>
      <c r="D35" s="179"/>
      <c r="E35" s="131"/>
      <c r="F35" s="131"/>
    </row>
    <row r="36" spans="1:6" s="150" customFormat="1" ht="27" customHeight="1" x14ac:dyDescent="0.15">
      <c r="A36" s="131"/>
      <c r="B36" s="131"/>
      <c r="C36" s="131"/>
      <c r="D36" s="179"/>
      <c r="E36" s="131"/>
      <c r="F36" s="131"/>
    </row>
    <row r="37" spans="1:6" s="150" customFormat="1" ht="27" customHeight="1" x14ac:dyDescent="0.15">
      <c r="A37" s="131"/>
      <c r="B37" s="131"/>
      <c r="C37" s="131"/>
      <c r="D37" s="179"/>
      <c r="E37" s="131"/>
      <c r="F37" s="131"/>
    </row>
    <row r="38" spans="1:6" s="150" customFormat="1" ht="27" customHeight="1" x14ac:dyDescent="0.15">
      <c r="A38" s="131"/>
      <c r="B38" s="131"/>
      <c r="C38" s="131"/>
      <c r="D38" s="179"/>
      <c r="E38" s="131"/>
      <c r="F38" s="131"/>
    </row>
    <row r="39" spans="1:6" s="150" customFormat="1" ht="27" customHeight="1" x14ac:dyDescent="0.15">
      <c r="A39" s="131"/>
      <c r="B39" s="131"/>
      <c r="C39" s="131"/>
      <c r="D39" s="179"/>
      <c r="E39" s="131"/>
      <c r="F39" s="131"/>
    </row>
    <row r="40" spans="1:6" s="150" customFormat="1" ht="27" customHeight="1" x14ac:dyDescent="0.15">
      <c r="A40" s="131"/>
      <c r="B40" s="131"/>
      <c r="C40" s="131"/>
      <c r="D40" s="179"/>
      <c r="E40" s="131"/>
      <c r="F40" s="131"/>
    </row>
    <row r="41" spans="1:6" s="150" customFormat="1" ht="27" customHeight="1" x14ac:dyDescent="0.15">
      <c r="A41" s="131"/>
      <c r="B41" s="131"/>
      <c r="C41" s="131"/>
      <c r="D41" s="179"/>
      <c r="E41" s="131"/>
      <c r="F41" s="131"/>
    </row>
    <row r="42" spans="1:6" s="150" customFormat="1" ht="27" customHeight="1" x14ac:dyDescent="0.15">
      <c r="A42" s="131"/>
      <c r="B42" s="131"/>
      <c r="C42" s="131"/>
      <c r="D42" s="179"/>
      <c r="E42" s="131"/>
      <c r="F42" s="131"/>
    </row>
    <row r="43" spans="1:6" s="150" customFormat="1" ht="27" customHeight="1" x14ac:dyDescent="0.15">
      <c r="A43" s="131"/>
      <c r="B43" s="131"/>
      <c r="C43" s="131"/>
      <c r="D43" s="179"/>
      <c r="E43" s="131"/>
      <c r="F43" s="131"/>
    </row>
    <row r="44" spans="1:6" s="150" customFormat="1" ht="27" customHeight="1" x14ac:dyDescent="0.15">
      <c r="A44" s="131"/>
      <c r="B44" s="131"/>
      <c r="C44" s="131"/>
      <c r="D44" s="179"/>
      <c r="E44" s="131"/>
      <c r="F44" s="131"/>
    </row>
    <row r="45" spans="1:6" s="150" customFormat="1" ht="27" customHeight="1" x14ac:dyDescent="0.15">
      <c r="A45" s="131"/>
      <c r="B45" s="131"/>
      <c r="C45" s="131"/>
      <c r="D45" s="179"/>
      <c r="E45" s="131"/>
      <c r="F45" s="131"/>
    </row>
    <row r="46" spans="1:6" s="150" customFormat="1" ht="27" customHeight="1" x14ac:dyDescent="0.15">
      <c r="A46" s="131"/>
      <c r="B46" s="131"/>
      <c r="C46" s="131"/>
      <c r="D46" s="179"/>
      <c r="E46" s="131"/>
      <c r="F46" s="131"/>
    </row>
    <row r="47" spans="1:6" s="150" customFormat="1" ht="27" customHeight="1" x14ac:dyDescent="0.15">
      <c r="A47" s="131"/>
      <c r="B47" s="131"/>
      <c r="C47" s="131"/>
      <c r="D47" s="179"/>
      <c r="E47" s="131"/>
      <c r="F47" s="131"/>
    </row>
    <row r="48" spans="1:6" s="150" customFormat="1" ht="27" customHeight="1" x14ac:dyDescent="0.15">
      <c r="A48" s="131"/>
      <c r="B48" s="131"/>
      <c r="C48" s="131"/>
      <c r="D48" s="179"/>
      <c r="E48" s="131"/>
      <c r="F48" s="131"/>
    </row>
    <row r="49" spans="1:6" s="150" customFormat="1" ht="27" customHeight="1" x14ac:dyDescent="0.15">
      <c r="A49" s="131"/>
      <c r="B49" s="131"/>
      <c r="C49" s="131"/>
      <c r="D49" s="179"/>
      <c r="E49" s="131"/>
      <c r="F49" s="131"/>
    </row>
    <row r="50" spans="1:6" s="150" customFormat="1" ht="27" customHeight="1" x14ac:dyDescent="0.15">
      <c r="A50" s="131"/>
      <c r="B50" s="131"/>
      <c r="C50" s="131"/>
      <c r="D50" s="179"/>
      <c r="E50" s="131"/>
      <c r="F50" s="131"/>
    </row>
    <row r="51" spans="1:6" s="150" customFormat="1" ht="27" customHeight="1" x14ac:dyDescent="0.15">
      <c r="A51" s="131"/>
      <c r="B51" s="131"/>
      <c r="C51" s="131"/>
      <c r="D51" s="179"/>
      <c r="E51" s="131"/>
      <c r="F51" s="131"/>
    </row>
    <row r="52" spans="1:6" s="150" customFormat="1" ht="27" customHeight="1" x14ac:dyDescent="0.15">
      <c r="A52" s="131"/>
      <c r="B52" s="131"/>
      <c r="C52" s="131"/>
      <c r="D52" s="179"/>
      <c r="E52" s="131"/>
      <c r="F52" s="131"/>
    </row>
    <row r="53" spans="1:6" s="150" customFormat="1" ht="27" customHeight="1" x14ac:dyDescent="0.15">
      <c r="A53" s="131"/>
      <c r="B53" s="131"/>
      <c r="C53" s="131"/>
      <c r="D53" s="179"/>
      <c r="E53" s="131"/>
      <c r="F53" s="131"/>
    </row>
    <row r="54" spans="1:6" s="150" customFormat="1" ht="27" customHeight="1" x14ac:dyDescent="0.15">
      <c r="A54" s="131"/>
      <c r="B54" s="131"/>
      <c r="C54" s="131"/>
      <c r="D54" s="179"/>
      <c r="E54" s="131"/>
      <c r="F54" s="131"/>
    </row>
    <row r="55" spans="1:6" s="150" customFormat="1" ht="27" customHeight="1" x14ac:dyDescent="0.15">
      <c r="A55" s="131"/>
      <c r="B55" s="131"/>
      <c r="C55" s="131"/>
      <c r="D55" s="179"/>
      <c r="E55" s="131"/>
      <c r="F55" s="131"/>
    </row>
    <row r="56" spans="1:6" s="150" customFormat="1" ht="27" customHeight="1" x14ac:dyDescent="0.15">
      <c r="A56" s="131"/>
      <c r="B56" s="131"/>
      <c r="C56" s="131"/>
      <c r="D56" s="179"/>
      <c r="E56" s="131"/>
      <c r="F56" s="131"/>
    </row>
    <row r="57" spans="1:6" s="150" customFormat="1" ht="27" customHeight="1" x14ac:dyDescent="0.15">
      <c r="A57" s="131"/>
      <c r="B57" s="131"/>
      <c r="C57" s="131"/>
      <c r="D57" s="179"/>
      <c r="E57" s="131"/>
      <c r="F57" s="131"/>
    </row>
    <row r="58" spans="1:6" s="150" customFormat="1" ht="27" customHeight="1" x14ac:dyDescent="0.15">
      <c r="A58" s="131"/>
      <c r="B58" s="131"/>
      <c r="C58" s="131"/>
      <c r="D58" s="179"/>
      <c r="E58" s="131"/>
      <c r="F58" s="131"/>
    </row>
    <row r="59" spans="1:6" s="150" customFormat="1" ht="27" customHeight="1" x14ac:dyDescent="0.15">
      <c r="A59" s="131"/>
      <c r="B59" s="131"/>
      <c r="C59" s="131"/>
      <c r="D59" s="179"/>
      <c r="E59" s="131"/>
      <c r="F59" s="131"/>
    </row>
    <row r="60" spans="1:6" s="150" customFormat="1" ht="27" customHeight="1" x14ac:dyDescent="0.15">
      <c r="A60" s="131"/>
      <c r="B60" s="131"/>
      <c r="C60" s="131"/>
      <c r="D60" s="179"/>
      <c r="E60" s="131"/>
      <c r="F60" s="131"/>
    </row>
    <row r="61" spans="1:6" s="150" customFormat="1" ht="27" customHeight="1" x14ac:dyDescent="0.15">
      <c r="A61" s="131"/>
      <c r="B61" s="131"/>
      <c r="C61" s="131"/>
      <c r="D61" s="179"/>
      <c r="E61" s="131"/>
      <c r="F61" s="131"/>
    </row>
    <row r="62" spans="1:6" s="150" customFormat="1" ht="27" customHeight="1" x14ac:dyDescent="0.15">
      <c r="A62" s="131"/>
      <c r="B62" s="131"/>
      <c r="C62" s="131"/>
      <c r="D62" s="179"/>
      <c r="E62" s="131"/>
      <c r="F62" s="131"/>
    </row>
    <row r="63" spans="1:6" s="150" customFormat="1" ht="27" customHeight="1" x14ac:dyDescent="0.15">
      <c r="A63" s="131"/>
      <c r="B63" s="131"/>
      <c r="C63" s="131"/>
      <c r="D63" s="179"/>
      <c r="E63" s="131"/>
      <c r="F63" s="131"/>
    </row>
    <row r="64" spans="1:6" s="150" customFormat="1" ht="27" customHeight="1" x14ac:dyDescent="0.15">
      <c r="A64" s="131"/>
      <c r="B64" s="131"/>
      <c r="C64" s="131"/>
      <c r="D64" s="179"/>
      <c r="E64" s="131"/>
      <c r="F64" s="131"/>
    </row>
    <row r="65" spans="1:6" s="150" customFormat="1" ht="27" customHeight="1" x14ac:dyDescent="0.15">
      <c r="A65" s="131"/>
      <c r="B65" s="131"/>
      <c r="C65" s="131"/>
      <c r="D65" s="179"/>
      <c r="E65" s="131"/>
      <c r="F65" s="131"/>
    </row>
    <row r="66" spans="1:6" s="150" customFormat="1" ht="27" customHeight="1" x14ac:dyDescent="0.15">
      <c r="A66" s="131"/>
      <c r="B66" s="131"/>
      <c r="C66" s="131"/>
      <c r="D66" s="179"/>
      <c r="E66" s="131"/>
      <c r="F66" s="131"/>
    </row>
    <row r="67" spans="1:6" s="150" customFormat="1" ht="27" customHeight="1" x14ac:dyDescent="0.15">
      <c r="A67" s="131"/>
      <c r="B67" s="131"/>
      <c r="C67" s="131"/>
      <c r="D67" s="179"/>
      <c r="E67" s="131"/>
      <c r="F67" s="131"/>
    </row>
    <row r="68" spans="1:6" s="150" customFormat="1" ht="27" customHeight="1" x14ac:dyDescent="0.15">
      <c r="A68" s="131"/>
      <c r="B68" s="131"/>
      <c r="C68" s="131"/>
      <c r="D68" s="179"/>
      <c r="E68" s="131"/>
      <c r="F68" s="131"/>
    </row>
    <row r="69" spans="1:6" s="150" customFormat="1" ht="27" customHeight="1" x14ac:dyDescent="0.15">
      <c r="A69" s="131"/>
      <c r="B69" s="131"/>
      <c r="C69" s="131"/>
      <c r="D69" s="179"/>
      <c r="E69" s="131"/>
      <c r="F69" s="131"/>
    </row>
    <row r="70" spans="1:6" s="150" customFormat="1" ht="27" customHeight="1" x14ac:dyDescent="0.15">
      <c r="A70" s="131"/>
      <c r="B70" s="131"/>
      <c r="C70" s="131"/>
      <c r="D70" s="179"/>
      <c r="E70" s="131"/>
      <c r="F70" s="131"/>
    </row>
    <row r="71" spans="1:6" s="150" customFormat="1" ht="27" customHeight="1" x14ac:dyDescent="0.15">
      <c r="A71" s="131"/>
      <c r="B71" s="131"/>
      <c r="C71" s="131"/>
      <c r="D71" s="179"/>
      <c r="E71" s="131"/>
      <c r="F71" s="131"/>
    </row>
    <row r="72" spans="1:6" s="150" customFormat="1" ht="27" customHeight="1" x14ac:dyDescent="0.15">
      <c r="A72" s="131"/>
      <c r="B72" s="131"/>
      <c r="C72" s="131"/>
      <c r="D72" s="179"/>
      <c r="E72" s="131"/>
      <c r="F72" s="131"/>
    </row>
    <row r="73" spans="1:6" s="150" customFormat="1" ht="27" customHeight="1" x14ac:dyDescent="0.15">
      <c r="A73" s="131"/>
      <c r="B73" s="131"/>
      <c r="C73" s="131"/>
      <c r="D73" s="179"/>
      <c r="E73" s="131"/>
      <c r="F73" s="131"/>
    </row>
    <row r="74" spans="1:6" s="150" customFormat="1" ht="27" customHeight="1" x14ac:dyDescent="0.15">
      <c r="A74" s="131"/>
      <c r="B74" s="131"/>
      <c r="C74" s="131"/>
      <c r="D74" s="179"/>
      <c r="E74" s="131"/>
      <c r="F74" s="131"/>
    </row>
    <row r="75" spans="1:6" s="150" customFormat="1" ht="27" customHeight="1" x14ac:dyDescent="0.15">
      <c r="A75" s="131"/>
      <c r="B75" s="131"/>
      <c r="C75" s="131"/>
      <c r="D75" s="179"/>
      <c r="E75" s="131"/>
      <c r="F75" s="131"/>
    </row>
    <row r="76" spans="1:6" s="150" customFormat="1" ht="27" customHeight="1" x14ac:dyDescent="0.15">
      <c r="A76" s="131"/>
      <c r="B76" s="131"/>
      <c r="C76" s="131"/>
      <c r="D76" s="179"/>
      <c r="E76" s="131"/>
      <c r="F76" s="131"/>
    </row>
    <row r="77" spans="1:6" s="150" customFormat="1" ht="27" customHeight="1" x14ac:dyDescent="0.15">
      <c r="A77" s="131"/>
      <c r="B77" s="131"/>
      <c r="C77" s="131"/>
      <c r="D77" s="179"/>
      <c r="E77" s="131"/>
      <c r="F77" s="131"/>
    </row>
    <row r="78" spans="1:6" s="150" customFormat="1" ht="27" customHeight="1" x14ac:dyDescent="0.15">
      <c r="A78" s="131"/>
      <c r="B78" s="131"/>
      <c r="C78" s="131"/>
      <c r="D78" s="179"/>
      <c r="E78" s="131"/>
      <c r="F78" s="131"/>
    </row>
    <row r="79" spans="1:6" s="150" customFormat="1" ht="27" customHeight="1" x14ac:dyDescent="0.15">
      <c r="A79" s="131"/>
      <c r="B79" s="131"/>
      <c r="C79" s="131"/>
      <c r="D79" s="179"/>
      <c r="E79" s="131"/>
      <c r="F79" s="131"/>
    </row>
    <row r="80" spans="1:6" s="150" customFormat="1" ht="27" customHeight="1" x14ac:dyDescent="0.15">
      <c r="A80" s="131"/>
      <c r="B80" s="131"/>
      <c r="C80" s="131"/>
      <c r="D80" s="179"/>
      <c r="E80" s="131"/>
      <c r="F80" s="131"/>
    </row>
    <row r="81" spans="1:6" s="150" customFormat="1" ht="27" customHeight="1" x14ac:dyDescent="0.15">
      <c r="A81" s="131"/>
      <c r="B81" s="131"/>
      <c r="C81" s="131"/>
      <c r="D81" s="179"/>
      <c r="E81" s="131"/>
      <c r="F81" s="131"/>
    </row>
    <row r="82" spans="1:6" s="150" customFormat="1" ht="27" customHeight="1" x14ac:dyDescent="0.15">
      <c r="A82" s="131"/>
      <c r="B82" s="131"/>
      <c r="C82" s="131"/>
      <c r="D82" s="179"/>
      <c r="E82" s="131"/>
      <c r="F82" s="131"/>
    </row>
    <row r="83" spans="1:6" s="150" customFormat="1" ht="27" customHeight="1" x14ac:dyDescent="0.15">
      <c r="A83" s="131"/>
      <c r="B83" s="131"/>
      <c r="C83" s="131"/>
      <c r="D83" s="179"/>
      <c r="E83" s="131"/>
      <c r="F83" s="131"/>
    </row>
    <row r="84" spans="1:6" s="150" customFormat="1" ht="27" customHeight="1" x14ac:dyDescent="0.15">
      <c r="A84" s="131"/>
      <c r="B84" s="131"/>
      <c r="C84" s="131"/>
      <c r="D84" s="179"/>
      <c r="E84" s="131"/>
      <c r="F84" s="131"/>
    </row>
    <row r="85" spans="1:6" s="150" customFormat="1" ht="27" customHeight="1" x14ac:dyDescent="0.15">
      <c r="A85" s="131"/>
      <c r="B85" s="131"/>
      <c r="C85" s="131"/>
      <c r="D85" s="179"/>
      <c r="E85" s="131"/>
      <c r="F85" s="131"/>
    </row>
    <row r="86" spans="1:6" s="150" customFormat="1" ht="27" customHeight="1" x14ac:dyDescent="0.15">
      <c r="A86" s="131"/>
      <c r="B86" s="131"/>
      <c r="C86" s="131"/>
      <c r="D86" s="179"/>
      <c r="E86" s="131"/>
      <c r="F86" s="131"/>
    </row>
    <row r="87" spans="1:6" s="150" customFormat="1" ht="27" customHeight="1" x14ac:dyDescent="0.15">
      <c r="A87" s="131"/>
      <c r="B87" s="131"/>
      <c r="C87" s="131"/>
      <c r="D87" s="179"/>
      <c r="E87" s="131"/>
      <c r="F87" s="131"/>
    </row>
    <row r="88" spans="1:6" s="150" customFormat="1" ht="27" customHeight="1" x14ac:dyDescent="0.15">
      <c r="A88" s="131"/>
      <c r="B88" s="131"/>
      <c r="C88" s="131"/>
      <c r="D88" s="179"/>
      <c r="E88" s="131"/>
      <c r="F88" s="131"/>
    </row>
    <row r="89" spans="1:6" s="150" customFormat="1" ht="27" customHeight="1" x14ac:dyDescent="0.15">
      <c r="A89" s="131"/>
      <c r="B89" s="131"/>
      <c r="C89" s="131"/>
      <c r="D89" s="179"/>
      <c r="E89" s="131"/>
      <c r="F89" s="131"/>
    </row>
    <row r="90" spans="1:6" s="150" customFormat="1" ht="27" customHeight="1" x14ac:dyDescent="0.15">
      <c r="A90" s="131"/>
      <c r="B90" s="131"/>
      <c r="C90" s="131"/>
      <c r="D90" s="179"/>
      <c r="E90" s="131"/>
      <c r="F90" s="131"/>
    </row>
    <row r="91" spans="1:6" s="150" customFormat="1" ht="27" customHeight="1" x14ac:dyDescent="0.15">
      <c r="A91" s="131"/>
      <c r="B91" s="131"/>
      <c r="C91" s="131"/>
      <c r="D91" s="179"/>
      <c r="E91" s="131"/>
      <c r="F91" s="131"/>
    </row>
    <row r="92" spans="1:6" s="150" customFormat="1" ht="27" customHeight="1" x14ac:dyDescent="0.15">
      <c r="A92" s="131"/>
      <c r="B92" s="131"/>
      <c r="C92" s="131"/>
      <c r="D92" s="179"/>
      <c r="E92" s="131"/>
      <c r="F92" s="131"/>
    </row>
    <row r="93" spans="1:6" s="150" customFormat="1" ht="27" customHeight="1" x14ac:dyDescent="0.15">
      <c r="A93" s="131"/>
      <c r="B93" s="131"/>
      <c r="C93" s="131"/>
      <c r="D93" s="179"/>
      <c r="E93" s="131"/>
      <c r="F93" s="131"/>
    </row>
    <row r="94" spans="1:6" s="150" customFormat="1" ht="27" customHeight="1" x14ac:dyDescent="0.15">
      <c r="A94" s="131"/>
      <c r="B94" s="131"/>
      <c r="C94" s="131"/>
      <c r="D94" s="179"/>
      <c r="E94" s="131"/>
      <c r="F94" s="131"/>
    </row>
    <row r="95" spans="1:6" s="150" customFormat="1" ht="27" customHeight="1" x14ac:dyDescent="0.15">
      <c r="A95" s="131"/>
      <c r="B95" s="131"/>
      <c r="C95" s="131"/>
      <c r="D95" s="179"/>
      <c r="E95" s="131"/>
      <c r="F95" s="131"/>
    </row>
    <row r="96" spans="1:6" s="150" customFormat="1" ht="27" customHeight="1" x14ac:dyDescent="0.15">
      <c r="A96" s="131"/>
      <c r="B96" s="131"/>
      <c r="C96" s="131"/>
      <c r="D96" s="179"/>
      <c r="E96" s="131"/>
      <c r="F96" s="131"/>
    </row>
    <row r="97" spans="1:6" s="150" customFormat="1" ht="27" customHeight="1" x14ac:dyDescent="0.15">
      <c r="A97" s="131"/>
      <c r="B97" s="131"/>
      <c r="C97" s="131"/>
      <c r="D97" s="179"/>
      <c r="E97" s="131"/>
      <c r="F97" s="131"/>
    </row>
    <row r="98" spans="1:6" s="150" customFormat="1" ht="27" customHeight="1" x14ac:dyDescent="0.15">
      <c r="A98" s="131"/>
      <c r="B98" s="131"/>
      <c r="C98" s="131"/>
      <c r="D98" s="179"/>
      <c r="E98" s="131"/>
      <c r="F98" s="131"/>
    </row>
    <row r="99" spans="1:6" s="150" customFormat="1" ht="27" customHeight="1" x14ac:dyDescent="0.15">
      <c r="A99" s="131"/>
      <c r="B99" s="131"/>
      <c r="C99" s="131"/>
      <c r="D99" s="179"/>
      <c r="E99" s="131"/>
      <c r="F99" s="131"/>
    </row>
    <row r="100" spans="1:6" s="150" customFormat="1" ht="27" customHeight="1" x14ac:dyDescent="0.15">
      <c r="A100" s="131"/>
      <c r="B100" s="131"/>
      <c r="C100" s="131"/>
      <c r="D100" s="179"/>
      <c r="E100" s="131"/>
      <c r="F100" s="131"/>
    </row>
    <row r="101" spans="1:6" s="150" customFormat="1" ht="27" customHeight="1" x14ac:dyDescent="0.15">
      <c r="A101" s="131"/>
      <c r="B101" s="131"/>
      <c r="C101" s="131"/>
      <c r="D101" s="179"/>
      <c r="E101" s="131"/>
      <c r="F101" s="131"/>
    </row>
    <row r="102" spans="1:6" s="150" customFormat="1" ht="27" customHeight="1" x14ac:dyDescent="0.15">
      <c r="A102" s="131"/>
      <c r="B102" s="131"/>
      <c r="C102" s="131"/>
      <c r="D102" s="179"/>
      <c r="E102" s="131"/>
      <c r="F102" s="131"/>
    </row>
    <row r="103" spans="1:6" s="150" customFormat="1" ht="27" customHeight="1" x14ac:dyDescent="0.15">
      <c r="A103" s="131"/>
      <c r="B103" s="131"/>
      <c r="C103" s="131"/>
      <c r="D103" s="179"/>
      <c r="E103" s="131"/>
      <c r="F103" s="131"/>
    </row>
    <row r="104" spans="1:6" s="150" customFormat="1" ht="27" customHeight="1" x14ac:dyDescent="0.15">
      <c r="A104" s="131"/>
      <c r="B104" s="131"/>
      <c r="C104" s="131"/>
      <c r="D104" s="179"/>
      <c r="E104" s="131"/>
      <c r="F104" s="131"/>
    </row>
    <row r="105" spans="1:6" s="150" customFormat="1" ht="27" customHeight="1" x14ac:dyDescent="0.15">
      <c r="A105" s="131"/>
      <c r="B105" s="131"/>
      <c r="C105" s="131"/>
      <c r="D105" s="179"/>
      <c r="E105" s="131"/>
      <c r="F105" s="131"/>
    </row>
    <row r="106" spans="1:6" s="150" customFormat="1" ht="27" customHeight="1" x14ac:dyDescent="0.15">
      <c r="A106" s="131"/>
      <c r="B106" s="131"/>
      <c r="C106" s="131"/>
      <c r="D106" s="179"/>
      <c r="E106" s="131"/>
      <c r="F106" s="131"/>
    </row>
    <row r="107" spans="1:6" s="150" customFormat="1" ht="27" customHeight="1" x14ac:dyDescent="0.15">
      <c r="A107" s="131"/>
      <c r="B107" s="131"/>
      <c r="C107" s="131"/>
      <c r="D107" s="179"/>
      <c r="E107" s="131"/>
      <c r="F107" s="131"/>
    </row>
    <row r="108" spans="1:6" s="150" customFormat="1" ht="27" customHeight="1" x14ac:dyDescent="0.15">
      <c r="A108" s="131"/>
      <c r="B108" s="131"/>
      <c r="C108" s="131"/>
      <c r="D108" s="179"/>
      <c r="E108" s="131"/>
      <c r="F108" s="131"/>
    </row>
    <row r="109" spans="1:6" s="150" customFormat="1" ht="27" customHeight="1" x14ac:dyDescent="0.15">
      <c r="A109" s="131"/>
      <c r="B109" s="131"/>
      <c r="C109" s="131"/>
      <c r="D109" s="179"/>
      <c r="E109" s="131"/>
      <c r="F109" s="131"/>
    </row>
    <row r="110" spans="1:6" s="150" customFormat="1" ht="27" customHeight="1" x14ac:dyDescent="0.15">
      <c r="A110" s="131"/>
      <c r="B110" s="131"/>
      <c r="C110" s="131"/>
      <c r="D110" s="179"/>
      <c r="E110" s="131"/>
      <c r="F110" s="131"/>
    </row>
    <row r="111" spans="1:6" s="150" customFormat="1" ht="27" customHeight="1" x14ac:dyDescent="0.15">
      <c r="A111" s="131"/>
      <c r="B111" s="131"/>
      <c r="C111" s="131"/>
      <c r="D111" s="179"/>
      <c r="E111" s="131"/>
      <c r="F111" s="131"/>
    </row>
    <row r="112" spans="1:6" s="150" customFormat="1" ht="27" customHeight="1" x14ac:dyDescent="0.15">
      <c r="A112" s="131"/>
      <c r="B112" s="131"/>
      <c r="C112" s="131"/>
      <c r="D112" s="179"/>
      <c r="E112" s="131"/>
      <c r="F112" s="131"/>
    </row>
    <row r="113" spans="1:6" s="150" customFormat="1" ht="27" customHeight="1" x14ac:dyDescent="0.15">
      <c r="A113" s="131"/>
      <c r="B113" s="131"/>
      <c r="C113" s="131"/>
      <c r="D113" s="179"/>
      <c r="E113" s="131"/>
      <c r="F113" s="131"/>
    </row>
    <row r="114" spans="1:6" s="150" customFormat="1" ht="27" customHeight="1" x14ac:dyDescent="0.15">
      <c r="A114" s="131"/>
      <c r="B114" s="131"/>
      <c r="C114" s="131"/>
      <c r="D114" s="179"/>
      <c r="E114" s="131"/>
      <c r="F114" s="131"/>
    </row>
    <row r="115" spans="1:6" s="150" customFormat="1" ht="27" customHeight="1" x14ac:dyDescent="0.15">
      <c r="A115" s="131"/>
      <c r="B115" s="131"/>
      <c r="C115" s="131"/>
      <c r="D115" s="179"/>
      <c r="E115" s="131"/>
      <c r="F115" s="131"/>
    </row>
    <row r="116" spans="1:6" s="150" customFormat="1" ht="27" customHeight="1" x14ac:dyDescent="0.15">
      <c r="A116" s="131"/>
      <c r="B116" s="131"/>
      <c r="C116" s="131"/>
      <c r="D116" s="179"/>
      <c r="E116" s="131"/>
      <c r="F116" s="131"/>
    </row>
    <row r="117" spans="1:6" s="150" customFormat="1" ht="27" customHeight="1" x14ac:dyDescent="0.15">
      <c r="A117" s="131"/>
      <c r="B117" s="131"/>
      <c r="C117" s="131"/>
      <c r="D117" s="179"/>
      <c r="E117" s="131"/>
      <c r="F117" s="131"/>
    </row>
    <row r="118" spans="1:6" s="150" customFormat="1" ht="27" customHeight="1" x14ac:dyDescent="0.15">
      <c r="A118" s="131"/>
      <c r="B118" s="131"/>
      <c r="C118" s="131"/>
      <c r="D118" s="179"/>
      <c r="E118" s="131"/>
      <c r="F118" s="131"/>
    </row>
    <row r="119" spans="1:6" s="150" customFormat="1" ht="27" customHeight="1" x14ac:dyDescent="0.15">
      <c r="A119" s="131"/>
      <c r="B119" s="131"/>
      <c r="C119" s="131"/>
      <c r="D119" s="179"/>
      <c r="E119" s="131"/>
      <c r="F119" s="131"/>
    </row>
    <row r="120" spans="1:6" s="150" customFormat="1" ht="27" customHeight="1" x14ac:dyDescent="0.15">
      <c r="A120" s="131"/>
      <c r="B120" s="131"/>
      <c r="C120" s="131"/>
      <c r="D120" s="179"/>
      <c r="E120" s="131"/>
      <c r="F120" s="131"/>
    </row>
    <row r="121" spans="1:6" s="150" customFormat="1" ht="27" customHeight="1" x14ac:dyDescent="0.15">
      <c r="A121" s="131"/>
      <c r="B121" s="131"/>
      <c r="C121" s="131"/>
      <c r="D121" s="179"/>
      <c r="E121" s="131"/>
      <c r="F121" s="131"/>
    </row>
    <row r="122" spans="1:6" s="150" customFormat="1" ht="27" customHeight="1" x14ac:dyDescent="0.15">
      <c r="A122" s="131"/>
      <c r="B122" s="131"/>
      <c r="C122" s="131"/>
      <c r="D122" s="179"/>
      <c r="E122" s="131"/>
      <c r="F122" s="131"/>
    </row>
    <row r="123" spans="1:6" s="150" customFormat="1" ht="27" customHeight="1" x14ac:dyDescent="0.15">
      <c r="A123" s="131"/>
      <c r="B123" s="131"/>
      <c r="C123" s="131"/>
      <c r="D123" s="179"/>
      <c r="E123" s="131"/>
      <c r="F123" s="131"/>
    </row>
    <row r="124" spans="1:6" s="150" customFormat="1" ht="27" customHeight="1" x14ac:dyDescent="0.15">
      <c r="A124" s="131"/>
      <c r="B124" s="131"/>
      <c r="C124" s="131"/>
      <c r="D124" s="179"/>
      <c r="E124" s="131"/>
      <c r="F124" s="131"/>
    </row>
    <row r="125" spans="1:6" s="150" customFormat="1" ht="27" customHeight="1" x14ac:dyDescent="0.15">
      <c r="A125" s="131"/>
      <c r="B125" s="131"/>
      <c r="C125" s="131"/>
      <c r="D125" s="179"/>
      <c r="E125" s="131"/>
      <c r="F125" s="131"/>
    </row>
    <row r="126" spans="1:6" s="150" customFormat="1" ht="27" customHeight="1" x14ac:dyDescent="0.15">
      <c r="A126" s="131"/>
      <c r="B126" s="131"/>
      <c r="C126" s="131"/>
      <c r="D126" s="179"/>
      <c r="E126" s="131"/>
      <c r="F126" s="131"/>
    </row>
    <row r="127" spans="1:6" s="150" customFormat="1" ht="27" customHeight="1" x14ac:dyDescent="0.15">
      <c r="A127" s="131"/>
      <c r="B127" s="131"/>
      <c r="C127" s="131"/>
      <c r="D127" s="179"/>
      <c r="E127" s="131"/>
      <c r="F127" s="131"/>
    </row>
    <row r="128" spans="1:6" s="150" customFormat="1" ht="27" customHeight="1" x14ac:dyDescent="0.15">
      <c r="A128" s="131"/>
      <c r="B128" s="131"/>
      <c r="C128" s="131"/>
      <c r="D128" s="179"/>
      <c r="E128" s="131"/>
      <c r="F128" s="131"/>
    </row>
    <row r="129" spans="1:6" s="150" customFormat="1" ht="27" customHeight="1" x14ac:dyDescent="0.15">
      <c r="A129" s="131"/>
      <c r="B129" s="131"/>
      <c r="C129" s="131"/>
      <c r="D129" s="179"/>
      <c r="E129" s="131"/>
      <c r="F129" s="131"/>
    </row>
    <row r="130" spans="1:6" s="150" customFormat="1" ht="27" customHeight="1" x14ac:dyDescent="0.15">
      <c r="A130" s="131"/>
      <c r="B130" s="131"/>
      <c r="C130" s="131"/>
      <c r="D130" s="179"/>
      <c r="E130" s="131"/>
      <c r="F130" s="131"/>
    </row>
    <row r="131" spans="1:6" s="150" customFormat="1" ht="27" customHeight="1" x14ac:dyDescent="0.15">
      <c r="A131" s="131"/>
      <c r="B131" s="131"/>
      <c r="C131" s="131"/>
      <c r="D131" s="179"/>
      <c r="E131" s="131"/>
      <c r="F131" s="131"/>
    </row>
    <row r="132" spans="1:6" s="150" customFormat="1" ht="27" customHeight="1" x14ac:dyDescent="0.15">
      <c r="A132" s="131"/>
      <c r="B132" s="131"/>
      <c r="C132" s="131"/>
      <c r="D132" s="179"/>
      <c r="E132" s="131"/>
      <c r="F132" s="131"/>
    </row>
    <row r="133" spans="1:6" s="150" customFormat="1" ht="27" customHeight="1" x14ac:dyDescent="0.15">
      <c r="A133" s="131"/>
      <c r="B133" s="131"/>
      <c r="C133" s="131"/>
      <c r="D133" s="179"/>
      <c r="E133" s="131"/>
      <c r="F133" s="131"/>
    </row>
    <row r="134" spans="1:6" s="150" customFormat="1" ht="27" customHeight="1" x14ac:dyDescent="0.15">
      <c r="A134" s="131"/>
      <c r="B134" s="131"/>
      <c r="C134" s="131"/>
      <c r="D134" s="179"/>
      <c r="E134" s="131"/>
      <c r="F134" s="131"/>
    </row>
    <row r="135" spans="1:6" s="150" customFormat="1" ht="27" customHeight="1" x14ac:dyDescent="0.15">
      <c r="A135" s="131"/>
      <c r="B135" s="131"/>
      <c r="C135" s="131"/>
      <c r="D135" s="179"/>
      <c r="E135" s="131"/>
      <c r="F135" s="131"/>
    </row>
    <row r="136" spans="1:6" s="150" customFormat="1" ht="27" customHeight="1" x14ac:dyDescent="0.15">
      <c r="A136" s="131"/>
      <c r="B136" s="131"/>
      <c r="C136" s="131"/>
      <c r="D136" s="179"/>
      <c r="E136" s="131"/>
      <c r="F136" s="131"/>
    </row>
    <row r="137" spans="1:6" s="150" customFormat="1" ht="27" customHeight="1" x14ac:dyDescent="0.15">
      <c r="A137" s="131"/>
      <c r="B137" s="131"/>
      <c r="C137" s="131"/>
      <c r="D137" s="179"/>
      <c r="E137" s="131"/>
      <c r="F137" s="131"/>
    </row>
    <row r="138" spans="1:6" s="150" customFormat="1" ht="27" customHeight="1" x14ac:dyDescent="0.15">
      <c r="A138" s="131"/>
      <c r="B138" s="131"/>
      <c r="C138" s="131"/>
      <c r="D138" s="179"/>
      <c r="E138" s="131"/>
      <c r="F138" s="131"/>
    </row>
    <row r="139" spans="1:6" s="150" customFormat="1" ht="27" customHeight="1" x14ac:dyDescent="0.15">
      <c r="A139" s="131"/>
      <c r="B139" s="131"/>
      <c r="C139" s="131"/>
      <c r="D139" s="179"/>
      <c r="E139" s="131"/>
      <c r="F139" s="131"/>
    </row>
    <row r="140" spans="1:6" s="150" customFormat="1" ht="27" customHeight="1" x14ac:dyDescent="0.15">
      <c r="A140" s="131"/>
      <c r="B140" s="131"/>
      <c r="C140" s="131"/>
      <c r="D140" s="179"/>
      <c r="E140" s="131"/>
      <c r="F140" s="131"/>
    </row>
    <row r="141" spans="1:6" s="150" customFormat="1" ht="27" customHeight="1" x14ac:dyDescent="0.15">
      <c r="A141" s="131"/>
      <c r="B141" s="131"/>
      <c r="C141" s="131"/>
      <c r="D141" s="179"/>
      <c r="E141" s="131"/>
      <c r="F141" s="131"/>
    </row>
    <row r="142" spans="1:6" s="150" customFormat="1" ht="27" customHeight="1" x14ac:dyDescent="0.15">
      <c r="A142" s="131"/>
      <c r="B142" s="131"/>
      <c r="C142" s="131"/>
      <c r="D142" s="179"/>
      <c r="E142" s="131"/>
      <c r="F142" s="131"/>
    </row>
    <row r="143" spans="1:6" s="150" customFormat="1" ht="27" customHeight="1" x14ac:dyDescent="0.15">
      <c r="A143" s="131"/>
      <c r="B143" s="131"/>
      <c r="C143" s="131"/>
      <c r="D143" s="179"/>
      <c r="E143" s="131"/>
      <c r="F143" s="131"/>
    </row>
    <row r="144" spans="1:6" s="150" customFormat="1" ht="27" customHeight="1" x14ac:dyDescent="0.15">
      <c r="A144" s="131"/>
      <c r="B144" s="131"/>
      <c r="C144" s="131"/>
      <c r="D144" s="179"/>
      <c r="E144" s="131"/>
      <c r="F144" s="131"/>
    </row>
    <row r="145" spans="1:6" s="150" customFormat="1" ht="27" customHeight="1" x14ac:dyDescent="0.15">
      <c r="A145" s="131"/>
      <c r="B145" s="131"/>
      <c r="C145" s="131"/>
      <c r="D145" s="179"/>
      <c r="E145" s="131"/>
      <c r="F145" s="131"/>
    </row>
    <row r="146" spans="1:6" s="150" customFormat="1" ht="27" customHeight="1" x14ac:dyDescent="0.15">
      <c r="A146" s="131"/>
      <c r="B146" s="131"/>
      <c r="C146" s="131"/>
      <c r="D146" s="179"/>
      <c r="E146" s="131"/>
      <c r="F146" s="131"/>
    </row>
    <row r="147" spans="1:6" s="150" customFormat="1" ht="27" customHeight="1" x14ac:dyDescent="0.15">
      <c r="A147" s="131"/>
      <c r="B147" s="131"/>
      <c r="C147" s="131"/>
      <c r="D147" s="179"/>
      <c r="E147" s="131"/>
      <c r="F147" s="131"/>
    </row>
    <row r="148" spans="1:6" s="150" customFormat="1" ht="27" customHeight="1" x14ac:dyDescent="0.15">
      <c r="A148" s="131"/>
      <c r="B148" s="131"/>
      <c r="C148" s="131"/>
      <c r="D148" s="179"/>
      <c r="E148" s="131"/>
      <c r="F148" s="131"/>
    </row>
    <row r="149" spans="1:6" s="150" customFormat="1" ht="27" customHeight="1" x14ac:dyDescent="0.15">
      <c r="A149" s="131"/>
      <c r="B149" s="131"/>
      <c r="C149" s="131"/>
      <c r="D149" s="179"/>
      <c r="E149" s="131"/>
      <c r="F149" s="131"/>
    </row>
    <row r="150" spans="1:6" s="150" customFormat="1" ht="27" customHeight="1" x14ac:dyDescent="0.15">
      <c r="A150" s="131"/>
      <c r="B150" s="131"/>
      <c r="C150" s="131"/>
      <c r="D150" s="179"/>
      <c r="E150" s="131"/>
      <c r="F150" s="131"/>
    </row>
    <row r="151" spans="1:6" s="150" customFormat="1" ht="27" customHeight="1" x14ac:dyDescent="0.15">
      <c r="A151" s="131"/>
      <c r="B151" s="131"/>
      <c r="C151" s="131"/>
      <c r="D151" s="179"/>
      <c r="E151" s="131"/>
      <c r="F151" s="131"/>
    </row>
    <row r="152" spans="1:6" s="150" customFormat="1" ht="27" customHeight="1" x14ac:dyDescent="0.15">
      <c r="A152" s="131"/>
      <c r="B152" s="131"/>
      <c r="C152" s="131"/>
      <c r="D152" s="179"/>
      <c r="E152" s="131"/>
      <c r="F152" s="131"/>
    </row>
    <row r="153" spans="1:6" s="150" customFormat="1" ht="27" customHeight="1" x14ac:dyDescent="0.15">
      <c r="A153" s="131"/>
      <c r="B153" s="131"/>
      <c r="C153" s="131"/>
      <c r="D153" s="179"/>
      <c r="E153" s="131"/>
      <c r="F153" s="131"/>
    </row>
    <row r="154" spans="1:6" s="150" customFormat="1" ht="27" customHeight="1" x14ac:dyDescent="0.15">
      <c r="A154" s="131"/>
      <c r="B154" s="131"/>
      <c r="C154" s="131"/>
      <c r="D154" s="179"/>
      <c r="E154" s="131"/>
      <c r="F154" s="131"/>
    </row>
    <row r="155" spans="1:6" s="150" customFormat="1" ht="27" customHeight="1" x14ac:dyDescent="0.15">
      <c r="A155" s="131"/>
      <c r="B155" s="131"/>
      <c r="C155" s="131"/>
      <c r="D155" s="179"/>
      <c r="E155" s="131"/>
      <c r="F155" s="131"/>
    </row>
    <row r="156" spans="1:6" s="150" customFormat="1" ht="27" customHeight="1" x14ac:dyDescent="0.15">
      <c r="A156" s="131"/>
      <c r="B156" s="131"/>
      <c r="C156" s="131"/>
      <c r="D156" s="179"/>
      <c r="E156" s="131"/>
      <c r="F156" s="131"/>
    </row>
    <row r="157" spans="1:6" s="150" customFormat="1" ht="27" customHeight="1" x14ac:dyDescent="0.15">
      <c r="A157" s="131"/>
      <c r="B157" s="131"/>
      <c r="C157" s="131"/>
      <c r="D157" s="179"/>
      <c r="E157" s="131"/>
      <c r="F157" s="131"/>
    </row>
    <row r="158" spans="1:6" s="150" customFormat="1" ht="27" customHeight="1" x14ac:dyDescent="0.15">
      <c r="A158" s="131"/>
      <c r="B158" s="131"/>
      <c r="C158" s="131"/>
      <c r="D158" s="179"/>
      <c r="E158" s="131"/>
      <c r="F158" s="131"/>
    </row>
    <row r="159" spans="1:6" s="150" customFormat="1" ht="27" customHeight="1" x14ac:dyDescent="0.15">
      <c r="A159" s="131"/>
      <c r="B159" s="131"/>
      <c r="C159" s="131"/>
      <c r="D159" s="179"/>
      <c r="E159" s="131"/>
      <c r="F159" s="131"/>
    </row>
    <row r="160" spans="1:6" s="150" customFormat="1" ht="27" customHeight="1" x14ac:dyDescent="0.15">
      <c r="A160" s="131"/>
      <c r="B160" s="131"/>
      <c r="C160" s="131"/>
      <c r="D160" s="179"/>
      <c r="E160" s="131"/>
      <c r="F160" s="131"/>
    </row>
    <row r="161" spans="1:6" s="150" customFormat="1" ht="27" customHeight="1" x14ac:dyDescent="0.15">
      <c r="A161" s="131"/>
      <c r="B161" s="131"/>
      <c r="C161" s="131"/>
      <c r="D161" s="179"/>
      <c r="E161" s="131"/>
      <c r="F161" s="131"/>
    </row>
    <row r="162" spans="1:6" s="150" customFormat="1" ht="27" customHeight="1" x14ac:dyDescent="0.15">
      <c r="A162" s="131"/>
      <c r="B162" s="131"/>
      <c r="C162" s="131"/>
      <c r="D162" s="179"/>
      <c r="E162" s="131"/>
      <c r="F162" s="131"/>
    </row>
    <row r="163" spans="1:6" s="150" customFormat="1" ht="27" customHeight="1" x14ac:dyDescent="0.15">
      <c r="A163" s="131"/>
      <c r="B163" s="131"/>
      <c r="C163" s="131"/>
      <c r="D163" s="179"/>
      <c r="E163" s="131"/>
      <c r="F163" s="131"/>
    </row>
    <row r="164" spans="1:6" s="150" customFormat="1" ht="27" customHeight="1" x14ac:dyDescent="0.15">
      <c r="A164" s="131"/>
      <c r="B164" s="131"/>
      <c r="C164" s="131"/>
      <c r="D164" s="179"/>
      <c r="E164" s="131"/>
      <c r="F164" s="131"/>
    </row>
    <row r="165" spans="1:6" s="150" customFormat="1" ht="27" customHeight="1" x14ac:dyDescent="0.15">
      <c r="A165" s="131"/>
      <c r="B165" s="131"/>
      <c r="C165" s="131"/>
      <c r="D165" s="179"/>
      <c r="E165" s="131"/>
      <c r="F165" s="131"/>
    </row>
    <row r="166" spans="1:6" s="150" customFormat="1" ht="27" customHeight="1" x14ac:dyDescent="0.15">
      <c r="A166" s="131"/>
      <c r="B166" s="131"/>
      <c r="C166" s="131"/>
      <c r="D166" s="179"/>
      <c r="E166" s="131"/>
      <c r="F166" s="131"/>
    </row>
    <row r="167" spans="1:6" s="150" customFormat="1" ht="27" customHeight="1" x14ac:dyDescent="0.15">
      <c r="A167" s="131"/>
      <c r="B167" s="131"/>
      <c r="C167" s="131"/>
      <c r="D167" s="179"/>
      <c r="E167" s="131"/>
      <c r="F167" s="131"/>
    </row>
    <row r="168" spans="1:6" s="150" customFormat="1" ht="27" customHeight="1" x14ac:dyDescent="0.15">
      <c r="A168" s="131"/>
      <c r="B168" s="131"/>
      <c r="C168" s="131"/>
      <c r="D168" s="179"/>
      <c r="E168" s="131"/>
      <c r="F168" s="131"/>
    </row>
    <row r="169" spans="1:6" s="150" customFormat="1" ht="27" customHeight="1" x14ac:dyDescent="0.15">
      <c r="A169" s="131"/>
      <c r="B169" s="131"/>
      <c r="C169" s="131"/>
      <c r="D169" s="179"/>
      <c r="E169" s="131"/>
      <c r="F169" s="131"/>
    </row>
    <row r="170" spans="1:6" s="150" customFormat="1" ht="27" customHeight="1" x14ac:dyDescent="0.15">
      <c r="A170" s="131"/>
      <c r="B170" s="131"/>
      <c r="C170" s="131"/>
      <c r="D170" s="179"/>
      <c r="E170" s="131"/>
      <c r="F170" s="131"/>
    </row>
    <row r="171" spans="1:6" s="150" customFormat="1" ht="27" customHeight="1" x14ac:dyDescent="0.15">
      <c r="A171" s="131"/>
      <c r="B171" s="131"/>
      <c r="C171" s="131"/>
      <c r="D171" s="179"/>
      <c r="E171" s="131"/>
      <c r="F171" s="131"/>
    </row>
    <row r="172" spans="1:6" s="150" customFormat="1" ht="27" customHeight="1" x14ac:dyDescent="0.15">
      <c r="A172" s="131"/>
      <c r="B172" s="131"/>
      <c r="C172" s="131"/>
      <c r="D172" s="179"/>
      <c r="E172" s="131"/>
      <c r="F172" s="131"/>
    </row>
    <row r="173" spans="1:6" s="150" customFormat="1" ht="27" customHeight="1" x14ac:dyDescent="0.15">
      <c r="A173" s="131"/>
      <c r="B173" s="131"/>
      <c r="C173" s="131"/>
      <c r="D173" s="179"/>
      <c r="E173" s="131"/>
      <c r="F173" s="131"/>
    </row>
    <row r="176" spans="1:6" s="150" customFormat="1" ht="27" customHeight="1" x14ac:dyDescent="0.15">
      <c r="A176" s="131"/>
      <c r="B176" s="131"/>
      <c r="C176" s="131"/>
      <c r="D176" s="179"/>
      <c r="E176" s="131"/>
      <c r="F176" s="131"/>
    </row>
    <row r="177" spans="1:6" s="150" customFormat="1" ht="27" customHeight="1" x14ac:dyDescent="0.15">
      <c r="A177" s="131"/>
      <c r="B177" s="131"/>
      <c r="C177" s="131"/>
      <c r="D177" s="179"/>
      <c r="E177" s="131"/>
      <c r="F177" s="131"/>
    </row>
    <row r="178" spans="1:6" s="150" customFormat="1" ht="27" customHeight="1" x14ac:dyDescent="0.15">
      <c r="A178" s="131"/>
      <c r="B178" s="131"/>
      <c r="C178" s="131"/>
      <c r="D178" s="179"/>
      <c r="E178" s="131"/>
      <c r="F178" s="131"/>
    </row>
    <row r="179" spans="1:6" s="150" customFormat="1" ht="27" customHeight="1" x14ac:dyDescent="0.15">
      <c r="A179" s="131"/>
      <c r="B179" s="131"/>
      <c r="C179" s="131"/>
      <c r="D179" s="179"/>
      <c r="E179" s="131"/>
      <c r="F179" s="131"/>
    </row>
    <row r="180" spans="1:6" s="150" customFormat="1" ht="27" customHeight="1" x14ac:dyDescent="0.15">
      <c r="A180" s="131"/>
      <c r="B180" s="131"/>
      <c r="C180" s="131"/>
      <c r="D180" s="179"/>
      <c r="E180" s="131"/>
      <c r="F180" s="131"/>
    </row>
    <row r="181" spans="1:6" s="150" customFormat="1" ht="27" customHeight="1" x14ac:dyDescent="0.15">
      <c r="A181" s="131"/>
      <c r="B181" s="131"/>
      <c r="C181" s="131"/>
      <c r="D181" s="179"/>
      <c r="E181" s="131"/>
      <c r="F181" s="131"/>
    </row>
    <row r="182" spans="1:6" s="150" customFormat="1" ht="27" customHeight="1" x14ac:dyDescent="0.15">
      <c r="A182" s="131"/>
      <c r="B182" s="131"/>
      <c r="C182" s="131"/>
      <c r="D182" s="179"/>
      <c r="E182" s="131"/>
      <c r="F182" s="131"/>
    </row>
    <row r="183" spans="1:6" s="150" customFormat="1" ht="27" customHeight="1" x14ac:dyDescent="0.15">
      <c r="A183" s="131"/>
      <c r="B183" s="131"/>
      <c r="C183" s="131"/>
      <c r="D183" s="179"/>
      <c r="E183" s="131"/>
      <c r="F183" s="131"/>
    </row>
    <row r="184" spans="1:6" s="150" customFormat="1" ht="27" customHeight="1" x14ac:dyDescent="0.15">
      <c r="A184" s="131"/>
      <c r="B184" s="131"/>
      <c r="C184" s="131"/>
      <c r="D184" s="179"/>
      <c r="E184" s="131"/>
      <c r="F184" s="131"/>
    </row>
    <row r="185" spans="1:6" s="150" customFormat="1" ht="27" customHeight="1" x14ac:dyDescent="0.15">
      <c r="A185" s="131"/>
      <c r="B185" s="131"/>
      <c r="C185" s="131"/>
      <c r="D185" s="179"/>
      <c r="E185" s="131"/>
      <c r="F185" s="131"/>
    </row>
    <row r="186" spans="1:6" s="150" customFormat="1" ht="27" customHeight="1" x14ac:dyDescent="0.15">
      <c r="A186" s="131"/>
      <c r="B186" s="131"/>
      <c r="C186" s="131"/>
      <c r="D186" s="179"/>
      <c r="E186" s="131"/>
      <c r="F186" s="131"/>
    </row>
    <row r="187" spans="1:6" s="150" customFormat="1" ht="27" customHeight="1" x14ac:dyDescent="0.15">
      <c r="A187" s="131"/>
      <c r="B187" s="131"/>
      <c r="C187" s="131"/>
      <c r="D187" s="179"/>
      <c r="E187" s="131"/>
      <c r="F187" s="131"/>
    </row>
    <row r="188" spans="1:6" s="150" customFormat="1" ht="27" customHeight="1" x14ac:dyDescent="0.15">
      <c r="A188" s="131"/>
      <c r="B188" s="131"/>
      <c r="C188" s="131"/>
      <c r="D188" s="179"/>
      <c r="E188" s="131"/>
      <c r="F188" s="131"/>
    </row>
    <row r="189" spans="1:6" s="150" customFormat="1" ht="27" customHeight="1" x14ac:dyDescent="0.15">
      <c r="A189" s="131"/>
      <c r="B189" s="131"/>
      <c r="C189" s="131"/>
      <c r="D189" s="179"/>
      <c r="E189" s="131"/>
      <c r="F189" s="131"/>
    </row>
    <row r="190" spans="1:6" s="150" customFormat="1" ht="27" customHeight="1" x14ac:dyDescent="0.15">
      <c r="A190" s="131"/>
      <c r="B190" s="131"/>
      <c r="C190" s="131"/>
      <c r="D190" s="179"/>
      <c r="E190" s="131"/>
      <c r="F190" s="131"/>
    </row>
    <row r="191" spans="1:6" s="150" customFormat="1" ht="27" customHeight="1" x14ac:dyDescent="0.15">
      <c r="A191" s="131"/>
      <c r="B191" s="131"/>
      <c r="C191" s="131"/>
      <c r="D191" s="179"/>
      <c r="E191" s="131"/>
      <c r="F191" s="131"/>
    </row>
    <row r="192" spans="1:6" s="150" customFormat="1" ht="27" customHeight="1" x14ac:dyDescent="0.15">
      <c r="A192" s="131"/>
      <c r="B192" s="131"/>
      <c r="C192" s="131"/>
      <c r="D192" s="179"/>
      <c r="E192" s="131"/>
      <c r="F192" s="131"/>
    </row>
    <row r="193" spans="1:6" s="150" customFormat="1" ht="27" customHeight="1" x14ac:dyDescent="0.15">
      <c r="A193" s="131"/>
      <c r="B193" s="131"/>
      <c r="C193" s="131"/>
      <c r="D193" s="179"/>
      <c r="E193" s="131"/>
      <c r="F193" s="131"/>
    </row>
    <row r="194" spans="1:6" s="150" customFormat="1" ht="27" customHeight="1" x14ac:dyDescent="0.15">
      <c r="A194" s="131"/>
      <c r="B194" s="131"/>
      <c r="C194" s="131"/>
      <c r="D194" s="179"/>
      <c r="E194" s="131"/>
      <c r="F194" s="131"/>
    </row>
    <row r="195" spans="1:6" s="150" customFormat="1" ht="27" customHeight="1" x14ac:dyDescent="0.15">
      <c r="A195" s="131"/>
      <c r="B195" s="131"/>
      <c r="C195" s="131"/>
      <c r="D195" s="179"/>
      <c r="E195" s="131"/>
      <c r="F195" s="131"/>
    </row>
    <row r="196" spans="1:6" s="150" customFormat="1" ht="27" customHeight="1" x14ac:dyDescent="0.15">
      <c r="A196" s="131"/>
      <c r="B196" s="131"/>
      <c r="C196" s="131"/>
      <c r="D196" s="179"/>
      <c r="E196" s="131"/>
      <c r="F196" s="131"/>
    </row>
    <row r="197" spans="1:6" s="150" customFormat="1" ht="27" customHeight="1" x14ac:dyDescent="0.15">
      <c r="A197" s="131"/>
      <c r="B197" s="131"/>
      <c r="C197" s="131"/>
      <c r="D197" s="179"/>
      <c r="E197" s="131"/>
      <c r="F197" s="131"/>
    </row>
    <row r="198" spans="1:6" s="150" customFormat="1" ht="27" customHeight="1" x14ac:dyDescent="0.15">
      <c r="A198" s="131"/>
      <c r="B198" s="131"/>
      <c r="C198" s="131"/>
      <c r="D198" s="179"/>
      <c r="E198" s="131"/>
      <c r="F198" s="131"/>
    </row>
    <row r="199" spans="1:6" s="150" customFormat="1" ht="27" customHeight="1" x14ac:dyDescent="0.15">
      <c r="A199" s="131"/>
      <c r="B199" s="131"/>
      <c r="C199" s="131"/>
      <c r="D199" s="179"/>
      <c r="E199" s="131"/>
      <c r="F199" s="131"/>
    </row>
    <row r="200" spans="1:6" s="150" customFormat="1" ht="27" customHeight="1" x14ac:dyDescent="0.15">
      <c r="A200" s="131"/>
      <c r="B200" s="131"/>
      <c r="C200" s="131"/>
      <c r="D200" s="179"/>
      <c r="E200" s="131"/>
      <c r="F200" s="131"/>
    </row>
    <row r="201" spans="1:6" s="150" customFormat="1" ht="27" customHeight="1" x14ac:dyDescent="0.15">
      <c r="A201" s="131"/>
      <c r="B201" s="131"/>
      <c r="C201" s="131"/>
      <c r="D201" s="179"/>
      <c r="E201" s="131"/>
      <c r="F201" s="131"/>
    </row>
    <row r="202" spans="1:6" s="150" customFormat="1" ht="27" customHeight="1" x14ac:dyDescent="0.15">
      <c r="A202" s="131"/>
      <c r="B202" s="131"/>
      <c r="C202" s="131"/>
      <c r="D202" s="179"/>
      <c r="E202" s="131"/>
      <c r="F202" s="131"/>
    </row>
    <row r="229" spans="1:6" s="150" customFormat="1" ht="27" customHeight="1" x14ac:dyDescent="0.15">
      <c r="A229" s="131"/>
      <c r="B229" s="131"/>
      <c r="C229" s="131"/>
      <c r="D229" s="179"/>
      <c r="E229" s="131"/>
      <c r="F229" s="131"/>
    </row>
    <row r="230" spans="1:6" s="150" customFormat="1" ht="27" customHeight="1" x14ac:dyDescent="0.15">
      <c r="A230" s="131"/>
      <c r="B230" s="131"/>
      <c r="C230" s="131"/>
      <c r="D230" s="179"/>
      <c r="E230" s="131"/>
      <c r="F230" s="131"/>
    </row>
    <row r="231" spans="1:6" s="150" customFormat="1" ht="27" customHeight="1" x14ac:dyDescent="0.15">
      <c r="A231" s="131"/>
      <c r="B231" s="131"/>
      <c r="C231" s="131"/>
      <c r="D231" s="179"/>
      <c r="E231" s="131"/>
      <c r="F231" s="131"/>
    </row>
    <row r="232" spans="1:6" s="150" customFormat="1" ht="27" customHeight="1" x14ac:dyDescent="0.15">
      <c r="A232" s="131"/>
      <c r="B232" s="131"/>
      <c r="C232" s="131"/>
      <c r="D232" s="179"/>
      <c r="E232" s="131"/>
      <c r="F232" s="131"/>
    </row>
    <row r="233" spans="1:6" s="150" customFormat="1" ht="27" customHeight="1" x14ac:dyDescent="0.15">
      <c r="A233" s="131"/>
      <c r="B233" s="131"/>
      <c r="C233" s="131"/>
      <c r="D233" s="179"/>
      <c r="E233" s="131"/>
      <c r="F233" s="131"/>
    </row>
    <row r="234" spans="1:6" s="150" customFormat="1" ht="27" customHeight="1" x14ac:dyDescent="0.15">
      <c r="A234" s="131"/>
      <c r="B234" s="131"/>
      <c r="C234" s="131"/>
      <c r="D234" s="179"/>
      <c r="E234" s="131"/>
      <c r="F234" s="131"/>
    </row>
    <row r="235" spans="1:6" s="150" customFormat="1" ht="27" customHeight="1" x14ac:dyDescent="0.15">
      <c r="A235" s="131"/>
      <c r="B235" s="131"/>
      <c r="C235" s="131"/>
      <c r="D235" s="179"/>
      <c r="E235" s="131"/>
      <c r="F235" s="131"/>
    </row>
    <row r="236" spans="1:6" s="150" customFormat="1" ht="27" customHeight="1" x14ac:dyDescent="0.15">
      <c r="A236" s="131"/>
      <c r="B236" s="131"/>
      <c r="C236" s="131"/>
      <c r="D236" s="179"/>
      <c r="E236" s="131"/>
      <c r="F236" s="131"/>
    </row>
    <row r="237" spans="1:6" s="150" customFormat="1" ht="27" customHeight="1" x14ac:dyDescent="0.15">
      <c r="A237" s="131"/>
      <c r="B237" s="131"/>
      <c r="C237" s="131"/>
      <c r="D237" s="179"/>
      <c r="E237" s="131"/>
      <c r="F237" s="131"/>
    </row>
    <row r="238" spans="1:6" s="150" customFormat="1" ht="27" customHeight="1" x14ac:dyDescent="0.15">
      <c r="A238" s="131"/>
      <c r="B238" s="131"/>
      <c r="C238" s="131"/>
      <c r="D238" s="179"/>
      <c r="E238" s="131"/>
      <c r="F238" s="131"/>
    </row>
    <row r="239" spans="1:6" s="150" customFormat="1" ht="27" customHeight="1" x14ac:dyDescent="0.15">
      <c r="A239" s="131"/>
      <c r="B239" s="131"/>
      <c r="C239" s="131"/>
      <c r="D239" s="179"/>
      <c r="E239" s="131"/>
      <c r="F239" s="131"/>
    </row>
    <row r="240" spans="1:6" s="150" customFormat="1" ht="27" customHeight="1" x14ac:dyDescent="0.15">
      <c r="A240" s="131"/>
      <c r="B240" s="131"/>
      <c r="C240" s="131"/>
      <c r="D240" s="179"/>
      <c r="E240" s="131"/>
      <c r="F240" s="131"/>
    </row>
    <row r="241" spans="1:6" s="150" customFormat="1" ht="27" customHeight="1" x14ac:dyDescent="0.15">
      <c r="A241" s="131"/>
      <c r="B241" s="131"/>
      <c r="C241" s="131"/>
      <c r="D241" s="179"/>
      <c r="E241" s="131"/>
      <c r="F241" s="131"/>
    </row>
    <row r="242" spans="1:6" s="150" customFormat="1" ht="27" customHeight="1" x14ac:dyDescent="0.15">
      <c r="A242" s="131"/>
      <c r="B242" s="131"/>
      <c r="C242" s="131"/>
      <c r="D242" s="179"/>
      <c r="E242" s="131"/>
      <c r="F242" s="131"/>
    </row>
    <row r="243" spans="1:6" s="150" customFormat="1" ht="27" customHeight="1" x14ac:dyDescent="0.15">
      <c r="A243" s="131"/>
      <c r="B243" s="131"/>
      <c r="C243" s="131"/>
      <c r="D243" s="179"/>
      <c r="E243" s="131"/>
      <c r="F243" s="131"/>
    </row>
    <row r="244" spans="1:6" s="150" customFormat="1" ht="27" customHeight="1" x14ac:dyDescent="0.15">
      <c r="A244" s="131"/>
      <c r="B244" s="131"/>
      <c r="C244" s="131"/>
      <c r="D244" s="179"/>
      <c r="E244" s="131"/>
      <c r="F244" s="131"/>
    </row>
    <row r="245" spans="1:6" s="150" customFormat="1" ht="27" customHeight="1" x14ac:dyDescent="0.15">
      <c r="A245" s="131"/>
      <c r="B245" s="131"/>
      <c r="C245" s="131"/>
      <c r="D245" s="179"/>
      <c r="E245" s="131"/>
      <c r="F245" s="131"/>
    </row>
    <row r="246" spans="1:6" s="150" customFormat="1" ht="27" customHeight="1" x14ac:dyDescent="0.15">
      <c r="A246" s="131"/>
      <c r="B246" s="131"/>
      <c r="C246" s="131"/>
      <c r="D246" s="179"/>
      <c r="E246" s="131"/>
      <c r="F246" s="131"/>
    </row>
    <row r="247" spans="1:6" s="150" customFormat="1" ht="27" customHeight="1" x14ac:dyDescent="0.15">
      <c r="A247" s="131"/>
      <c r="B247" s="131"/>
      <c r="C247" s="131"/>
      <c r="D247" s="179"/>
      <c r="E247" s="131"/>
      <c r="F247" s="131"/>
    </row>
    <row r="248" spans="1:6" s="150" customFormat="1" ht="27" customHeight="1" x14ac:dyDescent="0.15">
      <c r="A248" s="131"/>
      <c r="B248" s="131"/>
      <c r="C248" s="131"/>
      <c r="D248" s="179"/>
      <c r="E248" s="131"/>
      <c r="F248" s="131"/>
    </row>
    <row r="249" spans="1:6" s="150" customFormat="1" ht="27" customHeight="1" x14ac:dyDescent="0.15">
      <c r="A249" s="131"/>
      <c r="B249" s="131"/>
      <c r="C249" s="131"/>
      <c r="D249" s="179"/>
      <c r="E249" s="131"/>
      <c r="F249" s="131"/>
    </row>
    <row r="250" spans="1:6" s="150" customFormat="1" ht="27" customHeight="1" x14ac:dyDescent="0.15">
      <c r="A250" s="131"/>
      <c r="B250" s="131"/>
      <c r="C250" s="131"/>
      <c r="D250" s="179"/>
      <c r="E250" s="131"/>
      <c r="F250" s="131"/>
    </row>
    <row r="251" spans="1:6" s="150" customFormat="1" ht="27" customHeight="1" x14ac:dyDescent="0.15">
      <c r="A251" s="131"/>
      <c r="B251" s="131"/>
      <c r="C251" s="131"/>
      <c r="D251" s="179"/>
      <c r="E251" s="131"/>
      <c r="F251" s="131"/>
    </row>
    <row r="252" spans="1:6" s="150" customFormat="1" ht="27" customHeight="1" x14ac:dyDescent="0.15">
      <c r="A252" s="131"/>
      <c r="B252" s="131"/>
      <c r="C252" s="131"/>
      <c r="D252" s="179"/>
      <c r="E252" s="131"/>
      <c r="F252" s="131"/>
    </row>
    <row r="253" spans="1:6" s="150" customFormat="1" ht="27" customHeight="1" x14ac:dyDescent="0.15">
      <c r="A253" s="131"/>
      <c r="B253" s="131"/>
      <c r="C253" s="131"/>
      <c r="D253" s="179"/>
      <c r="E253" s="131"/>
      <c r="F253" s="131"/>
    </row>
    <row r="254" spans="1:6" s="150" customFormat="1" ht="27" customHeight="1" x14ac:dyDescent="0.15">
      <c r="A254" s="131"/>
      <c r="B254" s="131"/>
      <c r="C254" s="131"/>
      <c r="D254" s="179"/>
      <c r="E254" s="131"/>
      <c r="F254" s="131"/>
    </row>
    <row r="255" spans="1:6" s="150" customFormat="1" ht="27" customHeight="1" x14ac:dyDescent="0.15">
      <c r="A255" s="131"/>
      <c r="B255" s="131"/>
      <c r="C255" s="131"/>
      <c r="D255" s="179"/>
      <c r="E255" s="131"/>
      <c r="F255" s="131"/>
    </row>
    <row r="256" spans="1:6" s="150" customFormat="1" ht="27" customHeight="1" x14ac:dyDescent="0.15">
      <c r="A256" s="131"/>
      <c r="B256" s="131"/>
      <c r="C256" s="131"/>
      <c r="D256" s="179"/>
      <c r="E256" s="131"/>
      <c r="F256" s="131"/>
    </row>
    <row r="257" spans="1:6" s="150" customFormat="1" ht="27" customHeight="1" x14ac:dyDescent="0.15">
      <c r="A257" s="131"/>
      <c r="B257" s="131"/>
      <c r="C257" s="131"/>
      <c r="D257" s="179"/>
      <c r="E257" s="131"/>
      <c r="F257" s="131"/>
    </row>
  </sheetData>
  <mergeCells count="14">
    <mergeCell ref="A14:F14"/>
    <mergeCell ref="C2:D2"/>
    <mergeCell ref="C10:D10"/>
    <mergeCell ref="C11:D11"/>
    <mergeCell ref="C12:D12"/>
    <mergeCell ref="C13:D13"/>
    <mergeCell ref="A3:F3"/>
    <mergeCell ref="C16:D16"/>
    <mergeCell ref="C21:D21"/>
    <mergeCell ref="C22:D22"/>
    <mergeCell ref="C23:D23"/>
    <mergeCell ref="A29:F30"/>
    <mergeCell ref="A25:B25"/>
    <mergeCell ref="C25:E25"/>
  </mergeCells>
  <phoneticPr fontId="2"/>
  <pageMargins left="0.27" right="0" top="0.27" bottom="0.23" header="0.21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6872-66A2-4C29-85D3-9445FBF7980D}">
  <sheetPr>
    <tabColor rgb="FF00B0F0"/>
  </sheetPr>
  <dimension ref="A1:AD321"/>
  <sheetViews>
    <sheetView topLeftCell="B1" zoomScale="91" zoomScaleNormal="91" zoomScaleSheetLayoutView="100" workbookViewId="0">
      <selection activeCell="X26" sqref="X26"/>
    </sheetView>
  </sheetViews>
  <sheetFormatPr defaultColWidth="11.75" defaultRowHeight="23.25" customHeight="1" x14ac:dyDescent="0.15"/>
  <cols>
    <col min="1" max="1" width="36.375" style="131" customWidth="1"/>
    <col min="2" max="2" width="22.25" style="131" customWidth="1"/>
    <col min="3" max="3" width="4.5" style="131" customWidth="1"/>
    <col min="4" max="4" width="2.375" style="179" customWidth="1"/>
    <col min="5" max="5" width="10.875" style="131" customWidth="1"/>
    <col min="6" max="6" width="15" style="131" customWidth="1"/>
    <col min="7" max="7" width="36.375" style="131" customWidth="1"/>
    <col min="8" max="8" width="22.25" style="131" customWidth="1"/>
    <col min="9" max="9" width="4.5" style="131" customWidth="1"/>
    <col min="10" max="10" width="2.25" style="179" customWidth="1"/>
    <col min="11" max="11" width="11" style="131" customWidth="1"/>
    <col min="12" max="12" width="14.875" style="131" customWidth="1"/>
    <col min="13" max="13" width="36.375" style="131" customWidth="1"/>
    <col min="14" max="14" width="22.25" style="131" customWidth="1"/>
    <col min="15" max="15" width="4.5" style="131" customWidth="1"/>
    <col min="16" max="16" width="2.25" style="175" customWidth="1"/>
    <col min="17" max="17" width="10.75" style="131" customWidth="1"/>
    <col min="18" max="18" width="14.875" style="131" customWidth="1"/>
    <col min="19" max="19" width="36.375" style="131" customWidth="1"/>
    <col min="20" max="20" width="22.25" style="131" customWidth="1"/>
    <col min="21" max="21" width="4.5" style="131" customWidth="1"/>
    <col min="22" max="22" width="2.25" style="175" customWidth="1"/>
    <col min="23" max="23" width="10.75" style="131" customWidth="1"/>
    <col min="24" max="24" width="14.875" style="131" customWidth="1"/>
    <col min="25" max="25" width="36.375" style="131" customWidth="1"/>
    <col min="26" max="26" width="22.25" style="131" customWidth="1"/>
    <col min="27" max="27" width="4.5" style="131" customWidth="1"/>
    <col min="28" max="28" width="2.25" style="175" customWidth="1"/>
    <col min="29" max="29" width="10.75" style="131" customWidth="1"/>
    <col min="30" max="30" width="14.875" style="131" customWidth="1"/>
    <col min="31" max="191" width="11.75" style="131"/>
    <col min="192" max="192" width="3.875" style="131" customWidth="1"/>
    <col min="193" max="193" width="6.375" style="131" customWidth="1"/>
    <col min="194" max="196" width="11.375" style="131" customWidth="1"/>
    <col min="197" max="198" width="6.625" style="131" customWidth="1"/>
    <col min="199" max="199" width="7.375" style="131" customWidth="1"/>
    <col min="200" max="203" width="6.5" style="131" customWidth="1"/>
    <col min="204" max="204" width="3.125" style="131" customWidth="1"/>
    <col min="205" max="205" width="6.375" style="131" customWidth="1"/>
    <col min="206" max="206" width="10.875" style="131" customWidth="1"/>
    <col min="207" max="207" width="10.75" style="131" customWidth="1"/>
    <col min="208" max="208" width="10.375" style="131" customWidth="1"/>
    <col min="209" max="210" width="6.375" style="131" customWidth="1"/>
    <col min="211" max="211" width="7.375" style="131" customWidth="1"/>
    <col min="212" max="213" width="6.375" style="131" customWidth="1"/>
    <col min="214" max="215" width="6.625" style="131" customWidth="1"/>
    <col min="216" max="447" width="11.75" style="131"/>
    <col min="448" max="448" width="3.875" style="131" customWidth="1"/>
    <col min="449" max="449" width="6.375" style="131" customWidth="1"/>
    <col min="450" max="452" width="11.375" style="131" customWidth="1"/>
    <col min="453" max="454" width="6.625" style="131" customWidth="1"/>
    <col min="455" max="455" width="7.375" style="131" customWidth="1"/>
    <col min="456" max="459" width="6.5" style="131" customWidth="1"/>
    <col min="460" max="460" width="3.125" style="131" customWidth="1"/>
    <col min="461" max="461" width="6.375" style="131" customWidth="1"/>
    <col min="462" max="462" width="10.875" style="131" customWidth="1"/>
    <col min="463" max="463" width="10.75" style="131" customWidth="1"/>
    <col min="464" max="464" width="10.375" style="131" customWidth="1"/>
    <col min="465" max="466" width="6.375" style="131" customWidth="1"/>
    <col min="467" max="467" width="7.375" style="131" customWidth="1"/>
    <col min="468" max="469" width="6.375" style="131" customWidth="1"/>
    <col min="470" max="471" width="6.625" style="131" customWidth="1"/>
    <col min="472" max="703" width="11.75" style="131"/>
    <col min="704" max="704" width="3.875" style="131" customWidth="1"/>
    <col min="705" max="705" width="6.375" style="131" customWidth="1"/>
    <col min="706" max="708" width="11.375" style="131" customWidth="1"/>
    <col min="709" max="710" width="6.625" style="131" customWidth="1"/>
    <col min="711" max="711" width="7.375" style="131" customWidth="1"/>
    <col min="712" max="715" width="6.5" style="131" customWidth="1"/>
    <col min="716" max="716" width="3.125" style="131" customWidth="1"/>
    <col min="717" max="717" width="6.375" style="131" customWidth="1"/>
    <col min="718" max="718" width="10.875" style="131" customWidth="1"/>
    <col min="719" max="719" width="10.75" style="131" customWidth="1"/>
    <col min="720" max="720" width="10.375" style="131" customWidth="1"/>
    <col min="721" max="722" width="6.375" style="131" customWidth="1"/>
    <col min="723" max="723" width="7.375" style="131" customWidth="1"/>
    <col min="724" max="725" width="6.375" style="131" customWidth="1"/>
    <col min="726" max="727" width="6.625" style="131" customWidth="1"/>
    <col min="728" max="959" width="11.75" style="131"/>
    <col min="960" max="960" width="3.875" style="131" customWidth="1"/>
    <col min="961" max="961" width="6.375" style="131" customWidth="1"/>
    <col min="962" max="964" width="11.375" style="131" customWidth="1"/>
    <col min="965" max="966" width="6.625" style="131" customWidth="1"/>
    <col min="967" max="967" width="7.375" style="131" customWidth="1"/>
    <col min="968" max="971" width="6.5" style="131" customWidth="1"/>
    <col min="972" max="972" width="3.125" style="131" customWidth="1"/>
    <col min="973" max="973" width="6.375" style="131" customWidth="1"/>
    <col min="974" max="974" width="10.875" style="131" customWidth="1"/>
    <col min="975" max="975" width="10.75" style="131" customWidth="1"/>
    <col min="976" max="976" width="10.375" style="131" customWidth="1"/>
    <col min="977" max="978" width="6.375" style="131" customWidth="1"/>
    <col min="979" max="979" width="7.375" style="131" customWidth="1"/>
    <col min="980" max="981" width="6.375" style="131" customWidth="1"/>
    <col min="982" max="983" width="6.625" style="131" customWidth="1"/>
    <col min="984" max="1215" width="11.75" style="131"/>
    <col min="1216" max="1216" width="3.875" style="131" customWidth="1"/>
    <col min="1217" max="1217" width="6.375" style="131" customWidth="1"/>
    <col min="1218" max="1220" width="11.375" style="131" customWidth="1"/>
    <col min="1221" max="1222" width="6.625" style="131" customWidth="1"/>
    <col min="1223" max="1223" width="7.375" style="131" customWidth="1"/>
    <col min="1224" max="1227" width="6.5" style="131" customWidth="1"/>
    <col min="1228" max="1228" width="3.125" style="131" customWidth="1"/>
    <col min="1229" max="1229" width="6.375" style="131" customWidth="1"/>
    <col min="1230" max="1230" width="10.875" style="131" customWidth="1"/>
    <col min="1231" max="1231" width="10.75" style="131" customWidth="1"/>
    <col min="1232" max="1232" width="10.375" style="131" customWidth="1"/>
    <col min="1233" max="1234" width="6.375" style="131" customWidth="1"/>
    <col min="1235" max="1235" width="7.375" style="131" customWidth="1"/>
    <col min="1236" max="1237" width="6.375" style="131" customWidth="1"/>
    <col min="1238" max="1239" width="6.625" style="131" customWidth="1"/>
    <col min="1240" max="1471" width="11.75" style="131"/>
    <col min="1472" max="1472" width="3.875" style="131" customWidth="1"/>
    <col min="1473" max="1473" width="6.375" style="131" customWidth="1"/>
    <col min="1474" max="1476" width="11.375" style="131" customWidth="1"/>
    <col min="1477" max="1478" width="6.625" style="131" customWidth="1"/>
    <col min="1479" max="1479" width="7.375" style="131" customWidth="1"/>
    <col min="1480" max="1483" width="6.5" style="131" customWidth="1"/>
    <col min="1484" max="1484" width="3.125" style="131" customWidth="1"/>
    <col min="1485" max="1485" width="6.375" style="131" customWidth="1"/>
    <col min="1486" max="1486" width="10.875" style="131" customWidth="1"/>
    <col min="1487" max="1487" width="10.75" style="131" customWidth="1"/>
    <col min="1488" max="1488" width="10.375" style="131" customWidth="1"/>
    <col min="1489" max="1490" width="6.375" style="131" customWidth="1"/>
    <col min="1491" max="1491" width="7.375" style="131" customWidth="1"/>
    <col min="1492" max="1493" width="6.375" style="131" customWidth="1"/>
    <col min="1494" max="1495" width="6.625" style="131" customWidth="1"/>
    <col min="1496" max="1727" width="11.75" style="131"/>
    <col min="1728" max="1728" width="3.875" style="131" customWidth="1"/>
    <col min="1729" max="1729" width="6.375" style="131" customWidth="1"/>
    <col min="1730" max="1732" width="11.375" style="131" customWidth="1"/>
    <col min="1733" max="1734" width="6.625" style="131" customWidth="1"/>
    <col min="1735" max="1735" width="7.375" style="131" customWidth="1"/>
    <col min="1736" max="1739" width="6.5" style="131" customWidth="1"/>
    <col min="1740" max="1740" width="3.125" style="131" customWidth="1"/>
    <col min="1741" max="1741" width="6.375" style="131" customWidth="1"/>
    <col min="1742" max="1742" width="10.875" style="131" customWidth="1"/>
    <col min="1743" max="1743" width="10.75" style="131" customWidth="1"/>
    <col min="1744" max="1744" width="10.375" style="131" customWidth="1"/>
    <col min="1745" max="1746" width="6.375" style="131" customWidth="1"/>
    <col min="1747" max="1747" width="7.375" style="131" customWidth="1"/>
    <col min="1748" max="1749" width="6.375" style="131" customWidth="1"/>
    <col min="1750" max="1751" width="6.625" style="131" customWidth="1"/>
    <col min="1752" max="1983" width="11.75" style="131"/>
    <col min="1984" max="1984" width="3.875" style="131" customWidth="1"/>
    <col min="1985" max="1985" width="6.375" style="131" customWidth="1"/>
    <col min="1986" max="1988" width="11.375" style="131" customWidth="1"/>
    <col min="1989" max="1990" width="6.625" style="131" customWidth="1"/>
    <col min="1991" max="1991" width="7.375" style="131" customWidth="1"/>
    <col min="1992" max="1995" width="6.5" style="131" customWidth="1"/>
    <col min="1996" max="1996" width="3.125" style="131" customWidth="1"/>
    <col min="1997" max="1997" width="6.375" style="131" customWidth="1"/>
    <col min="1998" max="1998" width="10.875" style="131" customWidth="1"/>
    <col min="1999" max="1999" width="10.75" style="131" customWidth="1"/>
    <col min="2000" max="2000" width="10.375" style="131" customWidth="1"/>
    <col min="2001" max="2002" width="6.375" style="131" customWidth="1"/>
    <col min="2003" max="2003" width="7.375" style="131" customWidth="1"/>
    <col min="2004" max="2005" width="6.375" style="131" customWidth="1"/>
    <col min="2006" max="2007" width="6.625" style="131" customWidth="1"/>
    <col min="2008" max="2239" width="11.75" style="131"/>
    <col min="2240" max="2240" width="3.875" style="131" customWidth="1"/>
    <col min="2241" max="2241" width="6.375" style="131" customWidth="1"/>
    <col min="2242" max="2244" width="11.375" style="131" customWidth="1"/>
    <col min="2245" max="2246" width="6.625" style="131" customWidth="1"/>
    <col min="2247" max="2247" width="7.375" style="131" customWidth="1"/>
    <col min="2248" max="2251" width="6.5" style="131" customWidth="1"/>
    <col min="2252" max="2252" width="3.125" style="131" customWidth="1"/>
    <col min="2253" max="2253" width="6.375" style="131" customWidth="1"/>
    <col min="2254" max="2254" width="10.875" style="131" customWidth="1"/>
    <col min="2255" max="2255" width="10.75" style="131" customWidth="1"/>
    <col min="2256" max="2256" width="10.375" style="131" customWidth="1"/>
    <col min="2257" max="2258" width="6.375" style="131" customWidth="1"/>
    <col min="2259" max="2259" width="7.375" style="131" customWidth="1"/>
    <col min="2260" max="2261" width="6.375" style="131" customWidth="1"/>
    <col min="2262" max="2263" width="6.625" style="131" customWidth="1"/>
    <col min="2264" max="2495" width="11.75" style="131"/>
    <col min="2496" max="2496" width="3.875" style="131" customWidth="1"/>
    <col min="2497" max="2497" width="6.375" style="131" customWidth="1"/>
    <col min="2498" max="2500" width="11.375" style="131" customWidth="1"/>
    <col min="2501" max="2502" width="6.625" style="131" customWidth="1"/>
    <col min="2503" max="2503" width="7.375" style="131" customWidth="1"/>
    <col min="2504" max="2507" width="6.5" style="131" customWidth="1"/>
    <col min="2508" max="2508" width="3.125" style="131" customWidth="1"/>
    <col min="2509" max="2509" width="6.375" style="131" customWidth="1"/>
    <col min="2510" max="2510" width="10.875" style="131" customWidth="1"/>
    <col min="2511" max="2511" width="10.75" style="131" customWidth="1"/>
    <col min="2512" max="2512" width="10.375" style="131" customWidth="1"/>
    <col min="2513" max="2514" width="6.375" style="131" customWidth="1"/>
    <col min="2515" max="2515" width="7.375" style="131" customWidth="1"/>
    <col min="2516" max="2517" width="6.375" style="131" customWidth="1"/>
    <col min="2518" max="2519" width="6.625" style="131" customWidth="1"/>
    <col min="2520" max="2751" width="11.75" style="131"/>
    <col min="2752" max="2752" width="3.875" style="131" customWidth="1"/>
    <col min="2753" max="2753" width="6.375" style="131" customWidth="1"/>
    <col min="2754" max="2756" width="11.375" style="131" customWidth="1"/>
    <col min="2757" max="2758" width="6.625" style="131" customWidth="1"/>
    <col min="2759" max="2759" width="7.375" style="131" customWidth="1"/>
    <col min="2760" max="2763" width="6.5" style="131" customWidth="1"/>
    <col min="2764" max="2764" width="3.125" style="131" customWidth="1"/>
    <col min="2765" max="2765" width="6.375" style="131" customWidth="1"/>
    <col min="2766" max="2766" width="10.875" style="131" customWidth="1"/>
    <col min="2767" max="2767" width="10.75" style="131" customWidth="1"/>
    <col min="2768" max="2768" width="10.375" style="131" customWidth="1"/>
    <col min="2769" max="2770" width="6.375" style="131" customWidth="1"/>
    <col min="2771" max="2771" width="7.375" style="131" customWidth="1"/>
    <col min="2772" max="2773" width="6.375" style="131" customWidth="1"/>
    <col min="2774" max="2775" width="6.625" style="131" customWidth="1"/>
    <col min="2776" max="3007" width="11.75" style="131"/>
    <col min="3008" max="3008" width="3.875" style="131" customWidth="1"/>
    <col min="3009" max="3009" width="6.375" style="131" customWidth="1"/>
    <col min="3010" max="3012" width="11.375" style="131" customWidth="1"/>
    <col min="3013" max="3014" width="6.625" style="131" customWidth="1"/>
    <col min="3015" max="3015" width="7.375" style="131" customWidth="1"/>
    <col min="3016" max="3019" width="6.5" style="131" customWidth="1"/>
    <col min="3020" max="3020" width="3.125" style="131" customWidth="1"/>
    <col min="3021" max="3021" width="6.375" style="131" customWidth="1"/>
    <col min="3022" max="3022" width="10.875" style="131" customWidth="1"/>
    <col min="3023" max="3023" width="10.75" style="131" customWidth="1"/>
    <col min="3024" max="3024" width="10.375" style="131" customWidth="1"/>
    <col min="3025" max="3026" width="6.375" style="131" customWidth="1"/>
    <col min="3027" max="3027" width="7.375" style="131" customWidth="1"/>
    <col min="3028" max="3029" width="6.375" style="131" customWidth="1"/>
    <col min="3030" max="3031" width="6.625" style="131" customWidth="1"/>
    <col min="3032" max="3263" width="11.75" style="131"/>
    <col min="3264" max="3264" width="3.875" style="131" customWidth="1"/>
    <col min="3265" max="3265" width="6.375" style="131" customWidth="1"/>
    <col min="3266" max="3268" width="11.375" style="131" customWidth="1"/>
    <col min="3269" max="3270" width="6.625" style="131" customWidth="1"/>
    <col min="3271" max="3271" width="7.375" style="131" customWidth="1"/>
    <col min="3272" max="3275" width="6.5" style="131" customWidth="1"/>
    <col min="3276" max="3276" width="3.125" style="131" customWidth="1"/>
    <col min="3277" max="3277" width="6.375" style="131" customWidth="1"/>
    <col min="3278" max="3278" width="10.875" style="131" customWidth="1"/>
    <col min="3279" max="3279" width="10.75" style="131" customWidth="1"/>
    <col min="3280" max="3280" width="10.375" style="131" customWidth="1"/>
    <col min="3281" max="3282" width="6.375" style="131" customWidth="1"/>
    <col min="3283" max="3283" width="7.375" style="131" customWidth="1"/>
    <col min="3284" max="3285" width="6.375" style="131" customWidth="1"/>
    <col min="3286" max="3287" width="6.625" style="131" customWidth="1"/>
    <col min="3288" max="3519" width="11.75" style="131"/>
    <col min="3520" max="3520" width="3.875" style="131" customWidth="1"/>
    <col min="3521" max="3521" width="6.375" style="131" customWidth="1"/>
    <col min="3522" max="3524" width="11.375" style="131" customWidth="1"/>
    <col min="3525" max="3526" width="6.625" style="131" customWidth="1"/>
    <col min="3527" max="3527" width="7.375" style="131" customWidth="1"/>
    <col min="3528" max="3531" width="6.5" style="131" customWidth="1"/>
    <col min="3532" max="3532" width="3.125" style="131" customWidth="1"/>
    <col min="3533" max="3533" width="6.375" style="131" customWidth="1"/>
    <col min="3534" max="3534" width="10.875" style="131" customWidth="1"/>
    <col min="3535" max="3535" width="10.75" style="131" customWidth="1"/>
    <col min="3536" max="3536" width="10.375" style="131" customWidth="1"/>
    <col min="3537" max="3538" width="6.375" style="131" customWidth="1"/>
    <col min="3539" max="3539" width="7.375" style="131" customWidth="1"/>
    <col min="3540" max="3541" width="6.375" style="131" customWidth="1"/>
    <col min="3542" max="3543" width="6.625" style="131" customWidth="1"/>
    <col min="3544" max="3775" width="11.75" style="131"/>
    <col min="3776" max="3776" width="3.875" style="131" customWidth="1"/>
    <col min="3777" max="3777" width="6.375" style="131" customWidth="1"/>
    <col min="3778" max="3780" width="11.375" style="131" customWidth="1"/>
    <col min="3781" max="3782" width="6.625" style="131" customWidth="1"/>
    <col min="3783" max="3783" width="7.375" style="131" customWidth="1"/>
    <col min="3784" max="3787" width="6.5" style="131" customWidth="1"/>
    <col min="3788" max="3788" width="3.125" style="131" customWidth="1"/>
    <col min="3789" max="3789" width="6.375" style="131" customWidth="1"/>
    <col min="3790" max="3790" width="10.875" style="131" customWidth="1"/>
    <col min="3791" max="3791" width="10.75" style="131" customWidth="1"/>
    <col min="3792" max="3792" width="10.375" style="131" customWidth="1"/>
    <col min="3793" max="3794" width="6.375" style="131" customWidth="1"/>
    <col min="3795" max="3795" width="7.375" style="131" customWidth="1"/>
    <col min="3796" max="3797" width="6.375" style="131" customWidth="1"/>
    <col min="3798" max="3799" width="6.625" style="131" customWidth="1"/>
    <col min="3800" max="4031" width="11.75" style="131"/>
    <col min="4032" max="4032" width="3.875" style="131" customWidth="1"/>
    <col min="4033" max="4033" width="6.375" style="131" customWidth="1"/>
    <col min="4034" max="4036" width="11.375" style="131" customWidth="1"/>
    <col min="4037" max="4038" width="6.625" style="131" customWidth="1"/>
    <col min="4039" max="4039" width="7.375" style="131" customWidth="1"/>
    <col min="4040" max="4043" width="6.5" style="131" customWidth="1"/>
    <col min="4044" max="4044" width="3.125" style="131" customWidth="1"/>
    <col min="4045" max="4045" width="6.375" style="131" customWidth="1"/>
    <col min="4046" max="4046" width="10.875" style="131" customWidth="1"/>
    <col min="4047" max="4047" width="10.75" style="131" customWidth="1"/>
    <col min="4048" max="4048" width="10.375" style="131" customWidth="1"/>
    <col min="4049" max="4050" width="6.375" style="131" customWidth="1"/>
    <col min="4051" max="4051" width="7.375" style="131" customWidth="1"/>
    <col min="4052" max="4053" width="6.375" style="131" customWidth="1"/>
    <col min="4054" max="4055" width="6.625" style="131" customWidth="1"/>
    <col min="4056" max="4287" width="11.75" style="131"/>
    <col min="4288" max="4288" width="3.875" style="131" customWidth="1"/>
    <col min="4289" max="4289" width="6.375" style="131" customWidth="1"/>
    <col min="4290" max="4292" width="11.375" style="131" customWidth="1"/>
    <col min="4293" max="4294" width="6.625" style="131" customWidth="1"/>
    <col min="4295" max="4295" width="7.375" style="131" customWidth="1"/>
    <col min="4296" max="4299" width="6.5" style="131" customWidth="1"/>
    <col min="4300" max="4300" width="3.125" style="131" customWidth="1"/>
    <col min="4301" max="4301" width="6.375" style="131" customWidth="1"/>
    <col min="4302" max="4302" width="10.875" style="131" customWidth="1"/>
    <col min="4303" max="4303" width="10.75" style="131" customWidth="1"/>
    <col min="4304" max="4304" width="10.375" style="131" customWidth="1"/>
    <col min="4305" max="4306" width="6.375" style="131" customWidth="1"/>
    <col min="4307" max="4307" width="7.375" style="131" customWidth="1"/>
    <col min="4308" max="4309" width="6.375" style="131" customWidth="1"/>
    <col min="4310" max="4311" width="6.625" style="131" customWidth="1"/>
    <col min="4312" max="4543" width="11.75" style="131"/>
    <col min="4544" max="4544" width="3.875" style="131" customWidth="1"/>
    <col min="4545" max="4545" width="6.375" style="131" customWidth="1"/>
    <col min="4546" max="4548" width="11.375" style="131" customWidth="1"/>
    <col min="4549" max="4550" width="6.625" style="131" customWidth="1"/>
    <col min="4551" max="4551" width="7.375" style="131" customWidth="1"/>
    <col min="4552" max="4555" width="6.5" style="131" customWidth="1"/>
    <col min="4556" max="4556" width="3.125" style="131" customWidth="1"/>
    <col min="4557" max="4557" width="6.375" style="131" customWidth="1"/>
    <col min="4558" max="4558" width="10.875" style="131" customWidth="1"/>
    <col min="4559" max="4559" width="10.75" style="131" customWidth="1"/>
    <col min="4560" max="4560" width="10.375" style="131" customWidth="1"/>
    <col min="4561" max="4562" width="6.375" style="131" customWidth="1"/>
    <col min="4563" max="4563" width="7.375" style="131" customWidth="1"/>
    <col min="4564" max="4565" width="6.375" style="131" customWidth="1"/>
    <col min="4566" max="4567" width="6.625" style="131" customWidth="1"/>
    <col min="4568" max="4799" width="11.75" style="131"/>
    <col min="4800" max="4800" width="3.875" style="131" customWidth="1"/>
    <col min="4801" max="4801" width="6.375" style="131" customWidth="1"/>
    <col min="4802" max="4804" width="11.375" style="131" customWidth="1"/>
    <col min="4805" max="4806" width="6.625" style="131" customWidth="1"/>
    <col min="4807" max="4807" width="7.375" style="131" customWidth="1"/>
    <col min="4808" max="4811" width="6.5" style="131" customWidth="1"/>
    <col min="4812" max="4812" width="3.125" style="131" customWidth="1"/>
    <col min="4813" max="4813" width="6.375" style="131" customWidth="1"/>
    <col min="4814" max="4814" width="10.875" style="131" customWidth="1"/>
    <col min="4815" max="4815" width="10.75" style="131" customWidth="1"/>
    <col min="4816" max="4816" width="10.375" style="131" customWidth="1"/>
    <col min="4817" max="4818" width="6.375" style="131" customWidth="1"/>
    <col min="4819" max="4819" width="7.375" style="131" customWidth="1"/>
    <col min="4820" max="4821" width="6.375" style="131" customWidth="1"/>
    <col min="4822" max="4823" width="6.625" style="131" customWidth="1"/>
    <col min="4824" max="5055" width="11.75" style="131"/>
    <col min="5056" max="5056" width="3.875" style="131" customWidth="1"/>
    <col min="5057" max="5057" width="6.375" style="131" customWidth="1"/>
    <col min="5058" max="5060" width="11.375" style="131" customWidth="1"/>
    <col min="5061" max="5062" width="6.625" style="131" customWidth="1"/>
    <col min="5063" max="5063" width="7.375" style="131" customWidth="1"/>
    <col min="5064" max="5067" width="6.5" style="131" customWidth="1"/>
    <col min="5068" max="5068" width="3.125" style="131" customWidth="1"/>
    <col min="5069" max="5069" width="6.375" style="131" customWidth="1"/>
    <col min="5070" max="5070" width="10.875" style="131" customWidth="1"/>
    <col min="5071" max="5071" width="10.75" style="131" customWidth="1"/>
    <col min="5072" max="5072" width="10.375" style="131" customWidth="1"/>
    <col min="5073" max="5074" width="6.375" style="131" customWidth="1"/>
    <col min="5075" max="5075" width="7.375" style="131" customWidth="1"/>
    <col min="5076" max="5077" width="6.375" style="131" customWidth="1"/>
    <col min="5078" max="5079" width="6.625" style="131" customWidth="1"/>
    <col min="5080" max="5311" width="11.75" style="131"/>
    <col min="5312" max="5312" width="3.875" style="131" customWidth="1"/>
    <col min="5313" max="5313" width="6.375" style="131" customWidth="1"/>
    <col min="5314" max="5316" width="11.375" style="131" customWidth="1"/>
    <col min="5317" max="5318" width="6.625" style="131" customWidth="1"/>
    <col min="5319" max="5319" width="7.375" style="131" customWidth="1"/>
    <col min="5320" max="5323" width="6.5" style="131" customWidth="1"/>
    <col min="5324" max="5324" width="3.125" style="131" customWidth="1"/>
    <col min="5325" max="5325" width="6.375" style="131" customWidth="1"/>
    <col min="5326" max="5326" width="10.875" style="131" customWidth="1"/>
    <col min="5327" max="5327" width="10.75" style="131" customWidth="1"/>
    <col min="5328" max="5328" width="10.375" style="131" customWidth="1"/>
    <col min="5329" max="5330" width="6.375" style="131" customWidth="1"/>
    <col min="5331" max="5331" width="7.375" style="131" customWidth="1"/>
    <col min="5332" max="5333" width="6.375" style="131" customWidth="1"/>
    <col min="5334" max="5335" width="6.625" style="131" customWidth="1"/>
    <col min="5336" max="5567" width="11.75" style="131"/>
    <col min="5568" max="5568" width="3.875" style="131" customWidth="1"/>
    <col min="5569" max="5569" width="6.375" style="131" customWidth="1"/>
    <col min="5570" max="5572" width="11.375" style="131" customWidth="1"/>
    <col min="5573" max="5574" width="6.625" style="131" customWidth="1"/>
    <col min="5575" max="5575" width="7.375" style="131" customWidth="1"/>
    <col min="5576" max="5579" width="6.5" style="131" customWidth="1"/>
    <col min="5580" max="5580" width="3.125" style="131" customWidth="1"/>
    <col min="5581" max="5581" width="6.375" style="131" customWidth="1"/>
    <col min="5582" max="5582" width="10.875" style="131" customWidth="1"/>
    <col min="5583" max="5583" width="10.75" style="131" customWidth="1"/>
    <col min="5584" max="5584" width="10.375" style="131" customWidth="1"/>
    <col min="5585" max="5586" width="6.375" style="131" customWidth="1"/>
    <col min="5587" max="5587" width="7.375" style="131" customWidth="1"/>
    <col min="5588" max="5589" width="6.375" style="131" customWidth="1"/>
    <col min="5590" max="5591" width="6.625" style="131" customWidth="1"/>
    <col min="5592" max="5823" width="11.75" style="131"/>
    <col min="5824" max="5824" width="3.875" style="131" customWidth="1"/>
    <col min="5825" max="5825" width="6.375" style="131" customWidth="1"/>
    <col min="5826" max="5828" width="11.375" style="131" customWidth="1"/>
    <col min="5829" max="5830" width="6.625" style="131" customWidth="1"/>
    <col min="5831" max="5831" width="7.375" style="131" customWidth="1"/>
    <col min="5832" max="5835" width="6.5" style="131" customWidth="1"/>
    <col min="5836" max="5836" width="3.125" style="131" customWidth="1"/>
    <col min="5837" max="5837" width="6.375" style="131" customWidth="1"/>
    <col min="5838" max="5838" width="10.875" style="131" customWidth="1"/>
    <col min="5839" max="5839" width="10.75" style="131" customWidth="1"/>
    <col min="5840" max="5840" width="10.375" style="131" customWidth="1"/>
    <col min="5841" max="5842" width="6.375" style="131" customWidth="1"/>
    <col min="5843" max="5843" width="7.375" style="131" customWidth="1"/>
    <col min="5844" max="5845" width="6.375" style="131" customWidth="1"/>
    <col min="5846" max="5847" width="6.625" style="131" customWidth="1"/>
    <col min="5848" max="6079" width="11.75" style="131"/>
    <col min="6080" max="6080" width="3.875" style="131" customWidth="1"/>
    <col min="6081" max="6081" width="6.375" style="131" customWidth="1"/>
    <col min="6082" max="6084" width="11.375" style="131" customWidth="1"/>
    <col min="6085" max="6086" width="6.625" style="131" customWidth="1"/>
    <col min="6087" max="6087" width="7.375" style="131" customWidth="1"/>
    <col min="6088" max="6091" width="6.5" style="131" customWidth="1"/>
    <col min="6092" max="6092" width="3.125" style="131" customWidth="1"/>
    <col min="6093" max="6093" width="6.375" style="131" customWidth="1"/>
    <col min="6094" max="6094" width="10.875" style="131" customWidth="1"/>
    <col min="6095" max="6095" width="10.75" style="131" customWidth="1"/>
    <col min="6096" max="6096" width="10.375" style="131" customWidth="1"/>
    <col min="6097" max="6098" width="6.375" style="131" customWidth="1"/>
    <col min="6099" max="6099" width="7.375" style="131" customWidth="1"/>
    <col min="6100" max="6101" width="6.375" style="131" customWidth="1"/>
    <col min="6102" max="6103" width="6.625" style="131" customWidth="1"/>
    <col min="6104" max="6335" width="11.75" style="131"/>
    <col min="6336" max="6336" width="3.875" style="131" customWidth="1"/>
    <col min="6337" max="6337" width="6.375" style="131" customWidth="1"/>
    <col min="6338" max="6340" width="11.375" style="131" customWidth="1"/>
    <col min="6341" max="6342" width="6.625" style="131" customWidth="1"/>
    <col min="6343" max="6343" width="7.375" style="131" customWidth="1"/>
    <col min="6344" max="6347" width="6.5" style="131" customWidth="1"/>
    <col min="6348" max="6348" width="3.125" style="131" customWidth="1"/>
    <col min="6349" max="6349" width="6.375" style="131" customWidth="1"/>
    <col min="6350" max="6350" width="10.875" style="131" customWidth="1"/>
    <col min="6351" max="6351" width="10.75" style="131" customWidth="1"/>
    <col min="6352" max="6352" width="10.375" style="131" customWidth="1"/>
    <col min="6353" max="6354" width="6.375" style="131" customWidth="1"/>
    <col min="6355" max="6355" width="7.375" style="131" customWidth="1"/>
    <col min="6356" max="6357" width="6.375" style="131" customWidth="1"/>
    <col min="6358" max="6359" width="6.625" style="131" customWidth="1"/>
    <col min="6360" max="6591" width="11.75" style="131"/>
    <col min="6592" max="6592" width="3.875" style="131" customWidth="1"/>
    <col min="6593" max="6593" width="6.375" style="131" customWidth="1"/>
    <col min="6594" max="6596" width="11.375" style="131" customWidth="1"/>
    <col min="6597" max="6598" width="6.625" style="131" customWidth="1"/>
    <col min="6599" max="6599" width="7.375" style="131" customWidth="1"/>
    <col min="6600" max="6603" width="6.5" style="131" customWidth="1"/>
    <col min="6604" max="6604" width="3.125" style="131" customWidth="1"/>
    <col min="6605" max="6605" width="6.375" style="131" customWidth="1"/>
    <col min="6606" max="6606" width="10.875" style="131" customWidth="1"/>
    <col min="6607" max="6607" width="10.75" style="131" customWidth="1"/>
    <col min="6608" max="6608" width="10.375" style="131" customWidth="1"/>
    <col min="6609" max="6610" width="6.375" style="131" customWidth="1"/>
    <col min="6611" max="6611" width="7.375" style="131" customWidth="1"/>
    <col min="6612" max="6613" width="6.375" style="131" customWidth="1"/>
    <col min="6614" max="6615" width="6.625" style="131" customWidth="1"/>
    <col min="6616" max="6847" width="11.75" style="131"/>
    <col min="6848" max="6848" width="3.875" style="131" customWidth="1"/>
    <col min="6849" max="6849" width="6.375" style="131" customWidth="1"/>
    <col min="6850" max="6852" width="11.375" style="131" customWidth="1"/>
    <col min="6853" max="6854" width="6.625" style="131" customWidth="1"/>
    <col min="6855" max="6855" width="7.375" style="131" customWidth="1"/>
    <col min="6856" max="6859" width="6.5" style="131" customWidth="1"/>
    <col min="6860" max="6860" width="3.125" style="131" customWidth="1"/>
    <col min="6861" max="6861" width="6.375" style="131" customWidth="1"/>
    <col min="6862" max="6862" width="10.875" style="131" customWidth="1"/>
    <col min="6863" max="6863" width="10.75" style="131" customWidth="1"/>
    <col min="6864" max="6864" width="10.375" style="131" customWidth="1"/>
    <col min="6865" max="6866" width="6.375" style="131" customWidth="1"/>
    <col min="6867" max="6867" width="7.375" style="131" customWidth="1"/>
    <col min="6868" max="6869" width="6.375" style="131" customWidth="1"/>
    <col min="6870" max="6871" width="6.625" style="131" customWidth="1"/>
    <col min="6872" max="7103" width="11.75" style="131"/>
    <col min="7104" max="7104" width="3.875" style="131" customWidth="1"/>
    <col min="7105" max="7105" width="6.375" style="131" customWidth="1"/>
    <col min="7106" max="7108" width="11.375" style="131" customWidth="1"/>
    <col min="7109" max="7110" width="6.625" style="131" customWidth="1"/>
    <col min="7111" max="7111" width="7.375" style="131" customWidth="1"/>
    <col min="7112" max="7115" width="6.5" style="131" customWidth="1"/>
    <col min="7116" max="7116" width="3.125" style="131" customWidth="1"/>
    <col min="7117" max="7117" width="6.375" style="131" customWidth="1"/>
    <col min="7118" max="7118" width="10.875" style="131" customWidth="1"/>
    <col min="7119" max="7119" width="10.75" style="131" customWidth="1"/>
    <col min="7120" max="7120" width="10.375" style="131" customWidth="1"/>
    <col min="7121" max="7122" width="6.375" style="131" customWidth="1"/>
    <col min="7123" max="7123" width="7.375" style="131" customWidth="1"/>
    <col min="7124" max="7125" width="6.375" style="131" customWidth="1"/>
    <col min="7126" max="7127" width="6.625" style="131" customWidth="1"/>
    <col min="7128" max="7359" width="11.75" style="131"/>
    <col min="7360" max="7360" width="3.875" style="131" customWidth="1"/>
    <col min="7361" max="7361" width="6.375" style="131" customWidth="1"/>
    <col min="7362" max="7364" width="11.375" style="131" customWidth="1"/>
    <col min="7365" max="7366" width="6.625" style="131" customWidth="1"/>
    <col min="7367" max="7367" width="7.375" style="131" customWidth="1"/>
    <col min="7368" max="7371" width="6.5" style="131" customWidth="1"/>
    <col min="7372" max="7372" width="3.125" style="131" customWidth="1"/>
    <col min="7373" max="7373" width="6.375" style="131" customWidth="1"/>
    <col min="7374" max="7374" width="10.875" style="131" customWidth="1"/>
    <col min="7375" max="7375" width="10.75" style="131" customWidth="1"/>
    <col min="7376" max="7376" width="10.375" style="131" customWidth="1"/>
    <col min="7377" max="7378" width="6.375" style="131" customWidth="1"/>
    <col min="7379" max="7379" width="7.375" style="131" customWidth="1"/>
    <col min="7380" max="7381" width="6.375" style="131" customWidth="1"/>
    <col min="7382" max="7383" width="6.625" style="131" customWidth="1"/>
    <col min="7384" max="7615" width="11.75" style="131"/>
    <col min="7616" max="7616" width="3.875" style="131" customWidth="1"/>
    <col min="7617" max="7617" width="6.375" style="131" customWidth="1"/>
    <col min="7618" max="7620" width="11.375" style="131" customWidth="1"/>
    <col min="7621" max="7622" width="6.625" style="131" customWidth="1"/>
    <col min="7623" max="7623" width="7.375" style="131" customWidth="1"/>
    <col min="7624" max="7627" width="6.5" style="131" customWidth="1"/>
    <col min="7628" max="7628" width="3.125" style="131" customWidth="1"/>
    <col min="7629" max="7629" width="6.375" style="131" customWidth="1"/>
    <col min="7630" max="7630" width="10.875" style="131" customWidth="1"/>
    <col min="7631" max="7631" width="10.75" style="131" customWidth="1"/>
    <col min="7632" max="7632" width="10.375" style="131" customWidth="1"/>
    <col min="7633" max="7634" width="6.375" style="131" customWidth="1"/>
    <col min="7635" max="7635" width="7.375" style="131" customWidth="1"/>
    <col min="7636" max="7637" width="6.375" style="131" customWidth="1"/>
    <col min="7638" max="7639" width="6.625" style="131" customWidth="1"/>
    <col min="7640" max="7871" width="11.75" style="131"/>
    <col min="7872" max="7872" width="3.875" style="131" customWidth="1"/>
    <col min="7873" max="7873" width="6.375" style="131" customWidth="1"/>
    <col min="7874" max="7876" width="11.375" style="131" customWidth="1"/>
    <col min="7877" max="7878" width="6.625" style="131" customWidth="1"/>
    <col min="7879" max="7879" width="7.375" style="131" customWidth="1"/>
    <col min="7880" max="7883" width="6.5" style="131" customWidth="1"/>
    <col min="7884" max="7884" width="3.125" style="131" customWidth="1"/>
    <col min="7885" max="7885" width="6.375" style="131" customWidth="1"/>
    <col min="7886" max="7886" width="10.875" style="131" customWidth="1"/>
    <col min="7887" max="7887" width="10.75" style="131" customWidth="1"/>
    <col min="7888" max="7888" width="10.375" style="131" customWidth="1"/>
    <col min="7889" max="7890" width="6.375" style="131" customWidth="1"/>
    <col min="7891" max="7891" width="7.375" style="131" customWidth="1"/>
    <col min="7892" max="7893" width="6.375" style="131" customWidth="1"/>
    <col min="7894" max="7895" width="6.625" style="131" customWidth="1"/>
    <col min="7896" max="8127" width="11.75" style="131"/>
    <col min="8128" max="8128" width="3.875" style="131" customWidth="1"/>
    <col min="8129" max="8129" width="6.375" style="131" customWidth="1"/>
    <col min="8130" max="8132" width="11.375" style="131" customWidth="1"/>
    <col min="8133" max="8134" width="6.625" style="131" customWidth="1"/>
    <col min="8135" max="8135" width="7.375" style="131" customWidth="1"/>
    <col min="8136" max="8139" width="6.5" style="131" customWidth="1"/>
    <col min="8140" max="8140" width="3.125" style="131" customWidth="1"/>
    <col min="8141" max="8141" width="6.375" style="131" customWidth="1"/>
    <col min="8142" max="8142" width="10.875" style="131" customWidth="1"/>
    <col min="8143" max="8143" width="10.75" style="131" customWidth="1"/>
    <col min="8144" max="8144" width="10.375" style="131" customWidth="1"/>
    <col min="8145" max="8146" width="6.375" style="131" customWidth="1"/>
    <col min="8147" max="8147" width="7.375" style="131" customWidth="1"/>
    <col min="8148" max="8149" width="6.375" style="131" customWidth="1"/>
    <col min="8150" max="8151" width="6.625" style="131" customWidth="1"/>
    <col min="8152" max="8383" width="11.75" style="131"/>
    <col min="8384" max="8384" width="3.875" style="131" customWidth="1"/>
    <col min="8385" max="8385" width="6.375" style="131" customWidth="1"/>
    <col min="8386" max="8388" width="11.375" style="131" customWidth="1"/>
    <col min="8389" max="8390" width="6.625" style="131" customWidth="1"/>
    <col min="8391" max="8391" width="7.375" style="131" customWidth="1"/>
    <col min="8392" max="8395" width="6.5" style="131" customWidth="1"/>
    <col min="8396" max="8396" width="3.125" style="131" customWidth="1"/>
    <col min="8397" max="8397" width="6.375" style="131" customWidth="1"/>
    <col min="8398" max="8398" width="10.875" style="131" customWidth="1"/>
    <col min="8399" max="8399" width="10.75" style="131" customWidth="1"/>
    <col min="8400" max="8400" width="10.375" style="131" customWidth="1"/>
    <col min="8401" max="8402" width="6.375" style="131" customWidth="1"/>
    <col min="8403" max="8403" width="7.375" style="131" customWidth="1"/>
    <col min="8404" max="8405" width="6.375" style="131" customWidth="1"/>
    <col min="8406" max="8407" width="6.625" style="131" customWidth="1"/>
    <col min="8408" max="8639" width="11.75" style="131"/>
    <col min="8640" max="8640" width="3.875" style="131" customWidth="1"/>
    <col min="8641" max="8641" width="6.375" style="131" customWidth="1"/>
    <col min="8642" max="8644" width="11.375" style="131" customWidth="1"/>
    <col min="8645" max="8646" width="6.625" style="131" customWidth="1"/>
    <col min="8647" max="8647" width="7.375" style="131" customWidth="1"/>
    <col min="8648" max="8651" width="6.5" style="131" customWidth="1"/>
    <col min="8652" max="8652" width="3.125" style="131" customWidth="1"/>
    <col min="8653" max="8653" width="6.375" style="131" customWidth="1"/>
    <col min="8654" max="8654" width="10.875" style="131" customWidth="1"/>
    <col min="8655" max="8655" width="10.75" style="131" customWidth="1"/>
    <col min="8656" max="8656" width="10.375" style="131" customWidth="1"/>
    <col min="8657" max="8658" width="6.375" style="131" customWidth="1"/>
    <col min="8659" max="8659" width="7.375" style="131" customWidth="1"/>
    <col min="8660" max="8661" width="6.375" style="131" customWidth="1"/>
    <col min="8662" max="8663" width="6.625" style="131" customWidth="1"/>
    <col min="8664" max="8895" width="11.75" style="131"/>
    <col min="8896" max="8896" width="3.875" style="131" customWidth="1"/>
    <col min="8897" max="8897" width="6.375" style="131" customWidth="1"/>
    <col min="8898" max="8900" width="11.375" style="131" customWidth="1"/>
    <col min="8901" max="8902" width="6.625" style="131" customWidth="1"/>
    <col min="8903" max="8903" width="7.375" style="131" customWidth="1"/>
    <col min="8904" max="8907" width="6.5" style="131" customWidth="1"/>
    <col min="8908" max="8908" width="3.125" style="131" customWidth="1"/>
    <col min="8909" max="8909" width="6.375" style="131" customWidth="1"/>
    <col min="8910" max="8910" width="10.875" style="131" customWidth="1"/>
    <col min="8911" max="8911" width="10.75" style="131" customWidth="1"/>
    <col min="8912" max="8912" width="10.375" style="131" customWidth="1"/>
    <col min="8913" max="8914" width="6.375" style="131" customWidth="1"/>
    <col min="8915" max="8915" width="7.375" style="131" customWidth="1"/>
    <col min="8916" max="8917" width="6.375" style="131" customWidth="1"/>
    <col min="8918" max="8919" width="6.625" style="131" customWidth="1"/>
    <col min="8920" max="9151" width="11.75" style="131"/>
    <col min="9152" max="9152" width="3.875" style="131" customWidth="1"/>
    <col min="9153" max="9153" width="6.375" style="131" customWidth="1"/>
    <col min="9154" max="9156" width="11.375" style="131" customWidth="1"/>
    <col min="9157" max="9158" width="6.625" style="131" customWidth="1"/>
    <col min="9159" max="9159" width="7.375" style="131" customWidth="1"/>
    <col min="9160" max="9163" width="6.5" style="131" customWidth="1"/>
    <col min="9164" max="9164" width="3.125" style="131" customWidth="1"/>
    <col min="9165" max="9165" width="6.375" style="131" customWidth="1"/>
    <col min="9166" max="9166" width="10.875" style="131" customWidth="1"/>
    <col min="9167" max="9167" width="10.75" style="131" customWidth="1"/>
    <col min="9168" max="9168" width="10.375" style="131" customWidth="1"/>
    <col min="9169" max="9170" width="6.375" style="131" customWidth="1"/>
    <col min="9171" max="9171" width="7.375" style="131" customWidth="1"/>
    <col min="9172" max="9173" width="6.375" style="131" customWidth="1"/>
    <col min="9174" max="9175" width="6.625" style="131" customWidth="1"/>
    <col min="9176" max="9407" width="11.75" style="131"/>
    <col min="9408" max="9408" width="3.875" style="131" customWidth="1"/>
    <col min="9409" max="9409" width="6.375" style="131" customWidth="1"/>
    <col min="9410" max="9412" width="11.375" style="131" customWidth="1"/>
    <col min="9413" max="9414" width="6.625" style="131" customWidth="1"/>
    <col min="9415" max="9415" width="7.375" style="131" customWidth="1"/>
    <col min="9416" max="9419" width="6.5" style="131" customWidth="1"/>
    <col min="9420" max="9420" width="3.125" style="131" customWidth="1"/>
    <col min="9421" max="9421" width="6.375" style="131" customWidth="1"/>
    <col min="9422" max="9422" width="10.875" style="131" customWidth="1"/>
    <col min="9423" max="9423" width="10.75" style="131" customWidth="1"/>
    <col min="9424" max="9424" width="10.375" style="131" customWidth="1"/>
    <col min="9425" max="9426" width="6.375" style="131" customWidth="1"/>
    <col min="9427" max="9427" width="7.375" style="131" customWidth="1"/>
    <col min="9428" max="9429" width="6.375" style="131" customWidth="1"/>
    <col min="9430" max="9431" width="6.625" style="131" customWidth="1"/>
    <col min="9432" max="9663" width="11.75" style="131"/>
    <col min="9664" max="9664" width="3.875" style="131" customWidth="1"/>
    <col min="9665" max="9665" width="6.375" style="131" customWidth="1"/>
    <col min="9666" max="9668" width="11.375" style="131" customWidth="1"/>
    <col min="9669" max="9670" width="6.625" style="131" customWidth="1"/>
    <col min="9671" max="9671" width="7.375" style="131" customWidth="1"/>
    <col min="9672" max="9675" width="6.5" style="131" customWidth="1"/>
    <col min="9676" max="9676" width="3.125" style="131" customWidth="1"/>
    <col min="9677" max="9677" width="6.375" style="131" customWidth="1"/>
    <col min="9678" max="9678" width="10.875" style="131" customWidth="1"/>
    <col min="9679" max="9679" width="10.75" style="131" customWidth="1"/>
    <col min="9680" max="9680" width="10.375" style="131" customWidth="1"/>
    <col min="9681" max="9682" width="6.375" style="131" customWidth="1"/>
    <col min="9683" max="9683" width="7.375" style="131" customWidth="1"/>
    <col min="9684" max="9685" width="6.375" style="131" customWidth="1"/>
    <col min="9686" max="9687" width="6.625" style="131" customWidth="1"/>
    <col min="9688" max="9919" width="11.75" style="131"/>
    <col min="9920" max="9920" width="3.875" style="131" customWidth="1"/>
    <col min="9921" max="9921" width="6.375" style="131" customWidth="1"/>
    <col min="9922" max="9924" width="11.375" style="131" customWidth="1"/>
    <col min="9925" max="9926" width="6.625" style="131" customWidth="1"/>
    <col min="9927" max="9927" width="7.375" style="131" customWidth="1"/>
    <col min="9928" max="9931" width="6.5" style="131" customWidth="1"/>
    <col min="9932" max="9932" width="3.125" style="131" customWidth="1"/>
    <col min="9933" max="9933" width="6.375" style="131" customWidth="1"/>
    <col min="9934" max="9934" width="10.875" style="131" customWidth="1"/>
    <col min="9935" max="9935" width="10.75" style="131" customWidth="1"/>
    <col min="9936" max="9936" width="10.375" style="131" customWidth="1"/>
    <col min="9937" max="9938" width="6.375" style="131" customWidth="1"/>
    <col min="9939" max="9939" width="7.375" style="131" customWidth="1"/>
    <col min="9940" max="9941" width="6.375" style="131" customWidth="1"/>
    <col min="9942" max="9943" width="6.625" style="131" customWidth="1"/>
    <col min="9944" max="10175" width="11.75" style="131"/>
    <col min="10176" max="10176" width="3.875" style="131" customWidth="1"/>
    <col min="10177" max="10177" width="6.375" style="131" customWidth="1"/>
    <col min="10178" max="10180" width="11.375" style="131" customWidth="1"/>
    <col min="10181" max="10182" width="6.625" style="131" customWidth="1"/>
    <col min="10183" max="10183" width="7.375" style="131" customWidth="1"/>
    <col min="10184" max="10187" width="6.5" style="131" customWidth="1"/>
    <col min="10188" max="10188" width="3.125" style="131" customWidth="1"/>
    <col min="10189" max="10189" width="6.375" style="131" customWidth="1"/>
    <col min="10190" max="10190" width="10.875" style="131" customWidth="1"/>
    <col min="10191" max="10191" width="10.75" style="131" customWidth="1"/>
    <col min="10192" max="10192" width="10.375" style="131" customWidth="1"/>
    <col min="10193" max="10194" width="6.375" style="131" customWidth="1"/>
    <col min="10195" max="10195" width="7.375" style="131" customWidth="1"/>
    <col min="10196" max="10197" width="6.375" style="131" customWidth="1"/>
    <col min="10198" max="10199" width="6.625" style="131" customWidth="1"/>
    <col min="10200" max="10431" width="11.75" style="131"/>
    <col min="10432" max="10432" width="3.875" style="131" customWidth="1"/>
    <col min="10433" max="10433" width="6.375" style="131" customWidth="1"/>
    <col min="10434" max="10436" width="11.375" style="131" customWidth="1"/>
    <col min="10437" max="10438" width="6.625" style="131" customWidth="1"/>
    <col min="10439" max="10439" width="7.375" style="131" customWidth="1"/>
    <col min="10440" max="10443" width="6.5" style="131" customWidth="1"/>
    <col min="10444" max="10444" width="3.125" style="131" customWidth="1"/>
    <col min="10445" max="10445" width="6.375" style="131" customWidth="1"/>
    <col min="10446" max="10446" width="10.875" style="131" customWidth="1"/>
    <col min="10447" max="10447" width="10.75" style="131" customWidth="1"/>
    <col min="10448" max="10448" width="10.375" style="131" customWidth="1"/>
    <col min="10449" max="10450" width="6.375" style="131" customWidth="1"/>
    <col min="10451" max="10451" width="7.375" style="131" customWidth="1"/>
    <col min="10452" max="10453" width="6.375" style="131" customWidth="1"/>
    <col min="10454" max="10455" width="6.625" style="131" customWidth="1"/>
    <col min="10456" max="10687" width="11.75" style="131"/>
    <col min="10688" max="10688" width="3.875" style="131" customWidth="1"/>
    <col min="10689" max="10689" width="6.375" style="131" customWidth="1"/>
    <col min="10690" max="10692" width="11.375" style="131" customWidth="1"/>
    <col min="10693" max="10694" width="6.625" style="131" customWidth="1"/>
    <col min="10695" max="10695" width="7.375" style="131" customWidth="1"/>
    <col min="10696" max="10699" width="6.5" style="131" customWidth="1"/>
    <col min="10700" max="10700" width="3.125" style="131" customWidth="1"/>
    <col min="10701" max="10701" width="6.375" style="131" customWidth="1"/>
    <col min="10702" max="10702" width="10.875" style="131" customWidth="1"/>
    <col min="10703" max="10703" width="10.75" style="131" customWidth="1"/>
    <col min="10704" max="10704" width="10.375" style="131" customWidth="1"/>
    <col min="10705" max="10706" width="6.375" style="131" customWidth="1"/>
    <col min="10707" max="10707" width="7.375" style="131" customWidth="1"/>
    <col min="10708" max="10709" width="6.375" style="131" customWidth="1"/>
    <col min="10710" max="10711" width="6.625" style="131" customWidth="1"/>
    <col min="10712" max="10943" width="11.75" style="131"/>
    <col min="10944" max="10944" width="3.875" style="131" customWidth="1"/>
    <col min="10945" max="10945" width="6.375" style="131" customWidth="1"/>
    <col min="10946" max="10948" width="11.375" style="131" customWidth="1"/>
    <col min="10949" max="10950" width="6.625" style="131" customWidth="1"/>
    <col min="10951" max="10951" width="7.375" style="131" customWidth="1"/>
    <col min="10952" max="10955" width="6.5" style="131" customWidth="1"/>
    <col min="10956" max="10956" width="3.125" style="131" customWidth="1"/>
    <col min="10957" max="10957" width="6.375" style="131" customWidth="1"/>
    <col min="10958" max="10958" width="10.875" style="131" customWidth="1"/>
    <col min="10959" max="10959" width="10.75" style="131" customWidth="1"/>
    <col min="10960" max="10960" width="10.375" style="131" customWidth="1"/>
    <col min="10961" max="10962" width="6.375" style="131" customWidth="1"/>
    <col min="10963" max="10963" width="7.375" style="131" customWidth="1"/>
    <col min="10964" max="10965" width="6.375" style="131" customWidth="1"/>
    <col min="10966" max="10967" width="6.625" style="131" customWidth="1"/>
    <col min="10968" max="11199" width="11.75" style="131"/>
    <col min="11200" max="11200" width="3.875" style="131" customWidth="1"/>
    <col min="11201" max="11201" width="6.375" style="131" customWidth="1"/>
    <col min="11202" max="11204" width="11.375" style="131" customWidth="1"/>
    <col min="11205" max="11206" width="6.625" style="131" customWidth="1"/>
    <col min="11207" max="11207" width="7.375" style="131" customWidth="1"/>
    <col min="11208" max="11211" width="6.5" style="131" customWidth="1"/>
    <col min="11212" max="11212" width="3.125" style="131" customWidth="1"/>
    <col min="11213" max="11213" width="6.375" style="131" customWidth="1"/>
    <col min="11214" max="11214" width="10.875" style="131" customWidth="1"/>
    <col min="11215" max="11215" width="10.75" style="131" customWidth="1"/>
    <col min="11216" max="11216" width="10.375" style="131" customWidth="1"/>
    <col min="11217" max="11218" width="6.375" style="131" customWidth="1"/>
    <col min="11219" max="11219" width="7.375" style="131" customWidth="1"/>
    <col min="11220" max="11221" width="6.375" style="131" customWidth="1"/>
    <col min="11222" max="11223" width="6.625" style="131" customWidth="1"/>
    <col min="11224" max="11455" width="11.75" style="131"/>
    <col min="11456" max="11456" width="3.875" style="131" customWidth="1"/>
    <col min="11457" max="11457" width="6.375" style="131" customWidth="1"/>
    <col min="11458" max="11460" width="11.375" style="131" customWidth="1"/>
    <col min="11461" max="11462" width="6.625" style="131" customWidth="1"/>
    <col min="11463" max="11463" width="7.375" style="131" customWidth="1"/>
    <col min="11464" max="11467" width="6.5" style="131" customWidth="1"/>
    <col min="11468" max="11468" width="3.125" style="131" customWidth="1"/>
    <col min="11469" max="11469" width="6.375" style="131" customWidth="1"/>
    <col min="11470" max="11470" width="10.875" style="131" customWidth="1"/>
    <col min="11471" max="11471" width="10.75" style="131" customWidth="1"/>
    <col min="11472" max="11472" width="10.375" style="131" customWidth="1"/>
    <col min="11473" max="11474" width="6.375" style="131" customWidth="1"/>
    <col min="11475" max="11475" width="7.375" style="131" customWidth="1"/>
    <col min="11476" max="11477" width="6.375" style="131" customWidth="1"/>
    <col min="11478" max="11479" width="6.625" style="131" customWidth="1"/>
    <col min="11480" max="11711" width="11.75" style="131"/>
    <col min="11712" max="11712" width="3.875" style="131" customWidth="1"/>
    <col min="11713" max="11713" width="6.375" style="131" customWidth="1"/>
    <col min="11714" max="11716" width="11.375" style="131" customWidth="1"/>
    <col min="11717" max="11718" width="6.625" style="131" customWidth="1"/>
    <col min="11719" max="11719" width="7.375" style="131" customWidth="1"/>
    <col min="11720" max="11723" width="6.5" style="131" customWidth="1"/>
    <col min="11724" max="11724" width="3.125" style="131" customWidth="1"/>
    <col min="11725" max="11725" width="6.375" style="131" customWidth="1"/>
    <col min="11726" max="11726" width="10.875" style="131" customWidth="1"/>
    <col min="11727" max="11727" width="10.75" style="131" customWidth="1"/>
    <col min="11728" max="11728" width="10.375" style="131" customWidth="1"/>
    <col min="11729" max="11730" width="6.375" style="131" customWidth="1"/>
    <col min="11731" max="11731" width="7.375" style="131" customWidth="1"/>
    <col min="11732" max="11733" width="6.375" style="131" customWidth="1"/>
    <col min="11734" max="11735" width="6.625" style="131" customWidth="1"/>
    <col min="11736" max="11967" width="11.75" style="131"/>
    <col min="11968" max="11968" width="3.875" style="131" customWidth="1"/>
    <col min="11969" max="11969" width="6.375" style="131" customWidth="1"/>
    <col min="11970" max="11972" width="11.375" style="131" customWidth="1"/>
    <col min="11973" max="11974" width="6.625" style="131" customWidth="1"/>
    <col min="11975" max="11975" width="7.375" style="131" customWidth="1"/>
    <col min="11976" max="11979" width="6.5" style="131" customWidth="1"/>
    <col min="11980" max="11980" width="3.125" style="131" customWidth="1"/>
    <col min="11981" max="11981" width="6.375" style="131" customWidth="1"/>
    <col min="11982" max="11982" width="10.875" style="131" customWidth="1"/>
    <col min="11983" max="11983" width="10.75" style="131" customWidth="1"/>
    <col min="11984" max="11984" width="10.375" style="131" customWidth="1"/>
    <col min="11985" max="11986" width="6.375" style="131" customWidth="1"/>
    <col min="11987" max="11987" width="7.375" style="131" customWidth="1"/>
    <col min="11988" max="11989" width="6.375" style="131" customWidth="1"/>
    <col min="11990" max="11991" width="6.625" style="131" customWidth="1"/>
    <col min="11992" max="12223" width="11.75" style="131"/>
    <col min="12224" max="12224" width="3.875" style="131" customWidth="1"/>
    <col min="12225" max="12225" width="6.375" style="131" customWidth="1"/>
    <col min="12226" max="12228" width="11.375" style="131" customWidth="1"/>
    <col min="12229" max="12230" width="6.625" style="131" customWidth="1"/>
    <col min="12231" max="12231" width="7.375" style="131" customWidth="1"/>
    <col min="12232" max="12235" width="6.5" style="131" customWidth="1"/>
    <col min="12236" max="12236" width="3.125" style="131" customWidth="1"/>
    <col min="12237" max="12237" width="6.375" style="131" customWidth="1"/>
    <col min="12238" max="12238" width="10.875" style="131" customWidth="1"/>
    <col min="12239" max="12239" width="10.75" style="131" customWidth="1"/>
    <col min="12240" max="12240" width="10.375" style="131" customWidth="1"/>
    <col min="12241" max="12242" width="6.375" style="131" customWidth="1"/>
    <col min="12243" max="12243" width="7.375" style="131" customWidth="1"/>
    <col min="12244" max="12245" width="6.375" style="131" customWidth="1"/>
    <col min="12246" max="12247" width="6.625" style="131" customWidth="1"/>
    <col min="12248" max="12479" width="11.75" style="131"/>
    <col min="12480" max="12480" width="3.875" style="131" customWidth="1"/>
    <col min="12481" max="12481" width="6.375" style="131" customWidth="1"/>
    <col min="12482" max="12484" width="11.375" style="131" customWidth="1"/>
    <col min="12485" max="12486" width="6.625" style="131" customWidth="1"/>
    <col min="12487" max="12487" width="7.375" style="131" customWidth="1"/>
    <col min="12488" max="12491" width="6.5" style="131" customWidth="1"/>
    <col min="12492" max="12492" width="3.125" style="131" customWidth="1"/>
    <col min="12493" max="12493" width="6.375" style="131" customWidth="1"/>
    <col min="12494" max="12494" width="10.875" style="131" customWidth="1"/>
    <col min="12495" max="12495" width="10.75" style="131" customWidth="1"/>
    <col min="12496" max="12496" width="10.375" style="131" customWidth="1"/>
    <col min="12497" max="12498" width="6.375" style="131" customWidth="1"/>
    <col min="12499" max="12499" width="7.375" style="131" customWidth="1"/>
    <col min="12500" max="12501" width="6.375" style="131" customWidth="1"/>
    <col min="12502" max="12503" width="6.625" style="131" customWidth="1"/>
    <col min="12504" max="12735" width="11.75" style="131"/>
    <col min="12736" max="12736" width="3.875" style="131" customWidth="1"/>
    <col min="12737" max="12737" width="6.375" style="131" customWidth="1"/>
    <col min="12738" max="12740" width="11.375" style="131" customWidth="1"/>
    <col min="12741" max="12742" width="6.625" style="131" customWidth="1"/>
    <col min="12743" max="12743" width="7.375" style="131" customWidth="1"/>
    <col min="12744" max="12747" width="6.5" style="131" customWidth="1"/>
    <col min="12748" max="12748" width="3.125" style="131" customWidth="1"/>
    <col min="12749" max="12749" width="6.375" style="131" customWidth="1"/>
    <col min="12750" max="12750" width="10.875" style="131" customWidth="1"/>
    <col min="12751" max="12751" width="10.75" style="131" customWidth="1"/>
    <col min="12752" max="12752" width="10.375" style="131" customWidth="1"/>
    <col min="12753" max="12754" width="6.375" style="131" customWidth="1"/>
    <col min="12755" max="12755" width="7.375" style="131" customWidth="1"/>
    <col min="12756" max="12757" width="6.375" style="131" customWidth="1"/>
    <col min="12758" max="12759" width="6.625" style="131" customWidth="1"/>
    <col min="12760" max="12991" width="11.75" style="131"/>
    <col min="12992" max="12992" width="3.875" style="131" customWidth="1"/>
    <col min="12993" max="12993" width="6.375" style="131" customWidth="1"/>
    <col min="12994" max="12996" width="11.375" style="131" customWidth="1"/>
    <col min="12997" max="12998" width="6.625" style="131" customWidth="1"/>
    <col min="12999" max="12999" width="7.375" style="131" customWidth="1"/>
    <col min="13000" max="13003" width="6.5" style="131" customWidth="1"/>
    <col min="13004" max="13004" width="3.125" style="131" customWidth="1"/>
    <col min="13005" max="13005" width="6.375" style="131" customWidth="1"/>
    <col min="13006" max="13006" width="10.875" style="131" customWidth="1"/>
    <col min="13007" max="13007" width="10.75" style="131" customWidth="1"/>
    <col min="13008" max="13008" width="10.375" style="131" customWidth="1"/>
    <col min="13009" max="13010" width="6.375" style="131" customWidth="1"/>
    <col min="13011" max="13011" width="7.375" style="131" customWidth="1"/>
    <col min="13012" max="13013" width="6.375" style="131" customWidth="1"/>
    <col min="13014" max="13015" width="6.625" style="131" customWidth="1"/>
    <col min="13016" max="13247" width="11.75" style="131"/>
    <col min="13248" max="13248" width="3.875" style="131" customWidth="1"/>
    <col min="13249" max="13249" width="6.375" style="131" customWidth="1"/>
    <col min="13250" max="13252" width="11.375" style="131" customWidth="1"/>
    <col min="13253" max="13254" width="6.625" style="131" customWidth="1"/>
    <col min="13255" max="13255" width="7.375" style="131" customWidth="1"/>
    <col min="13256" max="13259" width="6.5" style="131" customWidth="1"/>
    <col min="13260" max="13260" width="3.125" style="131" customWidth="1"/>
    <col min="13261" max="13261" width="6.375" style="131" customWidth="1"/>
    <col min="13262" max="13262" width="10.875" style="131" customWidth="1"/>
    <col min="13263" max="13263" width="10.75" style="131" customWidth="1"/>
    <col min="13264" max="13264" width="10.375" style="131" customWidth="1"/>
    <col min="13265" max="13266" width="6.375" style="131" customWidth="1"/>
    <col min="13267" max="13267" width="7.375" style="131" customWidth="1"/>
    <col min="13268" max="13269" width="6.375" style="131" customWidth="1"/>
    <col min="13270" max="13271" width="6.625" style="131" customWidth="1"/>
    <col min="13272" max="13503" width="11.75" style="131"/>
    <col min="13504" max="13504" width="3.875" style="131" customWidth="1"/>
    <col min="13505" max="13505" width="6.375" style="131" customWidth="1"/>
    <col min="13506" max="13508" width="11.375" style="131" customWidth="1"/>
    <col min="13509" max="13510" width="6.625" style="131" customWidth="1"/>
    <col min="13511" max="13511" width="7.375" style="131" customWidth="1"/>
    <col min="13512" max="13515" width="6.5" style="131" customWidth="1"/>
    <col min="13516" max="13516" width="3.125" style="131" customWidth="1"/>
    <col min="13517" max="13517" width="6.375" style="131" customWidth="1"/>
    <col min="13518" max="13518" width="10.875" style="131" customWidth="1"/>
    <col min="13519" max="13519" width="10.75" style="131" customWidth="1"/>
    <col min="13520" max="13520" width="10.375" style="131" customWidth="1"/>
    <col min="13521" max="13522" width="6.375" style="131" customWidth="1"/>
    <col min="13523" max="13523" width="7.375" style="131" customWidth="1"/>
    <col min="13524" max="13525" width="6.375" style="131" customWidth="1"/>
    <col min="13526" max="13527" width="6.625" style="131" customWidth="1"/>
    <col min="13528" max="13759" width="11.75" style="131"/>
    <col min="13760" max="13760" width="3.875" style="131" customWidth="1"/>
    <col min="13761" max="13761" width="6.375" style="131" customWidth="1"/>
    <col min="13762" max="13764" width="11.375" style="131" customWidth="1"/>
    <col min="13765" max="13766" width="6.625" style="131" customWidth="1"/>
    <col min="13767" max="13767" width="7.375" style="131" customWidth="1"/>
    <col min="13768" max="13771" width="6.5" style="131" customWidth="1"/>
    <col min="13772" max="13772" width="3.125" style="131" customWidth="1"/>
    <col min="13773" max="13773" width="6.375" style="131" customWidth="1"/>
    <col min="13774" max="13774" width="10.875" style="131" customWidth="1"/>
    <col min="13775" max="13775" width="10.75" style="131" customWidth="1"/>
    <col min="13776" max="13776" width="10.375" style="131" customWidth="1"/>
    <col min="13777" max="13778" width="6.375" style="131" customWidth="1"/>
    <col min="13779" max="13779" width="7.375" style="131" customWidth="1"/>
    <col min="13780" max="13781" width="6.375" style="131" customWidth="1"/>
    <col min="13782" max="13783" width="6.625" style="131" customWidth="1"/>
    <col min="13784" max="14015" width="11.75" style="131"/>
    <col min="14016" max="14016" width="3.875" style="131" customWidth="1"/>
    <col min="14017" max="14017" width="6.375" style="131" customWidth="1"/>
    <col min="14018" max="14020" width="11.375" style="131" customWidth="1"/>
    <col min="14021" max="14022" width="6.625" style="131" customWidth="1"/>
    <col min="14023" max="14023" width="7.375" style="131" customWidth="1"/>
    <col min="14024" max="14027" width="6.5" style="131" customWidth="1"/>
    <col min="14028" max="14028" width="3.125" style="131" customWidth="1"/>
    <col min="14029" max="14029" width="6.375" style="131" customWidth="1"/>
    <col min="14030" max="14030" width="10.875" style="131" customWidth="1"/>
    <col min="14031" max="14031" width="10.75" style="131" customWidth="1"/>
    <col min="14032" max="14032" width="10.375" style="131" customWidth="1"/>
    <col min="14033" max="14034" width="6.375" style="131" customWidth="1"/>
    <col min="14035" max="14035" width="7.375" style="131" customWidth="1"/>
    <col min="14036" max="14037" width="6.375" style="131" customWidth="1"/>
    <col min="14038" max="14039" width="6.625" style="131" customWidth="1"/>
    <col min="14040" max="14271" width="11.75" style="131"/>
    <col min="14272" max="14272" width="3.875" style="131" customWidth="1"/>
    <col min="14273" max="14273" width="6.375" style="131" customWidth="1"/>
    <col min="14274" max="14276" width="11.375" style="131" customWidth="1"/>
    <col min="14277" max="14278" width="6.625" style="131" customWidth="1"/>
    <col min="14279" max="14279" width="7.375" style="131" customWidth="1"/>
    <col min="14280" max="14283" width="6.5" style="131" customWidth="1"/>
    <col min="14284" max="14284" width="3.125" style="131" customWidth="1"/>
    <col min="14285" max="14285" width="6.375" style="131" customWidth="1"/>
    <col min="14286" max="14286" width="10.875" style="131" customWidth="1"/>
    <col min="14287" max="14287" width="10.75" style="131" customWidth="1"/>
    <col min="14288" max="14288" width="10.375" style="131" customWidth="1"/>
    <col min="14289" max="14290" width="6.375" style="131" customWidth="1"/>
    <col min="14291" max="14291" width="7.375" style="131" customWidth="1"/>
    <col min="14292" max="14293" width="6.375" style="131" customWidth="1"/>
    <col min="14294" max="14295" width="6.625" style="131" customWidth="1"/>
    <col min="14296" max="14527" width="11.75" style="131"/>
    <col min="14528" max="14528" width="3.875" style="131" customWidth="1"/>
    <col min="14529" max="14529" width="6.375" style="131" customWidth="1"/>
    <col min="14530" max="14532" width="11.375" style="131" customWidth="1"/>
    <col min="14533" max="14534" width="6.625" style="131" customWidth="1"/>
    <col min="14535" max="14535" width="7.375" style="131" customWidth="1"/>
    <col min="14536" max="14539" width="6.5" style="131" customWidth="1"/>
    <col min="14540" max="14540" width="3.125" style="131" customWidth="1"/>
    <col min="14541" max="14541" width="6.375" style="131" customWidth="1"/>
    <col min="14542" max="14542" width="10.875" style="131" customWidth="1"/>
    <col min="14543" max="14543" width="10.75" style="131" customWidth="1"/>
    <col min="14544" max="14544" width="10.375" style="131" customWidth="1"/>
    <col min="14545" max="14546" width="6.375" style="131" customWidth="1"/>
    <col min="14547" max="14547" width="7.375" style="131" customWidth="1"/>
    <col min="14548" max="14549" width="6.375" style="131" customWidth="1"/>
    <col min="14550" max="14551" width="6.625" style="131" customWidth="1"/>
    <col min="14552" max="14783" width="11.75" style="131"/>
    <col min="14784" max="14784" width="3.875" style="131" customWidth="1"/>
    <col min="14785" max="14785" width="6.375" style="131" customWidth="1"/>
    <col min="14786" max="14788" width="11.375" style="131" customWidth="1"/>
    <col min="14789" max="14790" width="6.625" style="131" customWidth="1"/>
    <col min="14791" max="14791" width="7.375" style="131" customWidth="1"/>
    <col min="14792" max="14795" width="6.5" style="131" customWidth="1"/>
    <col min="14796" max="14796" width="3.125" style="131" customWidth="1"/>
    <col min="14797" max="14797" width="6.375" style="131" customWidth="1"/>
    <col min="14798" max="14798" width="10.875" style="131" customWidth="1"/>
    <col min="14799" max="14799" width="10.75" style="131" customWidth="1"/>
    <col min="14800" max="14800" width="10.375" style="131" customWidth="1"/>
    <col min="14801" max="14802" width="6.375" style="131" customWidth="1"/>
    <col min="14803" max="14803" width="7.375" style="131" customWidth="1"/>
    <col min="14804" max="14805" width="6.375" style="131" customWidth="1"/>
    <col min="14806" max="14807" width="6.625" style="131" customWidth="1"/>
    <col min="14808" max="15039" width="11.75" style="131"/>
    <col min="15040" max="15040" width="3.875" style="131" customWidth="1"/>
    <col min="15041" max="15041" width="6.375" style="131" customWidth="1"/>
    <col min="15042" max="15044" width="11.375" style="131" customWidth="1"/>
    <col min="15045" max="15046" width="6.625" style="131" customWidth="1"/>
    <col min="15047" max="15047" width="7.375" style="131" customWidth="1"/>
    <col min="15048" max="15051" width="6.5" style="131" customWidth="1"/>
    <col min="15052" max="15052" width="3.125" style="131" customWidth="1"/>
    <col min="15053" max="15053" width="6.375" style="131" customWidth="1"/>
    <col min="15054" max="15054" width="10.875" style="131" customWidth="1"/>
    <col min="15055" max="15055" width="10.75" style="131" customWidth="1"/>
    <col min="15056" max="15056" width="10.375" style="131" customWidth="1"/>
    <col min="15057" max="15058" width="6.375" style="131" customWidth="1"/>
    <col min="15059" max="15059" width="7.375" style="131" customWidth="1"/>
    <col min="15060" max="15061" width="6.375" style="131" customWidth="1"/>
    <col min="15062" max="15063" width="6.625" style="131" customWidth="1"/>
    <col min="15064" max="15295" width="11.75" style="131"/>
    <col min="15296" max="15296" width="3.875" style="131" customWidth="1"/>
    <col min="15297" max="15297" width="6.375" style="131" customWidth="1"/>
    <col min="15298" max="15300" width="11.375" style="131" customWidth="1"/>
    <col min="15301" max="15302" width="6.625" style="131" customWidth="1"/>
    <col min="15303" max="15303" width="7.375" style="131" customWidth="1"/>
    <col min="15304" max="15307" width="6.5" style="131" customWidth="1"/>
    <col min="15308" max="15308" width="3.125" style="131" customWidth="1"/>
    <col min="15309" max="15309" width="6.375" style="131" customWidth="1"/>
    <col min="15310" max="15310" width="10.875" style="131" customWidth="1"/>
    <col min="15311" max="15311" width="10.75" style="131" customWidth="1"/>
    <col min="15312" max="15312" width="10.375" style="131" customWidth="1"/>
    <col min="15313" max="15314" width="6.375" style="131" customWidth="1"/>
    <col min="15315" max="15315" width="7.375" style="131" customWidth="1"/>
    <col min="15316" max="15317" width="6.375" style="131" customWidth="1"/>
    <col min="15318" max="15319" width="6.625" style="131" customWidth="1"/>
    <col min="15320" max="15551" width="11.75" style="131"/>
    <col min="15552" max="15552" width="3.875" style="131" customWidth="1"/>
    <col min="15553" max="15553" width="6.375" style="131" customWidth="1"/>
    <col min="15554" max="15556" width="11.375" style="131" customWidth="1"/>
    <col min="15557" max="15558" width="6.625" style="131" customWidth="1"/>
    <col min="15559" max="15559" width="7.375" style="131" customWidth="1"/>
    <col min="15560" max="15563" width="6.5" style="131" customWidth="1"/>
    <col min="15564" max="15564" width="3.125" style="131" customWidth="1"/>
    <col min="15565" max="15565" width="6.375" style="131" customWidth="1"/>
    <col min="15566" max="15566" width="10.875" style="131" customWidth="1"/>
    <col min="15567" max="15567" width="10.75" style="131" customWidth="1"/>
    <col min="15568" max="15568" width="10.375" style="131" customWidth="1"/>
    <col min="15569" max="15570" width="6.375" style="131" customWidth="1"/>
    <col min="15571" max="15571" width="7.375" style="131" customWidth="1"/>
    <col min="15572" max="15573" width="6.375" style="131" customWidth="1"/>
    <col min="15574" max="15575" width="6.625" style="131" customWidth="1"/>
    <col min="15576" max="15807" width="11.75" style="131"/>
    <col min="15808" max="15808" width="3.875" style="131" customWidth="1"/>
    <col min="15809" max="15809" width="6.375" style="131" customWidth="1"/>
    <col min="15810" max="15812" width="11.375" style="131" customWidth="1"/>
    <col min="15813" max="15814" width="6.625" style="131" customWidth="1"/>
    <col min="15815" max="15815" width="7.375" style="131" customWidth="1"/>
    <col min="15816" max="15819" width="6.5" style="131" customWidth="1"/>
    <col min="15820" max="15820" width="3.125" style="131" customWidth="1"/>
    <col min="15821" max="15821" width="6.375" style="131" customWidth="1"/>
    <col min="15822" max="15822" width="10.875" style="131" customWidth="1"/>
    <col min="15823" max="15823" width="10.75" style="131" customWidth="1"/>
    <col min="15824" max="15824" width="10.375" style="131" customWidth="1"/>
    <col min="15825" max="15826" width="6.375" style="131" customWidth="1"/>
    <col min="15827" max="15827" width="7.375" style="131" customWidth="1"/>
    <col min="15828" max="15829" width="6.375" style="131" customWidth="1"/>
    <col min="15830" max="15831" width="6.625" style="131" customWidth="1"/>
    <col min="15832" max="16063" width="11.75" style="131"/>
    <col min="16064" max="16064" width="3.875" style="131" customWidth="1"/>
    <col min="16065" max="16065" width="6.375" style="131" customWidth="1"/>
    <col min="16066" max="16068" width="11.375" style="131" customWidth="1"/>
    <col min="16069" max="16070" width="6.625" style="131" customWidth="1"/>
    <col min="16071" max="16071" width="7.375" style="131" customWidth="1"/>
    <col min="16072" max="16075" width="6.5" style="131" customWidth="1"/>
    <col min="16076" max="16076" width="3.125" style="131" customWidth="1"/>
    <col min="16077" max="16077" width="6.375" style="131" customWidth="1"/>
    <col min="16078" max="16078" width="10.875" style="131" customWidth="1"/>
    <col min="16079" max="16079" width="10.75" style="131" customWidth="1"/>
    <col min="16080" max="16080" width="10.375" style="131" customWidth="1"/>
    <col min="16081" max="16082" width="6.375" style="131" customWidth="1"/>
    <col min="16083" max="16083" width="7.375" style="131" customWidth="1"/>
    <col min="16084" max="16085" width="6.375" style="131" customWidth="1"/>
    <col min="16086" max="16087" width="6.625" style="131" customWidth="1"/>
    <col min="16088" max="16384" width="11.75" style="131"/>
  </cols>
  <sheetData>
    <row r="1" spans="1:30" ht="23.25" customHeight="1" thickBot="1" x14ac:dyDescent="0.45">
      <c r="A1" s="288" t="s">
        <v>291</v>
      </c>
      <c r="B1" s="288"/>
      <c r="C1" s="288"/>
      <c r="D1" s="288"/>
      <c r="E1" s="288"/>
      <c r="F1" s="288"/>
      <c r="G1" s="288" t="s">
        <v>292</v>
      </c>
      <c r="H1" s="288"/>
      <c r="I1" s="288"/>
      <c r="J1" s="288"/>
      <c r="K1" s="288"/>
      <c r="L1" s="288"/>
      <c r="M1" s="288" t="s">
        <v>293</v>
      </c>
      <c r="N1" s="288"/>
      <c r="O1" s="288"/>
      <c r="P1" s="288"/>
      <c r="Q1" s="288"/>
      <c r="R1" s="288"/>
      <c r="S1" s="288" t="s">
        <v>293</v>
      </c>
      <c r="T1" s="288"/>
      <c r="U1" s="288"/>
      <c r="V1" s="288"/>
      <c r="W1" s="288"/>
      <c r="X1" s="288"/>
      <c r="Y1" s="288" t="s">
        <v>342</v>
      </c>
      <c r="Z1" s="288"/>
      <c r="AA1" s="288"/>
      <c r="AB1" s="288"/>
      <c r="AC1" s="288"/>
      <c r="AD1" s="288"/>
    </row>
    <row r="2" spans="1:30" ht="23.25" customHeight="1" thickBot="1" x14ac:dyDescent="0.45">
      <c r="A2" s="132" t="s">
        <v>5</v>
      </c>
      <c r="B2" s="133" t="s">
        <v>6</v>
      </c>
      <c r="C2" s="289" t="s">
        <v>7</v>
      </c>
      <c r="D2" s="290"/>
      <c r="E2" s="133" t="s">
        <v>8</v>
      </c>
      <c r="F2" s="134" t="s">
        <v>9</v>
      </c>
      <c r="G2" s="132" t="s">
        <v>5</v>
      </c>
      <c r="H2" s="133" t="s">
        <v>6</v>
      </c>
      <c r="I2" s="289" t="s">
        <v>7</v>
      </c>
      <c r="J2" s="290"/>
      <c r="K2" s="133" t="s">
        <v>8</v>
      </c>
      <c r="L2" s="134" t="s">
        <v>9</v>
      </c>
      <c r="M2" s="132" t="s">
        <v>5</v>
      </c>
      <c r="N2" s="133" t="s">
        <v>6</v>
      </c>
      <c r="O2" s="289" t="s">
        <v>7</v>
      </c>
      <c r="P2" s="290"/>
      <c r="Q2" s="133" t="s">
        <v>8</v>
      </c>
      <c r="R2" s="134" t="s">
        <v>9</v>
      </c>
      <c r="S2" s="132" t="s">
        <v>5</v>
      </c>
      <c r="T2" s="133" t="s">
        <v>6</v>
      </c>
      <c r="U2" s="289" t="s">
        <v>7</v>
      </c>
      <c r="V2" s="290"/>
      <c r="W2" s="133" t="s">
        <v>8</v>
      </c>
      <c r="X2" s="134" t="s">
        <v>9</v>
      </c>
      <c r="Y2" s="132" t="s">
        <v>5</v>
      </c>
      <c r="Z2" s="133" t="s">
        <v>6</v>
      </c>
      <c r="AA2" s="289" t="s">
        <v>7</v>
      </c>
      <c r="AB2" s="290"/>
      <c r="AC2" s="133" t="s">
        <v>8</v>
      </c>
      <c r="AD2" s="134" t="s">
        <v>9</v>
      </c>
    </row>
    <row r="3" spans="1:30" ht="23.25" customHeight="1" x14ac:dyDescent="0.4">
      <c r="A3" s="293" t="s">
        <v>51</v>
      </c>
      <c r="B3" s="294"/>
      <c r="C3" s="294"/>
      <c r="D3" s="294"/>
      <c r="E3" s="294"/>
      <c r="F3" s="295"/>
      <c r="G3" s="303" t="s">
        <v>72</v>
      </c>
      <c r="H3" s="304"/>
      <c r="I3" s="304"/>
      <c r="J3" s="304"/>
      <c r="K3" s="304"/>
      <c r="L3" s="305"/>
      <c r="M3" s="303" t="s">
        <v>85</v>
      </c>
      <c r="N3" s="304"/>
      <c r="O3" s="304"/>
      <c r="P3" s="304"/>
      <c r="Q3" s="304"/>
      <c r="R3" s="305"/>
      <c r="S3" s="293" t="s">
        <v>152</v>
      </c>
      <c r="T3" s="294"/>
      <c r="U3" s="294"/>
      <c r="V3" s="294"/>
      <c r="W3" s="294"/>
      <c r="X3" s="295"/>
      <c r="Y3" s="293" t="s">
        <v>262</v>
      </c>
      <c r="Z3" s="294"/>
      <c r="AA3" s="294"/>
      <c r="AB3" s="294"/>
      <c r="AC3" s="294"/>
      <c r="AD3" s="295"/>
    </row>
    <row r="4" spans="1:30" ht="23.25" customHeight="1" x14ac:dyDescent="0.15">
      <c r="A4" s="135" t="s">
        <v>52</v>
      </c>
      <c r="B4" s="136"/>
      <c r="C4" s="169">
        <v>4</v>
      </c>
      <c r="D4" s="176" t="s">
        <v>158</v>
      </c>
      <c r="E4" s="137">
        <v>10000</v>
      </c>
      <c r="F4" s="138">
        <f t="shared" ref="F4:F15" si="0">C4*E4</f>
        <v>40000</v>
      </c>
      <c r="G4" s="135" t="s">
        <v>73</v>
      </c>
      <c r="H4" s="136"/>
      <c r="I4" s="169">
        <v>2</v>
      </c>
      <c r="J4" s="176" t="s">
        <v>158</v>
      </c>
      <c r="K4" s="137">
        <v>4800</v>
      </c>
      <c r="L4" s="138">
        <f>I4*K4</f>
        <v>9600</v>
      </c>
      <c r="M4" s="147" t="s">
        <v>86</v>
      </c>
      <c r="N4" s="136"/>
      <c r="O4" s="171">
        <v>4</v>
      </c>
      <c r="P4" s="177" t="s">
        <v>158</v>
      </c>
      <c r="Q4" s="163">
        <v>7200</v>
      </c>
      <c r="R4" s="186">
        <f>O4*Q4</f>
        <v>28800</v>
      </c>
      <c r="S4" s="151" t="s">
        <v>90</v>
      </c>
      <c r="T4" s="146"/>
      <c r="U4" s="169">
        <v>8</v>
      </c>
      <c r="V4" s="177" t="s">
        <v>158</v>
      </c>
      <c r="W4" s="163">
        <v>9600</v>
      </c>
      <c r="X4" s="138">
        <f t="shared" ref="X4:X13" si="1">U4*W4</f>
        <v>76800</v>
      </c>
      <c r="Y4" s="151" t="s">
        <v>90</v>
      </c>
      <c r="Z4" s="146"/>
      <c r="AA4" s="169">
        <v>10</v>
      </c>
      <c r="AB4" s="177" t="s">
        <v>158</v>
      </c>
      <c r="AC4" s="163">
        <v>9600</v>
      </c>
      <c r="AD4" s="138">
        <f t="shared" ref="AD4:AD13" si="2">AA4*AC4</f>
        <v>96000</v>
      </c>
    </row>
    <row r="5" spans="1:30" ht="23.25" customHeight="1" x14ac:dyDescent="0.15">
      <c r="A5" s="139" t="s">
        <v>53</v>
      </c>
      <c r="B5" s="140"/>
      <c r="C5" s="168">
        <v>1</v>
      </c>
      <c r="D5" s="177" t="s">
        <v>158</v>
      </c>
      <c r="E5" s="141">
        <v>18000</v>
      </c>
      <c r="F5" s="142">
        <f t="shared" si="0"/>
        <v>18000</v>
      </c>
      <c r="G5" s="139" t="s">
        <v>75</v>
      </c>
      <c r="H5" s="140"/>
      <c r="I5" s="168">
        <v>1</v>
      </c>
      <c r="J5" s="177" t="s">
        <v>158</v>
      </c>
      <c r="K5" s="141">
        <v>30000</v>
      </c>
      <c r="L5" s="142">
        <f>I5*K5</f>
        <v>30000</v>
      </c>
      <c r="M5" s="148" t="s">
        <v>74</v>
      </c>
      <c r="N5" s="140"/>
      <c r="O5" s="172">
        <v>1</v>
      </c>
      <c r="P5" s="177" t="s">
        <v>158</v>
      </c>
      <c r="Q5" s="143">
        <v>30000</v>
      </c>
      <c r="R5" s="187">
        <f>O5*Q5</f>
        <v>30000</v>
      </c>
      <c r="S5" s="152" t="s">
        <v>74</v>
      </c>
      <c r="T5" s="145"/>
      <c r="U5" s="168">
        <v>2</v>
      </c>
      <c r="V5" s="177" t="s">
        <v>158</v>
      </c>
      <c r="W5" s="143">
        <v>18000</v>
      </c>
      <c r="X5" s="142">
        <f t="shared" si="1"/>
        <v>36000</v>
      </c>
      <c r="Y5" s="152" t="s">
        <v>74</v>
      </c>
      <c r="Z5" s="145"/>
      <c r="AA5" s="168">
        <v>4</v>
      </c>
      <c r="AB5" s="177" t="s">
        <v>158</v>
      </c>
      <c r="AC5" s="143">
        <v>18000</v>
      </c>
      <c r="AD5" s="142">
        <f t="shared" si="2"/>
        <v>72000</v>
      </c>
    </row>
    <row r="6" spans="1:30" ht="23.25" customHeight="1" thickBot="1" x14ac:dyDescent="0.2">
      <c r="A6" s="139" t="s">
        <v>54</v>
      </c>
      <c r="B6" s="140"/>
      <c r="C6" s="168">
        <v>2</v>
      </c>
      <c r="D6" s="177" t="s">
        <v>158</v>
      </c>
      <c r="E6" s="143">
        <v>3600</v>
      </c>
      <c r="F6" s="142">
        <f t="shared" si="0"/>
        <v>7200</v>
      </c>
      <c r="G6" s="139" t="s">
        <v>76</v>
      </c>
      <c r="H6" s="140"/>
      <c r="I6" s="168">
        <v>1</v>
      </c>
      <c r="J6" s="177" t="s">
        <v>300</v>
      </c>
      <c r="K6" s="141">
        <v>2400</v>
      </c>
      <c r="L6" s="142">
        <f>I6*K6</f>
        <v>2400</v>
      </c>
      <c r="M6" s="195" t="s">
        <v>69</v>
      </c>
      <c r="N6" s="154"/>
      <c r="O6" s="310" t="s">
        <v>14</v>
      </c>
      <c r="P6" s="311"/>
      <c r="Q6" s="196"/>
      <c r="R6" s="197">
        <v>36000</v>
      </c>
      <c r="S6" s="139" t="s">
        <v>91</v>
      </c>
      <c r="T6" s="140"/>
      <c r="U6" s="168">
        <v>2</v>
      </c>
      <c r="V6" s="177" t="s">
        <v>158</v>
      </c>
      <c r="W6" s="141">
        <v>7200</v>
      </c>
      <c r="X6" s="142">
        <f t="shared" si="1"/>
        <v>14400</v>
      </c>
      <c r="Y6" s="139" t="s">
        <v>91</v>
      </c>
      <c r="Z6" s="140"/>
      <c r="AA6" s="168">
        <v>4</v>
      </c>
      <c r="AB6" s="177" t="s">
        <v>158</v>
      </c>
      <c r="AC6" s="141">
        <v>7200</v>
      </c>
      <c r="AD6" s="142">
        <f t="shared" si="2"/>
        <v>28800</v>
      </c>
    </row>
    <row r="7" spans="1:30" ht="23.25" customHeight="1" thickBot="1" x14ac:dyDescent="0.2">
      <c r="A7" s="144" t="s">
        <v>143</v>
      </c>
      <c r="B7" s="145"/>
      <c r="C7" s="168">
        <v>2</v>
      </c>
      <c r="D7" s="177" t="s">
        <v>158</v>
      </c>
      <c r="E7" s="143">
        <v>5600</v>
      </c>
      <c r="F7" s="142">
        <f t="shared" si="0"/>
        <v>11200</v>
      </c>
      <c r="G7" s="139" t="s">
        <v>58</v>
      </c>
      <c r="H7" s="140" t="s">
        <v>145</v>
      </c>
      <c r="I7" s="296" t="s">
        <v>14</v>
      </c>
      <c r="J7" s="297"/>
      <c r="K7" s="182"/>
      <c r="L7" s="142">
        <v>60000</v>
      </c>
      <c r="M7" s="188"/>
      <c r="N7" s="162"/>
      <c r="O7" s="306" t="s">
        <v>305</v>
      </c>
      <c r="P7" s="306"/>
      <c r="Q7" s="307"/>
      <c r="R7" s="192">
        <f>SUM(R4:R6)</f>
        <v>94800</v>
      </c>
      <c r="S7" s="148" t="s">
        <v>74</v>
      </c>
      <c r="T7" s="140"/>
      <c r="U7" s="172">
        <v>1</v>
      </c>
      <c r="V7" s="177" t="s">
        <v>158</v>
      </c>
      <c r="W7" s="141">
        <v>8400</v>
      </c>
      <c r="X7" s="142">
        <f t="shared" si="1"/>
        <v>8400</v>
      </c>
      <c r="Y7" s="148" t="s">
        <v>74</v>
      </c>
      <c r="Z7" s="140"/>
      <c r="AA7" s="172">
        <v>2</v>
      </c>
      <c r="AB7" s="177" t="s">
        <v>158</v>
      </c>
      <c r="AC7" s="141">
        <v>8400</v>
      </c>
      <c r="AD7" s="142">
        <f t="shared" si="2"/>
        <v>16800</v>
      </c>
    </row>
    <row r="8" spans="1:30" ht="23.25" customHeight="1" thickBot="1" x14ac:dyDescent="0.2">
      <c r="A8" s="144" t="s">
        <v>74</v>
      </c>
      <c r="B8" s="145"/>
      <c r="C8" s="168">
        <v>1</v>
      </c>
      <c r="D8" s="177" t="s">
        <v>158</v>
      </c>
      <c r="E8" s="143">
        <v>8750</v>
      </c>
      <c r="F8" s="142">
        <f t="shared" si="0"/>
        <v>8750</v>
      </c>
      <c r="G8" s="139" t="s">
        <v>70</v>
      </c>
      <c r="H8" s="140" t="s">
        <v>147</v>
      </c>
      <c r="I8" s="296" t="s">
        <v>14</v>
      </c>
      <c r="J8" s="297"/>
      <c r="K8" s="182"/>
      <c r="L8" s="142">
        <v>18000</v>
      </c>
      <c r="M8" s="132" t="s">
        <v>5</v>
      </c>
      <c r="N8" s="133" t="s">
        <v>6</v>
      </c>
      <c r="O8" s="289" t="s">
        <v>7</v>
      </c>
      <c r="P8" s="290"/>
      <c r="Q8" s="133" t="s">
        <v>8</v>
      </c>
      <c r="R8" s="134" t="s">
        <v>9</v>
      </c>
      <c r="S8" s="148" t="s">
        <v>75</v>
      </c>
      <c r="T8" s="140"/>
      <c r="U8" s="168">
        <v>1</v>
      </c>
      <c r="V8" s="177" t="s">
        <v>158</v>
      </c>
      <c r="W8" s="141">
        <v>30000</v>
      </c>
      <c r="X8" s="142">
        <f t="shared" si="1"/>
        <v>30000</v>
      </c>
      <c r="Y8" s="148" t="s">
        <v>75</v>
      </c>
      <c r="Z8" s="140"/>
      <c r="AA8" s="168">
        <v>2</v>
      </c>
      <c r="AB8" s="177" t="s">
        <v>158</v>
      </c>
      <c r="AC8" s="141">
        <v>30000</v>
      </c>
      <c r="AD8" s="142">
        <f t="shared" si="2"/>
        <v>60000</v>
      </c>
    </row>
    <row r="9" spans="1:30" ht="23.25" customHeight="1" x14ac:dyDescent="0.15">
      <c r="A9" s="139" t="s">
        <v>55</v>
      </c>
      <c r="B9" s="140"/>
      <c r="C9" s="168">
        <v>1</v>
      </c>
      <c r="D9" s="177" t="s">
        <v>158</v>
      </c>
      <c r="E9" s="141">
        <v>42000</v>
      </c>
      <c r="F9" s="142">
        <f t="shared" si="0"/>
        <v>42000</v>
      </c>
      <c r="G9" s="139" t="s">
        <v>146</v>
      </c>
      <c r="H9" s="140" t="s">
        <v>148</v>
      </c>
      <c r="I9" s="296" t="s">
        <v>14</v>
      </c>
      <c r="J9" s="297"/>
      <c r="K9" s="182"/>
      <c r="L9" s="142">
        <v>25000</v>
      </c>
      <c r="M9" s="293" t="s">
        <v>261</v>
      </c>
      <c r="N9" s="294"/>
      <c r="O9" s="294"/>
      <c r="P9" s="294"/>
      <c r="Q9" s="294"/>
      <c r="R9" s="295"/>
      <c r="S9" s="148" t="s">
        <v>92</v>
      </c>
      <c r="T9" s="140"/>
      <c r="U9" s="168">
        <v>1</v>
      </c>
      <c r="V9" s="177" t="s">
        <v>158</v>
      </c>
      <c r="W9" s="141">
        <v>9600</v>
      </c>
      <c r="X9" s="142">
        <f t="shared" si="1"/>
        <v>9600</v>
      </c>
      <c r="Y9" s="148" t="s">
        <v>92</v>
      </c>
      <c r="Z9" s="140"/>
      <c r="AA9" s="168">
        <v>1</v>
      </c>
      <c r="AB9" s="177" t="s">
        <v>104</v>
      </c>
      <c r="AC9" s="141">
        <v>9600</v>
      </c>
      <c r="AD9" s="142">
        <f t="shared" si="2"/>
        <v>9600</v>
      </c>
    </row>
    <row r="10" spans="1:30" ht="23.25" customHeight="1" x14ac:dyDescent="0.15">
      <c r="A10" s="139" t="s">
        <v>56</v>
      </c>
      <c r="B10" s="140"/>
      <c r="C10" s="168">
        <v>2</v>
      </c>
      <c r="D10" s="177" t="s">
        <v>158</v>
      </c>
      <c r="E10" s="141">
        <v>2400</v>
      </c>
      <c r="F10" s="142">
        <f t="shared" si="0"/>
        <v>4800</v>
      </c>
      <c r="G10" s="139" t="s">
        <v>149</v>
      </c>
      <c r="H10" s="140"/>
      <c r="I10" s="296" t="s">
        <v>14</v>
      </c>
      <c r="J10" s="297"/>
      <c r="K10" s="182"/>
      <c r="L10" s="142">
        <v>15000</v>
      </c>
      <c r="M10" s="147" t="s">
        <v>86</v>
      </c>
      <c r="N10" s="136"/>
      <c r="O10" s="171">
        <v>12</v>
      </c>
      <c r="P10" s="177" t="s">
        <v>158</v>
      </c>
      <c r="Q10" s="137">
        <v>7200</v>
      </c>
      <c r="R10" s="138">
        <f t="shared" ref="R10:R18" si="3">O10*Q10</f>
        <v>86400</v>
      </c>
      <c r="S10" s="151" t="s">
        <v>153</v>
      </c>
      <c r="T10" s="146"/>
      <c r="U10" s="169">
        <v>1</v>
      </c>
      <c r="V10" s="177" t="s">
        <v>158</v>
      </c>
      <c r="W10" s="163">
        <v>42000</v>
      </c>
      <c r="X10" s="138">
        <f t="shared" si="1"/>
        <v>42000</v>
      </c>
      <c r="Y10" s="151" t="s">
        <v>153</v>
      </c>
      <c r="Z10" s="146"/>
      <c r="AA10" s="169">
        <v>1</v>
      </c>
      <c r="AB10" s="177" t="s">
        <v>158</v>
      </c>
      <c r="AC10" s="163">
        <v>42000</v>
      </c>
      <c r="AD10" s="138">
        <f t="shared" si="2"/>
        <v>42000</v>
      </c>
    </row>
    <row r="11" spans="1:30" ht="23.25" customHeight="1" x14ac:dyDescent="0.15">
      <c r="A11" s="139" t="s">
        <v>57</v>
      </c>
      <c r="B11" s="140"/>
      <c r="C11" s="168">
        <v>2</v>
      </c>
      <c r="D11" s="177" t="s">
        <v>158</v>
      </c>
      <c r="E11" s="141">
        <v>5760</v>
      </c>
      <c r="F11" s="142">
        <f t="shared" si="0"/>
        <v>11520</v>
      </c>
      <c r="G11" s="139" t="s">
        <v>71</v>
      </c>
      <c r="H11" s="140"/>
      <c r="I11" s="296" t="s">
        <v>14</v>
      </c>
      <c r="J11" s="297"/>
      <c r="K11" s="182"/>
      <c r="L11" s="142">
        <v>30000</v>
      </c>
      <c r="M11" s="148" t="s">
        <v>74</v>
      </c>
      <c r="N11" s="140"/>
      <c r="O11" s="172">
        <v>2</v>
      </c>
      <c r="P11" s="177" t="s">
        <v>158</v>
      </c>
      <c r="Q11" s="141">
        <v>22500</v>
      </c>
      <c r="R11" s="142">
        <f t="shared" si="3"/>
        <v>45000</v>
      </c>
      <c r="S11" s="159" t="s">
        <v>93</v>
      </c>
      <c r="T11" s="140"/>
      <c r="U11" s="168">
        <v>1</v>
      </c>
      <c r="V11" s="177" t="s">
        <v>158</v>
      </c>
      <c r="W11" s="141">
        <v>14400</v>
      </c>
      <c r="X11" s="142">
        <f t="shared" si="1"/>
        <v>14400</v>
      </c>
      <c r="Y11" s="159" t="s">
        <v>93</v>
      </c>
      <c r="Z11" s="140"/>
      <c r="AA11" s="168">
        <v>1</v>
      </c>
      <c r="AB11" s="177" t="s">
        <v>158</v>
      </c>
      <c r="AC11" s="141">
        <v>14400</v>
      </c>
      <c r="AD11" s="142">
        <f t="shared" si="2"/>
        <v>14400</v>
      </c>
    </row>
    <row r="12" spans="1:30" ht="23.25" customHeight="1" x14ac:dyDescent="0.15">
      <c r="A12" s="139" t="s">
        <v>58</v>
      </c>
      <c r="B12" s="140" t="s">
        <v>144</v>
      </c>
      <c r="C12" s="168">
        <v>2</v>
      </c>
      <c r="D12" s="177" t="s">
        <v>158</v>
      </c>
      <c r="E12" s="141">
        <v>60000</v>
      </c>
      <c r="F12" s="142">
        <f t="shared" si="0"/>
        <v>120000</v>
      </c>
      <c r="G12" s="139" t="s">
        <v>83</v>
      </c>
      <c r="H12" s="140"/>
      <c r="I12" s="168">
        <v>1</v>
      </c>
      <c r="J12" s="177" t="s">
        <v>158</v>
      </c>
      <c r="K12" s="141">
        <v>9600</v>
      </c>
      <c r="L12" s="142">
        <f>I12*K12</f>
        <v>9600</v>
      </c>
      <c r="M12" s="148" t="s">
        <v>75</v>
      </c>
      <c r="N12" s="140"/>
      <c r="O12" s="172">
        <v>1</v>
      </c>
      <c r="P12" s="177" t="s">
        <v>158</v>
      </c>
      <c r="Q12" s="141">
        <v>30000</v>
      </c>
      <c r="R12" s="142">
        <f t="shared" si="3"/>
        <v>30000</v>
      </c>
      <c r="S12" s="159" t="s">
        <v>83</v>
      </c>
      <c r="T12" s="140"/>
      <c r="U12" s="168">
        <v>1</v>
      </c>
      <c r="V12" s="177" t="s">
        <v>158</v>
      </c>
      <c r="W12" s="141">
        <v>9600</v>
      </c>
      <c r="X12" s="142">
        <f t="shared" si="1"/>
        <v>9600</v>
      </c>
      <c r="Y12" s="159" t="s">
        <v>83</v>
      </c>
      <c r="Z12" s="140"/>
      <c r="AA12" s="168">
        <v>1</v>
      </c>
      <c r="AB12" s="177" t="s">
        <v>158</v>
      </c>
      <c r="AC12" s="141">
        <v>9600</v>
      </c>
      <c r="AD12" s="142">
        <f t="shared" si="2"/>
        <v>9600</v>
      </c>
    </row>
    <row r="13" spans="1:30" ht="23.25" customHeight="1" x14ac:dyDescent="0.15">
      <c r="A13" s="139" t="s">
        <v>59</v>
      </c>
      <c r="B13" s="140"/>
      <c r="C13" s="168">
        <v>1</v>
      </c>
      <c r="D13" s="177" t="s">
        <v>158</v>
      </c>
      <c r="E13" s="141">
        <v>14400</v>
      </c>
      <c r="F13" s="142">
        <f t="shared" si="0"/>
        <v>14400</v>
      </c>
      <c r="G13" s="139" t="s">
        <v>77</v>
      </c>
      <c r="H13" s="140"/>
      <c r="I13" s="168">
        <v>1</v>
      </c>
      <c r="J13" s="177" t="s">
        <v>117</v>
      </c>
      <c r="K13" s="141">
        <v>45000</v>
      </c>
      <c r="L13" s="142">
        <f>I13*K13</f>
        <v>45000</v>
      </c>
      <c r="M13" s="148" t="s">
        <v>87</v>
      </c>
      <c r="N13" s="140"/>
      <c r="O13" s="172">
        <v>1</v>
      </c>
      <c r="P13" s="177" t="s">
        <v>158</v>
      </c>
      <c r="Q13" s="141">
        <v>2400</v>
      </c>
      <c r="R13" s="142">
        <f t="shared" si="3"/>
        <v>2400</v>
      </c>
      <c r="S13" s="159" t="s">
        <v>61</v>
      </c>
      <c r="T13" s="140"/>
      <c r="U13" s="168">
        <v>1</v>
      </c>
      <c r="V13" s="177" t="s">
        <v>158</v>
      </c>
      <c r="W13" s="141">
        <v>14400</v>
      </c>
      <c r="X13" s="142">
        <f t="shared" si="1"/>
        <v>14400</v>
      </c>
      <c r="Y13" s="159" t="s">
        <v>61</v>
      </c>
      <c r="Z13" s="140"/>
      <c r="AA13" s="168">
        <v>1</v>
      </c>
      <c r="AB13" s="177" t="s">
        <v>158</v>
      </c>
      <c r="AC13" s="141">
        <v>14400</v>
      </c>
      <c r="AD13" s="142">
        <f t="shared" si="2"/>
        <v>14400</v>
      </c>
    </row>
    <row r="14" spans="1:30" ht="23.25" customHeight="1" thickBot="1" x14ac:dyDescent="0.2">
      <c r="A14" s="139" t="s">
        <v>60</v>
      </c>
      <c r="B14" s="140"/>
      <c r="C14" s="168">
        <v>2</v>
      </c>
      <c r="D14" s="177" t="s">
        <v>158</v>
      </c>
      <c r="E14" s="141">
        <v>14400</v>
      </c>
      <c r="F14" s="142">
        <f t="shared" si="0"/>
        <v>28800</v>
      </c>
      <c r="G14" s="153" t="s">
        <v>64</v>
      </c>
      <c r="H14" s="154"/>
      <c r="I14" s="170">
        <v>1</v>
      </c>
      <c r="J14" s="178" t="s">
        <v>117</v>
      </c>
      <c r="K14" s="155">
        <v>42000</v>
      </c>
      <c r="L14" s="156">
        <f>I14*K14</f>
        <v>42000</v>
      </c>
      <c r="M14" s="148" t="s">
        <v>88</v>
      </c>
      <c r="N14" s="140"/>
      <c r="O14" s="172">
        <v>1</v>
      </c>
      <c r="P14" s="177" t="s">
        <v>158</v>
      </c>
      <c r="Q14" s="141">
        <v>42000</v>
      </c>
      <c r="R14" s="142">
        <f t="shared" si="3"/>
        <v>42000</v>
      </c>
      <c r="S14" s="159" t="s">
        <v>94</v>
      </c>
      <c r="T14" s="140"/>
      <c r="U14" s="296" t="s">
        <v>14</v>
      </c>
      <c r="V14" s="297"/>
      <c r="W14" s="141">
        <v>60000</v>
      </c>
      <c r="X14" s="142">
        <v>60000</v>
      </c>
      <c r="Y14" s="148" t="s">
        <v>69</v>
      </c>
      <c r="Z14" s="140"/>
      <c r="AA14" s="296" t="s">
        <v>14</v>
      </c>
      <c r="AB14" s="297"/>
      <c r="AC14" s="141"/>
      <c r="AD14" s="142">
        <v>60000</v>
      </c>
    </row>
    <row r="15" spans="1:30" ht="23.25" customHeight="1" thickBot="1" x14ac:dyDescent="0.2">
      <c r="A15" s="139" t="s">
        <v>61</v>
      </c>
      <c r="B15" s="140"/>
      <c r="C15" s="168">
        <v>1</v>
      </c>
      <c r="D15" s="177" t="s">
        <v>158</v>
      </c>
      <c r="E15" s="141">
        <v>14400</v>
      </c>
      <c r="F15" s="142">
        <f t="shared" si="0"/>
        <v>14400</v>
      </c>
      <c r="G15" s="157"/>
      <c r="H15" s="158"/>
      <c r="I15" s="298" t="s">
        <v>303</v>
      </c>
      <c r="J15" s="298"/>
      <c r="K15" s="299"/>
      <c r="L15" s="183">
        <f>SUM(L4:L14)</f>
        <v>286600</v>
      </c>
      <c r="M15" s="148" t="s">
        <v>89</v>
      </c>
      <c r="N15" s="140"/>
      <c r="O15" s="172">
        <v>1</v>
      </c>
      <c r="P15" s="177" t="s">
        <v>158</v>
      </c>
      <c r="Q15" s="141">
        <v>14400</v>
      </c>
      <c r="R15" s="142">
        <f t="shared" si="3"/>
        <v>14400</v>
      </c>
      <c r="S15" s="159" t="s">
        <v>63</v>
      </c>
      <c r="T15" s="140"/>
      <c r="U15" s="171">
        <v>1</v>
      </c>
      <c r="V15" s="177" t="s">
        <v>117</v>
      </c>
      <c r="W15" s="137"/>
      <c r="X15" s="138">
        <v>48000</v>
      </c>
      <c r="Y15" s="165" t="s">
        <v>63</v>
      </c>
      <c r="Z15" s="136"/>
      <c r="AA15" s="171">
        <v>1</v>
      </c>
      <c r="AB15" s="180" t="s">
        <v>117</v>
      </c>
      <c r="AC15" s="137">
        <v>48000</v>
      </c>
      <c r="AD15" s="138">
        <v>48000</v>
      </c>
    </row>
    <row r="16" spans="1:30" ht="23.25" customHeight="1" thickBot="1" x14ac:dyDescent="0.2">
      <c r="A16" s="139" t="s">
        <v>62</v>
      </c>
      <c r="B16" s="140"/>
      <c r="C16" s="296" t="s">
        <v>14</v>
      </c>
      <c r="D16" s="297"/>
      <c r="E16" s="182"/>
      <c r="F16" s="142">
        <v>50000</v>
      </c>
      <c r="G16" s="132" t="s">
        <v>5</v>
      </c>
      <c r="H16" s="133" t="s">
        <v>6</v>
      </c>
      <c r="I16" s="289" t="s">
        <v>7</v>
      </c>
      <c r="J16" s="290"/>
      <c r="K16" s="133" t="s">
        <v>8</v>
      </c>
      <c r="L16" s="134" t="s">
        <v>9</v>
      </c>
      <c r="M16" s="148" t="s">
        <v>83</v>
      </c>
      <c r="N16" s="140"/>
      <c r="O16" s="172">
        <v>1</v>
      </c>
      <c r="P16" s="177" t="s">
        <v>158</v>
      </c>
      <c r="Q16" s="141">
        <v>9600</v>
      </c>
      <c r="R16" s="142">
        <f t="shared" si="3"/>
        <v>9600</v>
      </c>
      <c r="S16" s="160" t="s">
        <v>64</v>
      </c>
      <c r="T16" s="154"/>
      <c r="U16" s="173">
        <v>1</v>
      </c>
      <c r="V16" s="178" t="s">
        <v>117</v>
      </c>
      <c r="W16" s="155"/>
      <c r="X16" s="156">
        <v>42000</v>
      </c>
      <c r="Y16" s="160" t="s">
        <v>64</v>
      </c>
      <c r="Z16" s="154"/>
      <c r="AA16" s="173">
        <v>1</v>
      </c>
      <c r="AB16" s="181" t="s">
        <v>117</v>
      </c>
      <c r="AC16" s="155">
        <v>42000</v>
      </c>
      <c r="AD16" s="156">
        <v>42000</v>
      </c>
    </row>
    <row r="17" spans="1:30" s="149" customFormat="1" ht="23.25" customHeight="1" thickBot="1" x14ac:dyDescent="0.2">
      <c r="A17" s="139" t="s">
        <v>63</v>
      </c>
      <c r="B17" s="140"/>
      <c r="C17" s="169">
        <v>1</v>
      </c>
      <c r="D17" s="176" t="s">
        <v>117</v>
      </c>
      <c r="E17" s="137">
        <v>48000</v>
      </c>
      <c r="F17" s="142">
        <f>C17*E17</f>
        <v>48000</v>
      </c>
      <c r="G17" s="303" t="s">
        <v>150</v>
      </c>
      <c r="H17" s="304"/>
      <c r="I17" s="304"/>
      <c r="J17" s="304"/>
      <c r="K17" s="304"/>
      <c r="L17" s="305"/>
      <c r="M17" s="148" t="s">
        <v>63</v>
      </c>
      <c r="N17" s="140"/>
      <c r="O17" s="172">
        <v>1</v>
      </c>
      <c r="P17" s="177" t="s">
        <v>117</v>
      </c>
      <c r="Q17" s="141">
        <v>48000</v>
      </c>
      <c r="R17" s="142">
        <f t="shared" si="3"/>
        <v>48000</v>
      </c>
      <c r="S17" s="161"/>
      <c r="T17" s="162"/>
      <c r="U17" s="315" t="s">
        <v>307</v>
      </c>
      <c r="V17" s="315"/>
      <c r="W17" s="316"/>
      <c r="X17" s="183">
        <f>SUM(X4:X16)</f>
        <v>405600</v>
      </c>
      <c r="Y17" s="200"/>
      <c r="Z17" s="298" t="s">
        <v>309</v>
      </c>
      <c r="AA17" s="298"/>
      <c r="AB17" s="298"/>
      <c r="AC17" s="299"/>
      <c r="AD17" s="185">
        <f>SUM(AD4:AD16)</f>
        <v>513600</v>
      </c>
    </row>
    <row r="18" spans="1:30" s="149" customFormat="1" ht="23.25" customHeight="1" thickBot="1" x14ac:dyDescent="0.2">
      <c r="A18" s="139" t="s">
        <v>64</v>
      </c>
      <c r="B18" s="140"/>
      <c r="C18" s="168">
        <v>2</v>
      </c>
      <c r="D18" s="177" t="s">
        <v>117</v>
      </c>
      <c r="E18" s="141">
        <v>42000</v>
      </c>
      <c r="F18" s="142">
        <f>C18*E18</f>
        <v>84000</v>
      </c>
      <c r="G18" s="135" t="s">
        <v>78</v>
      </c>
      <c r="H18" s="136"/>
      <c r="I18" s="169">
        <v>8</v>
      </c>
      <c r="J18" s="176" t="s">
        <v>158</v>
      </c>
      <c r="K18" s="137">
        <v>21600</v>
      </c>
      <c r="L18" s="138">
        <f t="shared" ref="L18:L26" si="4">I18*K18</f>
        <v>172800</v>
      </c>
      <c r="M18" s="148" t="s">
        <v>64</v>
      </c>
      <c r="N18" s="140"/>
      <c r="O18" s="172">
        <v>1</v>
      </c>
      <c r="P18" s="177" t="s">
        <v>117</v>
      </c>
      <c r="Q18" s="141">
        <v>42000</v>
      </c>
      <c r="R18" s="142">
        <f t="shared" si="3"/>
        <v>42000</v>
      </c>
      <c r="S18" s="132" t="s">
        <v>5</v>
      </c>
      <c r="T18" s="133" t="s">
        <v>6</v>
      </c>
      <c r="U18" s="289" t="s">
        <v>7</v>
      </c>
      <c r="V18" s="290"/>
      <c r="W18" s="133" t="s">
        <v>8</v>
      </c>
      <c r="X18" s="134" t="s">
        <v>9</v>
      </c>
      <c r="Y18" s="132" t="s">
        <v>5</v>
      </c>
      <c r="Z18" s="133" t="s">
        <v>6</v>
      </c>
      <c r="AA18" s="289" t="s">
        <v>7</v>
      </c>
      <c r="AB18" s="290"/>
      <c r="AC18" s="133" t="s">
        <v>8</v>
      </c>
      <c r="AD18" s="134" t="s">
        <v>9</v>
      </c>
    </row>
    <row r="19" spans="1:30" s="149" customFormat="1" ht="23.25" customHeight="1" thickBot="1" x14ac:dyDescent="0.2">
      <c r="A19" s="153" t="s">
        <v>65</v>
      </c>
      <c r="B19" s="154"/>
      <c r="C19" s="170">
        <v>2</v>
      </c>
      <c r="D19" s="190" t="s">
        <v>117</v>
      </c>
      <c r="E19" s="155">
        <v>48000</v>
      </c>
      <c r="F19" s="156">
        <f>C19*E19</f>
        <v>96000</v>
      </c>
      <c r="G19" s="139" t="s">
        <v>79</v>
      </c>
      <c r="H19" s="140"/>
      <c r="I19" s="168">
        <v>8</v>
      </c>
      <c r="J19" s="177" t="s">
        <v>158</v>
      </c>
      <c r="K19" s="141">
        <v>6000</v>
      </c>
      <c r="L19" s="142">
        <f t="shared" si="4"/>
        <v>48000</v>
      </c>
      <c r="M19" s="195" t="s">
        <v>69</v>
      </c>
      <c r="N19" s="207"/>
      <c r="O19" s="314" t="s">
        <v>14</v>
      </c>
      <c r="P19" s="314"/>
      <c r="Q19" s="199"/>
      <c r="R19" s="156">
        <v>36000</v>
      </c>
      <c r="S19" s="300" t="s">
        <v>95</v>
      </c>
      <c r="T19" s="301"/>
      <c r="U19" s="301"/>
      <c r="V19" s="301"/>
      <c r="W19" s="301"/>
      <c r="X19" s="302"/>
      <c r="Y19" s="300" t="s">
        <v>96</v>
      </c>
      <c r="Z19" s="301"/>
      <c r="AA19" s="301"/>
      <c r="AB19" s="301"/>
      <c r="AC19" s="301"/>
      <c r="AD19" s="302"/>
    </row>
    <row r="20" spans="1:30" s="149" customFormat="1" ht="23.25" customHeight="1" thickBot="1" x14ac:dyDescent="0.2">
      <c r="A20" s="191"/>
      <c r="B20" s="162"/>
      <c r="C20" s="312" t="s">
        <v>301</v>
      </c>
      <c r="D20" s="312"/>
      <c r="E20" s="313"/>
      <c r="F20" s="192">
        <f>SUM(F4:F19)</f>
        <v>599070</v>
      </c>
      <c r="G20" s="139" t="s">
        <v>80</v>
      </c>
      <c r="H20" s="140"/>
      <c r="I20" s="168">
        <v>2</v>
      </c>
      <c r="J20" s="177" t="s">
        <v>158</v>
      </c>
      <c r="K20" s="141">
        <v>21600</v>
      </c>
      <c r="L20" s="142">
        <f t="shared" si="4"/>
        <v>43200</v>
      </c>
      <c r="M20" s="188"/>
      <c r="N20" s="298" t="s">
        <v>306</v>
      </c>
      <c r="O20" s="298"/>
      <c r="P20" s="298"/>
      <c r="Q20" s="299"/>
      <c r="R20" s="198">
        <f>SUM(R10:R19)</f>
        <v>355800</v>
      </c>
      <c r="S20" s="165" t="s">
        <v>86</v>
      </c>
      <c r="T20" s="136"/>
      <c r="U20" s="168">
        <v>2</v>
      </c>
      <c r="V20" s="177" t="s">
        <v>158</v>
      </c>
      <c r="W20" s="141">
        <v>7200</v>
      </c>
      <c r="X20" s="142">
        <f>U20*W20</f>
        <v>14400</v>
      </c>
      <c r="Y20" s="165" t="s">
        <v>268</v>
      </c>
      <c r="Z20" s="136"/>
      <c r="AA20" s="296" t="s">
        <v>14</v>
      </c>
      <c r="AB20" s="297"/>
      <c r="AC20" s="141"/>
      <c r="AD20" s="166">
        <v>288000</v>
      </c>
    </row>
    <row r="21" spans="1:30" s="149" customFormat="1" ht="23.25" customHeight="1" thickBot="1" x14ac:dyDescent="0.2">
      <c r="A21" s="132" t="s">
        <v>5</v>
      </c>
      <c r="B21" s="133" t="s">
        <v>6</v>
      </c>
      <c r="C21" s="289" t="s">
        <v>7</v>
      </c>
      <c r="D21" s="290"/>
      <c r="E21" s="133" t="s">
        <v>8</v>
      </c>
      <c r="F21" s="134" t="s">
        <v>9</v>
      </c>
      <c r="G21" s="139" t="s">
        <v>81</v>
      </c>
      <c r="H21" s="140"/>
      <c r="I21" s="168">
        <v>2</v>
      </c>
      <c r="J21" s="176" t="s">
        <v>158</v>
      </c>
      <c r="K21" s="141">
        <v>9600</v>
      </c>
      <c r="L21" s="142">
        <f t="shared" si="4"/>
        <v>19200</v>
      </c>
      <c r="M21" s="131"/>
      <c r="N21" s="131"/>
      <c r="O21" s="131"/>
      <c r="P21" s="175"/>
      <c r="Q21" s="131"/>
      <c r="R21" s="131"/>
      <c r="S21" s="159" t="s">
        <v>74</v>
      </c>
      <c r="T21" s="140"/>
      <c r="U21" s="168">
        <v>1</v>
      </c>
      <c r="V21" s="177" t="s">
        <v>158</v>
      </c>
      <c r="W21" s="141">
        <v>12000</v>
      </c>
      <c r="X21" s="142">
        <f>U21*W21</f>
        <v>12000</v>
      </c>
      <c r="Y21" s="159" t="s">
        <v>269</v>
      </c>
      <c r="Z21" s="140"/>
      <c r="AA21" s="296" t="s">
        <v>14</v>
      </c>
      <c r="AB21" s="297"/>
      <c r="AC21" s="141"/>
      <c r="AD21" s="167">
        <v>432000</v>
      </c>
    </row>
    <row r="22" spans="1:30" s="149" customFormat="1" ht="23.25" customHeight="1" thickBot="1" x14ac:dyDescent="0.2">
      <c r="A22" s="303" t="s">
        <v>66</v>
      </c>
      <c r="B22" s="304"/>
      <c r="C22" s="304"/>
      <c r="D22" s="304"/>
      <c r="E22" s="304"/>
      <c r="F22" s="305"/>
      <c r="G22" s="139" t="s">
        <v>151</v>
      </c>
      <c r="H22" s="140"/>
      <c r="I22" s="168">
        <v>1</v>
      </c>
      <c r="J22" s="177" t="s">
        <v>158</v>
      </c>
      <c r="K22" s="141">
        <v>9600</v>
      </c>
      <c r="L22" s="142">
        <f t="shared" si="4"/>
        <v>9600</v>
      </c>
      <c r="M22" s="131"/>
      <c r="N22" s="131"/>
      <c r="O22" s="131"/>
      <c r="P22" s="175"/>
      <c r="Q22" s="131"/>
      <c r="R22" s="131"/>
      <c r="S22" s="160" t="s">
        <v>69</v>
      </c>
      <c r="T22" s="154"/>
      <c r="U22" s="310" t="s">
        <v>14</v>
      </c>
      <c r="V22" s="311"/>
      <c r="W22" s="155"/>
      <c r="X22" s="156">
        <v>24000</v>
      </c>
      <c r="Y22" s="159" t="s">
        <v>270</v>
      </c>
      <c r="Z22" s="140"/>
      <c r="AA22" s="296" t="s">
        <v>14</v>
      </c>
      <c r="AB22" s="297"/>
      <c r="AC22" s="141"/>
      <c r="AD22" s="167">
        <v>150000</v>
      </c>
    </row>
    <row r="23" spans="1:30" s="149" customFormat="1" ht="23.25" customHeight="1" thickBot="1" x14ac:dyDescent="0.2">
      <c r="A23" s="135" t="s">
        <v>67</v>
      </c>
      <c r="B23" s="136"/>
      <c r="C23" s="169">
        <v>8</v>
      </c>
      <c r="D23" s="176" t="s">
        <v>299</v>
      </c>
      <c r="E23" s="137">
        <v>5400</v>
      </c>
      <c r="F23" s="138">
        <f>C23*E23</f>
        <v>43200</v>
      </c>
      <c r="G23" s="139" t="s">
        <v>82</v>
      </c>
      <c r="H23" s="140"/>
      <c r="I23" s="168">
        <v>1</v>
      </c>
      <c r="J23" s="177" t="s">
        <v>158</v>
      </c>
      <c r="K23" s="141">
        <v>18000</v>
      </c>
      <c r="L23" s="142">
        <f t="shared" si="4"/>
        <v>18000</v>
      </c>
      <c r="M23" s="131"/>
      <c r="N23" s="131"/>
      <c r="O23" s="131"/>
      <c r="P23" s="175"/>
      <c r="Q23" s="131"/>
      <c r="R23" s="131"/>
      <c r="S23" s="161"/>
      <c r="T23" s="162"/>
      <c r="U23" s="308" t="s">
        <v>308</v>
      </c>
      <c r="V23" s="308"/>
      <c r="W23" s="309"/>
      <c r="X23" s="184">
        <f>SUM(X20:X22)</f>
        <v>50400</v>
      </c>
      <c r="Y23" s="159" t="s">
        <v>271</v>
      </c>
      <c r="Z23" s="140"/>
      <c r="AA23" s="296" t="s">
        <v>14</v>
      </c>
      <c r="AB23" s="297"/>
      <c r="AC23" s="141"/>
      <c r="AD23" s="167">
        <v>324000</v>
      </c>
    </row>
    <row r="24" spans="1:30" s="149" customFormat="1" ht="23.25" customHeight="1" thickBot="1" x14ac:dyDescent="0.2">
      <c r="A24" s="139" t="s">
        <v>68</v>
      </c>
      <c r="B24" s="140"/>
      <c r="C24" s="168">
        <v>1</v>
      </c>
      <c r="D24" s="177" t="s">
        <v>158</v>
      </c>
      <c r="E24" s="141">
        <v>14400</v>
      </c>
      <c r="F24" s="142">
        <f>C24*E24</f>
        <v>14400</v>
      </c>
      <c r="G24" s="139" t="s">
        <v>89</v>
      </c>
      <c r="H24" s="140"/>
      <c r="I24" s="168">
        <v>1</v>
      </c>
      <c r="J24" s="176" t="s">
        <v>158</v>
      </c>
      <c r="K24" s="141">
        <v>14400</v>
      </c>
      <c r="L24" s="142">
        <f t="shared" si="4"/>
        <v>14400</v>
      </c>
      <c r="Y24" s="160" t="s">
        <v>97</v>
      </c>
      <c r="Z24" s="154"/>
      <c r="AA24" s="310" t="s">
        <v>14</v>
      </c>
      <c r="AB24" s="311"/>
      <c r="AC24" s="155"/>
      <c r="AD24" s="156">
        <v>360000</v>
      </c>
    </row>
    <row r="25" spans="1:30" s="149" customFormat="1" ht="23.25" customHeight="1" thickBot="1" x14ac:dyDescent="0.2">
      <c r="A25" s="153" t="s">
        <v>69</v>
      </c>
      <c r="B25" s="193"/>
      <c r="C25" s="310" t="s">
        <v>14</v>
      </c>
      <c r="D25" s="311"/>
      <c r="E25" s="208"/>
      <c r="F25" s="194">
        <v>60000</v>
      </c>
      <c r="G25" s="139" t="s">
        <v>83</v>
      </c>
      <c r="H25" s="140"/>
      <c r="I25" s="168">
        <v>1</v>
      </c>
      <c r="J25" s="177" t="s">
        <v>158</v>
      </c>
      <c r="K25" s="141">
        <v>9600</v>
      </c>
      <c r="L25" s="142">
        <f t="shared" si="4"/>
        <v>9600</v>
      </c>
      <c r="M25" s="131"/>
      <c r="N25" s="131"/>
      <c r="O25" s="131"/>
      <c r="P25" s="131"/>
      <c r="Q25" s="131"/>
      <c r="R25" s="131"/>
      <c r="Y25" s="161"/>
      <c r="Z25" s="308" t="s">
        <v>310</v>
      </c>
      <c r="AA25" s="308"/>
      <c r="AB25" s="308"/>
      <c r="AC25" s="309"/>
      <c r="AD25" s="201">
        <f>SUM(AD20:AD24)</f>
        <v>1554000</v>
      </c>
    </row>
    <row r="26" spans="1:30" s="149" customFormat="1" ht="23.25" customHeight="1" thickBot="1" x14ac:dyDescent="0.2">
      <c r="A26" s="191"/>
      <c r="B26" s="162"/>
      <c r="C26" s="308" t="s">
        <v>302</v>
      </c>
      <c r="D26" s="308"/>
      <c r="E26" s="309"/>
      <c r="F26" s="184">
        <f>SUM(F23:F25)</f>
        <v>117600</v>
      </c>
      <c r="G26" s="139" t="s">
        <v>74</v>
      </c>
      <c r="H26" s="140"/>
      <c r="I26" s="168">
        <v>1</v>
      </c>
      <c r="J26" s="177" t="s">
        <v>158</v>
      </c>
      <c r="K26" s="141">
        <v>9600</v>
      </c>
      <c r="L26" s="142">
        <f t="shared" si="4"/>
        <v>9600</v>
      </c>
      <c r="M26" s="131"/>
      <c r="N26" s="131"/>
      <c r="O26" s="131"/>
      <c r="P26" s="175"/>
      <c r="Q26" s="131"/>
      <c r="R26" s="131"/>
      <c r="Y26" s="132" t="s">
        <v>5</v>
      </c>
      <c r="Z26" s="133" t="s">
        <v>6</v>
      </c>
      <c r="AA26" s="289" t="s">
        <v>7</v>
      </c>
      <c r="AB26" s="290"/>
      <c r="AC26" s="133" t="s">
        <v>8</v>
      </c>
      <c r="AD26" s="134" t="s">
        <v>9</v>
      </c>
    </row>
    <row r="27" spans="1:30" s="149" customFormat="1" ht="23.25" customHeight="1" thickBot="1" x14ac:dyDescent="0.45">
      <c r="G27" s="153" t="s">
        <v>84</v>
      </c>
      <c r="H27" s="154"/>
      <c r="I27" s="310" t="s">
        <v>14</v>
      </c>
      <c r="J27" s="311"/>
      <c r="K27" s="155"/>
      <c r="L27" s="156">
        <v>60000</v>
      </c>
      <c r="M27" s="131"/>
      <c r="N27" s="131"/>
      <c r="O27" s="131"/>
      <c r="P27" s="175"/>
      <c r="Q27" s="131"/>
      <c r="R27" s="131"/>
      <c r="Y27" s="293" t="s">
        <v>98</v>
      </c>
      <c r="Z27" s="294"/>
      <c r="AA27" s="294"/>
      <c r="AB27" s="294"/>
      <c r="AC27" s="294"/>
      <c r="AD27" s="295"/>
    </row>
    <row r="28" spans="1:30" s="149" customFormat="1" ht="23.25" customHeight="1" thickBot="1" x14ac:dyDescent="0.45">
      <c r="G28" s="191"/>
      <c r="H28" s="298" t="s">
        <v>304</v>
      </c>
      <c r="I28" s="298"/>
      <c r="J28" s="298"/>
      <c r="K28" s="299"/>
      <c r="L28" s="184">
        <f>SUM(L18:L27)</f>
        <v>404400</v>
      </c>
      <c r="M28" s="131"/>
      <c r="N28" s="131"/>
      <c r="O28" s="131"/>
      <c r="P28" s="175"/>
      <c r="Q28" s="131"/>
      <c r="R28" s="131"/>
      <c r="Y28" s="147" t="s">
        <v>99</v>
      </c>
      <c r="Z28" s="136"/>
      <c r="AA28" s="169">
        <v>2</v>
      </c>
      <c r="AB28" s="174" t="s">
        <v>117</v>
      </c>
      <c r="AC28" s="137">
        <v>80000</v>
      </c>
      <c r="AD28" s="138">
        <f t="shared" ref="AD28" si="5">AA28*AC28</f>
        <v>160000</v>
      </c>
    </row>
    <row r="29" spans="1:30" s="150" customFormat="1" ht="23.25" customHeight="1" x14ac:dyDescent="0.4">
      <c r="M29" s="131"/>
      <c r="N29" s="131"/>
      <c r="O29" s="131"/>
      <c r="P29" s="175"/>
      <c r="Q29" s="131"/>
      <c r="R29" s="131"/>
      <c r="Y29" s="147" t="s">
        <v>100</v>
      </c>
      <c r="Z29" s="136"/>
      <c r="AA29" s="296" t="s">
        <v>14</v>
      </c>
      <c r="AB29" s="297"/>
      <c r="AC29" s="141"/>
      <c r="AD29" s="142">
        <v>220000</v>
      </c>
    </row>
    <row r="30" spans="1:30" s="150" customFormat="1" ht="23.25" customHeight="1" x14ac:dyDescent="0.4">
      <c r="M30" s="131"/>
      <c r="N30" s="131"/>
      <c r="O30" s="131"/>
      <c r="P30" s="175"/>
      <c r="Q30" s="131"/>
      <c r="R30" s="131"/>
      <c r="Y30" s="152" t="s">
        <v>101</v>
      </c>
      <c r="Z30" s="136"/>
      <c r="AA30" s="296" t="s">
        <v>14</v>
      </c>
      <c r="AB30" s="297"/>
      <c r="AC30" s="141"/>
      <c r="AD30" s="142">
        <v>180000</v>
      </c>
    </row>
    <row r="31" spans="1:30" s="150" customFormat="1" ht="23.25" customHeight="1" thickBot="1" x14ac:dyDescent="0.45">
      <c r="M31" s="131"/>
      <c r="N31" s="131"/>
      <c r="O31" s="131"/>
      <c r="P31" s="175"/>
      <c r="Q31" s="131"/>
      <c r="R31" s="131"/>
      <c r="Y31" s="202" t="s">
        <v>154</v>
      </c>
      <c r="Z31" s="203" t="s">
        <v>272</v>
      </c>
      <c r="AA31" s="204">
        <v>45</v>
      </c>
      <c r="AB31" s="205" t="s">
        <v>117</v>
      </c>
      <c r="AC31" s="206">
        <v>25000</v>
      </c>
      <c r="AD31" s="156">
        <f>AA31*AC31</f>
        <v>1125000</v>
      </c>
    </row>
    <row r="32" spans="1:30" s="150" customFormat="1" ht="23.25" customHeight="1" thickBot="1" x14ac:dyDescent="0.45">
      <c r="Y32" s="188"/>
      <c r="Z32" s="308" t="s">
        <v>311</v>
      </c>
      <c r="AA32" s="308"/>
      <c r="AB32" s="308"/>
      <c r="AC32" s="309"/>
      <c r="AD32" s="198">
        <f>SUM(AD28:AD31)</f>
        <v>1685000</v>
      </c>
    </row>
    <row r="33" spans="1:30" s="150" customFormat="1" ht="23.25" customHeight="1" thickBot="1" x14ac:dyDescent="0.45">
      <c r="M33" s="131"/>
      <c r="N33" s="131"/>
      <c r="O33" s="131"/>
      <c r="P33" s="175"/>
      <c r="Q33" s="131"/>
      <c r="R33" s="131"/>
      <c r="Y33" s="189"/>
      <c r="Z33" s="189"/>
      <c r="AA33" s="292" t="s">
        <v>312</v>
      </c>
      <c r="AB33" s="292"/>
      <c r="AC33" s="292"/>
      <c r="AD33" s="184">
        <f>AD32+AD25+AD17+X23+X17+R20+L28+R7+L15+F26+F20</f>
        <v>6066870</v>
      </c>
    </row>
    <row r="34" spans="1:30" s="150" customFormat="1" ht="23.25" customHeight="1" x14ac:dyDescent="0.4">
      <c r="A34" s="291" t="s">
        <v>296</v>
      </c>
      <c r="B34" s="291"/>
      <c r="C34" s="291"/>
      <c r="D34" s="291"/>
      <c r="E34" s="291"/>
      <c r="F34" s="291"/>
      <c r="G34" s="291" t="s">
        <v>295</v>
      </c>
      <c r="H34" s="291"/>
      <c r="I34" s="291"/>
      <c r="J34" s="291"/>
      <c r="K34" s="291"/>
      <c r="L34" s="291"/>
      <c r="M34" s="291" t="s">
        <v>294</v>
      </c>
      <c r="N34" s="291"/>
      <c r="O34" s="291"/>
      <c r="P34" s="291"/>
      <c r="Q34" s="291"/>
      <c r="R34" s="291"/>
      <c r="S34" s="291" t="s">
        <v>294</v>
      </c>
      <c r="T34" s="291"/>
      <c r="U34" s="291"/>
      <c r="V34" s="291"/>
      <c r="W34" s="291"/>
      <c r="X34" s="291"/>
      <c r="Y34" s="291" t="s">
        <v>313</v>
      </c>
      <c r="Z34" s="291"/>
      <c r="AA34" s="291"/>
      <c r="AB34" s="291"/>
      <c r="AC34" s="291"/>
      <c r="AD34" s="291"/>
    </row>
    <row r="35" spans="1:30" s="150" customFormat="1" ht="23.25" customHeight="1" x14ac:dyDescent="0.4">
      <c r="M35" s="131"/>
      <c r="N35" s="131"/>
      <c r="O35" s="131"/>
      <c r="P35" s="175"/>
      <c r="Q35" s="131"/>
      <c r="R35" s="131"/>
      <c r="Y35" s="131"/>
      <c r="Z35" s="131"/>
      <c r="AA35" s="131"/>
      <c r="AB35" s="175"/>
      <c r="AC35" s="131"/>
      <c r="AD35" s="131"/>
    </row>
    <row r="36" spans="1:30" s="150" customFormat="1" ht="23.25" customHeight="1" x14ac:dyDescent="0.4">
      <c r="M36" s="131"/>
      <c r="N36" s="131"/>
      <c r="O36" s="131"/>
      <c r="P36" s="175"/>
      <c r="Q36" s="131"/>
      <c r="R36" s="131"/>
      <c r="Y36" s="131"/>
      <c r="Z36" s="131"/>
      <c r="AA36" s="131"/>
      <c r="AB36" s="175"/>
      <c r="AC36" s="131"/>
      <c r="AD36" s="131"/>
    </row>
    <row r="37" spans="1:30" s="150" customFormat="1" ht="23.25" customHeight="1" x14ac:dyDescent="0.4">
      <c r="M37" s="131"/>
      <c r="N37" s="131"/>
      <c r="O37" s="131"/>
      <c r="P37" s="175"/>
      <c r="Q37" s="131"/>
      <c r="R37" s="131"/>
      <c r="Y37" s="131"/>
      <c r="Z37" s="131"/>
      <c r="AA37" s="131"/>
      <c r="AB37" s="175"/>
      <c r="AC37" s="131"/>
      <c r="AD37" s="131"/>
    </row>
    <row r="38" spans="1:30" s="150" customFormat="1" ht="23.25" customHeight="1" x14ac:dyDescent="0.4">
      <c r="M38" s="131"/>
      <c r="N38" s="131"/>
      <c r="O38" s="131"/>
      <c r="P38" s="175"/>
      <c r="Q38" s="131"/>
      <c r="R38" s="131"/>
      <c r="Y38" s="131"/>
      <c r="Z38" s="131"/>
      <c r="AA38" s="131"/>
      <c r="AB38" s="175"/>
      <c r="AC38" s="131"/>
      <c r="AD38" s="131"/>
    </row>
    <row r="39" spans="1:30" s="150" customFormat="1" ht="23.25" customHeight="1" x14ac:dyDescent="0.4">
      <c r="M39" s="131"/>
      <c r="N39" s="131"/>
      <c r="O39" s="131"/>
      <c r="P39" s="175"/>
      <c r="Q39" s="131"/>
      <c r="R39" s="131"/>
      <c r="Y39" s="131"/>
      <c r="Z39" s="131"/>
      <c r="AA39" s="131"/>
      <c r="AB39" s="175"/>
      <c r="AC39" s="131"/>
      <c r="AD39" s="131"/>
    </row>
    <row r="40" spans="1:30" s="150" customFormat="1" ht="23.25" customHeight="1" x14ac:dyDescent="0.4">
      <c r="M40" s="131"/>
      <c r="N40" s="131"/>
      <c r="O40" s="131"/>
      <c r="P40" s="175"/>
      <c r="Q40" s="131"/>
      <c r="R40" s="131"/>
      <c r="S40" s="131"/>
      <c r="T40" s="131"/>
      <c r="U40" s="131"/>
      <c r="V40" s="175"/>
      <c r="W40" s="131"/>
      <c r="X40" s="131"/>
      <c r="Y40" s="131"/>
      <c r="Z40" s="131"/>
      <c r="AA40" s="131"/>
      <c r="AB40" s="175"/>
      <c r="AC40" s="131"/>
      <c r="AD40" s="131"/>
    </row>
    <row r="41" spans="1:30" s="150" customFormat="1" ht="23.25" customHeight="1" x14ac:dyDescent="0.4">
      <c r="M41" s="131"/>
      <c r="N41" s="131"/>
      <c r="O41" s="131"/>
      <c r="P41" s="175"/>
      <c r="Q41" s="131"/>
      <c r="R41" s="131"/>
      <c r="S41" s="131"/>
      <c r="T41" s="131"/>
      <c r="U41" s="131"/>
      <c r="V41" s="175"/>
      <c r="W41" s="131"/>
      <c r="X41" s="131"/>
      <c r="Y41" s="131"/>
      <c r="Z41" s="131"/>
      <c r="AA41" s="131"/>
      <c r="AB41" s="175"/>
      <c r="AC41" s="131"/>
      <c r="AD41" s="131"/>
    </row>
    <row r="42" spans="1:30" s="150" customFormat="1" ht="23.25" customHeight="1" x14ac:dyDescent="0.15">
      <c r="A42" s="131"/>
      <c r="B42" s="131"/>
      <c r="C42" s="131"/>
      <c r="D42" s="179"/>
      <c r="E42" s="131"/>
      <c r="F42" s="131"/>
      <c r="M42" s="131"/>
      <c r="N42" s="131"/>
      <c r="O42" s="131"/>
      <c r="P42" s="175"/>
      <c r="Q42" s="131"/>
      <c r="R42" s="131"/>
      <c r="S42" s="131"/>
      <c r="T42" s="131"/>
      <c r="U42" s="131"/>
      <c r="V42" s="175"/>
      <c r="W42" s="131"/>
      <c r="X42" s="131"/>
      <c r="Y42" s="131"/>
      <c r="Z42" s="131"/>
      <c r="AA42" s="131"/>
      <c r="AB42" s="175"/>
      <c r="AC42" s="131"/>
      <c r="AD42" s="131"/>
    </row>
    <row r="43" spans="1:30" s="150" customFormat="1" ht="23.25" customHeight="1" x14ac:dyDescent="0.4">
      <c r="A43" s="131"/>
      <c r="B43" s="131"/>
      <c r="C43" s="131"/>
      <c r="D43" s="131"/>
      <c r="E43" s="131"/>
      <c r="F43" s="131"/>
      <c r="M43" s="131"/>
      <c r="N43" s="131"/>
      <c r="O43" s="131"/>
      <c r="P43" s="175"/>
      <c r="Q43" s="131"/>
      <c r="R43" s="131"/>
      <c r="Y43" s="131"/>
      <c r="Z43" s="131"/>
      <c r="AA43" s="131"/>
      <c r="AB43" s="175"/>
      <c r="AC43" s="131"/>
      <c r="AD43" s="131"/>
    </row>
    <row r="44" spans="1:30" s="150" customFormat="1" ht="23.25" customHeight="1" x14ac:dyDescent="0.15">
      <c r="A44" s="131"/>
      <c r="B44" s="131"/>
      <c r="C44" s="131"/>
      <c r="D44" s="179"/>
      <c r="E44" s="131"/>
      <c r="F44" s="131"/>
      <c r="M44" s="131"/>
      <c r="N44" s="131"/>
      <c r="O44" s="131"/>
      <c r="P44" s="175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75"/>
      <c r="AC44" s="131"/>
      <c r="AD44" s="131"/>
    </row>
    <row r="45" spans="1:30" s="150" customFormat="1" ht="23.25" customHeight="1" x14ac:dyDescent="0.15">
      <c r="A45" s="131"/>
      <c r="B45" s="131"/>
      <c r="C45" s="131"/>
      <c r="D45" s="179"/>
      <c r="E45" s="131"/>
      <c r="F45" s="131"/>
      <c r="M45" s="131"/>
      <c r="N45" s="131"/>
      <c r="O45" s="131"/>
      <c r="P45" s="175"/>
      <c r="Q45" s="131"/>
      <c r="R45" s="131"/>
      <c r="S45" s="131"/>
      <c r="T45" s="131"/>
      <c r="U45" s="131"/>
      <c r="V45" s="175"/>
      <c r="W45" s="131"/>
      <c r="X45" s="131"/>
      <c r="Y45" s="149"/>
      <c r="Z45" s="149"/>
      <c r="AA45" s="149"/>
      <c r="AB45" s="149"/>
      <c r="AC45" s="149"/>
      <c r="AD45" s="149"/>
    </row>
    <row r="46" spans="1:30" s="150" customFormat="1" ht="23.25" customHeight="1" x14ac:dyDescent="0.15">
      <c r="A46" s="131"/>
      <c r="B46" s="131"/>
      <c r="C46" s="131"/>
      <c r="D46" s="179"/>
      <c r="E46" s="131"/>
      <c r="F46" s="131"/>
      <c r="M46" s="131"/>
      <c r="N46" s="131"/>
      <c r="O46" s="131"/>
      <c r="P46" s="175"/>
      <c r="Q46" s="131"/>
      <c r="R46" s="131"/>
      <c r="S46" s="131"/>
      <c r="T46" s="131"/>
      <c r="U46" s="131"/>
      <c r="V46" s="175"/>
      <c r="W46" s="131"/>
      <c r="X46" s="131"/>
      <c r="Y46" s="131"/>
      <c r="Z46" s="131"/>
      <c r="AA46" s="131"/>
      <c r="AB46" s="175"/>
      <c r="AC46" s="131"/>
      <c r="AD46" s="131"/>
    </row>
    <row r="47" spans="1:30" s="150" customFormat="1" ht="23.25" customHeight="1" x14ac:dyDescent="0.15">
      <c r="A47" s="131"/>
      <c r="B47" s="131"/>
      <c r="C47" s="131"/>
      <c r="D47" s="179"/>
      <c r="E47" s="131"/>
      <c r="F47" s="131"/>
      <c r="M47" s="131"/>
      <c r="N47" s="131"/>
      <c r="O47" s="131"/>
      <c r="P47" s="175"/>
      <c r="Q47" s="131"/>
      <c r="R47" s="131"/>
      <c r="S47" s="131"/>
      <c r="T47" s="131"/>
      <c r="U47" s="131"/>
      <c r="V47" s="175"/>
      <c r="W47" s="131"/>
      <c r="X47" s="131"/>
      <c r="Y47" s="131"/>
      <c r="Z47" s="131"/>
      <c r="AA47" s="131"/>
      <c r="AB47" s="175"/>
      <c r="AC47" s="131"/>
      <c r="AD47" s="131"/>
    </row>
    <row r="48" spans="1:30" s="150" customFormat="1" ht="23.25" customHeight="1" x14ac:dyDescent="0.4">
      <c r="M48" s="131"/>
      <c r="N48" s="131"/>
      <c r="O48" s="131"/>
      <c r="P48" s="175"/>
      <c r="Q48" s="131"/>
      <c r="R48" s="131"/>
      <c r="S48" s="131"/>
      <c r="T48" s="131"/>
      <c r="U48" s="131"/>
      <c r="V48" s="175"/>
      <c r="W48" s="131"/>
      <c r="X48" s="131"/>
      <c r="Y48" s="131"/>
      <c r="Z48" s="131"/>
      <c r="AA48" s="131"/>
      <c r="AB48" s="175"/>
      <c r="AC48" s="131"/>
      <c r="AD48" s="131"/>
    </row>
    <row r="49" spans="1:30" ht="23.25" customHeight="1" x14ac:dyDescent="0.15">
      <c r="G49" s="150"/>
      <c r="H49" s="150"/>
      <c r="I49" s="150"/>
      <c r="J49" s="150"/>
      <c r="K49" s="150"/>
      <c r="L49" s="150"/>
    </row>
    <row r="50" spans="1:30" s="150" customFormat="1" ht="23.25" customHeight="1" x14ac:dyDescent="0.15">
      <c r="A50" s="131"/>
      <c r="B50" s="131"/>
      <c r="C50" s="131"/>
      <c r="D50" s="179"/>
      <c r="E50" s="131"/>
      <c r="F50" s="131"/>
      <c r="M50" s="131"/>
      <c r="N50" s="131"/>
      <c r="O50" s="131"/>
      <c r="P50" s="175"/>
      <c r="Q50" s="131"/>
      <c r="R50" s="131"/>
      <c r="S50" s="131"/>
      <c r="T50" s="131"/>
      <c r="U50" s="131"/>
      <c r="V50" s="175"/>
      <c r="W50" s="131"/>
      <c r="X50" s="131"/>
      <c r="Y50" s="131"/>
      <c r="Z50" s="131"/>
      <c r="AA50" s="131"/>
      <c r="AB50" s="175"/>
      <c r="AC50" s="131"/>
      <c r="AD50" s="131"/>
    </row>
    <row r="51" spans="1:30" s="150" customFormat="1" ht="23.25" customHeight="1" x14ac:dyDescent="0.15">
      <c r="A51" s="131"/>
      <c r="B51" s="131"/>
      <c r="C51" s="131"/>
      <c r="D51" s="179"/>
      <c r="E51" s="131"/>
      <c r="F51" s="131"/>
      <c r="M51" s="131"/>
      <c r="N51" s="131"/>
      <c r="O51" s="131"/>
      <c r="P51" s="175"/>
      <c r="Q51" s="131"/>
      <c r="R51" s="131"/>
      <c r="Y51" s="131"/>
      <c r="Z51" s="131"/>
      <c r="AA51" s="131"/>
      <c r="AB51" s="175"/>
      <c r="AC51" s="131"/>
      <c r="AD51" s="131"/>
    </row>
    <row r="52" spans="1:30" s="150" customFormat="1" ht="23.25" customHeight="1" x14ac:dyDescent="0.15">
      <c r="A52" s="131"/>
      <c r="B52" s="131"/>
      <c r="C52" s="131"/>
      <c r="D52" s="179"/>
      <c r="E52" s="131"/>
      <c r="F52" s="131"/>
      <c r="M52" s="131"/>
      <c r="N52" s="131"/>
      <c r="O52" s="131"/>
      <c r="P52" s="175"/>
      <c r="Q52" s="131"/>
      <c r="R52" s="131"/>
      <c r="S52" s="131"/>
      <c r="T52" s="131"/>
      <c r="U52" s="131"/>
      <c r="V52" s="175"/>
      <c r="W52" s="131"/>
      <c r="X52" s="131"/>
      <c r="Y52" s="131"/>
      <c r="Z52" s="131"/>
      <c r="AA52" s="131"/>
      <c r="AB52" s="175"/>
      <c r="AC52" s="131"/>
      <c r="AD52" s="131"/>
    </row>
    <row r="53" spans="1:30" s="150" customFormat="1" ht="23.25" customHeight="1" x14ac:dyDescent="0.15">
      <c r="A53" s="131"/>
      <c r="B53" s="131"/>
      <c r="C53" s="131"/>
      <c r="D53" s="179"/>
      <c r="E53" s="131"/>
      <c r="F53" s="131"/>
      <c r="M53" s="131"/>
      <c r="N53" s="131"/>
      <c r="O53" s="131"/>
      <c r="P53" s="175"/>
      <c r="Q53" s="131"/>
      <c r="R53" s="131"/>
      <c r="S53" s="131"/>
      <c r="T53" s="131"/>
      <c r="U53" s="131"/>
      <c r="V53" s="175"/>
      <c r="W53" s="131"/>
      <c r="X53" s="131"/>
      <c r="Y53" s="131"/>
      <c r="Z53" s="131"/>
      <c r="AA53" s="131"/>
      <c r="AB53" s="175"/>
      <c r="AC53" s="131"/>
      <c r="AD53" s="131"/>
    </row>
    <row r="54" spans="1:30" s="150" customFormat="1" ht="23.25" customHeight="1" x14ac:dyDescent="0.15">
      <c r="A54" s="131"/>
      <c r="B54" s="131"/>
      <c r="C54" s="131"/>
      <c r="D54" s="179"/>
      <c r="E54" s="131"/>
      <c r="F54" s="131"/>
      <c r="M54" s="131"/>
      <c r="N54" s="131"/>
      <c r="O54" s="131"/>
      <c r="P54" s="175"/>
      <c r="Q54" s="131"/>
      <c r="R54" s="131"/>
      <c r="S54" s="131"/>
      <c r="T54" s="131"/>
      <c r="U54" s="131"/>
      <c r="V54" s="175"/>
      <c r="W54" s="131"/>
      <c r="X54" s="131"/>
      <c r="Y54" s="131"/>
      <c r="Z54" s="131"/>
      <c r="AA54" s="131"/>
      <c r="AB54" s="175"/>
      <c r="AC54" s="131"/>
      <c r="AD54" s="131"/>
    </row>
    <row r="55" spans="1:30" s="150" customFormat="1" ht="23.25" customHeight="1" x14ac:dyDescent="0.15">
      <c r="A55" s="131"/>
      <c r="B55" s="131"/>
      <c r="C55" s="131"/>
      <c r="D55" s="179"/>
      <c r="E55" s="131"/>
      <c r="F55" s="131"/>
      <c r="M55" s="131"/>
      <c r="N55" s="131"/>
      <c r="O55" s="131"/>
      <c r="P55" s="175"/>
      <c r="Q55" s="131"/>
      <c r="R55" s="131"/>
      <c r="S55" s="131"/>
      <c r="T55" s="131"/>
      <c r="U55" s="131"/>
      <c r="V55" s="175"/>
      <c r="W55" s="131"/>
      <c r="X55" s="131"/>
      <c r="Y55" s="131"/>
      <c r="Z55" s="131"/>
      <c r="AA55" s="131"/>
      <c r="AB55" s="175"/>
      <c r="AC55" s="131"/>
      <c r="AD55" s="131"/>
    </row>
    <row r="56" spans="1:30" s="150" customFormat="1" ht="23.25" customHeight="1" x14ac:dyDescent="0.15">
      <c r="A56" s="131"/>
      <c r="B56" s="131"/>
      <c r="C56" s="131"/>
      <c r="D56" s="179"/>
      <c r="E56" s="131"/>
      <c r="F56" s="131"/>
      <c r="M56" s="131"/>
      <c r="N56" s="131"/>
      <c r="O56" s="131"/>
      <c r="P56" s="175"/>
      <c r="Q56" s="131"/>
      <c r="R56" s="131"/>
      <c r="S56" s="131"/>
      <c r="T56" s="131"/>
      <c r="U56" s="131"/>
      <c r="V56" s="175"/>
      <c r="W56" s="131"/>
      <c r="X56" s="131"/>
      <c r="Y56" s="131"/>
      <c r="Z56" s="131"/>
      <c r="AA56" s="131"/>
      <c r="AB56" s="175"/>
      <c r="AC56" s="131"/>
      <c r="AD56" s="131"/>
    </row>
    <row r="57" spans="1:30" s="150" customFormat="1" ht="23.25" customHeight="1" x14ac:dyDescent="0.15">
      <c r="A57" s="131"/>
      <c r="B57" s="131"/>
      <c r="C57" s="131"/>
      <c r="D57" s="179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75"/>
      <c r="Q57" s="131"/>
      <c r="R57" s="131"/>
      <c r="S57" s="131"/>
      <c r="T57" s="131"/>
      <c r="U57" s="131"/>
      <c r="V57" s="175"/>
      <c r="W57" s="131"/>
      <c r="X57" s="131"/>
      <c r="Y57" s="131"/>
      <c r="Z57" s="131"/>
      <c r="AA57" s="131"/>
      <c r="AB57" s="175"/>
      <c r="AC57" s="131"/>
      <c r="AD57" s="131"/>
    </row>
    <row r="58" spans="1:30" s="150" customFormat="1" ht="23.25" customHeight="1" x14ac:dyDescent="0.15">
      <c r="A58" s="131"/>
      <c r="B58" s="131"/>
      <c r="C58" s="131"/>
      <c r="D58" s="179"/>
      <c r="E58" s="131"/>
      <c r="F58" s="131"/>
      <c r="M58" s="131"/>
      <c r="N58" s="131"/>
      <c r="O58" s="131"/>
      <c r="P58" s="175"/>
      <c r="Q58" s="131"/>
      <c r="R58" s="131"/>
      <c r="S58" s="131"/>
      <c r="T58" s="131"/>
      <c r="U58" s="131"/>
      <c r="V58" s="175"/>
      <c r="W58" s="131"/>
      <c r="X58" s="131"/>
    </row>
    <row r="59" spans="1:30" s="150" customFormat="1" ht="23.25" customHeight="1" x14ac:dyDescent="0.15">
      <c r="A59" s="131"/>
      <c r="B59" s="131"/>
      <c r="C59" s="131"/>
      <c r="D59" s="179"/>
      <c r="E59" s="131"/>
      <c r="F59" s="131"/>
      <c r="M59" s="131"/>
      <c r="N59" s="131"/>
      <c r="O59" s="131"/>
      <c r="P59" s="175"/>
      <c r="Q59" s="131"/>
      <c r="R59" s="131"/>
      <c r="S59" s="131"/>
      <c r="T59" s="131"/>
      <c r="U59" s="131"/>
      <c r="V59" s="175"/>
      <c r="W59" s="131"/>
      <c r="X59" s="131"/>
    </row>
    <row r="60" spans="1:30" s="150" customFormat="1" ht="23.25" customHeight="1" x14ac:dyDescent="0.15">
      <c r="A60" s="131"/>
      <c r="B60" s="131"/>
      <c r="C60" s="131"/>
      <c r="D60" s="179"/>
      <c r="E60" s="131"/>
      <c r="F60" s="131"/>
      <c r="M60" s="131"/>
      <c r="N60" s="131"/>
      <c r="O60" s="131"/>
      <c r="P60" s="175"/>
      <c r="Q60" s="131"/>
      <c r="R60" s="131"/>
      <c r="S60" s="131"/>
      <c r="T60" s="131"/>
      <c r="U60" s="131"/>
      <c r="V60" s="175"/>
      <c r="W60" s="131"/>
      <c r="X60" s="131"/>
      <c r="Y60" s="131"/>
      <c r="Z60" s="131"/>
      <c r="AA60" s="131"/>
      <c r="AB60" s="131"/>
      <c r="AC60" s="131"/>
      <c r="AD60" s="131"/>
    </row>
    <row r="61" spans="1:30" s="150" customFormat="1" ht="23.25" customHeight="1" x14ac:dyDescent="0.15">
      <c r="A61" s="131"/>
      <c r="B61" s="131"/>
      <c r="C61" s="131"/>
      <c r="D61" s="179"/>
      <c r="E61" s="131"/>
      <c r="F61" s="131"/>
      <c r="M61" s="131"/>
      <c r="N61" s="131"/>
      <c r="O61" s="131"/>
      <c r="P61" s="175"/>
      <c r="Q61" s="131"/>
      <c r="R61" s="131"/>
      <c r="S61" s="131"/>
      <c r="T61" s="131"/>
      <c r="U61" s="131"/>
      <c r="V61" s="175"/>
      <c r="W61" s="131"/>
      <c r="X61" s="131"/>
      <c r="Y61" s="131"/>
      <c r="Z61" s="131"/>
      <c r="AA61" s="131"/>
      <c r="AB61" s="175"/>
      <c r="AC61" s="131"/>
      <c r="AD61" s="131"/>
    </row>
    <row r="62" spans="1:30" s="150" customFormat="1" ht="23.25" customHeight="1" x14ac:dyDescent="0.15">
      <c r="A62" s="131"/>
      <c r="B62" s="131"/>
      <c r="C62" s="131"/>
      <c r="D62" s="179"/>
      <c r="E62" s="131"/>
      <c r="F62" s="131"/>
      <c r="M62" s="131"/>
      <c r="N62" s="131"/>
      <c r="O62" s="131"/>
      <c r="P62" s="175"/>
      <c r="Q62" s="131"/>
      <c r="R62" s="131"/>
      <c r="S62" s="131"/>
      <c r="T62" s="131"/>
      <c r="U62" s="131"/>
      <c r="V62" s="175"/>
      <c r="W62" s="131"/>
      <c r="X62" s="131"/>
      <c r="Y62" s="131"/>
      <c r="Z62" s="131"/>
      <c r="AA62" s="131"/>
      <c r="AB62" s="175"/>
      <c r="AC62" s="131"/>
      <c r="AD62" s="131"/>
    </row>
    <row r="63" spans="1:30" ht="23.25" customHeight="1" x14ac:dyDescent="0.15">
      <c r="G63" s="150"/>
      <c r="H63" s="150"/>
      <c r="I63" s="150"/>
      <c r="J63" s="150"/>
      <c r="K63" s="150"/>
      <c r="L63" s="150"/>
    </row>
    <row r="88" spans="1:30" s="150" customFormat="1" ht="23.25" customHeight="1" x14ac:dyDescent="0.15">
      <c r="A88" s="131"/>
      <c r="B88" s="131"/>
      <c r="C88" s="131"/>
      <c r="D88" s="179"/>
      <c r="E88" s="131"/>
      <c r="F88" s="131"/>
      <c r="G88" s="131"/>
      <c r="H88" s="131"/>
      <c r="I88" s="131"/>
      <c r="J88" s="179"/>
      <c r="K88" s="131"/>
      <c r="L88" s="131"/>
      <c r="M88" s="131"/>
      <c r="N88" s="131"/>
      <c r="O88" s="131"/>
      <c r="P88" s="175"/>
      <c r="Q88" s="131"/>
      <c r="R88" s="131"/>
      <c r="S88" s="131"/>
      <c r="T88" s="131"/>
      <c r="U88" s="131"/>
      <c r="V88" s="175"/>
      <c r="W88" s="131"/>
      <c r="X88" s="131"/>
      <c r="Y88" s="131"/>
      <c r="Z88" s="131"/>
      <c r="AA88" s="131"/>
      <c r="AB88" s="175"/>
      <c r="AC88" s="131"/>
      <c r="AD88" s="131"/>
    </row>
    <row r="89" spans="1:30" s="150" customFormat="1" ht="23.25" customHeight="1" x14ac:dyDescent="0.15">
      <c r="A89" s="131"/>
      <c r="B89" s="131"/>
      <c r="C89" s="131"/>
      <c r="D89" s="179"/>
      <c r="E89" s="131"/>
      <c r="F89" s="131"/>
      <c r="G89" s="131"/>
      <c r="H89" s="131"/>
      <c r="I89" s="131"/>
      <c r="J89" s="179"/>
      <c r="K89" s="131"/>
      <c r="L89" s="131"/>
      <c r="M89" s="131"/>
      <c r="N89" s="131"/>
      <c r="O89" s="131"/>
      <c r="P89" s="175"/>
      <c r="Q89" s="131"/>
      <c r="R89" s="131"/>
      <c r="S89" s="131"/>
      <c r="T89" s="131"/>
      <c r="U89" s="131"/>
      <c r="V89" s="175"/>
      <c r="W89" s="131"/>
      <c r="X89" s="131"/>
      <c r="Y89" s="131"/>
      <c r="Z89" s="131"/>
      <c r="AA89" s="131"/>
      <c r="AB89" s="175"/>
      <c r="AC89" s="131"/>
      <c r="AD89" s="131"/>
    </row>
    <row r="90" spans="1:30" s="150" customFormat="1" ht="23.25" customHeight="1" x14ac:dyDescent="0.15">
      <c r="A90" s="131"/>
      <c r="B90" s="131"/>
      <c r="C90" s="131"/>
      <c r="D90" s="179"/>
      <c r="E90" s="131"/>
      <c r="F90" s="131"/>
      <c r="G90" s="131"/>
      <c r="H90" s="131"/>
      <c r="I90" s="131"/>
      <c r="J90" s="179"/>
      <c r="K90" s="131"/>
      <c r="L90" s="131"/>
      <c r="M90" s="131"/>
      <c r="N90" s="131"/>
      <c r="O90" s="131"/>
      <c r="P90" s="175"/>
      <c r="Q90" s="131"/>
      <c r="R90" s="131"/>
      <c r="S90" s="131"/>
      <c r="T90" s="131"/>
      <c r="U90" s="131"/>
      <c r="V90" s="175"/>
      <c r="W90" s="131"/>
      <c r="X90" s="131"/>
      <c r="Y90" s="131"/>
      <c r="Z90" s="131"/>
      <c r="AA90" s="131"/>
      <c r="AB90" s="175"/>
      <c r="AC90" s="131"/>
      <c r="AD90" s="131"/>
    </row>
    <row r="91" spans="1:30" s="150" customFormat="1" ht="23.25" customHeight="1" x14ac:dyDescent="0.15">
      <c r="A91" s="131"/>
      <c r="B91" s="131"/>
      <c r="C91" s="131"/>
      <c r="D91" s="179"/>
      <c r="E91" s="131"/>
      <c r="F91" s="131"/>
      <c r="G91" s="131"/>
      <c r="H91" s="131"/>
      <c r="I91" s="131"/>
      <c r="J91" s="179"/>
      <c r="K91" s="131"/>
      <c r="L91" s="131"/>
      <c r="M91" s="131"/>
      <c r="N91" s="131"/>
      <c r="O91" s="131"/>
      <c r="P91" s="175"/>
      <c r="Q91" s="131"/>
      <c r="R91" s="131"/>
      <c r="S91" s="131"/>
      <c r="T91" s="131"/>
      <c r="U91" s="131"/>
      <c r="V91" s="175"/>
      <c r="W91" s="131"/>
      <c r="X91" s="131"/>
      <c r="Y91" s="131"/>
      <c r="Z91" s="131"/>
      <c r="AA91" s="131"/>
      <c r="AB91" s="175"/>
      <c r="AC91" s="131"/>
      <c r="AD91" s="131"/>
    </row>
    <row r="92" spans="1:30" s="150" customFormat="1" ht="23.25" customHeight="1" x14ac:dyDescent="0.15">
      <c r="A92" s="131"/>
      <c r="B92" s="131"/>
      <c r="C92" s="131"/>
      <c r="D92" s="179"/>
      <c r="E92" s="131"/>
      <c r="F92" s="131"/>
      <c r="G92" s="131"/>
      <c r="H92" s="131"/>
      <c r="I92" s="131"/>
      <c r="J92" s="179"/>
      <c r="K92" s="131"/>
      <c r="L92" s="131"/>
      <c r="M92" s="131"/>
      <c r="N92" s="131"/>
      <c r="O92" s="131"/>
      <c r="P92" s="175"/>
      <c r="Q92" s="131"/>
      <c r="R92" s="131"/>
      <c r="S92" s="131"/>
      <c r="T92" s="131"/>
      <c r="U92" s="131"/>
      <c r="V92" s="175"/>
      <c r="W92" s="131"/>
      <c r="X92" s="131"/>
      <c r="Y92" s="131"/>
      <c r="Z92" s="131"/>
      <c r="AA92" s="131"/>
      <c r="AB92" s="175"/>
      <c r="AC92" s="131"/>
      <c r="AD92" s="131"/>
    </row>
    <row r="93" spans="1:30" s="150" customFormat="1" ht="23.25" customHeight="1" x14ac:dyDescent="0.15">
      <c r="A93" s="131"/>
      <c r="B93" s="131"/>
      <c r="C93" s="131"/>
      <c r="D93" s="179"/>
      <c r="E93" s="131"/>
      <c r="F93" s="131"/>
      <c r="G93" s="131"/>
      <c r="H93" s="131"/>
      <c r="I93" s="131"/>
      <c r="J93" s="179"/>
      <c r="K93" s="131"/>
      <c r="L93" s="131"/>
      <c r="M93" s="131"/>
      <c r="N93" s="131"/>
      <c r="O93" s="131"/>
      <c r="P93" s="175"/>
      <c r="Q93" s="131"/>
      <c r="R93" s="131"/>
      <c r="S93" s="131"/>
      <c r="T93" s="131"/>
      <c r="U93" s="131"/>
      <c r="V93" s="175"/>
      <c r="W93" s="131"/>
      <c r="X93" s="131"/>
      <c r="Y93" s="131"/>
      <c r="Z93" s="131"/>
      <c r="AA93" s="131"/>
      <c r="AB93" s="175"/>
      <c r="AC93" s="131"/>
      <c r="AD93" s="131"/>
    </row>
    <row r="94" spans="1:30" s="150" customFormat="1" ht="23.25" customHeight="1" x14ac:dyDescent="0.15">
      <c r="A94" s="131"/>
      <c r="B94" s="131"/>
      <c r="C94" s="131"/>
      <c r="D94" s="179"/>
      <c r="E94" s="131"/>
      <c r="F94" s="131"/>
      <c r="G94" s="131"/>
      <c r="H94" s="131"/>
      <c r="I94" s="131"/>
      <c r="J94" s="179"/>
      <c r="K94" s="131"/>
      <c r="L94" s="131"/>
      <c r="M94" s="131"/>
      <c r="N94" s="131"/>
      <c r="O94" s="131"/>
      <c r="P94" s="175"/>
      <c r="Q94" s="131"/>
      <c r="R94" s="131"/>
      <c r="S94" s="131"/>
      <c r="T94" s="131"/>
      <c r="U94" s="131"/>
      <c r="V94" s="175"/>
      <c r="W94" s="131"/>
      <c r="X94" s="131"/>
      <c r="Y94" s="131"/>
      <c r="Z94" s="131"/>
      <c r="AA94" s="131"/>
      <c r="AB94" s="175"/>
      <c r="AC94" s="131"/>
      <c r="AD94" s="131"/>
    </row>
    <row r="95" spans="1:30" s="150" customFormat="1" ht="23.25" customHeight="1" x14ac:dyDescent="0.15">
      <c r="A95" s="131"/>
      <c r="B95" s="131"/>
      <c r="C95" s="131"/>
      <c r="D95" s="179"/>
      <c r="E95" s="131"/>
      <c r="F95" s="131"/>
      <c r="G95" s="131"/>
      <c r="H95" s="131"/>
      <c r="I95" s="131"/>
      <c r="J95" s="179"/>
      <c r="K95" s="131"/>
      <c r="L95" s="131"/>
      <c r="M95" s="131"/>
      <c r="N95" s="131"/>
      <c r="O95" s="131"/>
      <c r="P95" s="175"/>
      <c r="Q95" s="131"/>
      <c r="R95" s="131"/>
      <c r="S95" s="131"/>
      <c r="T95" s="131"/>
      <c r="U95" s="131"/>
      <c r="V95" s="175"/>
      <c r="W95" s="131"/>
      <c r="X95" s="131"/>
      <c r="Y95" s="131"/>
      <c r="Z95" s="131"/>
      <c r="AA95" s="131"/>
      <c r="AB95" s="175"/>
      <c r="AC95" s="131"/>
      <c r="AD95" s="131"/>
    </row>
    <row r="96" spans="1:30" s="150" customFormat="1" ht="23.25" customHeight="1" x14ac:dyDescent="0.15">
      <c r="A96" s="131"/>
      <c r="B96" s="131"/>
      <c r="C96" s="131"/>
      <c r="D96" s="179"/>
      <c r="E96" s="131"/>
      <c r="F96" s="131"/>
      <c r="G96" s="131"/>
      <c r="H96" s="131"/>
      <c r="I96" s="131"/>
      <c r="J96" s="179"/>
      <c r="K96" s="131"/>
      <c r="L96" s="131"/>
      <c r="M96" s="131"/>
      <c r="N96" s="131"/>
      <c r="O96" s="131"/>
      <c r="P96" s="175"/>
      <c r="Q96" s="131"/>
      <c r="R96" s="131"/>
      <c r="S96" s="131"/>
      <c r="T96" s="131"/>
      <c r="U96" s="131"/>
      <c r="V96" s="175"/>
      <c r="W96" s="131"/>
      <c r="X96" s="131"/>
      <c r="Y96" s="131"/>
      <c r="Z96" s="131"/>
      <c r="AA96" s="131"/>
      <c r="AB96" s="175"/>
      <c r="AC96" s="131"/>
      <c r="AD96" s="131"/>
    </row>
    <row r="97" spans="1:30" s="150" customFormat="1" ht="23.25" customHeight="1" x14ac:dyDescent="0.15">
      <c r="A97" s="131"/>
      <c r="B97" s="131"/>
      <c r="C97" s="131"/>
      <c r="D97" s="179"/>
      <c r="E97" s="131"/>
      <c r="F97" s="131"/>
      <c r="G97" s="131"/>
      <c r="H97" s="131"/>
      <c r="I97" s="131"/>
      <c r="J97" s="179"/>
      <c r="K97" s="131"/>
      <c r="L97" s="131"/>
      <c r="M97" s="131"/>
      <c r="N97" s="131"/>
      <c r="O97" s="131"/>
      <c r="P97" s="175"/>
      <c r="Q97" s="131"/>
      <c r="R97" s="131"/>
      <c r="S97" s="131"/>
      <c r="T97" s="131"/>
      <c r="U97" s="131"/>
      <c r="V97" s="175"/>
      <c r="W97" s="131"/>
      <c r="X97" s="131"/>
      <c r="Y97" s="131"/>
      <c r="Z97" s="131"/>
      <c r="AA97" s="131"/>
      <c r="AB97" s="175"/>
      <c r="AC97" s="131"/>
      <c r="AD97" s="131"/>
    </row>
    <row r="98" spans="1:30" s="150" customFormat="1" ht="23.25" customHeight="1" x14ac:dyDescent="0.15">
      <c r="A98" s="131"/>
      <c r="B98" s="131"/>
      <c r="C98" s="131"/>
      <c r="D98" s="179"/>
      <c r="E98" s="131"/>
      <c r="F98" s="131"/>
      <c r="G98" s="131"/>
      <c r="H98" s="131"/>
      <c r="I98" s="131"/>
      <c r="J98" s="179"/>
      <c r="K98" s="131"/>
      <c r="L98" s="131"/>
      <c r="M98" s="131"/>
      <c r="N98" s="131"/>
      <c r="O98" s="131"/>
      <c r="P98" s="175"/>
      <c r="Q98" s="131"/>
      <c r="R98" s="131"/>
      <c r="S98" s="131"/>
      <c r="T98" s="131"/>
      <c r="U98" s="131"/>
      <c r="V98" s="175"/>
      <c r="W98" s="131"/>
      <c r="X98" s="131"/>
      <c r="Y98" s="131"/>
      <c r="Z98" s="131"/>
      <c r="AA98" s="131"/>
      <c r="AB98" s="175"/>
      <c r="AC98" s="131"/>
      <c r="AD98" s="131"/>
    </row>
    <row r="99" spans="1:30" s="150" customFormat="1" ht="23.25" customHeight="1" x14ac:dyDescent="0.15">
      <c r="A99" s="131"/>
      <c r="B99" s="131"/>
      <c r="C99" s="131"/>
      <c r="D99" s="179"/>
      <c r="E99" s="131"/>
      <c r="F99" s="131"/>
      <c r="G99" s="131"/>
      <c r="H99" s="131"/>
      <c r="I99" s="131"/>
      <c r="J99" s="179"/>
      <c r="K99" s="131"/>
      <c r="L99" s="131"/>
      <c r="M99" s="131"/>
      <c r="N99" s="131"/>
      <c r="O99" s="131"/>
      <c r="P99" s="175"/>
      <c r="Q99" s="131"/>
      <c r="R99" s="131"/>
      <c r="S99" s="131"/>
      <c r="T99" s="131"/>
      <c r="U99" s="131"/>
      <c r="V99" s="175"/>
      <c r="W99" s="131"/>
      <c r="X99" s="131"/>
      <c r="Y99" s="131"/>
      <c r="Z99" s="131"/>
      <c r="AA99" s="131"/>
      <c r="AB99" s="175"/>
      <c r="AC99" s="131"/>
      <c r="AD99" s="131"/>
    </row>
    <row r="100" spans="1:30" s="150" customFormat="1" ht="23.25" customHeight="1" x14ac:dyDescent="0.15">
      <c r="A100" s="131"/>
      <c r="B100" s="131"/>
      <c r="C100" s="131"/>
      <c r="D100" s="179"/>
      <c r="E100" s="131"/>
      <c r="F100" s="131"/>
      <c r="G100" s="131"/>
      <c r="H100" s="131"/>
      <c r="I100" s="131"/>
      <c r="J100" s="179"/>
      <c r="K100" s="131"/>
      <c r="L100" s="131"/>
      <c r="M100" s="131"/>
      <c r="N100" s="131"/>
      <c r="O100" s="131"/>
      <c r="P100" s="175"/>
      <c r="Q100" s="131"/>
      <c r="R100" s="131"/>
      <c r="S100" s="131"/>
      <c r="T100" s="131"/>
      <c r="U100" s="131"/>
      <c r="V100" s="175"/>
      <c r="W100" s="131"/>
      <c r="X100" s="131"/>
      <c r="Y100" s="131"/>
      <c r="Z100" s="131"/>
      <c r="AA100" s="131"/>
      <c r="AB100" s="175"/>
      <c r="AC100" s="131"/>
      <c r="AD100" s="131"/>
    </row>
    <row r="101" spans="1:30" s="150" customFormat="1" ht="23.25" customHeight="1" x14ac:dyDescent="0.15">
      <c r="A101" s="131"/>
      <c r="B101" s="131"/>
      <c r="C101" s="131"/>
      <c r="D101" s="179"/>
      <c r="E101" s="131"/>
      <c r="F101" s="131"/>
      <c r="G101" s="131"/>
      <c r="H101" s="131"/>
      <c r="I101" s="131"/>
      <c r="J101" s="179"/>
      <c r="K101" s="131"/>
      <c r="L101" s="131"/>
      <c r="M101" s="131"/>
      <c r="N101" s="131"/>
      <c r="O101" s="131"/>
      <c r="P101" s="175"/>
      <c r="Q101" s="131"/>
      <c r="R101" s="131"/>
      <c r="S101" s="131"/>
      <c r="T101" s="131"/>
      <c r="U101" s="131"/>
      <c r="V101" s="175"/>
      <c r="W101" s="131"/>
      <c r="X101" s="131"/>
      <c r="Y101" s="131"/>
      <c r="Z101" s="131"/>
      <c r="AA101" s="131"/>
      <c r="AB101" s="175"/>
      <c r="AC101" s="131"/>
      <c r="AD101" s="131"/>
    </row>
    <row r="102" spans="1:30" s="150" customFormat="1" ht="23.25" customHeight="1" x14ac:dyDescent="0.15">
      <c r="A102" s="131"/>
      <c r="B102" s="131"/>
      <c r="C102" s="131"/>
      <c r="D102" s="179"/>
      <c r="E102" s="131"/>
      <c r="F102" s="131"/>
      <c r="G102" s="131"/>
      <c r="H102" s="131"/>
      <c r="I102" s="131"/>
      <c r="J102" s="179"/>
      <c r="K102" s="131"/>
      <c r="L102" s="131"/>
      <c r="M102" s="131"/>
      <c r="N102" s="131"/>
      <c r="O102" s="131"/>
      <c r="P102" s="175"/>
      <c r="Q102" s="131"/>
      <c r="R102" s="131"/>
      <c r="S102" s="131"/>
      <c r="T102" s="131"/>
      <c r="U102" s="131"/>
      <c r="V102" s="175"/>
      <c r="W102" s="131"/>
      <c r="X102" s="131"/>
      <c r="Y102" s="131"/>
      <c r="Z102" s="131"/>
      <c r="AA102" s="131"/>
      <c r="AB102" s="175"/>
      <c r="AC102" s="131"/>
      <c r="AD102" s="131"/>
    </row>
    <row r="103" spans="1:30" s="150" customFormat="1" ht="23.25" customHeight="1" x14ac:dyDescent="0.15">
      <c r="A103" s="131"/>
      <c r="B103" s="131"/>
      <c r="C103" s="131"/>
      <c r="D103" s="179"/>
      <c r="E103" s="131"/>
      <c r="F103" s="131"/>
      <c r="G103" s="131"/>
      <c r="H103" s="131"/>
      <c r="I103" s="131"/>
      <c r="J103" s="179"/>
      <c r="K103" s="131"/>
      <c r="L103" s="131"/>
      <c r="M103" s="131"/>
      <c r="N103" s="131"/>
      <c r="O103" s="131"/>
      <c r="P103" s="175"/>
      <c r="Q103" s="131"/>
      <c r="R103" s="131"/>
      <c r="S103" s="131"/>
      <c r="T103" s="131"/>
      <c r="U103" s="131"/>
      <c r="V103" s="175"/>
      <c r="W103" s="131"/>
      <c r="X103" s="131"/>
      <c r="Y103" s="131"/>
      <c r="Z103" s="131"/>
      <c r="AA103" s="131"/>
      <c r="AB103" s="175"/>
      <c r="AC103" s="131"/>
      <c r="AD103" s="131"/>
    </row>
    <row r="104" spans="1:30" s="150" customFormat="1" ht="23.25" customHeight="1" x14ac:dyDescent="0.15">
      <c r="A104" s="131"/>
      <c r="B104" s="131"/>
      <c r="C104" s="131"/>
      <c r="D104" s="179"/>
      <c r="E104" s="131"/>
      <c r="F104" s="131"/>
      <c r="G104" s="131"/>
      <c r="H104" s="131"/>
      <c r="I104" s="131"/>
      <c r="J104" s="179"/>
      <c r="K104" s="131"/>
      <c r="L104" s="131"/>
      <c r="M104" s="131"/>
      <c r="N104" s="131"/>
      <c r="O104" s="131"/>
      <c r="P104" s="175"/>
      <c r="Q104" s="131"/>
      <c r="R104" s="131"/>
      <c r="S104" s="131"/>
      <c r="T104" s="131"/>
      <c r="U104" s="131"/>
      <c r="V104" s="175"/>
      <c r="W104" s="131"/>
      <c r="X104" s="131"/>
      <c r="Y104" s="131"/>
      <c r="Z104" s="131"/>
      <c r="AA104" s="131"/>
      <c r="AB104" s="175"/>
      <c r="AC104" s="131"/>
      <c r="AD104" s="131"/>
    </row>
    <row r="105" spans="1:30" s="150" customFormat="1" ht="23.25" customHeight="1" x14ac:dyDescent="0.15">
      <c r="A105" s="131"/>
      <c r="B105" s="131"/>
      <c r="C105" s="131"/>
      <c r="D105" s="179"/>
      <c r="E105" s="131"/>
      <c r="F105" s="131"/>
      <c r="G105" s="131"/>
      <c r="H105" s="131"/>
      <c r="I105" s="131"/>
      <c r="J105" s="179"/>
      <c r="K105" s="131"/>
      <c r="L105" s="131"/>
      <c r="M105" s="131"/>
      <c r="N105" s="131"/>
      <c r="O105" s="131"/>
      <c r="P105" s="175"/>
      <c r="Q105" s="131"/>
      <c r="R105" s="131"/>
      <c r="S105" s="131"/>
      <c r="T105" s="131"/>
      <c r="U105" s="131"/>
      <c r="V105" s="175"/>
      <c r="W105" s="131"/>
      <c r="X105" s="131"/>
      <c r="Y105" s="131"/>
      <c r="Z105" s="131"/>
      <c r="AA105" s="131"/>
      <c r="AB105" s="175"/>
      <c r="AC105" s="131"/>
      <c r="AD105" s="131"/>
    </row>
    <row r="106" spans="1:30" s="150" customFormat="1" ht="23.25" customHeight="1" x14ac:dyDescent="0.15">
      <c r="A106" s="131"/>
      <c r="B106" s="131"/>
      <c r="C106" s="131"/>
      <c r="D106" s="179"/>
      <c r="E106" s="131"/>
      <c r="F106" s="131"/>
      <c r="G106" s="131"/>
      <c r="H106" s="131"/>
      <c r="I106" s="131"/>
      <c r="J106" s="179"/>
      <c r="K106" s="131"/>
      <c r="L106" s="131"/>
      <c r="M106" s="131"/>
      <c r="N106" s="131"/>
      <c r="O106" s="131"/>
      <c r="P106" s="175"/>
      <c r="Q106" s="131"/>
      <c r="R106" s="131"/>
      <c r="S106" s="131"/>
      <c r="T106" s="131"/>
      <c r="U106" s="131"/>
      <c r="V106" s="175"/>
      <c r="W106" s="131"/>
      <c r="X106" s="131"/>
      <c r="Y106" s="131"/>
      <c r="Z106" s="131"/>
      <c r="AA106" s="131"/>
      <c r="AB106" s="175"/>
      <c r="AC106" s="131"/>
      <c r="AD106" s="131"/>
    </row>
    <row r="107" spans="1:30" s="150" customFormat="1" ht="23.25" customHeight="1" x14ac:dyDescent="0.15">
      <c r="A107" s="131"/>
      <c r="B107" s="131"/>
      <c r="C107" s="131"/>
      <c r="D107" s="179"/>
      <c r="E107" s="131"/>
      <c r="F107" s="131"/>
      <c r="G107" s="131"/>
      <c r="H107" s="131"/>
      <c r="I107" s="131"/>
      <c r="J107" s="179"/>
      <c r="K107" s="131"/>
      <c r="L107" s="131"/>
      <c r="M107" s="131"/>
      <c r="N107" s="131"/>
      <c r="O107" s="131"/>
      <c r="P107" s="175"/>
      <c r="Q107" s="131"/>
      <c r="R107" s="131"/>
      <c r="S107" s="131"/>
      <c r="T107" s="131"/>
      <c r="U107" s="131"/>
      <c r="V107" s="175"/>
      <c r="W107" s="131"/>
      <c r="X107" s="131"/>
      <c r="Y107" s="131"/>
      <c r="Z107" s="131"/>
      <c r="AA107" s="131"/>
      <c r="AB107" s="175"/>
      <c r="AC107" s="131"/>
      <c r="AD107" s="131"/>
    </row>
    <row r="108" spans="1:30" s="150" customFormat="1" ht="23.25" customHeight="1" x14ac:dyDescent="0.15">
      <c r="A108" s="131"/>
      <c r="B108" s="131"/>
      <c r="C108" s="131"/>
      <c r="D108" s="179"/>
      <c r="E108" s="131"/>
      <c r="F108" s="131"/>
      <c r="G108" s="131"/>
      <c r="H108" s="131"/>
      <c r="I108" s="131"/>
      <c r="J108" s="179"/>
      <c r="K108" s="131"/>
      <c r="L108" s="131"/>
      <c r="M108" s="131"/>
      <c r="N108" s="131"/>
      <c r="O108" s="131"/>
      <c r="P108" s="175"/>
      <c r="Q108" s="131"/>
      <c r="R108" s="131"/>
      <c r="S108" s="131"/>
      <c r="T108" s="131"/>
      <c r="U108" s="131"/>
      <c r="V108" s="175"/>
      <c r="W108" s="131"/>
      <c r="X108" s="131"/>
      <c r="Y108" s="131"/>
      <c r="Z108" s="131"/>
      <c r="AA108" s="131"/>
      <c r="AB108" s="175"/>
      <c r="AC108" s="131"/>
      <c r="AD108" s="131"/>
    </row>
    <row r="109" spans="1:30" s="150" customFormat="1" ht="23.25" customHeight="1" x14ac:dyDescent="0.15">
      <c r="A109" s="131"/>
      <c r="B109" s="131"/>
      <c r="C109" s="131"/>
      <c r="D109" s="179"/>
      <c r="E109" s="131"/>
      <c r="F109" s="131"/>
      <c r="G109" s="131"/>
      <c r="H109" s="131"/>
      <c r="I109" s="131"/>
      <c r="J109" s="179"/>
      <c r="K109" s="131"/>
      <c r="L109" s="131"/>
      <c r="M109" s="131"/>
      <c r="N109" s="131"/>
      <c r="O109" s="131"/>
      <c r="P109" s="175"/>
      <c r="Q109" s="131"/>
      <c r="R109" s="131"/>
      <c r="S109" s="131"/>
      <c r="T109" s="131"/>
      <c r="U109" s="131"/>
      <c r="V109" s="175"/>
      <c r="W109" s="131"/>
      <c r="X109" s="131"/>
      <c r="Y109" s="131"/>
      <c r="Z109" s="131"/>
      <c r="AA109" s="131"/>
      <c r="AB109" s="175"/>
      <c r="AC109" s="131"/>
      <c r="AD109" s="131"/>
    </row>
    <row r="110" spans="1:30" s="150" customFormat="1" ht="23.25" customHeight="1" x14ac:dyDescent="0.15">
      <c r="A110" s="131"/>
      <c r="B110" s="131"/>
      <c r="C110" s="131"/>
      <c r="D110" s="179"/>
      <c r="E110" s="131"/>
      <c r="F110" s="131"/>
      <c r="G110" s="131"/>
      <c r="H110" s="131"/>
      <c r="I110" s="131"/>
      <c r="J110" s="179"/>
      <c r="K110" s="131"/>
      <c r="L110" s="131"/>
      <c r="M110" s="131"/>
      <c r="N110" s="131"/>
      <c r="O110" s="131"/>
      <c r="P110" s="175"/>
      <c r="Q110" s="131"/>
      <c r="R110" s="131"/>
      <c r="S110" s="131"/>
      <c r="T110" s="131"/>
      <c r="U110" s="131"/>
      <c r="V110" s="175"/>
      <c r="W110" s="131"/>
      <c r="X110" s="131"/>
      <c r="Y110" s="131"/>
      <c r="Z110" s="131"/>
      <c r="AA110" s="131"/>
      <c r="AB110" s="175"/>
      <c r="AC110" s="131"/>
      <c r="AD110" s="131"/>
    </row>
    <row r="111" spans="1:30" s="150" customFormat="1" ht="23.25" customHeight="1" x14ac:dyDescent="0.15">
      <c r="A111" s="131"/>
      <c r="B111" s="131"/>
      <c r="C111" s="131"/>
      <c r="D111" s="179"/>
      <c r="E111" s="131"/>
      <c r="F111" s="131"/>
      <c r="G111" s="131"/>
      <c r="H111" s="131"/>
      <c r="I111" s="131"/>
      <c r="J111" s="179"/>
      <c r="K111" s="131"/>
      <c r="L111" s="131"/>
      <c r="M111" s="131"/>
      <c r="N111" s="131"/>
      <c r="O111" s="131"/>
      <c r="P111" s="175"/>
      <c r="Q111" s="131"/>
      <c r="R111" s="131"/>
      <c r="S111" s="131"/>
      <c r="T111" s="131"/>
      <c r="U111" s="131"/>
      <c r="V111" s="175"/>
      <c r="W111" s="131"/>
      <c r="X111" s="131"/>
      <c r="Y111" s="131"/>
      <c r="Z111" s="131"/>
      <c r="AA111" s="131"/>
      <c r="AB111" s="175"/>
      <c r="AC111" s="131"/>
      <c r="AD111" s="131"/>
    </row>
    <row r="112" spans="1:30" s="150" customFormat="1" ht="23.25" customHeight="1" x14ac:dyDescent="0.15">
      <c r="A112" s="131"/>
      <c r="B112" s="131"/>
      <c r="C112" s="131"/>
      <c r="D112" s="179"/>
      <c r="E112" s="131"/>
      <c r="F112" s="131"/>
      <c r="G112" s="131"/>
      <c r="H112" s="131"/>
      <c r="I112" s="131"/>
      <c r="J112" s="179"/>
      <c r="K112" s="131"/>
      <c r="L112" s="131"/>
      <c r="M112" s="131"/>
      <c r="N112" s="131"/>
      <c r="O112" s="131"/>
      <c r="P112" s="175"/>
      <c r="Q112" s="131"/>
      <c r="R112" s="131"/>
      <c r="S112" s="131"/>
      <c r="T112" s="131"/>
      <c r="U112" s="131"/>
      <c r="V112" s="175"/>
      <c r="W112" s="131"/>
      <c r="X112" s="131"/>
      <c r="Y112" s="131"/>
      <c r="Z112" s="131"/>
      <c r="AA112" s="131"/>
      <c r="AB112" s="175"/>
      <c r="AC112" s="131"/>
      <c r="AD112" s="131"/>
    </row>
    <row r="113" spans="1:30" s="150" customFormat="1" ht="23.25" customHeight="1" x14ac:dyDescent="0.15">
      <c r="A113" s="131"/>
      <c r="B113" s="131"/>
      <c r="C113" s="131"/>
      <c r="D113" s="179"/>
      <c r="E113" s="131"/>
      <c r="F113" s="131"/>
      <c r="G113" s="131"/>
      <c r="H113" s="131"/>
      <c r="I113" s="131"/>
      <c r="J113" s="179"/>
      <c r="K113" s="131"/>
      <c r="L113" s="131"/>
      <c r="M113" s="131"/>
      <c r="N113" s="131"/>
      <c r="O113" s="131"/>
      <c r="P113" s="175"/>
      <c r="Q113" s="131"/>
      <c r="R113" s="131"/>
      <c r="S113" s="131"/>
      <c r="T113" s="131"/>
      <c r="U113" s="131"/>
      <c r="V113" s="175"/>
      <c r="W113" s="131"/>
      <c r="X113" s="131"/>
      <c r="Y113" s="131"/>
      <c r="Z113" s="131"/>
      <c r="AA113" s="131"/>
      <c r="AB113" s="175"/>
      <c r="AC113" s="131"/>
      <c r="AD113" s="131"/>
    </row>
    <row r="114" spans="1:30" s="150" customFormat="1" ht="23.25" customHeight="1" x14ac:dyDescent="0.15">
      <c r="A114" s="131"/>
      <c r="B114" s="131"/>
      <c r="C114" s="131"/>
      <c r="D114" s="179"/>
      <c r="E114" s="131"/>
      <c r="F114" s="131"/>
      <c r="G114" s="131"/>
      <c r="H114" s="131"/>
      <c r="I114" s="131"/>
      <c r="J114" s="179"/>
      <c r="K114" s="131"/>
      <c r="L114" s="131"/>
      <c r="M114" s="131"/>
      <c r="N114" s="131"/>
      <c r="O114" s="131"/>
      <c r="P114" s="175"/>
      <c r="Q114" s="131"/>
      <c r="R114" s="131"/>
      <c r="S114" s="131"/>
      <c r="T114" s="131"/>
      <c r="U114" s="131"/>
      <c r="V114" s="175"/>
      <c r="W114" s="131"/>
      <c r="X114" s="131"/>
      <c r="Y114" s="131"/>
      <c r="Z114" s="131"/>
      <c r="AA114" s="131"/>
      <c r="AB114" s="175"/>
      <c r="AC114" s="131"/>
      <c r="AD114" s="131"/>
    </row>
    <row r="115" spans="1:30" s="150" customFormat="1" ht="23.25" customHeight="1" x14ac:dyDescent="0.15">
      <c r="A115" s="131"/>
      <c r="B115" s="131"/>
      <c r="C115" s="131"/>
      <c r="D115" s="179"/>
      <c r="E115" s="131"/>
      <c r="F115" s="131"/>
      <c r="G115" s="131"/>
      <c r="H115" s="131"/>
      <c r="I115" s="131"/>
      <c r="J115" s="179"/>
      <c r="K115" s="131"/>
      <c r="L115" s="131"/>
      <c r="M115" s="131"/>
      <c r="N115" s="131"/>
      <c r="O115" s="131"/>
      <c r="P115" s="175"/>
      <c r="Q115" s="131"/>
      <c r="R115" s="131"/>
      <c r="S115" s="131"/>
      <c r="T115" s="131"/>
      <c r="U115" s="131"/>
      <c r="V115" s="175"/>
      <c r="W115" s="131"/>
      <c r="X115" s="131"/>
      <c r="Y115" s="131"/>
      <c r="Z115" s="131"/>
      <c r="AA115" s="131"/>
      <c r="AB115" s="175"/>
      <c r="AC115" s="131"/>
      <c r="AD115" s="131"/>
    </row>
    <row r="116" spans="1:30" s="150" customFormat="1" ht="23.25" customHeight="1" x14ac:dyDescent="0.15">
      <c r="A116" s="131"/>
      <c r="B116" s="131"/>
      <c r="C116" s="131"/>
      <c r="D116" s="179"/>
      <c r="E116" s="131"/>
      <c r="F116" s="131"/>
      <c r="G116" s="131"/>
      <c r="H116" s="131"/>
      <c r="I116" s="131"/>
      <c r="J116" s="179"/>
      <c r="K116" s="131"/>
      <c r="L116" s="131"/>
      <c r="M116" s="131"/>
      <c r="N116" s="131"/>
      <c r="O116" s="131"/>
      <c r="P116" s="175"/>
      <c r="Q116" s="131"/>
      <c r="R116" s="131"/>
      <c r="S116" s="131"/>
      <c r="T116" s="131"/>
      <c r="U116" s="131"/>
      <c r="V116" s="175"/>
      <c r="W116" s="131"/>
      <c r="X116" s="131"/>
      <c r="Y116" s="131"/>
      <c r="Z116" s="131"/>
      <c r="AA116" s="131"/>
      <c r="AB116" s="175"/>
      <c r="AC116" s="131"/>
      <c r="AD116" s="131"/>
    </row>
    <row r="117" spans="1:30" s="150" customFormat="1" ht="23.25" customHeight="1" x14ac:dyDescent="0.15">
      <c r="A117" s="131"/>
      <c r="B117" s="131"/>
      <c r="C117" s="131"/>
      <c r="D117" s="179"/>
      <c r="E117" s="131"/>
      <c r="F117" s="131"/>
      <c r="G117" s="131"/>
      <c r="H117" s="131"/>
      <c r="I117" s="131"/>
      <c r="J117" s="179"/>
      <c r="K117" s="131"/>
      <c r="L117" s="131"/>
      <c r="M117" s="131"/>
      <c r="N117" s="131"/>
      <c r="O117" s="131"/>
      <c r="P117" s="175"/>
      <c r="Q117" s="131"/>
      <c r="R117" s="131"/>
      <c r="S117" s="131"/>
      <c r="T117" s="131"/>
      <c r="U117" s="131"/>
      <c r="V117" s="175"/>
      <c r="W117" s="131"/>
      <c r="X117" s="131"/>
      <c r="Y117" s="131"/>
      <c r="Z117" s="131"/>
      <c r="AA117" s="131"/>
      <c r="AB117" s="175"/>
      <c r="AC117" s="131"/>
      <c r="AD117" s="131"/>
    </row>
    <row r="118" spans="1:30" s="150" customFormat="1" ht="23.25" customHeight="1" x14ac:dyDescent="0.15">
      <c r="A118" s="131"/>
      <c r="B118" s="131"/>
      <c r="C118" s="131"/>
      <c r="D118" s="179"/>
      <c r="E118" s="131"/>
      <c r="F118" s="131"/>
      <c r="G118" s="131"/>
      <c r="H118" s="131"/>
      <c r="I118" s="131"/>
      <c r="J118" s="179"/>
      <c r="K118" s="131"/>
      <c r="L118" s="131"/>
      <c r="M118" s="131"/>
      <c r="N118" s="131"/>
      <c r="O118" s="131"/>
      <c r="P118" s="175"/>
      <c r="Q118" s="131"/>
      <c r="R118" s="131"/>
      <c r="S118" s="131"/>
      <c r="T118" s="131"/>
      <c r="U118" s="131"/>
      <c r="V118" s="175"/>
      <c r="W118" s="131"/>
      <c r="X118" s="131"/>
      <c r="Y118" s="131"/>
      <c r="Z118" s="131"/>
      <c r="AA118" s="131"/>
      <c r="AB118" s="175"/>
      <c r="AC118" s="131"/>
      <c r="AD118" s="131"/>
    </row>
    <row r="119" spans="1:30" s="150" customFormat="1" ht="23.25" customHeight="1" x14ac:dyDescent="0.15">
      <c r="A119" s="131"/>
      <c r="B119" s="131"/>
      <c r="C119" s="131"/>
      <c r="D119" s="179"/>
      <c r="E119" s="131"/>
      <c r="F119" s="131"/>
      <c r="G119" s="131"/>
      <c r="H119" s="131"/>
      <c r="I119" s="131"/>
      <c r="J119" s="179"/>
      <c r="K119" s="131"/>
      <c r="L119" s="131"/>
      <c r="M119" s="131"/>
      <c r="N119" s="131"/>
      <c r="O119" s="131"/>
      <c r="P119" s="175"/>
      <c r="Q119" s="131"/>
      <c r="R119" s="131"/>
      <c r="S119" s="131"/>
      <c r="T119" s="131"/>
      <c r="U119" s="131"/>
      <c r="V119" s="175"/>
      <c r="W119" s="131"/>
      <c r="X119" s="131"/>
      <c r="Y119" s="131"/>
      <c r="Z119" s="131"/>
      <c r="AA119" s="131"/>
      <c r="AB119" s="175"/>
      <c r="AC119" s="131"/>
      <c r="AD119" s="131"/>
    </row>
    <row r="120" spans="1:30" s="150" customFormat="1" ht="23.25" customHeight="1" x14ac:dyDescent="0.15">
      <c r="A120" s="131"/>
      <c r="B120" s="131"/>
      <c r="C120" s="131"/>
      <c r="D120" s="179"/>
      <c r="E120" s="131"/>
      <c r="F120" s="131"/>
      <c r="G120" s="131"/>
      <c r="H120" s="131"/>
      <c r="I120" s="131"/>
      <c r="J120" s="179"/>
      <c r="K120" s="131"/>
      <c r="L120" s="131"/>
      <c r="M120" s="131"/>
      <c r="N120" s="131"/>
      <c r="O120" s="131"/>
      <c r="P120" s="175"/>
      <c r="Q120" s="131"/>
      <c r="R120" s="131"/>
      <c r="S120" s="131"/>
      <c r="T120" s="131"/>
      <c r="U120" s="131"/>
      <c r="V120" s="175"/>
      <c r="W120" s="131"/>
      <c r="X120" s="131"/>
      <c r="Y120" s="131"/>
      <c r="Z120" s="131"/>
      <c r="AA120" s="131"/>
      <c r="AB120" s="175"/>
      <c r="AC120" s="131"/>
      <c r="AD120" s="131"/>
    </row>
    <row r="121" spans="1:30" s="150" customFormat="1" ht="23.25" customHeight="1" x14ac:dyDescent="0.15">
      <c r="A121" s="131"/>
      <c r="B121" s="131"/>
      <c r="C121" s="131"/>
      <c r="D121" s="179"/>
      <c r="E121" s="131"/>
      <c r="F121" s="131"/>
      <c r="G121" s="131"/>
      <c r="H121" s="131"/>
      <c r="I121" s="131"/>
      <c r="J121" s="179"/>
      <c r="K121" s="131"/>
      <c r="L121" s="131"/>
      <c r="M121" s="131"/>
      <c r="N121" s="131"/>
      <c r="O121" s="131"/>
      <c r="P121" s="175"/>
      <c r="Q121" s="131"/>
      <c r="R121" s="131"/>
      <c r="S121" s="131"/>
      <c r="T121" s="131"/>
      <c r="U121" s="131"/>
      <c r="V121" s="175"/>
      <c r="W121" s="131"/>
      <c r="X121" s="131"/>
      <c r="Y121" s="131"/>
      <c r="Z121" s="131"/>
      <c r="AA121" s="131"/>
      <c r="AB121" s="175"/>
      <c r="AC121" s="131"/>
      <c r="AD121" s="131"/>
    </row>
    <row r="122" spans="1:30" s="150" customFormat="1" ht="23.25" customHeight="1" x14ac:dyDescent="0.15">
      <c r="A122" s="131"/>
      <c r="B122" s="131"/>
      <c r="C122" s="131"/>
      <c r="D122" s="179"/>
      <c r="E122" s="131"/>
      <c r="F122" s="131"/>
      <c r="G122" s="131"/>
      <c r="H122" s="131"/>
      <c r="I122" s="131"/>
      <c r="J122" s="179"/>
      <c r="K122" s="131"/>
      <c r="L122" s="131"/>
      <c r="M122" s="131"/>
      <c r="N122" s="131"/>
      <c r="O122" s="131"/>
      <c r="P122" s="175"/>
      <c r="Q122" s="131"/>
      <c r="R122" s="131"/>
      <c r="S122" s="131"/>
      <c r="T122" s="131"/>
      <c r="U122" s="131"/>
      <c r="V122" s="175"/>
      <c r="W122" s="131"/>
      <c r="X122" s="131"/>
      <c r="Y122" s="131"/>
      <c r="Z122" s="131"/>
      <c r="AA122" s="131"/>
      <c r="AB122" s="175"/>
      <c r="AC122" s="131"/>
      <c r="AD122" s="131"/>
    </row>
    <row r="123" spans="1:30" s="150" customFormat="1" ht="23.25" customHeight="1" x14ac:dyDescent="0.15">
      <c r="A123" s="131"/>
      <c r="B123" s="131"/>
      <c r="C123" s="131"/>
      <c r="D123" s="179"/>
      <c r="E123" s="131"/>
      <c r="F123" s="131"/>
      <c r="G123" s="131"/>
      <c r="H123" s="131"/>
      <c r="I123" s="131"/>
      <c r="J123" s="179"/>
      <c r="K123" s="131"/>
      <c r="L123" s="131"/>
      <c r="M123" s="131"/>
      <c r="N123" s="131"/>
      <c r="O123" s="131"/>
      <c r="P123" s="175"/>
      <c r="Q123" s="131"/>
      <c r="R123" s="131"/>
      <c r="S123" s="131"/>
      <c r="T123" s="131"/>
      <c r="U123" s="131"/>
      <c r="V123" s="175"/>
      <c r="W123" s="131"/>
      <c r="X123" s="131"/>
      <c r="Y123" s="131"/>
      <c r="Z123" s="131"/>
      <c r="AA123" s="131"/>
      <c r="AB123" s="175"/>
      <c r="AC123" s="131"/>
      <c r="AD123" s="131"/>
    </row>
    <row r="124" spans="1:30" s="150" customFormat="1" ht="23.25" customHeight="1" x14ac:dyDescent="0.15">
      <c r="A124" s="131"/>
      <c r="B124" s="131"/>
      <c r="C124" s="131"/>
      <c r="D124" s="179"/>
      <c r="E124" s="131"/>
      <c r="F124" s="131"/>
      <c r="G124" s="131"/>
      <c r="H124" s="131"/>
      <c r="I124" s="131"/>
      <c r="J124" s="179"/>
      <c r="K124" s="131"/>
      <c r="L124" s="131"/>
      <c r="M124" s="131"/>
      <c r="N124" s="131"/>
      <c r="O124" s="131"/>
      <c r="P124" s="175"/>
      <c r="Q124" s="131"/>
      <c r="R124" s="131"/>
      <c r="S124" s="131"/>
      <c r="T124" s="131"/>
      <c r="U124" s="131"/>
      <c r="V124" s="175"/>
      <c r="W124" s="131"/>
      <c r="X124" s="131"/>
      <c r="Y124" s="131"/>
      <c r="Z124" s="131"/>
      <c r="AA124" s="131"/>
      <c r="AB124" s="175"/>
      <c r="AC124" s="131"/>
      <c r="AD124" s="131"/>
    </row>
    <row r="125" spans="1:30" s="150" customFormat="1" ht="23.25" customHeight="1" x14ac:dyDescent="0.15">
      <c r="A125" s="131"/>
      <c r="B125" s="131"/>
      <c r="C125" s="131"/>
      <c r="D125" s="179"/>
      <c r="E125" s="131"/>
      <c r="F125" s="131"/>
      <c r="G125" s="131"/>
      <c r="H125" s="131"/>
      <c r="I125" s="131"/>
      <c r="J125" s="179"/>
      <c r="K125" s="131"/>
      <c r="L125" s="131"/>
      <c r="M125" s="131"/>
      <c r="N125" s="131"/>
      <c r="O125" s="131"/>
      <c r="P125" s="175"/>
      <c r="Q125" s="131"/>
      <c r="R125" s="131"/>
      <c r="S125" s="131"/>
      <c r="T125" s="131"/>
      <c r="U125" s="131"/>
      <c r="V125" s="175"/>
      <c r="W125" s="131"/>
      <c r="X125" s="131"/>
      <c r="Y125" s="131"/>
      <c r="Z125" s="131"/>
      <c r="AA125" s="131"/>
      <c r="AB125" s="175"/>
      <c r="AC125" s="131"/>
      <c r="AD125" s="131"/>
    </row>
    <row r="126" spans="1:30" s="150" customFormat="1" ht="23.25" customHeight="1" x14ac:dyDescent="0.15">
      <c r="A126" s="131"/>
      <c r="B126" s="131"/>
      <c r="C126" s="131"/>
      <c r="D126" s="179"/>
      <c r="E126" s="131"/>
      <c r="F126" s="131"/>
      <c r="G126" s="131"/>
      <c r="H126" s="131"/>
      <c r="I126" s="131"/>
      <c r="J126" s="179"/>
      <c r="K126" s="131"/>
      <c r="L126" s="131"/>
      <c r="M126" s="131"/>
      <c r="N126" s="131"/>
      <c r="O126" s="131"/>
      <c r="P126" s="175"/>
      <c r="Q126" s="131"/>
      <c r="R126" s="131"/>
      <c r="S126" s="131"/>
      <c r="T126" s="131"/>
      <c r="U126" s="131"/>
      <c r="V126" s="175"/>
      <c r="W126" s="131"/>
      <c r="X126" s="131"/>
      <c r="Y126" s="131"/>
      <c r="Z126" s="131"/>
      <c r="AA126" s="131"/>
      <c r="AB126" s="175"/>
      <c r="AC126" s="131"/>
      <c r="AD126" s="131"/>
    </row>
    <row r="127" spans="1:30" s="150" customFormat="1" ht="23.25" customHeight="1" x14ac:dyDescent="0.15">
      <c r="A127" s="131"/>
      <c r="B127" s="131"/>
      <c r="C127" s="131"/>
      <c r="D127" s="179"/>
      <c r="E127" s="131"/>
      <c r="F127" s="131"/>
      <c r="G127" s="131"/>
      <c r="H127" s="131"/>
      <c r="I127" s="131"/>
      <c r="J127" s="179"/>
      <c r="K127" s="131"/>
      <c r="L127" s="131"/>
      <c r="M127" s="131"/>
      <c r="N127" s="131"/>
      <c r="O127" s="131"/>
      <c r="P127" s="175"/>
      <c r="Q127" s="131"/>
      <c r="R127" s="131"/>
      <c r="S127" s="131"/>
      <c r="T127" s="131"/>
      <c r="U127" s="131"/>
      <c r="V127" s="175"/>
      <c r="W127" s="131"/>
      <c r="X127" s="131"/>
      <c r="Y127" s="131"/>
      <c r="Z127" s="131"/>
      <c r="AA127" s="131"/>
      <c r="AB127" s="175"/>
      <c r="AC127" s="131"/>
      <c r="AD127" s="131"/>
    </row>
    <row r="128" spans="1:30" s="150" customFormat="1" ht="23.25" customHeight="1" x14ac:dyDescent="0.15">
      <c r="A128" s="131"/>
      <c r="B128" s="131"/>
      <c r="C128" s="131"/>
      <c r="D128" s="179"/>
      <c r="E128" s="131"/>
      <c r="F128" s="131"/>
      <c r="G128" s="131"/>
      <c r="H128" s="131"/>
      <c r="I128" s="131"/>
      <c r="J128" s="179"/>
      <c r="K128" s="131"/>
      <c r="L128" s="131"/>
      <c r="M128" s="131"/>
      <c r="N128" s="131"/>
      <c r="O128" s="131"/>
      <c r="P128" s="175"/>
      <c r="Q128" s="131"/>
      <c r="R128" s="131"/>
      <c r="S128" s="131"/>
      <c r="T128" s="131"/>
      <c r="U128" s="131"/>
      <c r="V128" s="175"/>
      <c r="W128" s="131"/>
      <c r="X128" s="131"/>
      <c r="Y128" s="131"/>
      <c r="Z128" s="131"/>
      <c r="AA128" s="131"/>
      <c r="AB128" s="175"/>
      <c r="AC128" s="131"/>
      <c r="AD128" s="131"/>
    </row>
    <row r="129" spans="1:30" s="150" customFormat="1" ht="23.25" customHeight="1" x14ac:dyDescent="0.15">
      <c r="A129" s="131"/>
      <c r="B129" s="131"/>
      <c r="C129" s="131"/>
      <c r="D129" s="179"/>
      <c r="E129" s="131"/>
      <c r="F129" s="131"/>
      <c r="G129" s="131"/>
      <c r="H129" s="131"/>
      <c r="I129" s="131"/>
      <c r="J129" s="179"/>
      <c r="K129" s="131"/>
      <c r="L129" s="131"/>
      <c r="M129" s="131"/>
      <c r="N129" s="131"/>
      <c r="O129" s="131"/>
      <c r="P129" s="175"/>
      <c r="Q129" s="131"/>
      <c r="R129" s="131"/>
      <c r="S129" s="131"/>
      <c r="T129" s="131"/>
      <c r="U129" s="131"/>
      <c r="V129" s="175"/>
      <c r="W129" s="131"/>
      <c r="X129" s="131"/>
      <c r="Y129" s="131"/>
      <c r="Z129" s="131"/>
      <c r="AA129" s="131"/>
      <c r="AB129" s="175"/>
      <c r="AC129" s="131"/>
      <c r="AD129" s="131"/>
    </row>
    <row r="130" spans="1:30" s="150" customFormat="1" ht="23.25" customHeight="1" x14ac:dyDescent="0.15">
      <c r="A130" s="131"/>
      <c r="B130" s="131"/>
      <c r="C130" s="131"/>
      <c r="D130" s="179"/>
      <c r="E130" s="131"/>
      <c r="F130" s="131"/>
      <c r="G130" s="131"/>
      <c r="H130" s="131"/>
      <c r="I130" s="131"/>
      <c r="J130" s="179"/>
      <c r="K130" s="131"/>
      <c r="L130" s="131"/>
      <c r="M130" s="131"/>
      <c r="N130" s="131"/>
      <c r="O130" s="131"/>
      <c r="P130" s="175"/>
      <c r="Q130" s="131"/>
      <c r="R130" s="131"/>
      <c r="S130" s="131"/>
      <c r="T130" s="131"/>
      <c r="U130" s="131"/>
      <c r="V130" s="175"/>
      <c r="W130" s="131"/>
      <c r="X130" s="131"/>
      <c r="Y130" s="131"/>
      <c r="Z130" s="131"/>
      <c r="AA130" s="131"/>
      <c r="AB130" s="175"/>
      <c r="AC130" s="131"/>
      <c r="AD130" s="131"/>
    </row>
    <row r="131" spans="1:30" s="150" customFormat="1" ht="23.25" customHeight="1" x14ac:dyDescent="0.15">
      <c r="A131" s="131"/>
      <c r="B131" s="131"/>
      <c r="C131" s="131"/>
      <c r="D131" s="179"/>
      <c r="E131" s="131"/>
      <c r="F131" s="131"/>
      <c r="G131" s="131"/>
      <c r="H131" s="131"/>
      <c r="I131" s="131"/>
      <c r="J131" s="179"/>
      <c r="K131" s="131"/>
      <c r="L131" s="131"/>
      <c r="M131" s="131"/>
      <c r="N131" s="131"/>
      <c r="O131" s="131"/>
      <c r="P131" s="175"/>
      <c r="Q131" s="131"/>
      <c r="R131" s="131"/>
      <c r="S131" s="131"/>
      <c r="T131" s="131"/>
      <c r="U131" s="131"/>
      <c r="V131" s="175"/>
      <c r="W131" s="131"/>
      <c r="X131" s="131"/>
      <c r="Y131" s="131"/>
      <c r="Z131" s="131"/>
      <c r="AA131" s="131"/>
      <c r="AB131" s="175"/>
      <c r="AC131" s="131"/>
      <c r="AD131" s="131"/>
    </row>
    <row r="132" spans="1:30" s="150" customFormat="1" ht="23.25" customHeight="1" x14ac:dyDescent="0.15">
      <c r="A132" s="131"/>
      <c r="B132" s="131"/>
      <c r="C132" s="131"/>
      <c r="D132" s="179"/>
      <c r="E132" s="131"/>
      <c r="F132" s="131"/>
      <c r="G132" s="131"/>
      <c r="H132" s="131"/>
      <c r="I132" s="131"/>
      <c r="J132" s="179"/>
      <c r="K132" s="131"/>
      <c r="L132" s="131"/>
      <c r="M132" s="131"/>
      <c r="N132" s="131"/>
      <c r="O132" s="131"/>
      <c r="P132" s="175"/>
      <c r="Q132" s="131"/>
      <c r="R132" s="131"/>
      <c r="S132" s="131"/>
      <c r="T132" s="131"/>
      <c r="U132" s="131"/>
      <c r="V132" s="175"/>
      <c r="W132" s="131"/>
      <c r="X132" s="131"/>
      <c r="Y132" s="131"/>
      <c r="Z132" s="131"/>
      <c r="AA132" s="131"/>
      <c r="AB132" s="175"/>
      <c r="AC132" s="131"/>
      <c r="AD132" s="131"/>
    </row>
    <row r="133" spans="1:30" s="150" customFormat="1" ht="23.25" customHeight="1" x14ac:dyDescent="0.15">
      <c r="A133" s="131"/>
      <c r="B133" s="131"/>
      <c r="C133" s="131"/>
      <c r="D133" s="179"/>
      <c r="E133" s="131"/>
      <c r="F133" s="131"/>
      <c r="G133" s="131"/>
      <c r="H133" s="131"/>
      <c r="I133" s="131"/>
      <c r="J133" s="179"/>
      <c r="K133" s="131"/>
      <c r="L133" s="131"/>
      <c r="M133" s="131"/>
      <c r="N133" s="131"/>
      <c r="O133" s="131"/>
      <c r="P133" s="175"/>
      <c r="Q133" s="131"/>
      <c r="R133" s="131"/>
      <c r="S133" s="131"/>
      <c r="T133" s="131"/>
      <c r="U133" s="131"/>
      <c r="V133" s="175"/>
      <c r="W133" s="131"/>
      <c r="X133" s="131"/>
      <c r="Y133" s="131"/>
      <c r="Z133" s="131"/>
      <c r="AA133" s="131"/>
      <c r="AB133" s="175"/>
      <c r="AC133" s="131"/>
      <c r="AD133" s="131"/>
    </row>
    <row r="134" spans="1:30" s="150" customFormat="1" ht="23.25" customHeight="1" x14ac:dyDescent="0.15">
      <c r="A134" s="131"/>
      <c r="B134" s="131"/>
      <c r="C134" s="131"/>
      <c r="D134" s="179"/>
      <c r="E134" s="131"/>
      <c r="F134" s="131"/>
      <c r="G134" s="131"/>
      <c r="H134" s="131"/>
      <c r="I134" s="131"/>
      <c r="J134" s="179"/>
      <c r="K134" s="131"/>
      <c r="L134" s="131"/>
      <c r="M134" s="131"/>
      <c r="N134" s="131"/>
      <c r="O134" s="131"/>
      <c r="P134" s="175"/>
      <c r="Q134" s="131"/>
      <c r="R134" s="131"/>
      <c r="S134" s="131"/>
      <c r="T134" s="131"/>
      <c r="U134" s="131"/>
      <c r="V134" s="175"/>
      <c r="W134" s="131"/>
      <c r="X134" s="131"/>
      <c r="Y134" s="131"/>
      <c r="Z134" s="131"/>
      <c r="AA134" s="131"/>
      <c r="AB134" s="175"/>
      <c r="AC134" s="131"/>
      <c r="AD134" s="131"/>
    </row>
    <row r="135" spans="1:30" s="150" customFormat="1" ht="23.25" customHeight="1" x14ac:dyDescent="0.15">
      <c r="A135" s="131"/>
      <c r="B135" s="131"/>
      <c r="C135" s="131"/>
      <c r="D135" s="179"/>
      <c r="E135" s="131"/>
      <c r="F135" s="131"/>
      <c r="G135" s="131"/>
      <c r="H135" s="131"/>
      <c r="I135" s="131"/>
      <c r="J135" s="179"/>
      <c r="K135" s="131"/>
      <c r="L135" s="131"/>
      <c r="M135" s="131"/>
      <c r="N135" s="131"/>
      <c r="O135" s="131"/>
      <c r="P135" s="175"/>
      <c r="Q135" s="131"/>
      <c r="R135" s="131"/>
      <c r="S135" s="131"/>
      <c r="T135" s="131"/>
      <c r="U135" s="131"/>
      <c r="V135" s="175"/>
      <c r="W135" s="131"/>
      <c r="X135" s="131"/>
      <c r="Y135" s="131"/>
      <c r="Z135" s="131"/>
      <c r="AA135" s="131"/>
      <c r="AB135" s="175"/>
      <c r="AC135" s="131"/>
      <c r="AD135" s="131"/>
    </row>
    <row r="136" spans="1:30" s="150" customFormat="1" ht="23.25" customHeight="1" x14ac:dyDescent="0.15">
      <c r="A136" s="131"/>
      <c r="B136" s="131"/>
      <c r="C136" s="131"/>
      <c r="D136" s="179"/>
      <c r="E136" s="131"/>
      <c r="F136" s="131"/>
      <c r="G136" s="131"/>
      <c r="H136" s="131"/>
      <c r="I136" s="131"/>
      <c r="J136" s="179"/>
      <c r="K136" s="131"/>
      <c r="L136" s="131"/>
      <c r="M136" s="131"/>
      <c r="N136" s="131"/>
      <c r="O136" s="131"/>
      <c r="P136" s="175"/>
      <c r="Q136" s="131"/>
      <c r="R136" s="131"/>
      <c r="S136" s="131"/>
      <c r="T136" s="131"/>
      <c r="U136" s="131"/>
      <c r="V136" s="175"/>
      <c r="W136" s="131"/>
      <c r="X136" s="131"/>
      <c r="Y136" s="131"/>
      <c r="Z136" s="131"/>
      <c r="AA136" s="131"/>
      <c r="AB136" s="175"/>
      <c r="AC136" s="131"/>
      <c r="AD136" s="131"/>
    </row>
    <row r="137" spans="1:30" s="150" customFormat="1" ht="23.25" customHeight="1" x14ac:dyDescent="0.15">
      <c r="A137" s="131"/>
      <c r="B137" s="131"/>
      <c r="C137" s="131"/>
      <c r="D137" s="179"/>
      <c r="E137" s="131"/>
      <c r="F137" s="131"/>
      <c r="G137" s="131"/>
      <c r="H137" s="131"/>
      <c r="I137" s="131"/>
      <c r="J137" s="179"/>
      <c r="K137" s="131"/>
      <c r="L137" s="131"/>
      <c r="M137" s="131"/>
      <c r="N137" s="131"/>
      <c r="O137" s="131"/>
      <c r="P137" s="175"/>
      <c r="Q137" s="131"/>
      <c r="R137" s="131"/>
      <c r="S137" s="131"/>
      <c r="T137" s="131"/>
      <c r="U137" s="131"/>
      <c r="V137" s="175"/>
      <c r="W137" s="131"/>
      <c r="X137" s="131"/>
      <c r="Y137" s="131"/>
      <c r="Z137" s="131"/>
      <c r="AA137" s="131"/>
      <c r="AB137" s="175"/>
      <c r="AC137" s="131"/>
      <c r="AD137" s="131"/>
    </row>
    <row r="138" spans="1:30" s="150" customFormat="1" ht="23.25" customHeight="1" x14ac:dyDescent="0.15">
      <c r="A138" s="131"/>
      <c r="B138" s="131"/>
      <c r="C138" s="131"/>
      <c r="D138" s="179"/>
      <c r="E138" s="131"/>
      <c r="F138" s="131"/>
      <c r="G138" s="131"/>
      <c r="H138" s="131"/>
      <c r="I138" s="131"/>
      <c r="J138" s="179"/>
      <c r="K138" s="131"/>
      <c r="L138" s="131"/>
      <c r="M138" s="131"/>
      <c r="N138" s="131"/>
      <c r="O138" s="131"/>
      <c r="P138" s="175"/>
      <c r="Q138" s="131"/>
      <c r="R138" s="131"/>
      <c r="S138" s="131"/>
      <c r="T138" s="131"/>
      <c r="U138" s="131"/>
      <c r="V138" s="175"/>
      <c r="W138" s="131"/>
      <c r="X138" s="131"/>
      <c r="Y138" s="131"/>
      <c r="Z138" s="131"/>
      <c r="AA138" s="131"/>
      <c r="AB138" s="175"/>
      <c r="AC138" s="131"/>
      <c r="AD138" s="131"/>
    </row>
    <row r="139" spans="1:30" s="150" customFormat="1" ht="23.25" customHeight="1" x14ac:dyDescent="0.15">
      <c r="A139" s="131"/>
      <c r="B139" s="131"/>
      <c r="C139" s="131"/>
      <c r="D139" s="179"/>
      <c r="E139" s="131"/>
      <c r="F139" s="131"/>
      <c r="G139" s="131"/>
      <c r="H139" s="131"/>
      <c r="I139" s="131"/>
      <c r="J139" s="179"/>
      <c r="K139" s="131"/>
      <c r="L139" s="131"/>
      <c r="M139" s="131"/>
      <c r="N139" s="131"/>
      <c r="O139" s="131"/>
      <c r="P139" s="175"/>
      <c r="Q139" s="131"/>
      <c r="R139" s="131"/>
      <c r="S139" s="131"/>
      <c r="T139" s="131"/>
      <c r="U139" s="131"/>
      <c r="V139" s="175"/>
      <c r="W139" s="131"/>
      <c r="X139" s="131"/>
      <c r="Y139" s="131"/>
      <c r="Z139" s="131"/>
      <c r="AA139" s="131"/>
      <c r="AB139" s="175"/>
      <c r="AC139" s="131"/>
      <c r="AD139" s="131"/>
    </row>
    <row r="140" spans="1:30" s="150" customFormat="1" ht="23.25" customHeight="1" x14ac:dyDescent="0.15">
      <c r="A140" s="131"/>
      <c r="B140" s="131"/>
      <c r="C140" s="131"/>
      <c r="D140" s="179"/>
      <c r="E140" s="131"/>
      <c r="F140" s="131"/>
      <c r="G140" s="131"/>
      <c r="H140" s="131"/>
      <c r="I140" s="131"/>
      <c r="J140" s="179"/>
      <c r="K140" s="131"/>
      <c r="L140" s="131"/>
      <c r="M140" s="131"/>
      <c r="N140" s="131"/>
      <c r="O140" s="131"/>
      <c r="P140" s="175"/>
      <c r="Q140" s="131"/>
      <c r="R140" s="131"/>
      <c r="S140" s="131"/>
      <c r="T140" s="131"/>
      <c r="U140" s="131"/>
      <c r="V140" s="175"/>
      <c r="W140" s="131"/>
      <c r="X140" s="131"/>
      <c r="Y140" s="131"/>
      <c r="Z140" s="131"/>
      <c r="AA140" s="131"/>
      <c r="AB140" s="175"/>
      <c r="AC140" s="131"/>
      <c r="AD140" s="131"/>
    </row>
    <row r="141" spans="1:30" s="150" customFormat="1" ht="23.25" customHeight="1" x14ac:dyDescent="0.15">
      <c r="A141" s="131"/>
      <c r="B141" s="131"/>
      <c r="C141" s="131"/>
      <c r="D141" s="179"/>
      <c r="E141" s="131"/>
      <c r="F141" s="131"/>
      <c r="G141" s="131"/>
      <c r="H141" s="131"/>
      <c r="I141" s="131"/>
      <c r="J141" s="179"/>
      <c r="K141" s="131"/>
      <c r="L141" s="131"/>
      <c r="M141" s="131"/>
      <c r="N141" s="131"/>
      <c r="O141" s="131"/>
      <c r="P141" s="175"/>
      <c r="Q141" s="131"/>
      <c r="R141" s="131"/>
      <c r="S141" s="131"/>
      <c r="T141" s="131"/>
      <c r="U141" s="131"/>
      <c r="V141" s="175"/>
      <c r="W141" s="131"/>
      <c r="X141" s="131"/>
      <c r="Y141" s="131"/>
      <c r="Z141" s="131"/>
      <c r="AA141" s="131"/>
      <c r="AB141" s="175"/>
      <c r="AC141" s="131"/>
      <c r="AD141" s="131"/>
    </row>
    <row r="142" spans="1:30" s="150" customFormat="1" ht="23.25" customHeight="1" x14ac:dyDescent="0.15">
      <c r="A142" s="131"/>
      <c r="B142" s="131"/>
      <c r="C142" s="131"/>
      <c r="D142" s="179"/>
      <c r="E142" s="131"/>
      <c r="F142" s="131"/>
      <c r="G142" s="131"/>
      <c r="H142" s="131"/>
      <c r="I142" s="131"/>
      <c r="J142" s="179"/>
      <c r="K142" s="131"/>
      <c r="L142" s="131"/>
      <c r="M142" s="131"/>
      <c r="N142" s="131"/>
      <c r="O142" s="131"/>
      <c r="P142" s="175"/>
      <c r="Q142" s="131"/>
      <c r="R142" s="131"/>
      <c r="S142" s="131"/>
      <c r="T142" s="131"/>
      <c r="U142" s="131"/>
      <c r="V142" s="175"/>
      <c r="W142" s="131"/>
      <c r="X142" s="131"/>
      <c r="Y142" s="131"/>
      <c r="Z142" s="131"/>
      <c r="AA142" s="131"/>
      <c r="AB142" s="175"/>
      <c r="AC142" s="131"/>
      <c r="AD142" s="131"/>
    </row>
    <row r="143" spans="1:30" s="150" customFormat="1" ht="23.25" customHeight="1" x14ac:dyDescent="0.15">
      <c r="A143" s="131"/>
      <c r="B143" s="131"/>
      <c r="C143" s="131"/>
      <c r="D143" s="179"/>
      <c r="E143" s="131"/>
      <c r="F143" s="131"/>
      <c r="G143" s="131"/>
      <c r="H143" s="131"/>
      <c r="I143" s="131"/>
      <c r="J143" s="179"/>
      <c r="K143" s="131"/>
      <c r="L143" s="131"/>
      <c r="M143" s="131"/>
      <c r="N143" s="131"/>
      <c r="O143" s="131"/>
      <c r="P143" s="175"/>
      <c r="Q143" s="131"/>
      <c r="R143" s="131"/>
      <c r="S143" s="131"/>
      <c r="T143" s="131"/>
      <c r="U143" s="131"/>
      <c r="V143" s="175"/>
      <c r="W143" s="131"/>
      <c r="X143" s="131"/>
      <c r="Y143" s="131"/>
      <c r="Z143" s="131"/>
      <c r="AA143" s="131"/>
      <c r="AB143" s="175"/>
      <c r="AC143" s="131"/>
      <c r="AD143" s="131"/>
    </row>
    <row r="144" spans="1:30" s="150" customFormat="1" ht="23.25" customHeight="1" x14ac:dyDescent="0.15">
      <c r="A144" s="131"/>
      <c r="B144" s="131"/>
      <c r="C144" s="131"/>
      <c r="D144" s="179"/>
      <c r="E144" s="131"/>
      <c r="F144" s="131"/>
      <c r="G144" s="131"/>
      <c r="H144" s="131"/>
      <c r="I144" s="131"/>
      <c r="J144" s="179"/>
      <c r="K144" s="131"/>
      <c r="L144" s="131"/>
      <c r="M144" s="131"/>
      <c r="N144" s="131"/>
      <c r="O144" s="131"/>
      <c r="P144" s="175"/>
      <c r="Q144" s="131"/>
      <c r="R144" s="131"/>
      <c r="S144" s="131"/>
      <c r="T144" s="131"/>
      <c r="U144" s="131"/>
      <c r="V144" s="175"/>
      <c r="W144" s="131"/>
      <c r="X144" s="131"/>
      <c r="Y144" s="131"/>
      <c r="Z144" s="131"/>
      <c r="AA144" s="131"/>
      <c r="AB144" s="175"/>
      <c r="AC144" s="131"/>
      <c r="AD144" s="131"/>
    </row>
    <row r="145" spans="1:30" s="150" customFormat="1" ht="23.25" customHeight="1" x14ac:dyDescent="0.15">
      <c r="A145" s="131"/>
      <c r="B145" s="131"/>
      <c r="C145" s="131"/>
      <c r="D145" s="179"/>
      <c r="E145" s="131"/>
      <c r="F145" s="131"/>
      <c r="G145" s="131"/>
      <c r="H145" s="131"/>
      <c r="I145" s="131"/>
      <c r="J145" s="179"/>
      <c r="K145" s="131"/>
      <c r="L145" s="131"/>
      <c r="M145" s="131"/>
      <c r="N145" s="131"/>
      <c r="O145" s="131"/>
      <c r="P145" s="175"/>
      <c r="Q145" s="131"/>
      <c r="R145" s="131"/>
      <c r="S145" s="131"/>
      <c r="T145" s="131"/>
      <c r="U145" s="131"/>
      <c r="V145" s="175"/>
      <c r="W145" s="131"/>
      <c r="X145" s="131"/>
      <c r="Y145" s="131"/>
      <c r="Z145" s="131"/>
      <c r="AA145" s="131"/>
      <c r="AB145" s="175"/>
      <c r="AC145" s="131"/>
      <c r="AD145" s="131"/>
    </row>
    <row r="146" spans="1:30" s="150" customFormat="1" ht="23.25" customHeight="1" x14ac:dyDescent="0.15">
      <c r="A146" s="131"/>
      <c r="B146" s="131"/>
      <c r="C146" s="131"/>
      <c r="D146" s="179"/>
      <c r="E146" s="131"/>
      <c r="F146" s="131"/>
      <c r="G146" s="131"/>
      <c r="H146" s="131"/>
      <c r="I146" s="131"/>
      <c r="J146" s="179"/>
      <c r="K146" s="131"/>
      <c r="L146" s="131"/>
      <c r="M146" s="131"/>
      <c r="N146" s="131"/>
      <c r="O146" s="131"/>
      <c r="P146" s="175"/>
      <c r="Q146" s="131"/>
      <c r="R146" s="131"/>
      <c r="S146" s="131"/>
      <c r="T146" s="131"/>
      <c r="U146" s="131"/>
      <c r="V146" s="175"/>
      <c r="W146" s="131"/>
      <c r="X146" s="131"/>
      <c r="Y146" s="131"/>
      <c r="Z146" s="131"/>
      <c r="AA146" s="131"/>
      <c r="AB146" s="175"/>
      <c r="AC146" s="131"/>
      <c r="AD146" s="131"/>
    </row>
    <row r="147" spans="1:30" s="150" customFormat="1" ht="23.25" customHeight="1" x14ac:dyDescent="0.15">
      <c r="A147" s="131"/>
      <c r="B147" s="131"/>
      <c r="C147" s="131"/>
      <c r="D147" s="179"/>
      <c r="E147" s="131"/>
      <c r="F147" s="131"/>
      <c r="G147" s="131"/>
      <c r="H147" s="131"/>
      <c r="I147" s="131"/>
      <c r="J147" s="179"/>
      <c r="K147" s="131"/>
      <c r="L147" s="131"/>
      <c r="M147" s="131"/>
      <c r="N147" s="131"/>
      <c r="O147" s="131"/>
      <c r="P147" s="175"/>
      <c r="Q147" s="131"/>
      <c r="R147" s="131"/>
      <c r="S147" s="131"/>
      <c r="T147" s="131"/>
      <c r="U147" s="131"/>
      <c r="V147" s="175"/>
      <c r="W147" s="131"/>
      <c r="X147" s="131"/>
      <c r="Y147" s="131"/>
      <c r="Z147" s="131"/>
      <c r="AA147" s="131"/>
      <c r="AB147" s="175"/>
      <c r="AC147" s="131"/>
      <c r="AD147" s="131"/>
    </row>
    <row r="148" spans="1:30" s="150" customFormat="1" ht="23.25" customHeight="1" x14ac:dyDescent="0.15">
      <c r="A148" s="131"/>
      <c r="B148" s="131"/>
      <c r="C148" s="131"/>
      <c r="D148" s="179"/>
      <c r="E148" s="131"/>
      <c r="F148" s="131"/>
      <c r="G148" s="131"/>
      <c r="H148" s="131"/>
      <c r="I148" s="131"/>
      <c r="J148" s="179"/>
      <c r="K148" s="131"/>
      <c r="L148" s="131"/>
      <c r="M148" s="131"/>
      <c r="N148" s="131"/>
      <c r="O148" s="131"/>
      <c r="P148" s="175"/>
      <c r="Q148" s="131"/>
      <c r="R148" s="131"/>
      <c r="S148" s="131"/>
      <c r="T148" s="131"/>
      <c r="U148" s="131"/>
      <c r="V148" s="175"/>
      <c r="W148" s="131"/>
      <c r="X148" s="131"/>
      <c r="Y148" s="131"/>
      <c r="Z148" s="131"/>
      <c r="AA148" s="131"/>
      <c r="AB148" s="175"/>
      <c r="AC148" s="131"/>
      <c r="AD148" s="131"/>
    </row>
    <row r="149" spans="1:30" s="150" customFormat="1" ht="23.25" customHeight="1" x14ac:dyDescent="0.15">
      <c r="A149" s="131"/>
      <c r="B149" s="131"/>
      <c r="C149" s="131"/>
      <c r="D149" s="179"/>
      <c r="E149" s="131"/>
      <c r="F149" s="131"/>
      <c r="G149" s="131"/>
      <c r="H149" s="131"/>
      <c r="I149" s="131"/>
      <c r="J149" s="179"/>
      <c r="K149" s="131"/>
      <c r="L149" s="131"/>
      <c r="M149" s="131"/>
      <c r="N149" s="131"/>
      <c r="O149" s="131"/>
      <c r="P149" s="175"/>
      <c r="Q149" s="131"/>
      <c r="R149" s="131"/>
      <c r="S149" s="131"/>
      <c r="T149" s="131"/>
      <c r="U149" s="131"/>
      <c r="V149" s="175"/>
      <c r="W149" s="131"/>
      <c r="X149" s="131"/>
      <c r="Y149" s="131"/>
      <c r="Z149" s="131"/>
      <c r="AA149" s="131"/>
      <c r="AB149" s="175"/>
      <c r="AC149" s="131"/>
      <c r="AD149" s="131"/>
    </row>
    <row r="150" spans="1:30" s="150" customFormat="1" ht="23.25" customHeight="1" x14ac:dyDescent="0.15">
      <c r="A150" s="131"/>
      <c r="B150" s="131"/>
      <c r="C150" s="131"/>
      <c r="D150" s="179"/>
      <c r="E150" s="131"/>
      <c r="F150" s="131"/>
      <c r="G150" s="131"/>
      <c r="H150" s="131"/>
      <c r="I150" s="131"/>
      <c r="J150" s="179"/>
      <c r="K150" s="131"/>
      <c r="L150" s="131"/>
      <c r="M150" s="131"/>
      <c r="N150" s="131"/>
      <c r="O150" s="131"/>
      <c r="P150" s="175"/>
      <c r="Q150" s="131"/>
      <c r="R150" s="131"/>
      <c r="S150" s="131"/>
      <c r="T150" s="131"/>
      <c r="U150" s="131"/>
      <c r="V150" s="175"/>
      <c r="W150" s="131"/>
      <c r="X150" s="131"/>
      <c r="Y150" s="131"/>
      <c r="Z150" s="131"/>
      <c r="AA150" s="131"/>
      <c r="AB150" s="175"/>
      <c r="AC150" s="131"/>
      <c r="AD150" s="131"/>
    </row>
    <row r="151" spans="1:30" s="150" customFormat="1" ht="23.25" customHeight="1" x14ac:dyDescent="0.15">
      <c r="A151" s="131"/>
      <c r="B151" s="131"/>
      <c r="C151" s="131"/>
      <c r="D151" s="179"/>
      <c r="E151" s="131"/>
      <c r="F151" s="131"/>
      <c r="G151" s="131"/>
      <c r="H151" s="131"/>
      <c r="I151" s="131"/>
      <c r="J151" s="179"/>
      <c r="K151" s="131"/>
      <c r="L151" s="131"/>
      <c r="M151" s="131"/>
      <c r="N151" s="131"/>
      <c r="O151" s="131"/>
      <c r="P151" s="175"/>
      <c r="Q151" s="131"/>
      <c r="R151" s="131"/>
      <c r="S151" s="131"/>
      <c r="T151" s="131"/>
      <c r="U151" s="131"/>
      <c r="V151" s="175"/>
      <c r="W151" s="131"/>
      <c r="X151" s="131"/>
      <c r="Y151" s="131"/>
      <c r="Z151" s="131"/>
      <c r="AA151" s="131"/>
      <c r="AB151" s="175"/>
      <c r="AC151" s="131"/>
      <c r="AD151" s="131"/>
    </row>
    <row r="152" spans="1:30" s="150" customFormat="1" ht="23.25" customHeight="1" x14ac:dyDescent="0.15">
      <c r="A152" s="131"/>
      <c r="B152" s="131"/>
      <c r="C152" s="131"/>
      <c r="D152" s="179"/>
      <c r="E152" s="131"/>
      <c r="F152" s="131"/>
      <c r="G152" s="131"/>
      <c r="H152" s="131"/>
      <c r="I152" s="131"/>
      <c r="J152" s="179"/>
      <c r="K152" s="131"/>
      <c r="L152" s="131"/>
      <c r="M152" s="131"/>
      <c r="N152" s="131"/>
      <c r="O152" s="131"/>
      <c r="P152" s="175"/>
      <c r="Q152" s="131"/>
      <c r="R152" s="131"/>
      <c r="S152" s="131"/>
      <c r="T152" s="131"/>
      <c r="U152" s="131"/>
      <c r="V152" s="175"/>
      <c r="W152" s="131"/>
      <c r="X152" s="131"/>
      <c r="Y152" s="131"/>
      <c r="Z152" s="131"/>
      <c r="AA152" s="131"/>
      <c r="AB152" s="175"/>
      <c r="AC152" s="131"/>
      <c r="AD152" s="131"/>
    </row>
    <row r="153" spans="1:30" s="150" customFormat="1" ht="23.25" customHeight="1" x14ac:dyDescent="0.15">
      <c r="A153" s="131"/>
      <c r="B153" s="131"/>
      <c r="C153" s="131"/>
      <c r="D153" s="179"/>
      <c r="E153" s="131"/>
      <c r="F153" s="131"/>
      <c r="G153" s="131"/>
      <c r="H153" s="131"/>
      <c r="I153" s="131"/>
      <c r="J153" s="179"/>
      <c r="K153" s="131"/>
      <c r="L153" s="131"/>
      <c r="M153" s="131"/>
      <c r="N153" s="131"/>
      <c r="O153" s="131"/>
      <c r="P153" s="175"/>
      <c r="Q153" s="131"/>
      <c r="R153" s="131"/>
      <c r="S153" s="131"/>
      <c r="T153" s="131"/>
      <c r="U153" s="131"/>
      <c r="V153" s="175"/>
      <c r="W153" s="131"/>
      <c r="X153" s="131"/>
      <c r="Y153" s="131"/>
      <c r="Z153" s="131"/>
      <c r="AA153" s="131"/>
      <c r="AB153" s="175"/>
      <c r="AC153" s="131"/>
      <c r="AD153" s="131"/>
    </row>
    <row r="154" spans="1:30" s="150" customFormat="1" ht="23.25" customHeight="1" x14ac:dyDescent="0.15">
      <c r="A154" s="131"/>
      <c r="B154" s="131"/>
      <c r="C154" s="131"/>
      <c r="D154" s="179"/>
      <c r="E154" s="131"/>
      <c r="F154" s="131"/>
      <c r="G154" s="131"/>
      <c r="H154" s="131"/>
      <c r="I154" s="131"/>
      <c r="J154" s="179"/>
      <c r="K154" s="131"/>
      <c r="L154" s="131"/>
      <c r="M154" s="131"/>
      <c r="N154" s="131"/>
      <c r="O154" s="131"/>
      <c r="P154" s="175"/>
      <c r="Q154" s="131"/>
      <c r="R154" s="131"/>
      <c r="S154" s="131"/>
      <c r="T154" s="131"/>
      <c r="U154" s="131"/>
      <c r="V154" s="175"/>
      <c r="W154" s="131"/>
      <c r="X154" s="131"/>
      <c r="Y154" s="131"/>
      <c r="Z154" s="131"/>
      <c r="AA154" s="131"/>
      <c r="AB154" s="175"/>
      <c r="AC154" s="131"/>
      <c r="AD154" s="131"/>
    </row>
    <row r="155" spans="1:30" s="150" customFormat="1" ht="23.25" customHeight="1" x14ac:dyDescent="0.15">
      <c r="A155" s="131"/>
      <c r="B155" s="131"/>
      <c r="C155" s="131"/>
      <c r="D155" s="179"/>
      <c r="E155" s="131"/>
      <c r="F155" s="131"/>
      <c r="G155" s="131"/>
      <c r="H155" s="131"/>
      <c r="I155" s="131"/>
      <c r="J155" s="179"/>
      <c r="K155" s="131"/>
      <c r="L155" s="131"/>
      <c r="M155" s="131"/>
      <c r="N155" s="131"/>
      <c r="O155" s="131"/>
      <c r="P155" s="175"/>
      <c r="Q155" s="131"/>
      <c r="R155" s="131"/>
      <c r="S155" s="131"/>
      <c r="T155" s="131"/>
      <c r="U155" s="131"/>
      <c r="V155" s="175"/>
      <c r="W155" s="131"/>
      <c r="X155" s="131"/>
      <c r="Y155" s="131"/>
      <c r="Z155" s="131"/>
      <c r="AA155" s="131"/>
      <c r="AB155" s="175"/>
      <c r="AC155" s="131"/>
      <c r="AD155" s="131"/>
    </row>
    <row r="156" spans="1:30" s="150" customFormat="1" ht="23.25" customHeight="1" x14ac:dyDescent="0.15">
      <c r="A156" s="131"/>
      <c r="B156" s="131"/>
      <c r="C156" s="131"/>
      <c r="D156" s="179"/>
      <c r="E156" s="131"/>
      <c r="F156" s="131"/>
      <c r="G156" s="131"/>
      <c r="H156" s="131"/>
      <c r="I156" s="131"/>
      <c r="J156" s="179"/>
      <c r="K156" s="131"/>
      <c r="L156" s="131"/>
      <c r="M156" s="131"/>
      <c r="N156" s="131"/>
      <c r="O156" s="131"/>
      <c r="P156" s="175"/>
      <c r="Q156" s="131"/>
      <c r="R156" s="131"/>
      <c r="S156" s="131"/>
      <c r="T156" s="131"/>
      <c r="U156" s="131"/>
      <c r="V156" s="175"/>
      <c r="W156" s="131"/>
      <c r="X156" s="131"/>
      <c r="Y156" s="131"/>
      <c r="Z156" s="131"/>
      <c r="AA156" s="131"/>
      <c r="AB156" s="175"/>
      <c r="AC156" s="131"/>
      <c r="AD156" s="131"/>
    </row>
    <row r="157" spans="1:30" s="150" customFormat="1" ht="23.25" customHeight="1" x14ac:dyDescent="0.15">
      <c r="A157" s="131"/>
      <c r="B157" s="131"/>
      <c r="C157" s="131"/>
      <c r="D157" s="179"/>
      <c r="E157" s="131"/>
      <c r="F157" s="131"/>
      <c r="G157" s="131"/>
      <c r="H157" s="131"/>
      <c r="I157" s="131"/>
      <c r="J157" s="179"/>
      <c r="K157" s="131"/>
      <c r="L157" s="131"/>
      <c r="M157" s="131"/>
      <c r="N157" s="131"/>
      <c r="O157" s="131"/>
      <c r="P157" s="175"/>
      <c r="Q157" s="131"/>
      <c r="R157" s="131"/>
      <c r="S157" s="131"/>
      <c r="T157" s="131"/>
      <c r="U157" s="131"/>
      <c r="V157" s="175"/>
      <c r="W157" s="131"/>
      <c r="X157" s="131"/>
      <c r="Y157" s="131"/>
      <c r="Z157" s="131"/>
      <c r="AA157" s="131"/>
      <c r="AB157" s="175"/>
      <c r="AC157" s="131"/>
      <c r="AD157" s="131"/>
    </row>
    <row r="158" spans="1:30" s="150" customFormat="1" ht="23.25" customHeight="1" x14ac:dyDescent="0.15">
      <c r="A158" s="131"/>
      <c r="B158" s="131"/>
      <c r="C158" s="131"/>
      <c r="D158" s="179"/>
      <c r="E158" s="131"/>
      <c r="F158" s="131"/>
      <c r="G158" s="131"/>
      <c r="H158" s="131"/>
      <c r="I158" s="131"/>
      <c r="J158" s="179"/>
      <c r="K158" s="131"/>
      <c r="L158" s="131"/>
      <c r="M158" s="131"/>
      <c r="N158" s="131"/>
      <c r="O158" s="131"/>
      <c r="P158" s="175"/>
      <c r="Q158" s="131"/>
      <c r="R158" s="131"/>
      <c r="S158" s="131"/>
      <c r="T158" s="131"/>
      <c r="U158" s="131"/>
      <c r="V158" s="175"/>
      <c r="W158" s="131"/>
      <c r="X158" s="131"/>
      <c r="Y158" s="131"/>
      <c r="Z158" s="131"/>
      <c r="AA158" s="131"/>
      <c r="AB158" s="175"/>
      <c r="AC158" s="131"/>
      <c r="AD158" s="131"/>
    </row>
    <row r="159" spans="1:30" s="150" customFormat="1" ht="23.25" customHeight="1" x14ac:dyDescent="0.15">
      <c r="A159" s="131"/>
      <c r="B159" s="131"/>
      <c r="C159" s="131"/>
      <c r="D159" s="179"/>
      <c r="E159" s="131"/>
      <c r="F159" s="131"/>
      <c r="G159" s="131"/>
      <c r="H159" s="131"/>
      <c r="I159" s="131"/>
      <c r="J159" s="179"/>
      <c r="K159" s="131"/>
      <c r="L159" s="131"/>
      <c r="M159" s="131"/>
      <c r="N159" s="131"/>
      <c r="O159" s="131"/>
      <c r="P159" s="175"/>
      <c r="Q159" s="131"/>
      <c r="R159" s="131"/>
      <c r="S159" s="131"/>
      <c r="T159" s="131"/>
      <c r="U159" s="131"/>
      <c r="V159" s="175"/>
      <c r="W159" s="131"/>
      <c r="X159" s="131"/>
      <c r="Y159" s="131"/>
      <c r="Z159" s="131"/>
      <c r="AA159" s="131"/>
      <c r="AB159" s="175"/>
      <c r="AC159" s="131"/>
      <c r="AD159" s="131"/>
    </row>
    <row r="160" spans="1:30" s="150" customFormat="1" ht="23.25" customHeight="1" x14ac:dyDescent="0.15">
      <c r="A160" s="131"/>
      <c r="B160" s="131"/>
      <c r="C160" s="131"/>
      <c r="D160" s="179"/>
      <c r="E160" s="131"/>
      <c r="F160" s="131"/>
      <c r="G160" s="131"/>
      <c r="H160" s="131"/>
      <c r="I160" s="131"/>
      <c r="J160" s="179"/>
      <c r="K160" s="131"/>
      <c r="L160" s="131"/>
      <c r="M160" s="131"/>
      <c r="N160" s="131"/>
      <c r="O160" s="131"/>
      <c r="P160" s="175"/>
      <c r="Q160" s="131"/>
      <c r="R160" s="131"/>
      <c r="S160" s="131"/>
      <c r="T160" s="131"/>
      <c r="U160" s="131"/>
      <c r="V160" s="175"/>
      <c r="W160" s="131"/>
      <c r="X160" s="131"/>
      <c r="Y160" s="131"/>
      <c r="Z160" s="131"/>
      <c r="AA160" s="131"/>
      <c r="AB160" s="175"/>
      <c r="AC160" s="131"/>
      <c r="AD160" s="131"/>
    </row>
    <row r="161" spans="1:30" s="150" customFormat="1" ht="23.25" customHeight="1" x14ac:dyDescent="0.15">
      <c r="A161" s="131"/>
      <c r="B161" s="131"/>
      <c r="C161" s="131"/>
      <c r="D161" s="179"/>
      <c r="E161" s="131"/>
      <c r="F161" s="131"/>
      <c r="G161" s="131"/>
      <c r="H161" s="131"/>
      <c r="I161" s="131"/>
      <c r="J161" s="179"/>
      <c r="K161" s="131"/>
      <c r="L161" s="131"/>
      <c r="M161" s="131"/>
      <c r="N161" s="131"/>
      <c r="O161" s="131"/>
      <c r="P161" s="175"/>
      <c r="Q161" s="131"/>
      <c r="R161" s="131"/>
      <c r="S161" s="131"/>
      <c r="T161" s="131"/>
      <c r="U161" s="131"/>
      <c r="V161" s="175"/>
      <c r="W161" s="131"/>
      <c r="X161" s="131"/>
      <c r="Y161" s="131"/>
      <c r="Z161" s="131"/>
      <c r="AA161" s="131"/>
      <c r="AB161" s="175"/>
      <c r="AC161" s="131"/>
      <c r="AD161" s="131"/>
    </row>
    <row r="162" spans="1:30" s="150" customFormat="1" ht="23.25" customHeight="1" x14ac:dyDescent="0.15">
      <c r="A162" s="131"/>
      <c r="B162" s="131"/>
      <c r="C162" s="131"/>
      <c r="D162" s="179"/>
      <c r="E162" s="131"/>
      <c r="F162" s="131"/>
      <c r="G162" s="131"/>
      <c r="H162" s="131"/>
      <c r="I162" s="131"/>
      <c r="J162" s="179"/>
      <c r="K162" s="131"/>
      <c r="L162" s="131"/>
      <c r="M162" s="131"/>
      <c r="N162" s="131"/>
      <c r="O162" s="131"/>
      <c r="P162" s="175"/>
      <c r="Q162" s="131"/>
      <c r="R162" s="131"/>
      <c r="S162" s="131"/>
      <c r="T162" s="131"/>
      <c r="U162" s="131"/>
      <c r="V162" s="175"/>
      <c r="W162" s="131"/>
      <c r="X162" s="131"/>
      <c r="Y162" s="131"/>
      <c r="Z162" s="131"/>
      <c r="AA162" s="131"/>
      <c r="AB162" s="175"/>
      <c r="AC162" s="131"/>
      <c r="AD162" s="131"/>
    </row>
    <row r="163" spans="1:30" s="150" customFormat="1" ht="23.25" customHeight="1" x14ac:dyDescent="0.15">
      <c r="A163" s="131"/>
      <c r="B163" s="131"/>
      <c r="C163" s="131"/>
      <c r="D163" s="179"/>
      <c r="E163" s="131"/>
      <c r="F163" s="131"/>
      <c r="G163" s="131"/>
      <c r="H163" s="131"/>
      <c r="I163" s="131"/>
      <c r="J163" s="179"/>
      <c r="K163" s="131"/>
      <c r="L163" s="131"/>
      <c r="M163" s="131"/>
      <c r="N163" s="131"/>
      <c r="O163" s="131"/>
      <c r="P163" s="175"/>
      <c r="Q163" s="131"/>
      <c r="R163" s="131"/>
      <c r="S163" s="131"/>
      <c r="T163" s="131"/>
      <c r="U163" s="131"/>
      <c r="V163" s="175"/>
      <c r="W163" s="131"/>
      <c r="X163" s="131"/>
      <c r="Y163" s="131"/>
      <c r="Z163" s="131"/>
      <c r="AA163" s="131"/>
      <c r="AB163" s="175"/>
      <c r="AC163" s="131"/>
      <c r="AD163" s="131"/>
    </row>
    <row r="164" spans="1:30" s="150" customFormat="1" ht="23.25" customHeight="1" x14ac:dyDescent="0.15">
      <c r="A164" s="131"/>
      <c r="B164" s="131"/>
      <c r="C164" s="131"/>
      <c r="D164" s="179"/>
      <c r="E164" s="131"/>
      <c r="F164" s="131"/>
      <c r="G164" s="131"/>
      <c r="H164" s="131"/>
      <c r="I164" s="131"/>
      <c r="J164" s="179"/>
      <c r="K164" s="131"/>
      <c r="L164" s="131"/>
      <c r="M164" s="131"/>
      <c r="N164" s="131"/>
      <c r="O164" s="131"/>
      <c r="P164" s="175"/>
      <c r="Q164" s="131"/>
      <c r="R164" s="131"/>
      <c r="S164" s="131"/>
      <c r="T164" s="131"/>
      <c r="U164" s="131"/>
      <c r="V164" s="175"/>
      <c r="W164" s="131"/>
      <c r="X164" s="131"/>
      <c r="Y164" s="131"/>
      <c r="Z164" s="131"/>
      <c r="AA164" s="131"/>
      <c r="AB164" s="175"/>
      <c r="AC164" s="131"/>
      <c r="AD164" s="131"/>
    </row>
    <row r="165" spans="1:30" s="150" customFormat="1" ht="23.25" customHeight="1" x14ac:dyDescent="0.15">
      <c r="A165" s="131"/>
      <c r="B165" s="131"/>
      <c r="C165" s="131"/>
      <c r="D165" s="179"/>
      <c r="E165" s="131"/>
      <c r="F165" s="131"/>
      <c r="G165" s="131"/>
      <c r="H165" s="131"/>
      <c r="I165" s="131"/>
      <c r="J165" s="179"/>
      <c r="K165" s="131"/>
      <c r="L165" s="131"/>
      <c r="M165" s="131"/>
      <c r="N165" s="131"/>
      <c r="O165" s="131"/>
      <c r="P165" s="175"/>
      <c r="Q165" s="131"/>
      <c r="R165" s="131"/>
      <c r="S165" s="131"/>
      <c r="T165" s="131"/>
      <c r="U165" s="131"/>
      <c r="V165" s="175"/>
      <c r="W165" s="131"/>
      <c r="X165" s="131"/>
      <c r="Y165" s="131"/>
      <c r="Z165" s="131"/>
      <c r="AA165" s="131"/>
      <c r="AB165" s="175"/>
      <c r="AC165" s="131"/>
      <c r="AD165" s="131"/>
    </row>
    <row r="166" spans="1:30" s="150" customFormat="1" ht="23.25" customHeight="1" x14ac:dyDescent="0.15">
      <c r="A166" s="131"/>
      <c r="B166" s="131"/>
      <c r="C166" s="131"/>
      <c r="D166" s="179"/>
      <c r="E166" s="131"/>
      <c r="F166" s="131"/>
      <c r="G166" s="131"/>
      <c r="H166" s="131"/>
      <c r="I166" s="131"/>
      <c r="J166" s="179"/>
      <c r="K166" s="131"/>
      <c r="L166" s="131"/>
      <c r="M166" s="131"/>
      <c r="N166" s="131"/>
      <c r="O166" s="131"/>
      <c r="P166" s="175"/>
      <c r="Q166" s="131"/>
      <c r="R166" s="131"/>
      <c r="S166" s="131"/>
      <c r="T166" s="131"/>
      <c r="U166" s="131"/>
      <c r="V166" s="175"/>
      <c r="W166" s="131"/>
      <c r="X166" s="131"/>
      <c r="Y166" s="131"/>
      <c r="Z166" s="131"/>
      <c r="AA166" s="131"/>
      <c r="AB166" s="175"/>
      <c r="AC166" s="131"/>
      <c r="AD166" s="131"/>
    </row>
    <row r="167" spans="1:30" s="150" customFormat="1" ht="23.25" customHeight="1" x14ac:dyDescent="0.15">
      <c r="A167" s="131"/>
      <c r="B167" s="131"/>
      <c r="C167" s="131"/>
      <c r="D167" s="179"/>
      <c r="E167" s="131"/>
      <c r="F167" s="131"/>
      <c r="G167" s="131"/>
      <c r="H167" s="131"/>
      <c r="I167" s="131"/>
      <c r="J167" s="179"/>
      <c r="K167" s="131"/>
      <c r="L167" s="131"/>
      <c r="M167" s="131"/>
      <c r="N167" s="131"/>
      <c r="O167" s="131"/>
      <c r="P167" s="175"/>
      <c r="Q167" s="131"/>
      <c r="R167" s="131"/>
      <c r="S167" s="131"/>
      <c r="T167" s="131"/>
      <c r="U167" s="131"/>
      <c r="V167" s="175"/>
      <c r="W167" s="131"/>
      <c r="X167" s="131"/>
      <c r="Y167" s="131"/>
      <c r="Z167" s="131"/>
      <c r="AA167" s="131"/>
      <c r="AB167" s="175"/>
      <c r="AC167" s="131"/>
      <c r="AD167" s="131"/>
    </row>
    <row r="168" spans="1:30" s="150" customFormat="1" ht="23.25" customHeight="1" x14ac:dyDescent="0.15">
      <c r="A168" s="131"/>
      <c r="B168" s="131"/>
      <c r="C168" s="131"/>
      <c r="D168" s="179"/>
      <c r="E168" s="131"/>
      <c r="F168" s="131"/>
      <c r="G168" s="131"/>
      <c r="H168" s="131"/>
      <c r="I168" s="131"/>
      <c r="J168" s="179"/>
      <c r="K168" s="131"/>
      <c r="L168" s="131"/>
      <c r="M168" s="131"/>
      <c r="N168" s="131"/>
      <c r="O168" s="131"/>
      <c r="P168" s="175"/>
      <c r="Q168" s="131"/>
      <c r="R168" s="131"/>
      <c r="S168" s="131"/>
      <c r="T168" s="131"/>
      <c r="U168" s="131"/>
      <c r="V168" s="175"/>
      <c r="W168" s="131"/>
      <c r="X168" s="131"/>
      <c r="Y168" s="131"/>
      <c r="Z168" s="131"/>
      <c r="AA168" s="131"/>
      <c r="AB168" s="175"/>
      <c r="AC168" s="131"/>
      <c r="AD168" s="131"/>
    </row>
    <row r="169" spans="1:30" s="150" customFormat="1" ht="23.25" customHeight="1" x14ac:dyDescent="0.15">
      <c r="A169" s="131"/>
      <c r="B169" s="131"/>
      <c r="C169" s="131"/>
      <c r="D169" s="179"/>
      <c r="E169" s="131"/>
      <c r="F169" s="131"/>
      <c r="G169" s="131"/>
      <c r="H169" s="131"/>
      <c r="I169" s="131"/>
      <c r="J169" s="179"/>
      <c r="K169" s="131"/>
      <c r="L169" s="131"/>
      <c r="M169" s="131"/>
      <c r="N169" s="131"/>
      <c r="O169" s="131"/>
      <c r="P169" s="175"/>
      <c r="Q169" s="131"/>
      <c r="R169" s="131"/>
      <c r="S169" s="131"/>
      <c r="T169" s="131"/>
      <c r="U169" s="131"/>
      <c r="V169" s="175"/>
      <c r="W169" s="131"/>
      <c r="X169" s="131"/>
      <c r="Y169" s="131"/>
      <c r="Z169" s="131"/>
      <c r="AA169" s="131"/>
      <c r="AB169" s="175"/>
      <c r="AC169" s="131"/>
      <c r="AD169" s="131"/>
    </row>
    <row r="170" spans="1:30" s="150" customFormat="1" ht="23.25" customHeight="1" x14ac:dyDescent="0.15">
      <c r="A170" s="131"/>
      <c r="B170" s="131"/>
      <c r="C170" s="131"/>
      <c r="D170" s="179"/>
      <c r="E170" s="131"/>
      <c r="F170" s="131"/>
      <c r="G170" s="131"/>
      <c r="H170" s="131"/>
      <c r="I170" s="131"/>
      <c r="J170" s="179"/>
      <c r="K170" s="131"/>
      <c r="L170" s="131"/>
      <c r="M170" s="131"/>
      <c r="N170" s="131"/>
      <c r="O170" s="131"/>
      <c r="P170" s="175"/>
      <c r="Q170" s="131"/>
      <c r="R170" s="131"/>
      <c r="S170" s="131"/>
      <c r="T170" s="131"/>
      <c r="U170" s="131"/>
      <c r="V170" s="175"/>
      <c r="W170" s="131"/>
      <c r="X170" s="131"/>
      <c r="Y170" s="131"/>
      <c r="Z170" s="131"/>
      <c r="AA170" s="131"/>
      <c r="AB170" s="175"/>
      <c r="AC170" s="131"/>
      <c r="AD170" s="131"/>
    </row>
    <row r="171" spans="1:30" s="150" customFormat="1" ht="23.25" customHeight="1" x14ac:dyDescent="0.15">
      <c r="A171" s="131"/>
      <c r="B171" s="131"/>
      <c r="C171" s="131"/>
      <c r="D171" s="179"/>
      <c r="E171" s="131"/>
      <c r="F171" s="131"/>
      <c r="G171" s="131"/>
      <c r="H171" s="131"/>
      <c r="I171" s="131"/>
      <c r="J171" s="179"/>
      <c r="K171" s="131"/>
      <c r="L171" s="131"/>
      <c r="M171" s="131"/>
      <c r="N171" s="131"/>
      <c r="O171" s="131"/>
      <c r="P171" s="175"/>
      <c r="Q171" s="131"/>
      <c r="R171" s="131"/>
      <c r="S171" s="131"/>
      <c r="T171" s="131"/>
      <c r="U171" s="131"/>
      <c r="V171" s="175"/>
      <c r="W171" s="131"/>
      <c r="X171" s="131"/>
      <c r="Y171" s="131"/>
      <c r="Z171" s="131"/>
      <c r="AA171" s="131"/>
      <c r="AB171" s="175"/>
      <c r="AC171" s="131"/>
      <c r="AD171" s="131"/>
    </row>
    <row r="172" spans="1:30" s="150" customFormat="1" ht="23.25" customHeight="1" x14ac:dyDescent="0.15">
      <c r="A172" s="131"/>
      <c r="B172" s="131"/>
      <c r="C172" s="131"/>
      <c r="D172" s="179"/>
      <c r="E172" s="131"/>
      <c r="F172" s="131"/>
      <c r="G172" s="131"/>
      <c r="H172" s="131"/>
      <c r="I172" s="131"/>
      <c r="J172" s="179"/>
      <c r="K172" s="131"/>
      <c r="L172" s="131"/>
      <c r="M172" s="131"/>
      <c r="N172" s="131"/>
      <c r="O172" s="131"/>
      <c r="P172" s="175"/>
      <c r="Q172" s="131"/>
      <c r="R172" s="131"/>
      <c r="S172" s="131"/>
      <c r="T172" s="131"/>
      <c r="U172" s="131"/>
      <c r="V172" s="175"/>
      <c r="W172" s="131"/>
      <c r="X172" s="131"/>
      <c r="Y172" s="131"/>
      <c r="Z172" s="131"/>
      <c r="AA172" s="131"/>
      <c r="AB172" s="175"/>
      <c r="AC172" s="131"/>
      <c r="AD172" s="131"/>
    </row>
    <row r="173" spans="1:30" s="150" customFormat="1" ht="23.25" customHeight="1" x14ac:dyDescent="0.15">
      <c r="A173" s="131"/>
      <c r="B173" s="131"/>
      <c r="C173" s="131"/>
      <c r="D173" s="179"/>
      <c r="E173" s="131"/>
      <c r="F173" s="131"/>
      <c r="G173" s="131"/>
      <c r="H173" s="131"/>
      <c r="I173" s="131"/>
      <c r="J173" s="179"/>
      <c r="K173" s="131"/>
      <c r="L173" s="131"/>
      <c r="M173" s="131"/>
      <c r="N173" s="131"/>
      <c r="O173" s="131"/>
      <c r="P173" s="175"/>
      <c r="Q173" s="131"/>
      <c r="R173" s="131"/>
      <c r="S173" s="131"/>
      <c r="T173" s="131"/>
      <c r="U173" s="131"/>
      <c r="V173" s="175"/>
      <c r="W173" s="131"/>
      <c r="X173" s="131"/>
      <c r="Y173" s="131"/>
      <c r="Z173" s="131"/>
      <c r="AA173" s="131"/>
      <c r="AB173" s="175"/>
      <c r="AC173" s="131"/>
      <c r="AD173" s="131"/>
    </row>
    <row r="174" spans="1:30" s="150" customFormat="1" ht="23.25" customHeight="1" x14ac:dyDescent="0.15">
      <c r="A174" s="131"/>
      <c r="B174" s="131"/>
      <c r="C174" s="131"/>
      <c r="D174" s="179"/>
      <c r="E174" s="131"/>
      <c r="F174" s="131"/>
      <c r="G174" s="131"/>
      <c r="H174" s="131"/>
      <c r="I174" s="131"/>
      <c r="J174" s="179"/>
      <c r="K174" s="131"/>
      <c r="L174" s="131"/>
      <c r="M174" s="131"/>
      <c r="N174" s="131"/>
      <c r="O174" s="131"/>
      <c r="P174" s="175"/>
      <c r="Q174" s="131"/>
      <c r="R174" s="131"/>
      <c r="S174" s="131"/>
      <c r="T174" s="131"/>
      <c r="U174" s="131"/>
      <c r="V174" s="175"/>
      <c r="W174" s="131"/>
      <c r="X174" s="131"/>
      <c r="Y174" s="131"/>
      <c r="Z174" s="131"/>
      <c r="AA174" s="131"/>
      <c r="AB174" s="175"/>
      <c r="AC174" s="131"/>
      <c r="AD174" s="131"/>
    </row>
    <row r="175" spans="1:30" s="150" customFormat="1" ht="23.25" customHeight="1" x14ac:dyDescent="0.15">
      <c r="A175" s="131"/>
      <c r="B175" s="131"/>
      <c r="C175" s="131"/>
      <c r="D175" s="179"/>
      <c r="E175" s="131"/>
      <c r="F175" s="131"/>
      <c r="G175" s="131"/>
      <c r="H175" s="131"/>
      <c r="I175" s="131"/>
      <c r="J175" s="179"/>
      <c r="K175" s="131"/>
      <c r="L175" s="131"/>
      <c r="M175" s="131"/>
      <c r="N175" s="131"/>
      <c r="O175" s="131"/>
      <c r="P175" s="175"/>
      <c r="Q175" s="131"/>
      <c r="R175" s="131"/>
      <c r="S175" s="131"/>
      <c r="T175" s="131"/>
      <c r="U175" s="131"/>
      <c r="V175" s="175"/>
      <c r="W175" s="131"/>
      <c r="X175" s="131"/>
      <c r="Y175" s="131"/>
      <c r="Z175" s="131"/>
      <c r="AA175" s="131"/>
      <c r="AB175" s="175"/>
      <c r="AC175" s="131"/>
      <c r="AD175" s="131"/>
    </row>
    <row r="176" spans="1:30" s="150" customFormat="1" ht="23.25" customHeight="1" x14ac:dyDescent="0.15">
      <c r="A176" s="131"/>
      <c r="B176" s="131"/>
      <c r="C176" s="131"/>
      <c r="D176" s="179"/>
      <c r="E176" s="131"/>
      <c r="F176" s="131"/>
      <c r="G176" s="131"/>
      <c r="H176" s="131"/>
      <c r="I176" s="131"/>
      <c r="J176" s="179"/>
      <c r="K176" s="131"/>
      <c r="L176" s="131"/>
      <c r="M176" s="131"/>
      <c r="N176" s="131"/>
      <c r="O176" s="131"/>
      <c r="P176" s="175"/>
      <c r="Q176" s="131"/>
      <c r="R176" s="131"/>
      <c r="S176" s="131"/>
      <c r="T176" s="131"/>
      <c r="U176" s="131"/>
      <c r="V176" s="175"/>
      <c r="W176" s="131"/>
      <c r="X176" s="131"/>
      <c r="Y176" s="131"/>
      <c r="Z176" s="131"/>
      <c r="AA176" s="131"/>
      <c r="AB176" s="175"/>
      <c r="AC176" s="131"/>
      <c r="AD176" s="131"/>
    </row>
    <row r="177" spans="1:30" s="150" customFormat="1" ht="23.25" customHeight="1" x14ac:dyDescent="0.15">
      <c r="A177" s="131"/>
      <c r="B177" s="131"/>
      <c r="C177" s="131"/>
      <c r="D177" s="179"/>
      <c r="E177" s="131"/>
      <c r="F177" s="131"/>
      <c r="G177" s="131"/>
      <c r="H177" s="131"/>
      <c r="I177" s="131"/>
      <c r="J177" s="179"/>
      <c r="K177" s="131"/>
      <c r="L177" s="131"/>
      <c r="M177" s="131"/>
      <c r="N177" s="131"/>
      <c r="O177" s="131"/>
      <c r="P177" s="175"/>
      <c r="Q177" s="131"/>
      <c r="R177" s="131"/>
      <c r="S177" s="131"/>
      <c r="T177" s="131"/>
      <c r="U177" s="131"/>
      <c r="V177" s="175"/>
      <c r="W177" s="131"/>
      <c r="X177" s="131"/>
      <c r="Y177" s="131"/>
      <c r="Z177" s="131"/>
      <c r="AA177" s="131"/>
      <c r="AB177" s="175"/>
      <c r="AC177" s="131"/>
      <c r="AD177" s="131"/>
    </row>
    <row r="178" spans="1:30" s="150" customFormat="1" ht="23.25" customHeight="1" x14ac:dyDescent="0.15">
      <c r="A178" s="131"/>
      <c r="B178" s="131"/>
      <c r="C178" s="131"/>
      <c r="D178" s="179"/>
      <c r="E178" s="131"/>
      <c r="F178" s="131"/>
      <c r="G178" s="131"/>
      <c r="H178" s="131"/>
      <c r="I178" s="131"/>
      <c r="J178" s="179"/>
      <c r="K178" s="131"/>
      <c r="L178" s="131"/>
      <c r="M178" s="131"/>
      <c r="N178" s="131"/>
      <c r="O178" s="131"/>
      <c r="P178" s="175"/>
      <c r="Q178" s="131"/>
      <c r="R178" s="131"/>
      <c r="S178" s="131"/>
      <c r="T178" s="131"/>
      <c r="U178" s="131"/>
      <c r="V178" s="175"/>
      <c r="W178" s="131"/>
      <c r="X178" s="131"/>
      <c r="Y178" s="131"/>
      <c r="Z178" s="131"/>
      <c r="AA178" s="131"/>
      <c r="AB178" s="175"/>
      <c r="AC178" s="131"/>
      <c r="AD178" s="131"/>
    </row>
    <row r="179" spans="1:30" s="150" customFormat="1" ht="23.25" customHeight="1" x14ac:dyDescent="0.15">
      <c r="A179" s="131"/>
      <c r="B179" s="131"/>
      <c r="C179" s="131"/>
      <c r="D179" s="179"/>
      <c r="E179" s="131"/>
      <c r="F179" s="131"/>
      <c r="G179" s="131"/>
      <c r="H179" s="131"/>
      <c r="I179" s="131"/>
      <c r="J179" s="179"/>
      <c r="K179" s="131"/>
      <c r="L179" s="131"/>
      <c r="M179" s="131"/>
      <c r="N179" s="131"/>
      <c r="O179" s="131"/>
      <c r="P179" s="175"/>
      <c r="Q179" s="131"/>
      <c r="R179" s="131"/>
      <c r="S179" s="131"/>
      <c r="T179" s="131"/>
      <c r="U179" s="131"/>
      <c r="V179" s="175"/>
      <c r="W179" s="131"/>
      <c r="X179" s="131"/>
      <c r="Y179" s="131"/>
      <c r="Z179" s="131"/>
      <c r="AA179" s="131"/>
      <c r="AB179" s="175"/>
      <c r="AC179" s="131"/>
      <c r="AD179" s="131"/>
    </row>
    <row r="180" spans="1:30" s="150" customFormat="1" ht="23.25" customHeight="1" x14ac:dyDescent="0.15">
      <c r="A180" s="131"/>
      <c r="B180" s="131"/>
      <c r="C180" s="131"/>
      <c r="D180" s="179"/>
      <c r="E180" s="131"/>
      <c r="F180" s="131"/>
      <c r="G180" s="131"/>
      <c r="H180" s="131"/>
      <c r="I180" s="131"/>
      <c r="J180" s="179"/>
      <c r="K180" s="131"/>
      <c r="L180" s="131"/>
      <c r="M180" s="131"/>
      <c r="N180" s="131"/>
      <c r="O180" s="131"/>
      <c r="P180" s="175"/>
      <c r="Q180" s="131"/>
      <c r="R180" s="131"/>
      <c r="S180" s="131"/>
      <c r="T180" s="131"/>
      <c r="U180" s="131"/>
      <c r="V180" s="175"/>
      <c r="W180" s="131"/>
      <c r="X180" s="131"/>
      <c r="Y180" s="131"/>
      <c r="Z180" s="131"/>
      <c r="AA180" s="131"/>
      <c r="AB180" s="175"/>
      <c r="AC180" s="131"/>
      <c r="AD180" s="131"/>
    </row>
    <row r="181" spans="1:30" s="150" customFormat="1" ht="23.25" customHeight="1" x14ac:dyDescent="0.15">
      <c r="A181" s="131"/>
      <c r="B181" s="131"/>
      <c r="C181" s="131"/>
      <c r="D181" s="179"/>
      <c r="E181" s="131"/>
      <c r="F181" s="131"/>
      <c r="G181" s="131"/>
      <c r="H181" s="131"/>
      <c r="I181" s="131"/>
      <c r="J181" s="179"/>
      <c r="K181" s="131"/>
      <c r="L181" s="131"/>
      <c r="M181" s="131"/>
      <c r="N181" s="131"/>
      <c r="O181" s="131"/>
      <c r="P181" s="175"/>
      <c r="Q181" s="131"/>
      <c r="R181" s="131"/>
      <c r="S181" s="131"/>
      <c r="T181" s="131"/>
      <c r="U181" s="131"/>
      <c r="V181" s="175"/>
      <c r="W181" s="131"/>
      <c r="X181" s="131"/>
      <c r="Y181" s="131"/>
      <c r="Z181" s="131"/>
      <c r="AA181" s="131"/>
      <c r="AB181" s="175"/>
      <c r="AC181" s="131"/>
      <c r="AD181" s="131"/>
    </row>
    <row r="182" spans="1:30" s="150" customFormat="1" ht="23.25" customHeight="1" x14ac:dyDescent="0.15">
      <c r="A182" s="131"/>
      <c r="B182" s="131"/>
      <c r="C182" s="131"/>
      <c r="D182" s="179"/>
      <c r="E182" s="131"/>
      <c r="F182" s="131"/>
      <c r="G182" s="131"/>
      <c r="H182" s="131"/>
      <c r="I182" s="131"/>
      <c r="J182" s="179"/>
      <c r="K182" s="131"/>
      <c r="L182" s="131"/>
      <c r="M182" s="131"/>
      <c r="N182" s="131"/>
      <c r="O182" s="131"/>
      <c r="P182" s="175"/>
      <c r="Q182" s="131"/>
      <c r="R182" s="131"/>
      <c r="S182" s="131"/>
      <c r="T182" s="131"/>
      <c r="U182" s="131"/>
      <c r="V182" s="175"/>
      <c r="W182" s="131"/>
      <c r="X182" s="131"/>
      <c r="Y182" s="131"/>
      <c r="Z182" s="131"/>
      <c r="AA182" s="131"/>
      <c r="AB182" s="175"/>
      <c r="AC182" s="131"/>
      <c r="AD182" s="131"/>
    </row>
    <row r="183" spans="1:30" s="150" customFormat="1" ht="23.25" customHeight="1" x14ac:dyDescent="0.15">
      <c r="A183" s="131"/>
      <c r="B183" s="131"/>
      <c r="C183" s="131"/>
      <c r="D183" s="179"/>
      <c r="E183" s="131"/>
      <c r="F183" s="131"/>
      <c r="G183" s="131"/>
      <c r="H183" s="131"/>
      <c r="I183" s="131"/>
      <c r="J183" s="179"/>
      <c r="K183" s="131"/>
      <c r="L183" s="131"/>
      <c r="M183" s="131"/>
      <c r="N183" s="131"/>
      <c r="O183" s="131"/>
      <c r="P183" s="175"/>
      <c r="Q183" s="131"/>
      <c r="R183" s="131"/>
      <c r="S183" s="131"/>
      <c r="T183" s="131"/>
      <c r="U183" s="131"/>
      <c r="V183" s="175"/>
      <c r="W183" s="131"/>
      <c r="X183" s="131"/>
      <c r="Y183" s="131"/>
      <c r="Z183" s="131"/>
      <c r="AA183" s="131"/>
      <c r="AB183" s="175"/>
      <c r="AC183" s="131"/>
      <c r="AD183" s="131"/>
    </row>
    <row r="184" spans="1:30" s="150" customFormat="1" ht="23.25" customHeight="1" x14ac:dyDescent="0.15">
      <c r="A184" s="131"/>
      <c r="B184" s="131"/>
      <c r="C184" s="131"/>
      <c r="D184" s="179"/>
      <c r="E184" s="131"/>
      <c r="F184" s="131"/>
      <c r="G184" s="131"/>
      <c r="H184" s="131"/>
      <c r="I184" s="131"/>
      <c r="J184" s="179"/>
      <c r="K184" s="131"/>
      <c r="L184" s="131"/>
      <c r="M184" s="131"/>
      <c r="N184" s="131"/>
      <c r="O184" s="131"/>
      <c r="P184" s="175"/>
      <c r="Q184" s="131"/>
      <c r="R184" s="131"/>
      <c r="S184" s="131"/>
      <c r="T184" s="131"/>
      <c r="U184" s="131"/>
      <c r="V184" s="175"/>
      <c r="W184" s="131"/>
      <c r="X184" s="131"/>
      <c r="Y184" s="131"/>
      <c r="Z184" s="131"/>
      <c r="AA184" s="131"/>
      <c r="AB184" s="175"/>
      <c r="AC184" s="131"/>
      <c r="AD184" s="131"/>
    </row>
    <row r="185" spans="1:30" s="150" customFormat="1" ht="23.25" customHeight="1" x14ac:dyDescent="0.15">
      <c r="A185" s="131"/>
      <c r="B185" s="131"/>
      <c r="C185" s="131"/>
      <c r="D185" s="179"/>
      <c r="E185" s="131"/>
      <c r="F185" s="131"/>
      <c r="G185" s="131"/>
      <c r="H185" s="131"/>
      <c r="I185" s="131"/>
      <c r="J185" s="179"/>
      <c r="K185" s="131"/>
      <c r="L185" s="131"/>
      <c r="M185" s="131"/>
      <c r="N185" s="131"/>
      <c r="O185" s="131"/>
      <c r="P185" s="175"/>
      <c r="Q185" s="131"/>
      <c r="R185" s="131"/>
      <c r="S185" s="131"/>
      <c r="T185" s="131"/>
      <c r="U185" s="131"/>
      <c r="V185" s="175"/>
      <c r="W185" s="131"/>
      <c r="X185" s="131"/>
      <c r="Y185" s="131"/>
      <c r="Z185" s="131"/>
      <c r="AA185" s="131"/>
      <c r="AB185" s="175"/>
      <c r="AC185" s="131"/>
      <c r="AD185" s="131"/>
    </row>
    <row r="186" spans="1:30" s="150" customFormat="1" ht="23.25" customHeight="1" x14ac:dyDescent="0.15">
      <c r="A186" s="131"/>
      <c r="B186" s="131"/>
      <c r="C186" s="131"/>
      <c r="D186" s="179"/>
      <c r="E186" s="131"/>
      <c r="F186" s="131"/>
      <c r="G186" s="131"/>
      <c r="H186" s="131"/>
      <c r="I186" s="131"/>
      <c r="J186" s="179"/>
      <c r="K186" s="131"/>
      <c r="L186" s="131"/>
      <c r="M186" s="131"/>
      <c r="N186" s="131"/>
      <c r="O186" s="131"/>
      <c r="P186" s="175"/>
      <c r="Q186" s="131"/>
      <c r="R186" s="131"/>
      <c r="S186" s="131"/>
      <c r="T186" s="131"/>
      <c r="U186" s="131"/>
      <c r="V186" s="175"/>
      <c r="W186" s="131"/>
      <c r="X186" s="131"/>
      <c r="Y186" s="131"/>
      <c r="Z186" s="131"/>
      <c r="AA186" s="131"/>
      <c r="AB186" s="175"/>
      <c r="AC186" s="131"/>
      <c r="AD186" s="131"/>
    </row>
    <row r="187" spans="1:30" s="150" customFormat="1" ht="23.25" customHeight="1" x14ac:dyDescent="0.15">
      <c r="A187" s="131"/>
      <c r="B187" s="131"/>
      <c r="C187" s="131"/>
      <c r="D187" s="179"/>
      <c r="E187" s="131"/>
      <c r="F187" s="131"/>
      <c r="G187" s="131"/>
      <c r="H187" s="131"/>
      <c r="I187" s="131"/>
      <c r="J187" s="179"/>
      <c r="K187" s="131"/>
      <c r="L187" s="131"/>
      <c r="M187" s="131"/>
      <c r="N187" s="131"/>
      <c r="O187" s="131"/>
      <c r="P187" s="175"/>
      <c r="Q187" s="131"/>
      <c r="R187" s="131"/>
      <c r="S187" s="131"/>
      <c r="T187" s="131"/>
      <c r="U187" s="131"/>
      <c r="V187" s="175"/>
      <c r="W187" s="131"/>
      <c r="X187" s="131"/>
      <c r="Y187" s="131"/>
      <c r="Z187" s="131"/>
      <c r="AA187" s="131"/>
      <c r="AB187" s="175"/>
      <c r="AC187" s="131"/>
      <c r="AD187" s="131"/>
    </row>
    <row r="188" spans="1:30" s="150" customFormat="1" ht="23.25" customHeight="1" x14ac:dyDescent="0.15">
      <c r="A188" s="131"/>
      <c r="B188" s="131"/>
      <c r="C188" s="131"/>
      <c r="D188" s="179"/>
      <c r="E188" s="131"/>
      <c r="F188" s="131"/>
      <c r="G188" s="131"/>
      <c r="H188" s="131"/>
      <c r="I188" s="131"/>
      <c r="J188" s="179"/>
      <c r="K188" s="131"/>
      <c r="L188" s="131"/>
      <c r="M188" s="131"/>
      <c r="N188" s="131"/>
      <c r="O188" s="131"/>
      <c r="P188" s="175"/>
      <c r="Q188" s="131"/>
      <c r="R188" s="131"/>
      <c r="S188" s="131"/>
      <c r="T188" s="131"/>
      <c r="U188" s="131"/>
      <c r="V188" s="175"/>
      <c r="W188" s="131"/>
      <c r="X188" s="131"/>
      <c r="Y188" s="131"/>
      <c r="Z188" s="131"/>
      <c r="AA188" s="131"/>
      <c r="AB188" s="175"/>
      <c r="AC188" s="131"/>
      <c r="AD188" s="131"/>
    </row>
    <row r="189" spans="1:30" s="150" customFormat="1" ht="23.25" customHeight="1" x14ac:dyDescent="0.15">
      <c r="A189" s="131"/>
      <c r="B189" s="131"/>
      <c r="C189" s="131"/>
      <c r="D189" s="179"/>
      <c r="E189" s="131"/>
      <c r="F189" s="131"/>
      <c r="G189" s="131"/>
      <c r="H189" s="131"/>
      <c r="I189" s="131"/>
      <c r="J189" s="179"/>
      <c r="K189" s="131"/>
      <c r="L189" s="131"/>
      <c r="M189" s="131"/>
      <c r="N189" s="131"/>
      <c r="O189" s="131"/>
      <c r="P189" s="175"/>
      <c r="Q189" s="131"/>
      <c r="R189" s="131"/>
      <c r="S189" s="131"/>
      <c r="T189" s="131"/>
      <c r="U189" s="131"/>
      <c r="V189" s="175"/>
      <c r="W189" s="131"/>
      <c r="X189" s="131"/>
      <c r="Y189" s="131"/>
      <c r="Z189" s="131"/>
      <c r="AA189" s="131"/>
      <c r="AB189" s="175"/>
      <c r="AC189" s="131"/>
      <c r="AD189" s="131"/>
    </row>
    <row r="190" spans="1:30" s="150" customFormat="1" ht="23.25" customHeight="1" x14ac:dyDescent="0.15">
      <c r="A190" s="131"/>
      <c r="B190" s="131"/>
      <c r="C190" s="131"/>
      <c r="D190" s="179"/>
      <c r="E190" s="131"/>
      <c r="F190" s="131"/>
      <c r="G190" s="131"/>
      <c r="H190" s="131"/>
      <c r="I190" s="131"/>
      <c r="J190" s="179"/>
      <c r="K190" s="131"/>
      <c r="L190" s="131"/>
      <c r="M190" s="131"/>
      <c r="N190" s="131"/>
      <c r="O190" s="131"/>
      <c r="P190" s="175"/>
      <c r="Q190" s="131"/>
      <c r="R190" s="131"/>
      <c r="S190" s="131"/>
      <c r="T190" s="131"/>
      <c r="U190" s="131"/>
      <c r="V190" s="175"/>
      <c r="W190" s="131"/>
      <c r="X190" s="131"/>
      <c r="Y190" s="131"/>
      <c r="Z190" s="131"/>
      <c r="AA190" s="131"/>
      <c r="AB190" s="175"/>
      <c r="AC190" s="131"/>
      <c r="AD190" s="131"/>
    </row>
    <row r="191" spans="1:30" s="150" customFormat="1" ht="23.25" customHeight="1" x14ac:dyDescent="0.15">
      <c r="A191" s="131"/>
      <c r="B191" s="131"/>
      <c r="C191" s="131"/>
      <c r="D191" s="179"/>
      <c r="E191" s="131"/>
      <c r="F191" s="131"/>
      <c r="G191" s="131"/>
      <c r="H191" s="131"/>
      <c r="I191" s="131"/>
      <c r="J191" s="179"/>
      <c r="K191" s="131"/>
      <c r="L191" s="131"/>
      <c r="M191" s="131"/>
      <c r="N191" s="131"/>
      <c r="O191" s="131"/>
      <c r="P191" s="175"/>
      <c r="Q191" s="131"/>
      <c r="R191" s="131"/>
      <c r="S191" s="131"/>
      <c r="T191" s="131"/>
      <c r="U191" s="131"/>
      <c r="V191" s="175"/>
      <c r="W191" s="131"/>
      <c r="X191" s="131"/>
      <c r="Y191" s="131"/>
      <c r="Z191" s="131"/>
      <c r="AA191" s="131"/>
      <c r="AB191" s="175"/>
      <c r="AC191" s="131"/>
      <c r="AD191" s="131"/>
    </row>
    <row r="192" spans="1:30" s="150" customFormat="1" ht="23.25" customHeight="1" x14ac:dyDescent="0.15">
      <c r="A192" s="131"/>
      <c r="B192" s="131"/>
      <c r="C192" s="131"/>
      <c r="D192" s="179"/>
      <c r="E192" s="131"/>
      <c r="F192" s="131"/>
      <c r="G192" s="131"/>
      <c r="H192" s="131"/>
      <c r="I192" s="131"/>
      <c r="J192" s="179"/>
      <c r="K192" s="131"/>
      <c r="L192" s="131"/>
      <c r="M192" s="131"/>
      <c r="N192" s="131"/>
      <c r="O192" s="131"/>
      <c r="P192" s="175"/>
      <c r="Q192" s="131"/>
      <c r="R192" s="131"/>
      <c r="S192" s="131"/>
      <c r="T192" s="131"/>
      <c r="U192" s="131"/>
      <c r="V192" s="175"/>
      <c r="W192" s="131"/>
      <c r="X192" s="131"/>
      <c r="Y192" s="131"/>
      <c r="Z192" s="131"/>
      <c r="AA192" s="131"/>
      <c r="AB192" s="175"/>
      <c r="AC192" s="131"/>
      <c r="AD192" s="131"/>
    </row>
    <row r="193" spans="1:30" s="150" customFormat="1" ht="23.25" customHeight="1" x14ac:dyDescent="0.15">
      <c r="A193" s="131"/>
      <c r="B193" s="131"/>
      <c r="C193" s="131"/>
      <c r="D193" s="179"/>
      <c r="E193" s="131"/>
      <c r="F193" s="131"/>
      <c r="G193" s="131"/>
      <c r="H193" s="131"/>
      <c r="I193" s="131"/>
      <c r="J193" s="179"/>
      <c r="K193" s="131"/>
      <c r="L193" s="131"/>
      <c r="M193" s="131"/>
      <c r="N193" s="131"/>
      <c r="O193" s="131"/>
      <c r="P193" s="175"/>
      <c r="Q193" s="131"/>
      <c r="R193" s="131"/>
      <c r="S193" s="131"/>
      <c r="T193" s="131"/>
      <c r="U193" s="131"/>
      <c r="V193" s="175"/>
      <c r="W193" s="131"/>
      <c r="X193" s="131"/>
      <c r="Y193" s="131"/>
      <c r="Z193" s="131"/>
      <c r="AA193" s="131"/>
      <c r="AB193" s="175"/>
      <c r="AC193" s="131"/>
      <c r="AD193" s="131"/>
    </row>
    <row r="194" spans="1:30" s="150" customFormat="1" ht="23.25" customHeight="1" x14ac:dyDescent="0.15">
      <c r="A194" s="131"/>
      <c r="B194" s="131"/>
      <c r="C194" s="131"/>
      <c r="D194" s="179"/>
      <c r="E194" s="131"/>
      <c r="F194" s="131"/>
      <c r="G194" s="131"/>
      <c r="H194" s="131"/>
      <c r="I194" s="131"/>
      <c r="J194" s="179"/>
      <c r="K194" s="131"/>
      <c r="L194" s="131"/>
      <c r="M194" s="131"/>
      <c r="N194" s="131"/>
      <c r="O194" s="131"/>
      <c r="P194" s="175"/>
      <c r="Q194" s="131"/>
      <c r="R194" s="131"/>
      <c r="S194" s="131"/>
      <c r="T194" s="131"/>
      <c r="U194" s="131"/>
      <c r="V194" s="175"/>
      <c r="W194" s="131"/>
      <c r="X194" s="131"/>
      <c r="Y194" s="131"/>
      <c r="Z194" s="131"/>
      <c r="AA194" s="131"/>
      <c r="AB194" s="175"/>
      <c r="AC194" s="131"/>
      <c r="AD194" s="131"/>
    </row>
    <row r="195" spans="1:30" s="150" customFormat="1" ht="23.25" customHeight="1" x14ac:dyDescent="0.15">
      <c r="A195" s="131"/>
      <c r="B195" s="131"/>
      <c r="C195" s="131"/>
      <c r="D195" s="179"/>
      <c r="E195" s="131"/>
      <c r="F195" s="131"/>
      <c r="G195" s="131"/>
      <c r="H195" s="131"/>
      <c r="I195" s="131"/>
      <c r="J195" s="179"/>
      <c r="K195" s="131"/>
      <c r="L195" s="131"/>
      <c r="M195" s="131"/>
      <c r="N195" s="131"/>
      <c r="O195" s="131"/>
      <c r="P195" s="175"/>
      <c r="Q195" s="131"/>
      <c r="R195" s="131"/>
      <c r="S195" s="131"/>
      <c r="T195" s="131"/>
      <c r="U195" s="131"/>
      <c r="V195" s="175"/>
      <c r="W195" s="131"/>
      <c r="X195" s="131"/>
      <c r="Y195" s="131"/>
      <c r="Z195" s="131"/>
      <c r="AA195" s="131"/>
      <c r="AB195" s="175"/>
      <c r="AC195" s="131"/>
      <c r="AD195" s="131"/>
    </row>
    <row r="196" spans="1:30" s="150" customFormat="1" ht="23.25" customHeight="1" x14ac:dyDescent="0.15">
      <c r="A196" s="131"/>
      <c r="B196" s="131"/>
      <c r="C196" s="131"/>
      <c r="D196" s="179"/>
      <c r="E196" s="131"/>
      <c r="F196" s="131"/>
      <c r="G196" s="131"/>
      <c r="H196" s="131"/>
      <c r="I196" s="131"/>
      <c r="J196" s="179"/>
      <c r="K196" s="131"/>
      <c r="L196" s="131"/>
      <c r="M196" s="131"/>
      <c r="N196" s="131"/>
      <c r="O196" s="131"/>
      <c r="P196" s="175"/>
      <c r="Q196" s="131"/>
      <c r="R196" s="131"/>
      <c r="S196" s="131"/>
      <c r="T196" s="131"/>
      <c r="U196" s="131"/>
      <c r="V196" s="175"/>
      <c r="W196" s="131"/>
      <c r="X196" s="131"/>
      <c r="Y196" s="131"/>
      <c r="Z196" s="131"/>
      <c r="AA196" s="131"/>
      <c r="AB196" s="175"/>
      <c r="AC196" s="131"/>
      <c r="AD196" s="131"/>
    </row>
    <row r="197" spans="1:30" s="150" customFormat="1" ht="23.25" customHeight="1" x14ac:dyDescent="0.15">
      <c r="A197" s="131"/>
      <c r="B197" s="131"/>
      <c r="C197" s="131"/>
      <c r="D197" s="179"/>
      <c r="E197" s="131"/>
      <c r="F197" s="131"/>
      <c r="G197" s="131"/>
      <c r="H197" s="131"/>
      <c r="I197" s="131"/>
      <c r="J197" s="179"/>
      <c r="K197" s="131"/>
      <c r="L197" s="131"/>
      <c r="M197" s="131"/>
      <c r="N197" s="131"/>
      <c r="O197" s="131"/>
      <c r="P197" s="175"/>
      <c r="Q197" s="131"/>
      <c r="R197" s="131"/>
      <c r="S197" s="131"/>
      <c r="T197" s="131"/>
      <c r="U197" s="131"/>
      <c r="V197" s="175"/>
      <c r="W197" s="131"/>
      <c r="X197" s="131"/>
      <c r="Y197" s="131"/>
      <c r="Z197" s="131"/>
      <c r="AA197" s="131"/>
      <c r="AB197" s="175"/>
      <c r="AC197" s="131"/>
      <c r="AD197" s="131"/>
    </row>
    <row r="198" spans="1:30" s="150" customFormat="1" ht="23.25" customHeight="1" x14ac:dyDescent="0.15">
      <c r="A198" s="131"/>
      <c r="B198" s="131"/>
      <c r="C198" s="131"/>
      <c r="D198" s="179"/>
      <c r="E198" s="131"/>
      <c r="F198" s="131"/>
      <c r="G198" s="131"/>
      <c r="H198" s="131"/>
      <c r="I198" s="131"/>
      <c r="J198" s="179"/>
      <c r="K198" s="131"/>
      <c r="L198" s="131"/>
      <c r="M198" s="131"/>
      <c r="N198" s="131"/>
      <c r="O198" s="131"/>
      <c r="P198" s="175"/>
      <c r="Q198" s="131"/>
      <c r="R198" s="131"/>
      <c r="S198" s="131"/>
      <c r="T198" s="131"/>
      <c r="U198" s="131"/>
      <c r="V198" s="175"/>
      <c r="W198" s="131"/>
      <c r="X198" s="131"/>
      <c r="Y198" s="131"/>
      <c r="Z198" s="131"/>
      <c r="AA198" s="131"/>
      <c r="AB198" s="175"/>
      <c r="AC198" s="131"/>
      <c r="AD198" s="131"/>
    </row>
    <row r="199" spans="1:30" s="150" customFormat="1" ht="23.25" customHeight="1" x14ac:dyDescent="0.15">
      <c r="A199" s="131"/>
      <c r="B199" s="131"/>
      <c r="C199" s="131"/>
      <c r="D199" s="179"/>
      <c r="E199" s="131"/>
      <c r="F199" s="131"/>
      <c r="G199" s="131"/>
      <c r="H199" s="131"/>
      <c r="I199" s="131"/>
      <c r="J199" s="179"/>
      <c r="K199" s="131"/>
      <c r="L199" s="131"/>
      <c r="M199" s="131"/>
      <c r="N199" s="131"/>
      <c r="O199" s="131"/>
      <c r="P199" s="175"/>
      <c r="Q199" s="131"/>
      <c r="R199" s="131"/>
      <c r="S199" s="131"/>
      <c r="T199" s="131"/>
      <c r="U199" s="131"/>
      <c r="V199" s="175"/>
      <c r="W199" s="131"/>
      <c r="X199" s="131"/>
      <c r="Y199" s="131"/>
      <c r="Z199" s="131"/>
      <c r="AA199" s="131"/>
      <c r="AB199" s="175"/>
      <c r="AC199" s="131"/>
      <c r="AD199" s="131"/>
    </row>
    <row r="200" spans="1:30" s="150" customFormat="1" ht="23.25" customHeight="1" x14ac:dyDescent="0.15">
      <c r="A200" s="131"/>
      <c r="B200" s="131"/>
      <c r="C200" s="131"/>
      <c r="D200" s="179"/>
      <c r="E200" s="131"/>
      <c r="F200" s="131"/>
      <c r="G200" s="131"/>
      <c r="H200" s="131"/>
      <c r="I200" s="131"/>
      <c r="J200" s="179"/>
      <c r="K200" s="131"/>
      <c r="L200" s="131"/>
      <c r="M200" s="131"/>
      <c r="N200" s="131"/>
      <c r="O200" s="131"/>
      <c r="P200" s="175"/>
      <c r="Q200" s="131"/>
      <c r="R200" s="131"/>
      <c r="S200" s="131"/>
      <c r="T200" s="131"/>
      <c r="U200" s="131"/>
      <c r="V200" s="175"/>
      <c r="W200" s="131"/>
      <c r="X200" s="131"/>
      <c r="Y200" s="131"/>
      <c r="Z200" s="131"/>
      <c r="AA200" s="131"/>
      <c r="AB200" s="175"/>
      <c r="AC200" s="131"/>
      <c r="AD200" s="131"/>
    </row>
    <row r="201" spans="1:30" s="150" customFormat="1" ht="23.25" customHeight="1" x14ac:dyDescent="0.15">
      <c r="A201" s="131"/>
      <c r="B201" s="131"/>
      <c r="C201" s="131"/>
      <c r="D201" s="179"/>
      <c r="E201" s="131"/>
      <c r="F201" s="131"/>
      <c r="G201" s="131"/>
      <c r="H201" s="131"/>
      <c r="I201" s="131"/>
      <c r="J201" s="179"/>
      <c r="K201" s="131"/>
      <c r="L201" s="131"/>
      <c r="M201" s="131"/>
      <c r="N201" s="131"/>
      <c r="O201" s="131"/>
      <c r="P201" s="175"/>
      <c r="Q201" s="131"/>
      <c r="R201" s="131"/>
      <c r="S201" s="131"/>
      <c r="T201" s="131"/>
      <c r="U201" s="131"/>
      <c r="V201" s="175"/>
      <c r="W201" s="131"/>
      <c r="X201" s="131"/>
      <c r="Y201" s="131"/>
      <c r="Z201" s="131"/>
      <c r="AA201" s="131"/>
      <c r="AB201" s="175"/>
      <c r="AC201" s="131"/>
      <c r="AD201" s="131"/>
    </row>
    <row r="202" spans="1:30" s="150" customFormat="1" ht="23.25" customHeight="1" x14ac:dyDescent="0.15">
      <c r="A202" s="131"/>
      <c r="B202" s="131"/>
      <c r="C202" s="131"/>
      <c r="D202" s="179"/>
      <c r="E202" s="131"/>
      <c r="F202" s="131"/>
      <c r="G202" s="131"/>
      <c r="H202" s="131"/>
      <c r="I202" s="131"/>
      <c r="J202" s="179"/>
      <c r="K202" s="131"/>
      <c r="L202" s="131"/>
      <c r="M202" s="131"/>
      <c r="N202" s="131"/>
      <c r="O202" s="131"/>
      <c r="P202" s="175"/>
      <c r="Q202" s="131"/>
      <c r="R202" s="131"/>
      <c r="S202" s="131"/>
      <c r="T202" s="131"/>
      <c r="U202" s="131"/>
      <c r="V202" s="175"/>
      <c r="W202" s="131"/>
      <c r="X202" s="131"/>
      <c r="Y202" s="131"/>
      <c r="Z202" s="131"/>
      <c r="AA202" s="131"/>
      <c r="AB202" s="175"/>
      <c r="AC202" s="131"/>
      <c r="AD202" s="131"/>
    </row>
    <row r="203" spans="1:30" s="150" customFormat="1" ht="23.25" customHeight="1" x14ac:dyDescent="0.15">
      <c r="A203" s="131"/>
      <c r="B203" s="131"/>
      <c r="C203" s="131"/>
      <c r="D203" s="179"/>
      <c r="E203" s="131"/>
      <c r="F203" s="131"/>
      <c r="G203" s="131"/>
      <c r="H203" s="131"/>
      <c r="I203" s="131"/>
      <c r="J203" s="179"/>
      <c r="K203" s="131"/>
      <c r="L203" s="131"/>
      <c r="M203" s="131"/>
      <c r="N203" s="131"/>
      <c r="O203" s="131"/>
      <c r="P203" s="175"/>
      <c r="Q203" s="131"/>
      <c r="R203" s="131"/>
      <c r="S203" s="131"/>
      <c r="T203" s="131"/>
      <c r="U203" s="131"/>
      <c r="V203" s="175"/>
      <c r="W203" s="131"/>
      <c r="X203" s="131"/>
      <c r="Y203" s="131"/>
      <c r="Z203" s="131"/>
      <c r="AA203" s="131"/>
      <c r="AB203" s="175"/>
      <c r="AC203" s="131"/>
      <c r="AD203" s="131"/>
    </row>
    <row r="204" spans="1:30" s="150" customFormat="1" ht="23.25" customHeight="1" x14ac:dyDescent="0.15">
      <c r="A204" s="131"/>
      <c r="B204" s="131"/>
      <c r="C204" s="131"/>
      <c r="D204" s="179"/>
      <c r="E204" s="131"/>
      <c r="F204" s="131"/>
      <c r="G204" s="131"/>
      <c r="H204" s="131"/>
      <c r="I204" s="131"/>
      <c r="J204" s="179"/>
      <c r="K204" s="131"/>
      <c r="L204" s="131"/>
      <c r="M204" s="131"/>
      <c r="N204" s="131"/>
      <c r="O204" s="131"/>
      <c r="P204" s="175"/>
      <c r="Q204" s="131"/>
      <c r="R204" s="131"/>
      <c r="S204" s="131"/>
      <c r="T204" s="131"/>
      <c r="U204" s="131"/>
      <c r="V204" s="175"/>
      <c r="W204" s="131"/>
      <c r="X204" s="131"/>
      <c r="Y204" s="131"/>
      <c r="Z204" s="131"/>
      <c r="AA204" s="131"/>
      <c r="AB204" s="175"/>
      <c r="AC204" s="131"/>
      <c r="AD204" s="131"/>
    </row>
    <row r="205" spans="1:30" s="150" customFormat="1" ht="23.25" customHeight="1" x14ac:dyDescent="0.15">
      <c r="A205" s="131"/>
      <c r="B205" s="131"/>
      <c r="C205" s="131"/>
      <c r="D205" s="179"/>
      <c r="E205" s="131"/>
      <c r="F205" s="131"/>
      <c r="G205" s="131"/>
      <c r="H205" s="131"/>
      <c r="I205" s="131"/>
      <c r="J205" s="179"/>
      <c r="K205" s="131"/>
      <c r="L205" s="131"/>
      <c r="M205" s="131"/>
      <c r="N205" s="131"/>
      <c r="O205" s="131"/>
      <c r="P205" s="175"/>
      <c r="Q205" s="131"/>
      <c r="R205" s="131"/>
      <c r="S205" s="131"/>
      <c r="T205" s="131"/>
      <c r="U205" s="131"/>
      <c r="V205" s="175"/>
      <c r="W205" s="131"/>
      <c r="X205" s="131"/>
      <c r="Y205" s="131"/>
      <c r="Z205" s="131"/>
      <c r="AA205" s="131"/>
      <c r="AB205" s="175"/>
      <c r="AC205" s="131"/>
      <c r="AD205" s="131"/>
    </row>
    <row r="206" spans="1:30" s="150" customFormat="1" ht="23.25" customHeight="1" x14ac:dyDescent="0.15">
      <c r="A206" s="131"/>
      <c r="B206" s="131"/>
      <c r="C206" s="131"/>
      <c r="D206" s="179"/>
      <c r="E206" s="131"/>
      <c r="F206" s="131"/>
      <c r="G206" s="131"/>
      <c r="H206" s="131"/>
      <c r="I206" s="131"/>
      <c r="J206" s="179"/>
      <c r="K206" s="131"/>
      <c r="L206" s="131"/>
      <c r="M206" s="131"/>
      <c r="N206" s="131"/>
      <c r="O206" s="131"/>
      <c r="P206" s="175"/>
      <c r="Q206" s="131"/>
      <c r="R206" s="131"/>
      <c r="S206" s="131"/>
      <c r="T206" s="131"/>
      <c r="U206" s="131"/>
      <c r="V206" s="175"/>
      <c r="W206" s="131"/>
      <c r="X206" s="131"/>
      <c r="Y206" s="131"/>
      <c r="Z206" s="131"/>
      <c r="AA206" s="131"/>
      <c r="AB206" s="175"/>
      <c r="AC206" s="131"/>
      <c r="AD206" s="131"/>
    </row>
    <row r="207" spans="1:30" s="150" customFormat="1" ht="23.25" customHeight="1" x14ac:dyDescent="0.15">
      <c r="A207" s="131"/>
      <c r="B207" s="131"/>
      <c r="C207" s="131"/>
      <c r="D207" s="179"/>
      <c r="E207" s="131"/>
      <c r="F207" s="131"/>
      <c r="G207" s="131"/>
      <c r="H207" s="131"/>
      <c r="I207" s="131"/>
      <c r="J207" s="179"/>
      <c r="K207" s="131"/>
      <c r="L207" s="131"/>
      <c r="M207" s="131"/>
      <c r="N207" s="131"/>
      <c r="O207" s="131"/>
      <c r="P207" s="175"/>
      <c r="Q207" s="131"/>
      <c r="R207" s="131"/>
      <c r="S207" s="131"/>
      <c r="T207" s="131"/>
      <c r="U207" s="131"/>
      <c r="V207" s="175"/>
      <c r="W207" s="131"/>
      <c r="X207" s="131"/>
      <c r="Y207" s="131"/>
      <c r="Z207" s="131"/>
      <c r="AA207" s="131"/>
      <c r="AB207" s="175"/>
      <c r="AC207" s="131"/>
      <c r="AD207" s="131"/>
    </row>
    <row r="208" spans="1:30" s="150" customFormat="1" ht="23.25" customHeight="1" x14ac:dyDescent="0.15">
      <c r="A208" s="131"/>
      <c r="B208" s="131"/>
      <c r="C208" s="131"/>
      <c r="D208" s="179"/>
      <c r="E208" s="131"/>
      <c r="F208" s="131"/>
      <c r="G208" s="131"/>
      <c r="H208" s="131"/>
      <c r="I208" s="131"/>
      <c r="J208" s="179"/>
      <c r="K208" s="131"/>
      <c r="L208" s="131"/>
      <c r="M208" s="131"/>
      <c r="N208" s="131"/>
      <c r="O208" s="131"/>
      <c r="P208" s="175"/>
      <c r="Q208" s="131"/>
      <c r="R208" s="131"/>
      <c r="S208" s="131"/>
      <c r="T208" s="131"/>
      <c r="U208" s="131"/>
      <c r="V208" s="175"/>
      <c r="W208" s="131"/>
      <c r="X208" s="131"/>
      <c r="Y208" s="131"/>
      <c r="Z208" s="131"/>
      <c r="AA208" s="131"/>
      <c r="AB208" s="175"/>
      <c r="AC208" s="131"/>
      <c r="AD208" s="131"/>
    </row>
    <row r="209" spans="1:30" s="150" customFormat="1" ht="23.25" customHeight="1" x14ac:dyDescent="0.15">
      <c r="A209" s="131"/>
      <c r="B209" s="131"/>
      <c r="C209" s="131"/>
      <c r="D209" s="179"/>
      <c r="E209" s="131"/>
      <c r="F209" s="131"/>
      <c r="G209" s="131"/>
      <c r="H209" s="131"/>
      <c r="I209" s="131"/>
      <c r="J209" s="179"/>
      <c r="K209" s="131"/>
      <c r="L209" s="131"/>
      <c r="M209" s="131"/>
      <c r="N209" s="131"/>
      <c r="O209" s="131"/>
      <c r="P209" s="175"/>
      <c r="Q209" s="131"/>
      <c r="R209" s="131"/>
      <c r="S209" s="131"/>
      <c r="T209" s="131"/>
      <c r="U209" s="131"/>
      <c r="V209" s="175"/>
      <c r="W209" s="131"/>
      <c r="X209" s="131"/>
      <c r="Y209" s="131"/>
      <c r="Z209" s="131"/>
      <c r="AA209" s="131"/>
      <c r="AB209" s="175"/>
      <c r="AC209" s="131"/>
      <c r="AD209" s="131"/>
    </row>
    <row r="210" spans="1:30" s="150" customFormat="1" ht="23.25" customHeight="1" x14ac:dyDescent="0.15">
      <c r="A210" s="131"/>
      <c r="B210" s="131"/>
      <c r="C210" s="131"/>
      <c r="D210" s="179"/>
      <c r="E210" s="131"/>
      <c r="F210" s="131"/>
      <c r="G210" s="131"/>
      <c r="H210" s="131"/>
      <c r="I210" s="131"/>
      <c r="J210" s="179"/>
      <c r="K210" s="131"/>
      <c r="L210" s="131"/>
      <c r="M210" s="131"/>
      <c r="N210" s="131"/>
      <c r="O210" s="131"/>
      <c r="P210" s="175"/>
      <c r="Q210" s="131"/>
      <c r="R210" s="131"/>
      <c r="S210" s="131"/>
      <c r="T210" s="131"/>
      <c r="U210" s="131"/>
      <c r="V210" s="175"/>
      <c r="W210" s="131"/>
      <c r="X210" s="131"/>
      <c r="Y210" s="131"/>
      <c r="Z210" s="131"/>
      <c r="AA210" s="131"/>
      <c r="AB210" s="175"/>
      <c r="AC210" s="131"/>
      <c r="AD210" s="131"/>
    </row>
    <row r="211" spans="1:30" s="150" customFormat="1" ht="23.25" customHeight="1" x14ac:dyDescent="0.15">
      <c r="A211" s="131"/>
      <c r="B211" s="131"/>
      <c r="C211" s="131"/>
      <c r="D211" s="179"/>
      <c r="E211" s="131"/>
      <c r="F211" s="131"/>
      <c r="G211" s="131"/>
      <c r="H211" s="131"/>
      <c r="I211" s="131"/>
      <c r="J211" s="179"/>
      <c r="K211" s="131"/>
      <c r="L211" s="131"/>
      <c r="M211" s="131"/>
      <c r="N211" s="131"/>
      <c r="O211" s="131"/>
      <c r="P211" s="175"/>
      <c r="Q211" s="131"/>
      <c r="R211" s="131"/>
      <c r="S211" s="131"/>
      <c r="T211" s="131"/>
      <c r="U211" s="131"/>
      <c r="V211" s="175"/>
      <c r="W211" s="131"/>
      <c r="X211" s="131"/>
      <c r="Y211" s="131"/>
      <c r="Z211" s="131"/>
      <c r="AA211" s="131"/>
      <c r="AB211" s="175"/>
      <c r="AC211" s="131"/>
      <c r="AD211" s="131"/>
    </row>
    <row r="212" spans="1:30" s="150" customFormat="1" ht="23.25" customHeight="1" x14ac:dyDescent="0.15">
      <c r="A212" s="131"/>
      <c r="B212" s="131"/>
      <c r="C212" s="131"/>
      <c r="D212" s="179"/>
      <c r="E212" s="131"/>
      <c r="F212" s="131"/>
      <c r="G212" s="131"/>
      <c r="H212" s="131"/>
      <c r="I212" s="131"/>
      <c r="J212" s="179"/>
      <c r="K212" s="131"/>
      <c r="L212" s="131"/>
      <c r="M212" s="131"/>
      <c r="N212" s="131"/>
      <c r="O212" s="131"/>
      <c r="P212" s="175"/>
      <c r="Q212" s="131"/>
      <c r="R212" s="131"/>
      <c r="S212" s="131"/>
      <c r="T212" s="131"/>
      <c r="U212" s="131"/>
      <c r="V212" s="175"/>
      <c r="W212" s="131"/>
      <c r="X212" s="131"/>
      <c r="Y212" s="131"/>
      <c r="Z212" s="131"/>
      <c r="AA212" s="131"/>
      <c r="AB212" s="175"/>
      <c r="AC212" s="131"/>
      <c r="AD212" s="131"/>
    </row>
    <row r="213" spans="1:30" s="150" customFormat="1" ht="23.25" customHeight="1" x14ac:dyDescent="0.15">
      <c r="A213" s="131"/>
      <c r="B213" s="131"/>
      <c r="C213" s="131"/>
      <c r="D213" s="179"/>
      <c r="E213" s="131"/>
      <c r="F213" s="131"/>
      <c r="G213" s="131"/>
      <c r="H213" s="131"/>
      <c r="I213" s="131"/>
      <c r="J213" s="179"/>
      <c r="K213" s="131"/>
      <c r="L213" s="131"/>
      <c r="M213" s="131"/>
      <c r="N213" s="131"/>
      <c r="O213" s="131"/>
      <c r="P213" s="175"/>
      <c r="Q213" s="131"/>
      <c r="R213" s="131"/>
      <c r="S213" s="131"/>
      <c r="T213" s="131"/>
      <c r="U213" s="131"/>
      <c r="V213" s="175"/>
      <c r="W213" s="131"/>
      <c r="X213" s="131"/>
      <c r="Y213" s="131"/>
      <c r="Z213" s="131"/>
      <c r="AA213" s="131"/>
      <c r="AB213" s="175"/>
      <c r="AC213" s="131"/>
      <c r="AD213" s="131"/>
    </row>
    <row r="214" spans="1:30" s="150" customFormat="1" ht="23.25" customHeight="1" x14ac:dyDescent="0.15">
      <c r="A214" s="131"/>
      <c r="B214" s="131"/>
      <c r="C214" s="131"/>
      <c r="D214" s="179"/>
      <c r="E214" s="131"/>
      <c r="F214" s="131"/>
      <c r="G214" s="131"/>
      <c r="H214" s="131"/>
      <c r="I214" s="131"/>
      <c r="J214" s="179"/>
      <c r="K214" s="131"/>
      <c r="L214" s="131"/>
      <c r="M214" s="131"/>
      <c r="N214" s="131"/>
      <c r="O214" s="131"/>
      <c r="P214" s="175"/>
      <c r="Q214" s="131"/>
      <c r="R214" s="131"/>
      <c r="S214" s="131"/>
      <c r="T214" s="131"/>
      <c r="U214" s="131"/>
      <c r="V214" s="175"/>
      <c r="W214" s="131"/>
      <c r="X214" s="131"/>
      <c r="Y214" s="131"/>
      <c r="Z214" s="131"/>
      <c r="AA214" s="131"/>
      <c r="AB214" s="175"/>
      <c r="AC214" s="131"/>
      <c r="AD214" s="131"/>
    </row>
    <row r="215" spans="1:30" s="150" customFormat="1" ht="23.25" customHeight="1" x14ac:dyDescent="0.15">
      <c r="A215" s="131"/>
      <c r="B215" s="131"/>
      <c r="C215" s="131"/>
      <c r="D215" s="179"/>
      <c r="E215" s="131"/>
      <c r="F215" s="131"/>
      <c r="G215" s="131"/>
      <c r="H215" s="131"/>
      <c r="I215" s="131"/>
      <c r="J215" s="179"/>
      <c r="K215" s="131"/>
      <c r="L215" s="131"/>
      <c r="M215" s="131"/>
      <c r="N215" s="131"/>
      <c r="O215" s="131"/>
      <c r="P215" s="175"/>
      <c r="Q215" s="131"/>
      <c r="R215" s="131"/>
      <c r="S215" s="131"/>
      <c r="T215" s="131"/>
      <c r="U215" s="131"/>
      <c r="V215" s="175"/>
      <c r="W215" s="131"/>
      <c r="X215" s="131"/>
      <c r="Y215" s="131"/>
      <c r="Z215" s="131"/>
      <c r="AA215" s="131"/>
      <c r="AB215" s="175"/>
      <c r="AC215" s="131"/>
      <c r="AD215" s="131"/>
    </row>
    <row r="216" spans="1:30" s="150" customFormat="1" ht="23.25" customHeight="1" x14ac:dyDescent="0.15">
      <c r="A216" s="131"/>
      <c r="B216" s="131"/>
      <c r="C216" s="131"/>
      <c r="D216" s="179"/>
      <c r="E216" s="131"/>
      <c r="F216" s="131"/>
      <c r="G216" s="131"/>
      <c r="H216" s="131"/>
      <c r="I216" s="131"/>
      <c r="J216" s="179"/>
      <c r="K216" s="131"/>
      <c r="L216" s="131"/>
      <c r="M216" s="131"/>
      <c r="N216" s="131"/>
      <c r="O216" s="131"/>
      <c r="P216" s="175"/>
      <c r="Q216" s="131"/>
      <c r="R216" s="131"/>
      <c r="S216" s="131"/>
      <c r="T216" s="131"/>
      <c r="U216" s="131"/>
      <c r="V216" s="175"/>
      <c r="W216" s="131"/>
      <c r="X216" s="131"/>
      <c r="Y216" s="131"/>
      <c r="Z216" s="131"/>
      <c r="AA216" s="131"/>
      <c r="AB216" s="175"/>
      <c r="AC216" s="131"/>
      <c r="AD216" s="131"/>
    </row>
    <row r="217" spans="1:30" s="150" customFormat="1" ht="23.25" customHeight="1" x14ac:dyDescent="0.15">
      <c r="A217" s="131"/>
      <c r="B217" s="131"/>
      <c r="C217" s="131"/>
      <c r="D217" s="179"/>
      <c r="E217" s="131"/>
      <c r="F217" s="131"/>
      <c r="G217" s="131"/>
      <c r="H217" s="131"/>
      <c r="I217" s="131"/>
      <c r="J217" s="179"/>
      <c r="K217" s="131"/>
      <c r="L217" s="131"/>
      <c r="M217" s="131"/>
      <c r="N217" s="131"/>
      <c r="O217" s="131"/>
      <c r="P217" s="175"/>
      <c r="Q217" s="131"/>
      <c r="R217" s="131"/>
      <c r="S217" s="131"/>
      <c r="T217" s="131"/>
      <c r="U217" s="131"/>
      <c r="V217" s="175"/>
      <c r="W217" s="131"/>
      <c r="X217" s="131"/>
      <c r="Y217" s="131"/>
      <c r="Z217" s="131"/>
      <c r="AA217" s="131"/>
      <c r="AB217" s="175"/>
      <c r="AC217" s="131"/>
      <c r="AD217" s="131"/>
    </row>
    <row r="218" spans="1:30" s="150" customFormat="1" ht="23.25" customHeight="1" x14ac:dyDescent="0.15">
      <c r="A218" s="131"/>
      <c r="B218" s="131"/>
      <c r="C218" s="131"/>
      <c r="D218" s="179"/>
      <c r="E218" s="131"/>
      <c r="F218" s="131"/>
      <c r="G218" s="131"/>
      <c r="H218" s="131"/>
      <c r="I218" s="131"/>
      <c r="J218" s="179"/>
      <c r="K218" s="131"/>
      <c r="L218" s="131"/>
      <c r="M218" s="131"/>
      <c r="N218" s="131"/>
      <c r="O218" s="131"/>
      <c r="P218" s="175"/>
      <c r="Q218" s="131"/>
      <c r="R218" s="131"/>
      <c r="S218" s="131"/>
      <c r="T218" s="131"/>
      <c r="U218" s="131"/>
      <c r="V218" s="175"/>
      <c r="W218" s="131"/>
      <c r="X218" s="131"/>
      <c r="Y218" s="131"/>
      <c r="Z218" s="131"/>
      <c r="AA218" s="131"/>
      <c r="AB218" s="175"/>
      <c r="AC218" s="131"/>
      <c r="AD218" s="131"/>
    </row>
    <row r="219" spans="1:30" s="150" customFormat="1" ht="23.25" customHeight="1" x14ac:dyDescent="0.15">
      <c r="A219" s="131"/>
      <c r="B219" s="131"/>
      <c r="C219" s="131"/>
      <c r="D219" s="179"/>
      <c r="E219" s="131"/>
      <c r="F219" s="131"/>
      <c r="G219" s="131"/>
      <c r="H219" s="131"/>
      <c r="I219" s="131"/>
      <c r="J219" s="179"/>
      <c r="K219" s="131"/>
      <c r="L219" s="131"/>
      <c r="M219" s="131"/>
      <c r="N219" s="131"/>
      <c r="O219" s="131"/>
      <c r="P219" s="175"/>
      <c r="Q219" s="131"/>
      <c r="R219" s="131"/>
      <c r="S219" s="131"/>
      <c r="T219" s="131"/>
      <c r="U219" s="131"/>
      <c r="V219" s="175"/>
      <c r="W219" s="131"/>
      <c r="X219" s="131"/>
      <c r="Y219" s="131"/>
      <c r="Z219" s="131"/>
      <c r="AA219" s="131"/>
      <c r="AB219" s="175"/>
      <c r="AC219" s="131"/>
      <c r="AD219" s="131"/>
    </row>
    <row r="220" spans="1:30" s="150" customFormat="1" ht="23.25" customHeight="1" x14ac:dyDescent="0.15">
      <c r="A220" s="131"/>
      <c r="B220" s="131"/>
      <c r="C220" s="131"/>
      <c r="D220" s="179"/>
      <c r="E220" s="131"/>
      <c r="F220" s="131"/>
      <c r="G220" s="131"/>
      <c r="H220" s="131"/>
      <c r="I220" s="131"/>
      <c r="J220" s="179"/>
      <c r="K220" s="131"/>
      <c r="L220" s="131"/>
      <c r="M220" s="131"/>
      <c r="N220" s="131"/>
      <c r="O220" s="131"/>
      <c r="P220" s="175"/>
      <c r="Q220" s="131"/>
      <c r="R220" s="131"/>
      <c r="S220" s="131"/>
      <c r="T220" s="131"/>
      <c r="U220" s="131"/>
      <c r="V220" s="175"/>
      <c r="W220" s="131"/>
      <c r="X220" s="131"/>
      <c r="Y220" s="131"/>
      <c r="Z220" s="131"/>
      <c r="AA220" s="131"/>
      <c r="AB220" s="175"/>
      <c r="AC220" s="131"/>
      <c r="AD220" s="131"/>
    </row>
    <row r="221" spans="1:30" s="150" customFormat="1" ht="23.25" customHeight="1" x14ac:dyDescent="0.15">
      <c r="A221" s="131"/>
      <c r="B221" s="131"/>
      <c r="C221" s="131"/>
      <c r="D221" s="179"/>
      <c r="E221" s="131"/>
      <c r="F221" s="131"/>
      <c r="G221" s="131"/>
      <c r="H221" s="131"/>
      <c r="I221" s="131"/>
      <c r="J221" s="179"/>
      <c r="K221" s="131"/>
      <c r="L221" s="131"/>
      <c r="M221" s="131"/>
      <c r="N221" s="131"/>
      <c r="O221" s="131"/>
      <c r="P221" s="175"/>
      <c r="Q221" s="131"/>
      <c r="R221" s="131"/>
      <c r="S221" s="131"/>
      <c r="T221" s="131"/>
      <c r="U221" s="131"/>
      <c r="V221" s="175"/>
      <c r="W221" s="131"/>
      <c r="X221" s="131"/>
      <c r="Y221" s="131"/>
      <c r="Z221" s="131"/>
      <c r="AA221" s="131"/>
      <c r="AB221" s="175"/>
      <c r="AC221" s="131"/>
      <c r="AD221" s="131"/>
    </row>
    <row r="222" spans="1:30" s="150" customFormat="1" ht="23.25" customHeight="1" x14ac:dyDescent="0.15">
      <c r="A222" s="131"/>
      <c r="B222" s="131"/>
      <c r="C222" s="131"/>
      <c r="D222" s="179"/>
      <c r="E222" s="131"/>
      <c r="F222" s="131"/>
      <c r="G222" s="131"/>
      <c r="H222" s="131"/>
      <c r="I222" s="131"/>
      <c r="J222" s="179"/>
      <c r="K222" s="131"/>
      <c r="L222" s="131"/>
      <c r="M222" s="131"/>
      <c r="N222" s="131"/>
      <c r="O222" s="131"/>
      <c r="P222" s="175"/>
      <c r="Q222" s="131"/>
      <c r="R222" s="131"/>
      <c r="S222" s="131"/>
      <c r="T222" s="131"/>
      <c r="U222" s="131"/>
      <c r="V222" s="175"/>
      <c r="W222" s="131"/>
      <c r="X222" s="131"/>
      <c r="Y222" s="131"/>
      <c r="Z222" s="131"/>
      <c r="AA222" s="131"/>
      <c r="AB222" s="175"/>
      <c r="AC222" s="131"/>
      <c r="AD222" s="131"/>
    </row>
    <row r="223" spans="1:30" s="150" customFormat="1" ht="23.25" customHeight="1" x14ac:dyDescent="0.15">
      <c r="A223" s="131"/>
      <c r="B223" s="131"/>
      <c r="C223" s="131"/>
      <c r="D223" s="179"/>
      <c r="E223" s="131"/>
      <c r="F223" s="131"/>
      <c r="G223" s="131"/>
      <c r="H223" s="131"/>
      <c r="I223" s="131"/>
      <c r="J223" s="179"/>
      <c r="K223" s="131"/>
      <c r="L223" s="131"/>
      <c r="M223" s="131"/>
      <c r="N223" s="131"/>
      <c r="O223" s="131"/>
      <c r="P223" s="175"/>
      <c r="Q223" s="131"/>
      <c r="R223" s="131"/>
      <c r="S223" s="131"/>
      <c r="T223" s="131"/>
      <c r="U223" s="131"/>
      <c r="V223" s="175"/>
      <c r="W223" s="131"/>
      <c r="X223" s="131"/>
      <c r="Y223" s="131"/>
      <c r="Z223" s="131"/>
      <c r="AA223" s="131"/>
      <c r="AB223" s="175"/>
      <c r="AC223" s="131"/>
      <c r="AD223" s="131"/>
    </row>
    <row r="224" spans="1:30" s="150" customFormat="1" ht="23.25" customHeight="1" x14ac:dyDescent="0.15">
      <c r="A224" s="131"/>
      <c r="B224" s="131"/>
      <c r="C224" s="131"/>
      <c r="D224" s="179"/>
      <c r="E224" s="131"/>
      <c r="F224" s="131"/>
      <c r="G224" s="131"/>
      <c r="H224" s="131"/>
      <c r="I224" s="131"/>
      <c r="J224" s="179"/>
      <c r="K224" s="131"/>
      <c r="L224" s="131"/>
      <c r="M224" s="131"/>
      <c r="N224" s="131"/>
      <c r="O224" s="131"/>
      <c r="P224" s="175"/>
      <c r="Q224" s="131"/>
      <c r="R224" s="131"/>
      <c r="S224" s="131"/>
      <c r="T224" s="131"/>
      <c r="U224" s="131"/>
      <c r="V224" s="175"/>
      <c r="W224" s="131"/>
      <c r="X224" s="131"/>
      <c r="Y224" s="131"/>
      <c r="Z224" s="131"/>
      <c r="AA224" s="131"/>
      <c r="AB224" s="175"/>
      <c r="AC224" s="131"/>
      <c r="AD224" s="131"/>
    </row>
    <row r="225" spans="1:30" s="150" customFormat="1" ht="23.25" customHeight="1" x14ac:dyDescent="0.15">
      <c r="A225" s="131"/>
      <c r="B225" s="131"/>
      <c r="C225" s="131"/>
      <c r="D225" s="179"/>
      <c r="E225" s="131"/>
      <c r="F225" s="131"/>
      <c r="G225" s="131"/>
      <c r="H225" s="131"/>
      <c r="I225" s="131"/>
      <c r="J225" s="179"/>
      <c r="K225" s="131"/>
      <c r="L225" s="131"/>
      <c r="M225" s="131"/>
      <c r="N225" s="131"/>
      <c r="O225" s="131"/>
      <c r="P225" s="175"/>
      <c r="Q225" s="131"/>
      <c r="R225" s="131"/>
      <c r="S225" s="131"/>
      <c r="T225" s="131"/>
      <c r="U225" s="131"/>
      <c r="V225" s="175"/>
      <c r="W225" s="131"/>
      <c r="X225" s="131"/>
      <c r="Y225" s="131"/>
      <c r="Z225" s="131"/>
      <c r="AA225" s="131"/>
      <c r="AB225" s="175"/>
      <c r="AC225" s="131"/>
      <c r="AD225" s="131"/>
    </row>
    <row r="226" spans="1:30" s="150" customFormat="1" ht="23.25" customHeight="1" x14ac:dyDescent="0.15">
      <c r="A226" s="131"/>
      <c r="B226" s="131"/>
      <c r="C226" s="131"/>
      <c r="D226" s="179"/>
      <c r="E226" s="131"/>
      <c r="F226" s="131"/>
      <c r="G226" s="131"/>
      <c r="H226" s="131"/>
      <c r="I226" s="131"/>
      <c r="J226" s="179"/>
      <c r="K226" s="131"/>
      <c r="L226" s="131"/>
      <c r="M226" s="131"/>
      <c r="N226" s="131"/>
      <c r="O226" s="131"/>
      <c r="P226" s="175"/>
      <c r="Q226" s="131"/>
      <c r="R226" s="131"/>
      <c r="S226" s="131"/>
      <c r="T226" s="131"/>
      <c r="U226" s="131"/>
      <c r="V226" s="175"/>
      <c r="W226" s="131"/>
      <c r="X226" s="131"/>
      <c r="Y226" s="131"/>
      <c r="Z226" s="131"/>
      <c r="AA226" s="131"/>
      <c r="AB226" s="175"/>
      <c r="AC226" s="131"/>
      <c r="AD226" s="131"/>
    </row>
    <row r="227" spans="1:30" s="150" customFormat="1" ht="23.25" customHeight="1" x14ac:dyDescent="0.15">
      <c r="A227" s="131"/>
      <c r="B227" s="131"/>
      <c r="C227" s="131"/>
      <c r="D227" s="179"/>
      <c r="E227" s="131"/>
      <c r="F227" s="131"/>
      <c r="G227" s="131"/>
      <c r="H227" s="131"/>
      <c r="I227" s="131"/>
      <c r="J227" s="179"/>
      <c r="K227" s="131"/>
      <c r="L227" s="131"/>
      <c r="M227" s="131"/>
      <c r="N227" s="131"/>
      <c r="O227" s="131"/>
      <c r="P227" s="175"/>
      <c r="Q227" s="131"/>
      <c r="R227" s="131"/>
      <c r="S227" s="131"/>
      <c r="T227" s="131"/>
      <c r="U227" s="131"/>
      <c r="V227" s="175"/>
      <c r="W227" s="131"/>
      <c r="X227" s="131"/>
      <c r="Y227" s="131"/>
      <c r="Z227" s="131"/>
      <c r="AA227" s="131"/>
      <c r="AB227" s="175"/>
      <c r="AC227" s="131"/>
      <c r="AD227" s="131"/>
    </row>
    <row r="228" spans="1:30" s="150" customFormat="1" ht="23.25" customHeight="1" x14ac:dyDescent="0.15">
      <c r="A228" s="131"/>
      <c r="B228" s="131"/>
      <c r="C228" s="131"/>
      <c r="D228" s="179"/>
      <c r="E228" s="131"/>
      <c r="F228" s="131"/>
      <c r="G228" s="131"/>
      <c r="H228" s="131"/>
      <c r="I228" s="131"/>
      <c r="J228" s="179"/>
      <c r="K228" s="131"/>
      <c r="L228" s="131"/>
      <c r="M228" s="131"/>
      <c r="N228" s="131"/>
      <c r="O228" s="131"/>
      <c r="P228" s="175"/>
      <c r="Q228" s="131"/>
      <c r="R228" s="131"/>
      <c r="S228" s="131"/>
      <c r="T228" s="131"/>
      <c r="U228" s="131"/>
      <c r="V228" s="175"/>
      <c r="W228" s="131"/>
      <c r="X228" s="131"/>
      <c r="Y228" s="131"/>
      <c r="Z228" s="131"/>
      <c r="AA228" s="131"/>
      <c r="AB228" s="175"/>
      <c r="AC228" s="131"/>
      <c r="AD228" s="131"/>
    </row>
    <row r="229" spans="1:30" s="150" customFormat="1" ht="23.25" customHeight="1" x14ac:dyDescent="0.15">
      <c r="A229" s="131"/>
      <c r="B229" s="131"/>
      <c r="C229" s="131"/>
      <c r="D229" s="179"/>
      <c r="E229" s="131"/>
      <c r="F229" s="131"/>
      <c r="G229" s="131"/>
      <c r="H229" s="131"/>
      <c r="I229" s="131"/>
      <c r="J229" s="179"/>
      <c r="K229" s="131"/>
      <c r="L229" s="131"/>
      <c r="M229" s="131"/>
      <c r="N229" s="131"/>
      <c r="O229" s="131"/>
      <c r="P229" s="175"/>
      <c r="Q229" s="131"/>
      <c r="R229" s="131"/>
      <c r="S229" s="131"/>
      <c r="T229" s="131"/>
      <c r="U229" s="131"/>
      <c r="V229" s="175"/>
      <c r="W229" s="131"/>
      <c r="X229" s="131"/>
      <c r="Y229" s="131"/>
      <c r="Z229" s="131"/>
      <c r="AA229" s="131"/>
      <c r="AB229" s="175"/>
      <c r="AC229" s="131"/>
      <c r="AD229" s="131"/>
    </row>
    <row r="230" spans="1:30" s="150" customFormat="1" ht="23.25" customHeight="1" x14ac:dyDescent="0.15">
      <c r="A230" s="131"/>
      <c r="B230" s="131"/>
      <c r="C230" s="131"/>
      <c r="D230" s="179"/>
      <c r="E230" s="131"/>
      <c r="F230" s="131"/>
      <c r="G230" s="131"/>
      <c r="H230" s="131"/>
      <c r="I230" s="131"/>
      <c r="J230" s="179"/>
      <c r="K230" s="131"/>
      <c r="L230" s="131"/>
      <c r="M230" s="131"/>
      <c r="N230" s="131"/>
      <c r="O230" s="131"/>
      <c r="P230" s="175"/>
      <c r="Q230" s="131"/>
      <c r="R230" s="131"/>
      <c r="S230" s="131"/>
      <c r="T230" s="131"/>
      <c r="U230" s="131"/>
      <c r="V230" s="175"/>
      <c r="W230" s="131"/>
      <c r="X230" s="131"/>
      <c r="Y230" s="131"/>
      <c r="Z230" s="131"/>
      <c r="AA230" s="131"/>
      <c r="AB230" s="175"/>
      <c r="AC230" s="131"/>
      <c r="AD230" s="131"/>
    </row>
    <row r="231" spans="1:30" s="150" customFormat="1" ht="23.25" customHeight="1" x14ac:dyDescent="0.15">
      <c r="A231" s="131"/>
      <c r="B231" s="131"/>
      <c r="C231" s="131"/>
      <c r="D231" s="179"/>
      <c r="E231" s="131"/>
      <c r="F231" s="131"/>
      <c r="G231" s="131"/>
      <c r="H231" s="131"/>
      <c r="I231" s="131"/>
      <c r="J231" s="179"/>
      <c r="K231" s="131"/>
      <c r="L231" s="131"/>
      <c r="M231" s="131"/>
      <c r="N231" s="131"/>
      <c r="O231" s="131"/>
      <c r="P231" s="175"/>
      <c r="Q231" s="131"/>
      <c r="R231" s="131"/>
      <c r="S231" s="131"/>
      <c r="T231" s="131"/>
      <c r="U231" s="131"/>
      <c r="V231" s="175"/>
      <c r="W231" s="131"/>
      <c r="X231" s="131"/>
      <c r="Y231" s="131"/>
      <c r="Z231" s="131"/>
      <c r="AA231" s="131"/>
      <c r="AB231" s="175"/>
      <c r="AC231" s="131"/>
      <c r="AD231" s="131"/>
    </row>
    <row r="232" spans="1:30" s="150" customFormat="1" ht="23.25" customHeight="1" x14ac:dyDescent="0.15">
      <c r="A232" s="131"/>
      <c r="B232" s="131"/>
      <c r="C232" s="131"/>
      <c r="D232" s="179"/>
      <c r="E232" s="131"/>
      <c r="F232" s="131"/>
      <c r="G232" s="131"/>
      <c r="H232" s="131"/>
      <c r="I232" s="131"/>
      <c r="J232" s="179"/>
      <c r="K232" s="131"/>
      <c r="L232" s="131"/>
      <c r="M232" s="131"/>
      <c r="N232" s="131"/>
      <c r="O232" s="131"/>
      <c r="P232" s="175"/>
      <c r="Q232" s="131"/>
      <c r="R232" s="131"/>
      <c r="S232" s="131"/>
      <c r="T232" s="131"/>
      <c r="U232" s="131"/>
      <c r="V232" s="175"/>
      <c r="W232" s="131"/>
      <c r="X232" s="131"/>
      <c r="Y232" s="131"/>
      <c r="Z232" s="131"/>
      <c r="AA232" s="131"/>
      <c r="AB232" s="175"/>
      <c r="AC232" s="131"/>
      <c r="AD232" s="131"/>
    </row>
    <row r="233" spans="1:30" s="150" customFormat="1" ht="23.25" customHeight="1" x14ac:dyDescent="0.15">
      <c r="A233" s="131"/>
      <c r="B233" s="131"/>
      <c r="C233" s="131"/>
      <c r="D233" s="179"/>
      <c r="E233" s="131"/>
      <c r="F233" s="131"/>
      <c r="G233" s="131"/>
      <c r="H233" s="131"/>
      <c r="I233" s="131"/>
      <c r="J233" s="179"/>
      <c r="K233" s="131"/>
      <c r="L233" s="131"/>
      <c r="M233" s="131"/>
      <c r="N233" s="131"/>
      <c r="O233" s="131"/>
      <c r="P233" s="175"/>
      <c r="Q233" s="131"/>
      <c r="R233" s="131"/>
      <c r="S233" s="131"/>
      <c r="T233" s="131"/>
      <c r="U233" s="131"/>
      <c r="V233" s="175"/>
      <c r="W233" s="131"/>
      <c r="X233" s="131"/>
      <c r="Y233" s="131"/>
      <c r="Z233" s="131"/>
      <c r="AA233" s="131"/>
      <c r="AB233" s="175"/>
      <c r="AC233" s="131"/>
      <c r="AD233" s="131"/>
    </row>
    <row r="234" spans="1:30" s="150" customFormat="1" ht="23.25" customHeight="1" x14ac:dyDescent="0.15">
      <c r="A234" s="131"/>
      <c r="B234" s="131"/>
      <c r="C234" s="131"/>
      <c r="D234" s="179"/>
      <c r="E234" s="131"/>
      <c r="F234" s="131"/>
      <c r="G234" s="131"/>
      <c r="H234" s="131"/>
      <c r="I234" s="131"/>
      <c r="J234" s="179"/>
      <c r="K234" s="131"/>
      <c r="L234" s="131"/>
      <c r="M234" s="131"/>
      <c r="N234" s="131"/>
      <c r="O234" s="131"/>
      <c r="P234" s="175"/>
      <c r="Q234" s="131"/>
      <c r="R234" s="131"/>
      <c r="S234" s="131"/>
      <c r="T234" s="131"/>
      <c r="U234" s="131"/>
      <c r="V234" s="175"/>
      <c r="W234" s="131"/>
      <c r="X234" s="131"/>
      <c r="Y234" s="131"/>
      <c r="Z234" s="131"/>
      <c r="AA234" s="131"/>
      <c r="AB234" s="175"/>
      <c r="AC234" s="131"/>
      <c r="AD234" s="131"/>
    </row>
    <row r="235" spans="1:30" s="150" customFormat="1" ht="23.25" customHeight="1" x14ac:dyDescent="0.15">
      <c r="A235" s="131"/>
      <c r="B235" s="131"/>
      <c r="C235" s="131"/>
      <c r="D235" s="179"/>
      <c r="E235" s="131"/>
      <c r="F235" s="131"/>
      <c r="G235" s="131"/>
      <c r="H235" s="131"/>
      <c r="I235" s="131"/>
      <c r="J235" s="179"/>
      <c r="K235" s="131"/>
      <c r="L235" s="131"/>
      <c r="M235" s="131"/>
      <c r="N235" s="131"/>
      <c r="O235" s="131"/>
      <c r="P235" s="175"/>
      <c r="Q235" s="131"/>
      <c r="R235" s="131"/>
      <c r="S235" s="131"/>
      <c r="T235" s="131"/>
      <c r="U235" s="131"/>
      <c r="V235" s="175"/>
      <c r="W235" s="131"/>
      <c r="X235" s="131"/>
      <c r="Y235" s="131"/>
      <c r="Z235" s="131"/>
      <c r="AA235" s="131"/>
      <c r="AB235" s="175"/>
      <c r="AC235" s="131"/>
      <c r="AD235" s="131"/>
    </row>
    <row r="236" spans="1:30" s="150" customFormat="1" ht="23.25" customHeight="1" x14ac:dyDescent="0.15">
      <c r="A236" s="131"/>
      <c r="B236" s="131"/>
      <c r="C236" s="131"/>
      <c r="D236" s="179"/>
      <c r="E236" s="131"/>
      <c r="F236" s="131"/>
      <c r="G236" s="131"/>
      <c r="H236" s="131"/>
      <c r="I236" s="131"/>
      <c r="J236" s="179"/>
      <c r="K236" s="131"/>
      <c r="L236" s="131"/>
      <c r="M236" s="131"/>
      <c r="N236" s="131"/>
      <c r="O236" s="131"/>
      <c r="P236" s="175"/>
      <c r="Q236" s="131"/>
      <c r="R236" s="131"/>
      <c r="S236" s="131"/>
      <c r="T236" s="131"/>
      <c r="U236" s="131"/>
      <c r="V236" s="175"/>
      <c r="W236" s="131"/>
      <c r="X236" s="131"/>
      <c r="Y236" s="131"/>
      <c r="Z236" s="131"/>
      <c r="AA236" s="131"/>
      <c r="AB236" s="175"/>
      <c r="AC236" s="131"/>
      <c r="AD236" s="131"/>
    </row>
    <row r="237" spans="1:30" s="150" customFormat="1" ht="23.25" customHeight="1" x14ac:dyDescent="0.15">
      <c r="A237" s="131"/>
      <c r="B237" s="131"/>
      <c r="C237" s="131"/>
      <c r="D237" s="179"/>
      <c r="E237" s="131"/>
      <c r="F237" s="131"/>
      <c r="G237" s="131"/>
      <c r="H237" s="131"/>
      <c r="I237" s="131"/>
      <c r="J237" s="179"/>
      <c r="K237" s="131"/>
      <c r="L237" s="131"/>
      <c r="M237" s="131"/>
      <c r="N237" s="131"/>
      <c r="O237" s="131"/>
      <c r="P237" s="175"/>
      <c r="Q237" s="131"/>
      <c r="R237" s="131"/>
      <c r="S237" s="131"/>
      <c r="T237" s="131"/>
      <c r="U237" s="131"/>
      <c r="V237" s="175"/>
      <c r="W237" s="131"/>
      <c r="X237" s="131"/>
      <c r="Y237" s="131"/>
      <c r="Z237" s="131"/>
      <c r="AA237" s="131"/>
      <c r="AB237" s="175"/>
      <c r="AC237" s="131"/>
      <c r="AD237" s="131"/>
    </row>
    <row r="240" spans="1:30" s="150" customFormat="1" ht="23.25" customHeight="1" x14ac:dyDescent="0.15">
      <c r="A240" s="131"/>
      <c r="B240" s="131"/>
      <c r="C240" s="131"/>
      <c r="D240" s="179"/>
      <c r="E240" s="131"/>
      <c r="F240" s="131"/>
      <c r="G240" s="131"/>
      <c r="H240" s="131"/>
      <c r="I240" s="131"/>
      <c r="J240" s="179"/>
      <c r="K240" s="131"/>
      <c r="L240" s="131"/>
      <c r="M240" s="131"/>
      <c r="N240" s="131"/>
      <c r="O240" s="131"/>
      <c r="P240" s="175"/>
      <c r="Q240" s="131"/>
      <c r="R240" s="131"/>
      <c r="S240" s="131"/>
      <c r="T240" s="131"/>
      <c r="U240" s="131"/>
      <c r="V240" s="175"/>
      <c r="W240" s="131"/>
      <c r="X240" s="131"/>
      <c r="Y240" s="131"/>
      <c r="Z240" s="131"/>
      <c r="AA240" s="131"/>
      <c r="AB240" s="175"/>
      <c r="AC240" s="131"/>
      <c r="AD240" s="131"/>
    </row>
    <row r="241" spans="1:30" s="150" customFormat="1" ht="23.25" customHeight="1" x14ac:dyDescent="0.15">
      <c r="A241" s="131"/>
      <c r="B241" s="131"/>
      <c r="C241" s="131"/>
      <c r="D241" s="179"/>
      <c r="E241" s="131"/>
      <c r="F241" s="131"/>
      <c r="G241" s="131"/>
      <c r="H241" s="131"/>
      <c r="I241" s="131"/>
      <c r="J241" s="179"/>
      <c r="K241" s="131"/>
      <c r="L241" s="131"/>
      <c r="M241" s="131"/>
      <c r="N241" s="131"/>
      <c r="O241" s="131"/>
      <c r="P241" s="175"/>
      <c r="Q241" s="131"/>
      <c r="R241" s="131"/>
      <c r="S241" s="131"/>
      <c r="T241" s="131"/>
      <c r="U241" s="131"/>
      <c r="V241" s="175"/>
      <c r="W241" s="131"/>
      <c r="X241" s="131"/>
      <c r="Y241" s="131"/>
      <c r="Z241" s="131"/>
      <c r="AA241" s="131"/>
      <c r="AB241" s="175"/>
      <c r="AC241" s="131"/>
      <c r="AD241" s="131"/>
    </row>
    <row r="242" spans="1:30" s="150" customFormat="1" ht="23.25" customHeight="1" x14ac:dyDescent="0.15">
      <c r="A242" s="131"/>
      <c r="B242" s="131"/>
      <c r="C242" s="131"/>
      <c r="D242" s="179"/>
      <c r="E242" s="131"/>
      <c r="F242" s="131"/>
      <c r="G242" s="131"/>
      <c r="H242" s="131"/>
      <c r="I242" s="131"/>
      <c r="J242" s="179"/>
      <c r="K242" s="131"/>
      <c r="L242" s="131"/>
      <c r="M242" s="131"/>
      <c r="N242" s="131"/>
      <c r="O242" s="131"/>
      <c r="P242" s="175"/>
      <c r="Q242" s="131"/>
      <c r="R242" s="131"/>
      <c r="S242" s="131"/>
      <c r="T242" s="131"/>
      <c r="U242" s="131"/>
      <c r="V242" s="175"/>
      <c r="W242" s="131"/>
      <c r="X242" s="131"/>
      <c r="Y242" s="131"/>
      <c r="Z242" s="131"/>
      <c r="AA242" s="131"/>
      <c r="AB242" s="175"/>
      <c r="AC242" s="131"/>
      <c r="AD242" s="131"/>
    </row>
    <row r="243" spans="1:30" s="150" customFormat="1" ht="23.25" customHeight="1" x14ac:dyDescent="0.15">
      <c r="A243" s="131"/>
      <c r="B243" s="131"/>
      <c r="C243" s="131"/>
      <c r="D243" s="179"/>
      <c r="E243" s="131"/>
      <c r="F243" s="131"/>
      <c r="G243" s="131"/>
      <c r="H243" s="131"/>
      <c r="I243" s="131"/>
      <c r="J243" s="179"/>
      <c r="K243" s="131"/>
      <c r="L243" s="131"/>
      <c r="M243" s="131"/>
      <c r="N243" s="131"/>
      <c r="O243" s="131"/>
      <c r="P243" s="175"/>
      <c r="Q243" s="131"/>
      <c r="R243" s="131"/>
      <c r="S243" s="131"/>
      <c r="T243" s="131"/>
      <c r="U243" s="131"/>
      <c r="V243" s="175"/>
      <c r="W243" s="131"/>
      <c r="X243" s="131"/>
      <c r="Y243" s="131"/>
      <c r="Z243" s="131"/>
      <c r="AA243" s="131"/>
      <c r="AB243" s="175"/>
      <c r="AC243" s="131"/>
      <c r="AD243" s="131"/>
    </row>
    <row r="244" spans="1:30" s="150" customFormat="1" ht="23.25" customHeight="1" x14ac:dyDescent="0.15">
      <c r="A244" s="131"/>
      <c r="B244" s="131"/>
      <c r="C244" s="131"/>
      <c r="D244" s="179"/>
      <c r="E244" s="131"/>
      <c r="F244" s="131"/>
      <c r="G244" s="131"/>
      <c r="H244" s="131"/>
      <c r="I244" s="131"/>
      <c r="J244" s="179"/>
      <c r="K244" s="131"/>
      <c r="L244" s="131"/>
      <c r="M244" s="131"/>
      <c r="N244" s="131"/>
      <c r="O244" s="131"/>
      <c r="P244" s="175"/>
      <c r="Q244" s="131"/>
      <c r="R244" s="131"/>
      <c r="S244" s="131"/>
      <c r="T244" s="131"/>
      <c r="U244" s="131"/>
      <c r="V244" s="175"/>
      <c r="W244" s="131"/>
      <c r="X244" s="131"/>
      <c r="Y244" s="131"/>
      <c r="Z244" s="131"/>
      <c r="AA244" s="131"/>
      <c r="AB244" s="175"/>
      <c r="AC244" s="131"/>
      <c r="AD244" s="131"/>
    </row>
    <row r="245" spans="1:30" s="150" customFormat="1" ht="23.25" customHeight="1" x14ac:dyDescent="0.15">
      <c r="A245" s="131"/>
      <c r="B245" s="131"/>
      <c r="C245" s="131"/>
      <c r="D245" s="179"/>
      <c r="E245" s="131"/>
      <c r="F245" s="131"/>
      <c r="G245" s="131"/>
      <c r="H245" s="131"/>
      <c r="I245" s="131"/>
      <c r="J245" s="179"/>
      <c r="K245" s="131"/>
      <c r="L245" s="131"/>
      <c r="M245" s="131"/>
      <c r="N245" s="131"/>
      <c r="O245" s="131"/>
      <c r="P245" s="175"/>
      <c r="Q245" s="131"/>
      <c r="R245" s="131"/>
      <c r="S245" s="131"/>
      <c r="T245" s="131"/>
      <c r="U245" s="131"/>
      <c r="V245" s="175"/>
      <c r="W245" s="131"/>
      <c r="X245" s="131"/>
      <c r="Y245" s="131"/>
      <c r="Z245" s="131"/>
      <c r="AA245" s="131"/>
      <c r="AB245" s="175"/>
      <c r="AC245" s="131"/>
      <c r="AD245" s="131"/>
    </row>
    <row r="246" spans="1:30" s="150" customFormat="1" ht="23.25" customHeight="1" x14ac:dyDescent="0.15">
      <c r="A246" s="131"/>
      <c r="B246" s="131"/>
      <c r="C246" s="131"/>
      <c r="D246" s="179"/>
      <c r="E246" s="131"/>
      <c r="F246" s="131"/>
      <c r="G246" s="131"/>
      <c r="H246" s="131"/>
      <c r="I246" s="131"/>
      <c r="J246" s="179"/>
      <c r="K246" s="131"/>
      <c r="L246" s="131"/>
      <c r="M246" s="131"/>
      <c r="N246" s="131"/>
      <c r="O246" s="131"/>
      <c r="P246" s="175"/>
      <c r="Q246" s="131"/>
      <c r="R246" s="131"/>
      <c r="S246" s="131"/>
      <c r="T246" s="131"/>
      <c r="U246" s="131"/>
      <c r="V246" s="175"/>
      <c r="W246" s="131"/>
      <c r="X246" s="131"/>
      <c r="Y246" s="131"/>
      <c r="Z246" s="131"/>
      <c r="AA246" s="131"/>
      <c r="AB246" s="175"/>
      <c r="AC246" s="131"/>
      <c r="AD246" s="131"/>
    </row>
    <row r="247" spans="1:30" s="150" customFormat="1" ht="23.25" customHeight="1" x14ac:dyDescent="0.15">
      <c r="A247" s="131"/>
      <c r="B247" s="131"/>
      <c r="C247" s="131"/>
      <c r="D247" s="179"/>
      <c r="E247" s="131"/>
      <c r="F247" s="131"/>
      <c r="G247" s="131"/>
      <c r="H247" s="131"/>
      <c r="I247" s="131"/>
      <c r="J247" s="179"/>
      <c r="K247" s="131"/>
      <c r="L247" s="131"/>
      <c r="M247" s="131"/>
      <c r="N247" s="131"/>
      <c r="O247" s="131"/>
      <c r="P247" s="175"/>
      <c r="Q247" s="131"/>
      <c r="R247" s="131"/>
      <c r="S247" s="131"/>
      <c r="T247" s="131"/>
      <c r="U247" s="131"/>
      <c r="V247" s="175"/>
      <c r="W247" s="131"/>
      <c r="X247" s="131"/>
      <c r="Y247" s="131"/>
      <c r="Z247" s="131"/>
      <c r="AA247" s="131"/>
      <c r="AB247" s="175"/>
      <c r="AC247" s="131"/>
      <c r="AD247" s="131"/>
    </row>
    <row r="248" spans="1:30" s="150" customFormat="1" ht="23.25" customHeight="1" x14ac:dyDescent="0.15">
      <c r="A248" s="131"/>
      <c r="B248" s="131"/>
      <c r="C248" s="131"/>
      <c r="D248" s="179"/>
      <c r="E248" s="131"/>
      <c r="F248" s="131"/>
      <c r="G248" s="131"/>
      <c r="H248" s="131"/>
      <c r="I248" s="131"/>
      <c r="J248" s="179"/>
      <c r="K248" s="131"/>
      <c r="L248" s="131"/>
      <c r="M248" s="131"/>
      <c r="N248" s="131"/>
      <c r="O248" s="131"/>
      <c r="P248" s="175"/>
      <c r="Q248" s="131"/>
      <c r="R248" s="131"/>
      <c r="S248" s="131"/>
      <c r="T248" s="131"/>
      <c r="U248" s="131"/>
      <c r="V248" s="175"/>
      <c r="W248" s="131"/>
      <c r="X248" s="131"/>
      <c r="Y248" s="131"/>
      <c r="Z248" s="131"/>
      <c r="AA248" s="131"/>
      <c r="AB248" s="175"/>
      <c r="AC248" s="131"/>
      <c r="AD248" s="131"/>
    </row>
    <row r="249" spans="1:30" s="150" customFormat="1" ht="23.25" customHeight="1" x14ac:dyDescent="0.15">
      <c r="A249" s="131"/>
      <c r="B249" s="131"/>
      <c r="C249" s="131"/>
      <c r="D249" s="179"/>
      <c r="E249" s="131"/>
      <c r="F249" s="131"/>
      <c r="G249" s="131"/>
      <c r="H249" s="131"/>
      <c r="I249" s="131"/>
      <c r="J249" s="179"/>
      <c r="K249" s="131"/>
      <c r="L249" s="131"/>
      <c r="M249" s="131"/>
      <c r="N249" s="131"/>
      <c r="O249" s="131"/>
      <c r="P249" s="175"/>
      <c r="Q249" s="131"/>
      <c r="R249" s="131"/>
      <c r="S249" s="131"/>
      <c r="T249" s="131"/>
      <c r="U249" s="131"/>
      <c r="V249" s="175"/>
      <c r="W249" s="131"/>
      <c r="X249" s="131"/>
      <c r="Y249" s="131"/>
      <c r="Z249" s="131"/>
      <c r="AA249" s="131"/>
      <c r="AB249" s="175"/>
      <c r="AC249" s="131"/>
      <c r="AD249" s="131"/>
    </row>
    <row r="250" spans="1:30" s="150" customFormat="1" ht="23.25" customHeight="1" x14ac:dyDescent="0.15">
      <c r="A250" s="131"/>
      <c r="B250" s="131"/>
      <c r="C250" s="131"/>
      <c r="D250" s="179"/>
      <c r="E250" s="131"/>
      <c r="F250" s="131"/>
      <c r="G250" s="131"/>
      <c r="H250" s="131"/>
      <c r="I250" s="131"/>
      <c r="J250" s="179"/>
      <c r="K250" s="131"/>
      <c r="L250" s="131"/>
      <c r="M250" s="131"/>
      <c r="N250" s="131"/>
      <c r="O250" s="131"/>
      <c r="P250" s="175"/>
      <c r="Q250" s="131"/>
      <c r="R250" s="131"/>
      <c r="S250" s="131"/>
      <c r="T250" s="131"/>
      <c r="U250" s="131"/>
      <c r="V250" s="175"/>
      <c r="W250" s="131"/>
      <c r="X250" s="131"/>
      <c r="Y250" s="131"/>
      <c r="Z250" s="131"/>
      <c r="AA250" s="131"/>
      <c r="AB250" s="175"/>
      <c r="AC250" s="131"/>
      <c r="AD250" s="131"/>
    </row>
    <row r="251" spans="1:30" s="150" customFormat="1" ht="23.25" customHeight="1" x14ac:dyDescent="0.15">
      <c r="A251" s="131"/>
      <c r="B251" s="131"/>
      <c r="C251" s="131"/>
      <c r="D251" s="179"/>
      <c r="E251" s="131"/>
      <c r="F251" s="131"/>
      <c r="G251" s="131"/>
      <c r="H251" s="131"/>
      <c r="I251" s="131"/>
      <c r="J251" s="179"/>
      <c r="K251" s="131"/>
      <c r="L251" s="131"/>
      <c r="M251" s="131"/>
      <c r="N251" s="131"/>
      <c r="O251" s="131"/>
      <c r="P251" s="175"/>
      <c r="Q251" s="131"/>
      <c r="R251" s="131"/>
      <c r="S251" s="131"/>
      <c r="T251" s="131"/>
      <c r="U251" s="131"/>
      <c r="V251" s="175"/>
      <c r="W251" s="131"/>
      <c r="X251" s="131"/>
      <c r="Y251" s="131"/>
      <c r="Z251" s="131"/>
      <c r="AA251" s="131"/>
      <c r="AB251" s="175"/>
      <c r="AC251" s="131"/>
      <c r="AD251" s="131"/>
    </row>
    <row r="252" spans="1:30" s="150" customFormat="1" ht="23.25" customHeight="1" x14ac:dyDescent="0.15">
      <c r="A252" s="131"/>
      <c r="B252" s="131"/>
      <c r="C252" s="131"/>
      <c r="D252" s="179"/>
      <c r="E252" s="131"/>
      <c r="F252" s="131"/>
      <c r="G252" s="131"/>
      <c r="H252" s="131"/>
      <c r="I252" s="131"/>
      <c r="J252" s="179"/>
      <c r="K252" s="131"/>
      <c r="L252" s="131"/>
      <c r="M252" s="131"/>
      <c r="N252" s="131"/>
      <c r="O252" s="131"/>
      <c r="P252" s="175"/>
      <c r="Q252" s="131"/>
      <c r="R252" s="131"/>
      <c r="S252" s="131"/>
      <c r="T252" s="131"/>
      <c r="U252" s="131"/>
      <c r="V252" s="175"/>
      <c r="W252" s="131"/>
      <c r="X252" s="131"/>
      <c r="Y252" s="131"/>
      <c r="Z252" s="131"/>
      <c r="AA252" s="131"/>
      <c r="AB252" s="175"/>
      <c r="AC252" s="131"/>
      <c r="AD252" s="131"/>
    </row>
    <row r="253" spans="1:30" s="150" customFormat="1" ht="23.25" customHeight="1" x14ac:dyDescent="0.15">
      <c r="A253" s="131"/>
      <c r="B253" s="131"/>
      <c r="C253" s="131"/>
      <c r="D253" s="179"/>
      <c r="E253" s="131"/>
      <c r="F253" s="131"/>
      <c r="G253" s="131"/>
      <c r="H253" s="131"/>
      <c r="I253" s="131"/>
      <c r="J253" s="179"/>
      <c r="K253" s="131"/>
      <c r="L253" s="131"/>
      <c r="M253" s="131"/>
      <c r="N253" s="131"/>
      <c r="O253" s="131"/>
      <c r="P253" s="175"/>
      <c r="Q253" s="131"/>
      <c r="R253" s="131"/>
      <c r="S253" s="131"/>
      <c r="T253" s="131"/>
      <c r="U253" s="131"/>
      <c r="V253" s="175"/>
      <c r="W253" s="131"/>
      <c r="X253" s="131"/>
      <c r="Y253" s="131"/>
      <c r="Z253" s="131"/>
      <c r="AA253" s="131"/>
      <c r="AB253" s="175"/>
      <c r="AC253" s="131"/>
      <c r="AD253" s="131"/>
    </row>
    <row r="254" spans="1:30" s="150" customFormat="1" ht="23.25" customHeight="1" x14ac:dyDescent="0.15">
      <c r="A254" s="131"/>
      <c r="B254" s="131"/>
      <c r="C254" s="131"/>
      <c r="D254" s="179"/>
      <c r="E254" s="131"/>
      <c r="F254" s="131"/>
      <c r="G254" s="131"/>
      <c r="H254" s="131"/>
      <c r="I254" s="131"/>
      <c r="J254" s="179"/>
      <c r="K254" s="131"/>
      <c r="L254" s="131"/>
      <c r="M254" s="131"/>
      <c r="N254" s="131"/>
      <c r="O254" s="131"/>
      <c r="P254" s="175"/>
      <c r="Q254" s="131"/>
      <c r="R254" s="131"/>
      <c r="S254" s="131"/>
      <c r="T254" s="131"/>
      <c r="U254" s="131"/>
      <c r="V254" s="175"/>
      <c r="W254" s="131"/>
      <c r="X254" s="131"/>
      <c r="Y254" s="131"/>
      <c r="Z254" s="131"/>
      <c r="AA254" s="131"/>
      <c r="AB254" s="175"/>
      <c r="AC254" s="131"/>
      <c r="AD254" s="131"/>
    </row>
    <row r="255" spans="1:30" s="150" customFormat="1" ht="23.25" customHeight="1" x14ac:dyDescent="0.15">
      <c r="A255" s="131"/>
      <c r="B255" s="131"/>
      <c r="C255" s="131"/>
      <c r="D255" s="179"/>
      <c r="E255" s="131"/>
      <c r="F255" s="131"/>
      <c r="G255" s="131"/>
      <c r="H255" s="131"/>
      <c r="I255" s="131"/>
      <c r="J255" s="179"/>
      <c r="K255" s="131"/>
      <c r="L255" s="131"/>
      <c r="M255" s="131"/>
      <c r="N255" s="131"/>
      <c r="O255" s="131"/>
      <c r="P255" s="175"/>
      <c r="Q255" s="131"/>
      <c r="R255" s="131"/>
      <c r="S255" s="131"/>
      <c r="T255" s="131"/>
      <c r="U255" s="131"/>
      <c r="V255" s="175"/>
      <c r="W255" s="131"/>
      <c r="X255" s="131"/>
      <c r="Y255" s="131"/>
      <c r="Z255" s="131"/>
      <c r="AA255" s="131"/>
      <c r="AB255" s="175"/>
      <c r="AC255" s="131"/>
      <c r="AD255" s="131"/>
    </row>
    <row r="256" spans="1:30" s="150" customFormat="1" ht="23.25" customHeight="1" x14ac:dyDescent="0.15">
      <c r="A256" s="131"/>
      <c r="B256" s="131"/>
      <c r="C256" s="131"/>
      <c r="D256" s="179"/>
      <c r="E256" s="131"/>
      <c r="F256" s="131"/>
      <c r="G256" s="131"/>
      <c r="H256" s="131"/>
      <c r="I256" s="131"/>
      <c r="J256" s="179"/>
      <c r="K256" s="131"/>
      <c r="L256" s="131"/>
      <c r="M256" s="131"/>
      <c r="N256" s="131"/>
      <c r="O256" s="131"/>
      <c r="P256" s="175"/>
      <c r="Q256" s="131"/>
      <c r="R256" s="131"/>
      <c r="S256" s="131"/>
      <c r="T256" s="131"/>
      <c r="U256" s="131"/>
      <c r="V256" s="175"/>
      <c r="W256" s="131"/>
      <c r="X256" s="131"/>
      <c r="Y256" s="131"/>
      <c r="Z256" s="131"/>
      <c r="AA256" s="131"/>
      <c r="AB256" s="175"/>
      <c r="AC256" s="131"/>
      <c r="AD256" s="131"/>
    </row>
    <row r="257" spans="1:30" s="150" customFormat="1" ht="23.25" customHeight="1" x14ac:dyDescent="0.15">
      <c r="A257" s="131"/>
      <c r="B257" s="131"/>
      <c r="C257" s="131"/>
      <c r="D257" s="179"/>
      <c r="E257" s="131"/>
      <c r="F257" s="131"/>
      <c r="G257" s="131"/>
      <c r="H257" s="131"/>
      <c r="I257" s="131"/>
      <c r="J257" s="179"/>
      <c r="K257" s="131"/>
      <c r="L257" s="131"/>
      <c r="M257" s="131"/>
      <c r="N257" s="131"/>
      <c r="O257" s="131"/>
      <c r="P257" s="175"/>
      <c r="Q257" s="131"/>
      <c r="R257" s="131"/>
      <c r="S257" s="131"/>
      <c r="T257" s="131"/>
      <c r="U257" s="131"/>
      <c r="V257" s="175"/>
      <c r="W257" s="131"/>
      <c r="X257" s="131"/>
      <c r="Y257" s="131"/>
      <c r="Z257" s="131"/>
      <c r="AA257" s="131"/>
      <c r="AB257" s="175"/>
      <c r="AC257" s="131"/>
      <c r="AD257" s="131"/>
    </row>
    <row r="258" spans="1:30" s="150" customFormat="1" ht="23.25" customHeight="1" x14ac:dyDescent="0.15">
      <c r="A258" s="131"/>
      <c r="B258" s="131"/>
      <c r="C258" s="131"/>
      <c r="D258" s="179"/>
      <c r="E258" s="131"/>
      <c r="F258" s="131"/>
      <c r="G258" s="131"/>
      <c r="H258" s="131"/>
      <c r="I258" s="131"/>
      <c r="J258" s="179"/>
      <c r="K258" s="131"/>
      <c r="L258" s="131"/>
      <c r="M258" s="131"/>
      <c r="N258" s="131"/>
      <c r="O258" s="131"/>
      <c r="P258" s="175"/>
      <c r="Q258" s="131"/>
      <c r="R258" s="131"/>
      <c r="S258" s="131"/>
      <c r="T258" s="131"/>
      <c r="U258" s="131"/>
      <c r="V258" s="175"/>
      <c r="W258" s="131"/>
      <c r="X258" s="131"/>
      <c r="Y258" s="131"/>
      <c r="Z258" s="131"/>
      <c r="AA258" s="131"/>
      <c r="AB258" s="175"/>
      <c r="AC258" s="131"/>
      <c r="AD258" s="131"/>
    </row>
    <row r="259" spans="1:30" s="150" customFormat="1" ht="23.25" customHeight="1" x14ac:dyDescent="0.15">
      <c r="A259" s="131"/>
      <c r="B259" s="131"/>
      <c r="C259" s="131"/>
      <c r="D259" s="179"/>
      <c r="E259" s="131"/>
      <c r="F259" s="131"/>
      <c r="G259" s="131"/>
      <c r="H259" s="131"/>
      <c r="I259" s="131"/>
      <c r="J259" s="179"/>
      <c r="K259" s="131"/>
      <c r="L259" s="131"/>
      <c r="M259" s="131"/>
      <c r="N259" s="131"/>
      <c r="O259" s="131"/>
      <c r="P259" s="175"/>
      <c r="Q259" s="131"/>
      <c r="R259" s="131"/>
      <c r="S259" s="131"/>
      <c r="T259" s="131"/>
      <c r="U259" s="131"/>
      <c r="V259" s="175"/>
      <c r="W259" s="131"/>
      <c r="X259" s="131"/>
      <c r="Y259" s="131"/>
      <c r="Z259" s="131"/>
      <c r="AA259" s="131"/>
      <c r="AB259" s="175"/>
      <c r="AC259" s="131"/>
      <c r="AD259" s="131"/>
    </row>
    <row r="260" spans="1:30" s="150" customFormat="1" ht="23.25" customHeight="1" x14ac:dyDescent="0.15">
      <c r="A260" s="131"/>
      <c r="B260" s="131"/>
      <c r="C260" s="131"/>
      <c r="D260" s="179"/>
      <c r="E260" s="131"/>
      <c r="F260" s="131"/>
      <c r="G260" s="131"/>
      <c r="H260" s="131"/>
      <c r="I260" s="131"/>
      <c r="J260" s="179"/>
      <c r="K260" s="131"/>
      <c r="L260" s="131"/>
      <c r="M260" s="131"/>
      <c r="N260" s="131"/>
      <c r="O260" s="131"/>
      <c r="P260" s="175"/>
      <c r="Q260" s="131"/>
      <c r="R260" s="131"/>
      <c r="S260" s="131"/>
      <c r="T260" s="131"/>
      <c r="U260" s="131"/>
      <c r="V260" s="175"/>
      <c r="W260" s="131"/>
      <c r="X260" s="131"/>
      <c r="Y260" s="131"/>
      <c r="Z260" s="131"/>
      <c r="AA260" s="131"/>
      <c r="AB260" s="175"/>
      <c r="AC260" s="131"/>
      <c r="AD260" s="131"/>
    </row>
    <row r="261" spans="1:30" s="150" customFormat="1" ht="23.25" customHeight="1" x14ac:dyDescent="0.15">
      <c r="A261" s="131"/>
      <c r="B261" s="131"/>
      <c r="C261" s="131"/>
      <c r="D261" s="179"/>
      <c r="E261" s="131"/>
      <c r="F261" s="131"/>
      <c r="G261" s="131"/>
      <c r="H261" s="131"/>
      <c r="I261" s="131"/>
      <c r="J261" s="179"/>
      <c r="K261" s="131"/>
      <c r="L261" s="131"/>
      <c r="M261" s="131"/>
      <c r="N261" s="131"/>
      <c r="O261" s="131"/>
      <c r="P261" s="175"/>
      <c r="Q261" s="131"/>
      <c r="R261" s="131"/>
      <c r="S261" s="131"/>
      <c r="T261" s="131"/>
      <c r="U261" s="131"/>
      <c r="V261" s="175"/>
      <c r="W261" s="131"/>
      <c r="X261" s="131"/>
      <c r="Y261" s="131"/>
      <c r="Z261" s="131"/>
      <c r="AA261" s="131"/>
      <c r="AB261" s="175"/>
      <c r="AC261" s="131"/>
      <c r="AD261" s="131"/>
    </row>
    <row r="262" spans="1:30" s="150" customFormat="1" ht="23.25" customHeight="1" x14ac:dyDescent="0.15">
      <c r="A262" s="131"/>
      <c r="B262" s="131"/>
      <c r="C262" s="131"/>
      <c r="D262" s="179"/>
      <c r="E262" s="131"/>
      <c r="F262" s="131"/>
      <c r="G262" s="131"/>
      <c r="H262" s="131"/>
      <c r="I262" s="131"/>
      <c r="J262" s="179"/>
      <c r="K262" s="131"/>
      <c r="L262" s="131"/>
      <c r="M262" s="131"/>
      <c r="N262" s="131"/>
      <c r="O262" s="131"/>
      <c r="P262" s="175"/>
      <c r="Q262" s="131"/>
      <c r="R262" s="131"/>
      <c r="S262" s="131"/>
      <c r="T262" s="131"/>
      <c r="U262" s="131"/>
      <c r="V262" s="175"/>
      <c r="W262" s="131"/>
      <c r="X262" s="131"/>
      <c r="Y262" s="131"/>
      <c r="Z262" s="131"/>
      <c r="AA262" s="131"/>
      <c r="AB262" s="175"/>
      <c r="AC262" s="131"/>
      <c r="AD262" s="131"/>
    </row>
    <row r="263" spans="1:30" s="150" customFormat="1" ht="23.25" customHeight="1" x14ac:dyDescent="0.15">
      <c r="A263" s="131"/>
      <c r="B263" s="131"/>
      <c r="C263" s="131"/>
      <c r="D263" s="179"/>
      <c r="E263" s="131"/>
      <c r="F263" s="131"/>
      <c r="G263" s="131"/>
      <c r="H263" s="131"/>
      <c r="I263" s="131"/>
      <c r="J263" s="179"/>
      <c r="K263" s="131"/>
      <c r="L263" s="131"/>
      <c r="M263" s="131"/>
      <c r="N263" s="131"/>
      <c r="O263" s="131"/>
      <c r="P263" s="175"/>
      <c r="Q263" s="131"/>
      <c r="R263" s="131"/>
      <c r="S263" s="131"/>
      <c r="T263" s="131"/>
      <c r="U263" s="131"/>
      <c r="V263" s="175"/>
      <c r="W263" s="131"/>
      <c r="X263" s="131"/>
      <c r="Y263" s="131"/>
      <c r="Z263" s="131"/>
      <c r="AA263" s="131"/>
      <c r="AB263" s="175"/>
      <c r="AC263" s="131"/>
      <c r="AD263" s="131"/>
    </row>
    <row r="264" spans="1:30" s="150" customFormat="1" ht="23.25" customHeight="1" x14ac:dyDescent="0.15">
      <c r="A264" s="131"/>
      <c r="B264" s="131"/>
      <c r="C264" s="131"/>
      <c r="D264" s="179"/>
      <c r="E264" s="131"/>
      <c r="F264" s="131"/>
      <c r="G264" s="131"/>
      <c r="H264" s="131"/>
      <c r="I264" s="131"/>
      <c r="J264" s="179"/>
      <c r="K264" s="131"/>
      <c r="L264" s="131"/>
      <c r="M264" s="131"/>
      <c r="N264" s="131"/>
      <c r="O264" s="131"/>
      <c r="P264" s="175"/>
      <c r="Q264" s="131"/>
      <c r="R264" s="131"/>
      <c r="S264" s="131"/>
      <c r="T264" s="131"/>
      <c r="U264" s="131"/>
      <c r="V264" s="175"/>
      <c r="W264" s="131"/>
      <c r="X264" s="131"/>
      <c r="Y264" s="131"/>
      <c r="Z264" s="131"/>
      <c r="AA264" s="131"/>
      <c r="AB264" s="175"/>
      <c r="AC264" s="131"/>
      <c r="AD264" s="131"/>
    </row>
    <row r="265" spans="1:30" s="150" customFormat="1" ht="23.25" customHeight="1" x14ac:dyDescent="0.15">
      <c r="A265" s="131"/>
      <c r="B265" s="131"/>
      <c r="C265" s="131"/>
      <c r="D265" s="179"/>
      <c r="E265" s="131"/>
      <c r="F265" s="131"/>
      <c r="G265" s="131"/>
      <c r="H265" s="131"/>
      <c r="I265" s="131"/>
      <c r="J265" s="179"/>
      <c r="K265" s="131"/>
      <c r="L265" s="131"/>
      <c r="M265" s="131"/>
      <c r="N265" s="131"/>
      <c r="O265" s="131"/>
      <c r="P265" s="175"/>
      <c r="Q265" s="131"/>
      <c r="R265" s="131"/>
      <c r="S265" s="131"/>
      <c r="T265" s="131"/>
      <c r="U265" s="131"/>
      <c r="V265" s="175"/>
      <c r="W265" s="131"/>
      <c r="X265" s="131"/>
      <c r="Y265" s="131"/>
      <c r="Z265" s="131"/>
      <c r="AA265" s="131"/>
      <c r="AB265" s="175"/>
      <c r="AC265" s="131"/>
      <c r="AD265" s="131"/>
    </row>
    <row r="266" spans="1:30" s="150" customFormat="1" ht="23.25" customHeight="1" x14ac:dyDescent="0.15">
      <c r="A266" s="131"/>
      <c r="B266" s="131"/>
      <c r="C266" s="131"/>
      <c r="D266" s="179"/>
      <c r="E266" s="131"/>
      <c r="F266" s="131"/>
      <c r="G266" s="131"/>
      <c r="H266" s="131"/>
      <c r="I266" s="131"/>
      <c r="J266" s="179"/>
      <c r="K266" s="131"/>
      <c r="L266" s="131"/>
      <c r="M266" s="131"/>
      <c r="N266" s="131"/>
      <c r="O266" s="131"/>
      <c r="P266" s="175"/>
      <c r="Q266" s="131"/>
      <c r="R266" s="131"/>
      <c r="S266" s="131"/>
      <c r="T266" s="131"/>
      <c r="U266" s="131"/>
      <c r="V266" s="175"/>
      <c r="W266" s="131"/>
      <c r="X266" s="131"/>
      <c r="Y266" s="131"/>
      <c r="Z266" s="131"/>
      <c r="AA266" s="131"/>
      <c r="AB266" s="175"/>
      <c r="AC266" s="131"/>
      <c r="AD266" s="131"/>
    </row>
    <row r="293" spans="1:30" s="150" customFormat="1" ht="23.25" customHeight="1" x14ac:dyDescent="0.15">
      <c r="A293" s="131"/>
      <c r="B293" s="131"/>
      <c r="C293" s="131"/>
      <c r="D293" s="179"/>
      <c r="E293" s="131"/>
      <c r="F293" s="131"/>
      <c r="G293" s="131"/>
      <c r="H293" s="131"/>
      <c r="I293" s="131"/>
      <c r="J293" s="179"/>
      <c r="K293" s="131"/>
      <c r="L293" s="131"/>
      <c r="M293" s="131"/>
      <c r="N293" s="131"/>
      <c r="O293" s="131"/>
      <c r="P293" s="175"/>
      <c r="Q293" s="131"/>
      <c r="R293" s="131"/>
      <c r="S293" s="131"/>
      <c r="T293" s="131"/>
      <c r="U293" s="131"/>
      <c r="V293" s="175"/>
      <c r="W293" s="131"/>
      <c r="X293" s="131"/>
      <c r="Y293" s="131"/>
      <c r="Z293" s="131"/>
      <c r="AA293" s="131"/>
      <c r="AB293" s="175"/>
      <c r="AC293" s="131"/>
      <c r="AD293" s="131"/>
    </row>
    <row r="294" spans="1:30" s="150" customFormat="1" ht="23.25" customHeight="1" x14ac:dyDescent="0.15">
      <c r="A294" s="131"/>
      <c r="B294" s="131"/>
      <c r="C294" s="131"/>
      <c r="D294" s="179"/>
      <c r="E294" s="131"/>
      <c r="F294" s="131"/>
      <c r="G294" s="131"/>
      <c r="H294" s="131"/>
      <c r="I294" s="131"/>
      <c r="J294" s="179"/>
      <c r="K294" s="131"/>
      <c r="L294" s="131"/>
      <c r="M294" s="131"/>
      <c r="N294" s="131"/>
      <c r="O294" s="131"/>
      <c r="P294" s="175"/>
      <c r="Q294" s="131"/>
      <c r="R294" s="131"/>
      <c r="S294" s="131"/>
      <c r="T294" s="131"/>
      <c r="U294" s="131"/>
      <c r="V294" s="175"/>
      <c r="W294" s="131"/>
      <c r="X294" s="131"/>
      <c r="Y294" s="131"/>
      <c r="Z294" s="131"/>
      <c r="AA294" s="131"/>
      <c r="AB294" s="175"/>
      <c r="AC294" s="131"/>
      <c r="AD294" s="131"/>
    </row>
    <row r="295" spans="1:30" s="150" customFormat="1" ht="23.25" customHeight="1" x14ac:dyDescent="0.15">
      <c r="A295" s="131"/>
      <c r="B295" s="131"/>
      <c r="C295" s="131"/>
      <c r="D295" s="179"/>
      <c r="E295" s="131"/>
      <c r="F295" s="131"/>
      <c r="G295" s="131"/>
      <c r="H295" s="131"/>
      <c r="I295" s="131"/>
      <c r="J295" s="179"/>
      <c r="K295" s="131"/>
      <c r="L295" s="131"/>
      <c r="M295" s="131"/>
      <c r="N295" s="131"/>
      <c r="O295" s="131"/>
      <c r="P295" s="175"/>
      <c r="Q295" s="131"/>
      <c r="R295" s="131"/>
      <c r="S295" s="131"/>
      <c r="T295" s="131"/>
      <c r="U295" s="131"/>
      <c r="V295" s="175"/>
      <c r="W295" s="131"/>
      <c r="X295" s="131"/>
      <c r="Y295" s="131"/>
      <c r="Z295" s="131"/>
      <c r="AA295" s="131"/>
      <c r="AB295" s="175"/>
      <c r="AC295" s="131"/>
      <c r="AD295" s="131"/>
    </row>
    <row r="296" spans="1:30" s="150" customFormat="1" ht="23.25" customHeight="1" x14ac:dyDescent="0.15">
      <c r="A296" s="131"/>
      <c r="B296" s="131"/>
      <c r="C296" s="131"/>
      <c r="D296" s="179"/>
      <c r="E296" s="131"/>
      <c r="F296" s="131"/>
      <c r="G296" s="131"/>
      <c r="H296" s="131"/>
      <c r="I296" s="131"/>
      <c r="J296" s="179"/>
      <c r="K296" s="131"/>
      <c r="L296" s="131"/>
      <c r="M296" s="131"/>
      <c r="N296" s="131"/>
      <c r="O296" s="131"/>
      <c r="P296" s="175"/>
      <c r="Q296" s="131"/>
      <c r="R296" s="131"/>
      <c r="S296" s="131"/>
      <c r="T296" s="131"/>
      <c r="U296" s="131"/>
      <c r="V296" s="175"/>
      <c r="W296" s="131"/>
      <c r="X296" s="131"/>
      <c r="Y296" s="131"/>
      <c r="Z296" s="131"/>
      <c r="AA296" s="131"/>
      <c r="AB296" s="175"/>
      <c r="AC296" s="131"/>
      <c r="AD296" s="131"/>
    </row>
    <row r="297" spans="1:30" s="150" customFormat="1" ht="23.25" customHeight="1" x14ac:dyDescent="0.15">
      <c r="A297" s="131"/>
      <c r="B297" s="131"/>
      <c r="C297" s="131"/>
      <c r="D297" s="179"/>
      <c r="E297" s="131"/>
      <c r="F297" s="131"/>
      <c r="G297" s="131"/>
      <c r="H297" s="131"/>
      <c r="I297" s="131"/>
      <c r="J297" s="179"/>
      <c r="K297" s="131"/>
      <c r="L297" s="131"/>
      <c r="M297" s="131"/>
      <c r="N297" s="131"/>
      <c r="O297" s="131"/>
      <c r="P297" s="175"/>
      <c r="Q297" s="131"/>
      <c r="R297" s="131"/>
      <c r="S297" s="131"/>
      <c r="T297" s="131"/>
      <c r="U297" s="131"/>
      <c r="V297" s="175"/>
      <c r="W297" s="131"/>
      <c r="X297" s="131"/>
      <c r="Y297" s="131"/>
      <c r="Z297" s="131"/>
      <c r="AA297" s="131"/>
      <c r="AB297" s="175"/>
      <c r="AC297" s="131"/>
      <c r="AD297" s="131"/>
    </row>
    <row r="298" spans="1:30" s="150" customFormat="1" ht="23.25" customHeight="1" x14ac:dyDescent="0.15">
      <c r="A298" s="131"/>
      <c r="B298" s="131"/>
      <c r="C298" s="131"/>
      <c r="D298" s="179"/>
      <c r="E298" s="131"/>
      <c r="F298" s="131"/>
      <c r="G298" s="131"/>
      <c r="H298" s="131"/>
      <c r="I298" s="131"/>
      <c r="J298" s="179"/>
      <c r="K298" s="131"/>
      <c r="L298" s="131"/>
      <c r="M298" s="131"/>
      <c r="N298" s="131"/>
      <c r="O298" s="131"/>
      <c r="P298" s="175"/>
      <c r="Q298" s="131"/>
      <c r="R298" s="131"/>
      <c r="S298" s="131"/>
      <c r="T298" s="131"/>
      <c r="U298" s="131"/>
      <c r="V298" s="175"/>
      <c r="W298" s="131"/>
      <c r="X298" s="131"/>
      <c r="Y298" s="131"/>
      <c r="Z298" s="131"/>
      <c r="AA298" s="131"/>
      <c r="AB298" s="175"/>
      <c r="AC298" s="131"/>
      <c r="AD298" s="131"/>
    </row>
    <row r="299" spans="1:30" s="150" customFormat="1" ht="23.25" customHeight="1" x14ac:dyDescent="0.15">
      <c r="A299" s="131"/>
      <c r="B299" s="131"/>
      <c r="C299" s="131"/>
      <c r="D299" s="179"/>
      <c r="E299" s="131"/>
      <c r="F299" s="131"/>
      <c r="G299" s="131"/>
      <c r="H299" s="131"/>
      <c r="I299" s="131"/>
      <c r="J299" s="179"/>
      <c r="K299" s="131"/>
      <c r="L299" s="131"/>
      <c r="M299" s="131"/>
      <c r="N299" s="131"/>
      <c r="O299" s="131"/>
      <c r="P299" s="175"/>
      <c r="Q299" s="131"/>
      <c r="R299" s="131"/>
      <c r="S299" s="131"/>
      <c r="T299" s="131"/>
      <c r="U299" s="131"/>
      <c r="V299" s="175"/>
      <c r="W299" s="131"/>
      <c r="X299" s="131"/>
      <c r="Y299" s="131"/>
      <c r="Z299" s="131"/>
      <c r="AA299" s="131"/>
      <c r="AB299" s="175"/>
      <c r="AC299" s="131"/>
      <c r="AD299" s="131"/>
    </row>
    <row r="300" spans="1:30" s="150" customFormat="1" ht="23.25" customHeight="1" x14ac:dyDescent="0.15">
      <c r="A300" s="131"/>
      <c r="B300" s="131"/>
      <c r="C300" s="131"/>
      <c r="D300" s="179"/>
      <c r="E300" s="131"/>
      <c r="F300" s="131"/>
      <c r="G300" s="131"/>
      <c r="H300" s="131"/>
      <c r="I300" s="131"/>
      <c r="J300" s="179"/>
      <c r="K300" s="131"/>
      <c r="L300" s="131"/>
      <c r="M300" s="131"/>
      <c r="N300" s="131"/>
      <c r="O300" s="131"/>
      <c r="P300" s="175"/>
      <c r="Q300" s="131"/>
      <c r="R300" s="131"/>
      <c r="S300" s="131"/>
      <c r="T300" s="131"/>
      <c r="U300" s="131"/>
      <c r="V300" s="175"/>
      <c r="W300" s="131"/>
      <c r="X300" s="131"/>
      <c r="Y300" s="131"/>
      <c r="Z300" s="131"/>
      <c r="AA300" s="131"/>
      <c r="AB300" s="175"/>
      <c r="AC300" s="131"/>
      <c r="AD300" s="131"/>
    </row>
    <row r="301" spans="1:30" s="150" customFormat="1" ht="23.25" customHeight="1" x14ac:dyDescent="0.15">
      <c r="A301" s="131"/>
      <c r="B301" s="131"/>
      <c r="C301" s="131"/>
      <c r="D301" s="179"/>
      <c r="E301" s="131"/>
      <c r="F301" s="131"/>
      <c r="G301" s="131"/>
      <c r="H301" s="131"/>
      <c r="I301" s="131"/>
      <c r="J301" s="179"/>
      <c r="K301" s="131"/>
      <c r="L301" s="131"/>
      <c r="M301" s="131"/>
      <c r="N301" s="131"/>
      <c r="O301" s="131"/>
      <c r="P301" s="175"/>
      <c r="Q301" s="131"/>
      <c r="R301" s="131"/>
      <c r="S301" s="131"/>
      <c r="T301" s="131"/>
      <c r="U301" s="131"/>
      <c r="V301" s="175"/>
      <c r="W301" s="131"/>
      <c r="X301" s="131"/>
      <c r="Y301" s="131"/>
      <c r="Z301" s="131"/>
      <c r="AA301" s="131"/>
      <c r="AB301" s="175"/>
      <c r="AC301" s="131"/>
      <c r="AD301" s="131"/>
    </row>
    <row r="302" spans="1:30" s="150" customFormat="1" ht="23.25" customHeight="1" x14ac:dyDescent="0.15">
      <c r="A302" s="131"/>
      <c r="B302" s="131"/>
      <c r="C302" s="131"/>
      <c r="D302" s="179"/>
      <c r="E302" s="131"/>
      <c r="F302" s="131"/>
      <c r="G302" s="131"/>
      <c r="H302" s="131"/>
      <c r="I302" s="131"/>
      <c r="J302" s="179"/>
      <c r="K302" s="131"/>
      <c r="L302" s="131"/>
      <c r="M302" s="131"/>
      <c r="N302" s="131"/>
      <c r="O302" s="131"/>
      <c r="P302" s="175"/>
      <c r="Q302" s="131"/>
      <c r="R302" s="131"/>
      <c r="S302" s="131"/>
      <c r="T302" s="131"/>
      <c r="U302" s="131"/>
      <c r="V302" s="175"/>
      <c r="W302" s="131"/>
      <c r="X302" s="131"/>
      <c r="Y302" s="131"/>
      <c r="Z302" s="131"/>
      <c r="AA302" s="131"/>
      <c r="AB302" s="175"/>
      <c r="AC302" s="131"/>
      <c r="AD302" s="131"/>
    </row>
    <row r="303" spans="1:30" s="150" customFormat="1" ht="23.25" customHeight="1" x14ac:dyDescent="0.15">
      <c r="A303" s="131"/>
      <c r="B303" s="131"/>
      <c r="C303" s="131"/>
      <c r="D303" s="179"/>
      <c r="E303" s="131"/>
      <c r="F303" s="131"/>
      <c r="G303" s="131"/>
      <c r="H303" s="131"/>
      <c r="I303" s="131"/>
      <c r="J303" s="179"/>
      <c r="K303" s="131"/>
      <c r="L303" s="131"/>
      <c r="M303" s="131"/>
      <c r="N303" s="131"/>
      <c r="O303" s="131"/>
      <c r="P303" s="175"/>
      <c r="Q303" s="131"/>
      <c r="R303" s="131"/>
      <c r="S303" s="131"/>
      <c r="T303" s="131"/>
      <c r="U303" s="131"/>
      <c r="V303" s="175"/>
      <c r="W303" s="131"/>
      <c r="X303" s="131"/>
      <c r="Y303" s="131"/>
      <c r="Z303" s="131"/>
      <c r="AA303" s="131"/>
      <c r="AB303" s="175"/>
      <c r="AC303" s="131"/>
      <c r="AD303" s="131"/>
    </row>
    <row r="304" spans="1:30" s="150" customFormat="1" ht="23.25" customHeight="1" x14ac:dyDescent="0.15">
      <c r="A304" s="131"/>
      <c r="B304" s="131"/>
      <c r="C304" s="131"/>
      <c r="D304" s="179"/>
      <c r="E304" s="131"/>
      <c r="F304" s="131"/>
      <c r="G304" s="131"/>
      <c r="H304" s="131"/>
      <c r="I304" s="131"/>
      <c r="J304" s="179"/>
      <c r="K304" s="131"/>
      <c r="L304" s="131"/>
      <c r="M304" s="131"/>
      <c r="N304" s="131"/>
      <c r="O304" s="131"/>
      <c r="P304" s="175"/>
      <c r="Q304" s="131"/>
      <c r="R304" s="131"/>
      <c r="S304" s="131"/>
      <c r="T304" s="131"/>
      <c r="U304" s="131"/>
      <c r="V304" s="175"/>
      <c r="W304" s="131"/>
      <c r="X304" s="131"/>
      <c r="Y304" s="131"/>
      <c r="Z304" s="131"/>
      <c r="AA304" s="131"/>
      <c r="AB304" s="175"/>
      <c r="AC304" s="131"/>
      <c r="AD304" s="131"/>
    </row>
    <row r="305" spans="1:30" s="150" customFormat="1" ht="23.25" customHeight="1" x14ac:dyDescent="0.15">
      <c r="A305" s="131"/>
      <c r="B305" s="131"/>
      <c r="C305" s="131"/>
      <c r="D305" s="179"/>
      <c r="E305" s="131"/>
      <c r="F305" s="131"/>
      <c r="G305" s="131"/>
      <c r="H305" s="131"/>
      <c r="I305" s="131"/>
      <c r="J305" s="179"/>
      <c r="K305" s="131"/>
      <c r="L305" s="131"/>
      <c r="M305" s="131"/>
      <c r="N305" s="131"/>
      <c r="O305" s="131"/>
      <c r="P305" s="175"/>
      <c r="Q305" s="131"/>
      <c r="R305" s="131"/>
      <c r="S305" s="131"/>
      <c r="T305" s="131"/>
      <c r="U305" s="131"/>
      <c r="V305" s="175"/>
      <c r="W305" s="131"/>
      <c r="X305" s="131"/>
      <c r="Y305" s="131"/>
      <c r="Z305" s="131"/>
      <c r="AA305" s="131"/>
      <c r="AB305" s="175"/>
      <c r="AC305" s="131"/>
      <c r="AD305" s="131"/>
    </row>
    <row r="306" spans="1:30" s="150" customFormat="1" ht="23.25" customHeight="1" x14ac:dyDescent="0.15">
      <c r="A306" s="131"/>
      <c r="B306" s="131"/>
      <c r="C306" s="131"/>
      <c r="D306" s="179"/>
      <c r="E306" s="131"/>
      <c r="F306" s="131"/>
      <c r="G306" s="131"/>
      <c r="H306" s="131"/>
      <c r="I306" s="131"/>
      <c r="J306" s="179"/>
      <c r="K306" s="131"/>
      <c r="L306" s="131"/>
      <c r="M306" s="131"/>
      <c r="N306" s="131"/>
      <c r="O306" s="131"/>
      <c r="P306" s="175"/>
      <c r="Q306" s="131"/>
      <c r="R306" s="131"/>
      <c r="S306" s="131"/>
      <c r="T306" s="131"/>
      <c r="U306" s="131"/>
      <c r="V306" s="175"/>
      <c r="W306" s="131"/>
      <c r="X306" s="131"/>
      <c r="Y306" s="131"/>
      <c r="Z306" s="131"/>
      <c r="AA306" s="131"/>
      <c r="AB306" s="175"/>
      <c r="AC306" s="131"/>
      <c r="AD306" s="131"/>
    </row>
    <row r="307" spans="1:30" s="150" customFormat="1" ht="23.25" customHeight="1" x14ac:dyDescent="0.15">
      <c r="A307" s="131"/>
      <c r="B307" s="131"/>
      <c r="C307" s="131"/>
      <c r="D307" s="179"/>
      <c r="E307" s="131"/>
      <c r="F307" s="131"/>
      <c r="G307" s="131"/>
      <c r="H307" s="131"/>
      <c r="I307" s="131"/>
      <c r="J307" s="179"/>
      <c r="K307" s="131"/>
      <c r="L307" s="131"/>
      <c r="M307" s="131"/>
      <c r="N307" s="131"/>
      <c r="O307" s="131"/>
      <c r="P307" s="175"/>
      <c r="Q307" s="131"/>
      <c r="R307" s="131"/>
      <c r="S307" s="131"/>
      <c r="T307" s="131"/>
      <c r="U307" s="131"/>
      <c r="V307" s="175"/>
      <c r="W307" s="131"/>
      <c r="X307" s="131"/>
      <c r="Y307" s="131"/>
      <c r="Z307" s="131"/>
      <c r="AA307" s="131"/>
      <c r="AB307" s="175"/>
      <c r="AC307" s="131"/>
      <c r="AD307" s="131"/>
    </row>
    <row r="308" spans="1:30" s="150" customFormat="1" ht="23.25" customHeight="1" x14ac:dyDescent="0.15">
      <c r="A308" s="131"/>
      <c r="B308" s="131"/>
      <c r="C308" s="131"/>
      <c r="D308" s="179"/>
      <c r="E308" s="131"/>
      <c r="F308" s="131"/>
      <c r="G308" s="131"/>
      <c r="H308" s="131"/>
      <c r="I308" s="131"/>
      <c r="J308" s="179"/>
      <c r="K308" s="131"/>
      <c r="L308" s="131"/>
      <c r="M308" s="131"/>
      <c r="N308" s="131"/>
      <c r="O308" s="131"/>
      <c r="P308" s="175"/>
      <c r="Q308" s="131"/>
      <c r="R308" s="131"/>
      <c r="S308" s="131"/>
      <c r="T308" s="131"/>
      <c r="U308" s="131"/>
      <c r="V308" s="175"/>
      <c r="W308" s="131"/>
      <c r="X308" s="131"/>
      <c r="Y308" s="131"/>
      <c r="Z308" s="131"/>
      <c r="AA308" s="131"/>
      <c r="AB308" s="175"/>
      <c r="AC308" s="131"/>
      <c r="AD308" s="131"/>
    </row>
    <row r="309" spans="1:30" s="150" customFormat="1" ht="23.25" customHeight="1" x14ac:dyDescent="0.15">
      <c r="A309" s="131"/>
      <c r="B309" s="131"/>
      <c r="C309" s="131"/>
      <c r="D309" s="179"/>
      <c r="E309" s="131"/>
      <c r="F309" s="131"/>
      <c r="G309" s="131"/>
      <c r="H309" s="131"/>
      <c r="I309" s="131"/>
      <c r="J309" s="179"/>
      <c r="K309" s="131"/>
      <c r="L309" s="131"/>
      <c r="M309" s="131"/>
      <c r="N309" s="131"/>
      <c r="O309" s="131"/>
      <c r="P309" s="175"/>
      <c r="Q309" s="131"/>
      <c r="R309" s="131"/>
      <c r="S309" s="131"/>
      <c r="T309" s="131"/>
      <c r="U309" s="131"/>
      <c r="V309" s="175"/>
      <c r="W309" s="131"/>
      <c r="X309" s="131"/>
      <c r="Y309" s="131"/>
      <c r="Z309" s="131"/>
      <c r="AA309" s="131"/>
      <c r="AB309" s="175"/>
      <c r="AC309" s="131"/>
      <c r="AD309" s="131"/>
    </row>
    <row r="310" spans="1:30" s="150" customFormat="1" ht="23.25" customHeight="1" x14ac:dyDescent="0.15">
      <c r="A310" s="131"/>
      <c r="B310" s="131"/>
      <c r="C310" s="131"/>
      <c r="D310" s="179"/>
      <c r="E310" s="131"/>
      <c r="F310" s="131"/>
      <c r="G310" s="131"/>
      <c r="H310" s="131"/>
      <c r="I310" s="131"/>
      <c r="J310" s="179"/>
      <c r="K310" s="131"/>
      <c r="L310" s="131"/>
      <c r="M310" s="131"/>
      <c r="N310" s="131"/>
      <c r="O310" s="131"/>
      <c r="P310" s="175"/>
      <c r="Q310" s="131"/>
      <c r="R310" s="131"/>
      <c r="S310" s="131"/>
      <c r="T310" s="131"/>
      <c r="U310" s="131"/>
      <c r="V310" s="175"/>
      <c r="W310" s="131"/>
      <c r="X310" s="131"/>
      <c r="Y310" s="131"/>
      <c r="Z310" s="131"/>
      <c r="AA310" s="131"/>
      <c r="AB310" s="175"/>
      <c r="AC310" s="131"/>
      <c r="AD310" s="131"/>
    </row>
    <row r="311" spans="1:30" s="150" customFormat="1" ht="23.25" customHeight="1" x14ac:dyDescent="0.15">
      <c r="A311" s="131"/>
      <c r="B311" s="131"/>
      <c r="C311" s="131"/>
      <c r="D311" s="179"/>
      <c r="E311" s="131"/>
      <c r="F311" s="131"/>
      <c r="G311" s="131"/>
      <c r="H311" s="131"/>
      <c r="I311" s="131"/>
      <c r="J311" s="179"/>
      <c r="K311" s="131"/>
      <c r="L311" s="131"/>
      <c r="M311" s="131"/>
      <c r="N311" s="131"/>
      <c r="O311" s="131"/>
      <c r="P311" s="175"/>
      <c r="Q311" s="131"/>
      <c r="R311" s="131"/>
      <c r="S311" s="131"/>
      <c r="T311" s="131"/>
      <c r="U311" s="131"/>
      <c r="V311" s="175"/>
      <c r="W311" s="131"/>
      <c r="X311" s="131"/>
      <c r="Y311" s="131"/>
      <c r="Z311" s="131"/>
      <c r="AA311" s="131"/>
      <c r="AB311" s="175"/>
      <c r="AC311" s="131"/>
      <c r="AD311" s="131"/>
    </row>
    <row r="312" spans="1:30" s="150" customFormat="1" ht="23.25" customHeight="1" x14ac:dyDescent="0.15">
      <c r="A312" s="131"/>
      <c r="B312" s="131"/>
      <c r="C312" s="131"/>
      <c r="D312" s="179"/>
      <c r="E312" s="131"/>
      <c r="F312" s="131"/>
      <c r="G312" s="131"/>
      <c r="H312" s="131"/>
      <c r="I312" s="131"/>
      <c r="J312" s="179"/>
      <c r="K312" s="131"/>
      <c r="L312" s="131"/>
      <c r="M312" s="131"/>
      <c r="N312" s="131"/>
      <c r="O312" s="131"/>
      <c r="P312" s="175"/>
      <c r="Q312" s="131"/>
      <c r="R312" s="131"/>
      <c r="S312" s="131"/>
      <c r="T312" s="131"/>
      <c r="U312" s="131"/>
      <c r="V312" s="175"/>
      <c r="W312" s="131"/>
      <c r="X312" s="131"/>
      <c r="Y312" s="131"/>
      <c r="Z312" s="131"/>
      <c r="AA312" s="131"/>
      <c r="AB312" s="175"/>
      <c r="AC312" s="131"/>
      <c r="AD312" s="131"/>
    </row>
    <row r="313" spans="1:30" s="150" customFormat="1" ht="23.25" customHeight="1" x14ac:dyDescent="0.15">
      <c r="A313" s="131"/>
      <c r="B313" s="131"/>
      <c r="C313" s="131"/>
      <c r="D313" s="179"/>
      <c r="E313" s="131"/>
      <c r="F313" s="131"/>
      <c r="G313" s="131"/>
      <c r="H313" s="131"/>
      <c r="I313" s="131"/>
      <c r="J313" s="179"/>
      <c r="K313" s="131"/>
      <c r="L313" s="131"/>
      <c r="M313" s="131"/>
      <c r="N313" s="131"/>
      <c r="O313" s="131"/>
      <c r="P313" s="175"/>
      <c r="Q313" s="131"/>
      <c r="R313" s="131"/>
      <c r="S313" s="131"/>
      <c r="T313" s="131"/>
      <c r="U313" s="131"/>
      <c r="V313" s="175"/>
      <c r="W313" s="131"/>
      <c r="X313" s="131"/>
      <c r="Y313" s="131"/>
      <c r="Z313" s="131"/>
      <c r="AA313" s="131"/>
      <c r="AB313" s="175"/>
      <c r="AC313" s="131"/>
      <c r="AD313" s="131"/>
    </row>
    <row r="314" spans="1:30" s="150" customFormat="1" ht="23.25" customHeight="1" x14ac:dyDescent="0.15">
      <c r="A314" s="131"/>
      <c r="B314" s="131"/>
      <c r="C314" s="131"/>
      <c r="D314" s="179"/>
      <c r="E314" s="131"/>
      <c r="F314" s="131"/>
      <c r="G314" s="131"/>
      <c r="H314" s="131"/>
      <c r="I314" s="131"/>
      <c r="J314" s="179"/>
      <c r="K314" s="131"/>
      <c r="L314" s="131"/>
      <c r="M314" s="131"/>
      <c r="N314" s="131"/>
      <c r="O314" s="131"/>
      <c r="P314" s="175"/>
      <c r="Q314" s="131"/>
      <c r="R314" s="131"/>
      <c r="S314" s="131"/>
      <c r="T314" s="131"/>
      <c r="U314" s="131"/>
      <c r="V314" s="175"/>
      <c r="W314" s="131"/>
      <c r="X314" s="131"/>
      <c r="Y314" s="131"/>
      <c r="Z314" s="131"/>
      <c r="AA314" s="131"/>
      <c r="AB314" s="175"/>
      <c r="AC314" s="131"/>
      <c r="AD314" s="131"/>
    </row>
    <row r="315" spans="1:30" s="150" customFormat="1" ht="23.25" customHeight="1" x14ac:dyDescent="0.15">
      <c r="A315" s="131"/>
      <c r="B315" s="131"/>
      <c r="C315" s="131"/>
      <c r="D315" s="179"/>
      <c r="E315" s="131"/>
      <c r="F315" s="131"/>
      <c r="G315" s="131"/>
      <c r="H315" s="131"/>
      <c r="I315" s="131"/>
      <c r="J315" s="179"/>
      <c r="K315" s="131"/>
      <c r="L315" s="131"/>
      <c r="M315" s="131"/>
      <c r="N315" s="131"/>
      <c r="O315" s="131"/>
      <c r="P315" s="175"/>
      <c r="Q315" s="131"/>
      <c r="R315" s="131"/>
      <c r="S315" s="131"/>
      <c r="T315" s="131"/>
      <c r="U315" s="131"/>
      <c r="V315" s="175"/>
      <c r="W315" s="131"/>
      <c r="X315" s="131"/>
      <c r="Y315" s="131"/>
      <c r="Z315" s="131"/>
      <c r="AA315" s="131"/>
      <c r="AB315" s="175"/>
      <c r="AC315" s="131"/>
      <c r="AD315" s="131"/>
    </row>
    <row r="316" spans="1:30" s="150" customFormat="1" ht="23.25" customHeight="1" x14ac:dyDescent="0.15">
      <c r="A316" s="131"/>
      <c r="B316" s="131"/>
      <c r="C316" s="131"/>
      <c r="D316" s="179"/>
      <c r="E316" s="131"/>
      <c r="F316" s="131"/>
      <c r="G316" s="131"/>
      <c r="H316" s="131"/>
      <c r="I316" s="131"/>
      <c r="J316" s="179"/>
      <c r="K316" s="131"/>
      <c r="L316" s="131"/>
      <c r="M316" s="131"/>
      <c r="N316" s="131"/>
      <c r="O316" s="131"/>
      <c r="P316" s="175"/>
      <c r="Q316" s="131"/>
      <c r="R316" s="131"/>
      <c r="S316" s="131"/>
      <c r="T316" s="131"/>
      <c r="U316" s="131"/>
      <c r="V316" s="175"/>
      <c r="W316" s="131"/>
      <c r="X316" s="131"/>
      <c r="Y316" s="131"/>
      <c r="Z316" s="131"/>
      <c r="AA316" s="131"/>
      <c r="AB316" s="175"/>
      <c r="AC316" s="131"/>
      <c r="AD316" s="131"/>
    </row>
    <row r="317" spans="1:30" s="150" customFormat="1" ht="23.25" customHeight="1" x14ac:dyDescent="0.15">
      <c r="A317" s="131"/>
      <c r="B317" s="131"/>
      <c r="C317" s="131"/>
      <c r="D317" s="179"/>
      <c r="E317" s="131"/>
      <c r="F317" s="131"/>
      <c r="G317" s="131"/>
      <c r="H317" s="131"/>
      <c r="I317" s="131"/>
      <c r="J317" s="179"/>
      <c r="K317" s="131"/>
      <c r="L317" s="131"/>
      <c r="M317" s="131"/>
      <c r="N317" s="131"/>
      <c r="O317" s="131"/>
      <c r="P317" s="175"/>
      <c r="Q317" s="131"/>
      <c r="R317" s="131"/>
      <c r="S317" s="131"/>
      <c r="T317" s="131"/>
      <c r="U317" s="131"/>
      <c r="V317" s="175"/>
      <c r="W317" s="131"/>
      <c r="X317" s="131"/>
      <c r="Y317" s="131"/>
      <c r="Z317" s="131"/>
      <c r="AA317" s="131"/>
      <c r="AB317" s="175"/>
      <c r="AC317" s="131"/>
      <c r="AD317" s="131"/>
    </row>
    <row r="318" spans="1:30" s="150" customFormat="1" ht="23.25" customHeight="1" x14ac:dyDescent="0.15">
      <c r="A318" s="131"/>
      <c r="B318" s="131"/>
      <c r="C318" s="131"/>
      <c r="D318" s="179"/>
      <c r="E318" s="131"/>
      <c r="F318" s="131"/>
      <c r="G318" s="131"/>
      <c r="H318" s="131"/>
      <c r="I318" s="131"/>
      <c r="J318" s="179"/>
      <c r="K318" s="131"/>
      <c r="L318" s="131"/>
      <c r="M318" s="131"/>
      <c r="N318" s="131"/>
      <c r="O318" s="131"/>
      <c r="P318" s="175"/>
      <c r="Q318" s="131"/>
      <c r="R318" s="131"/>
      <c r="S318" s="131"/>
      <c r="T318" s="131"/>
      <c r="U318" s="131"/>
      <c r="V318" s="175"/>
      <c r="W318" s="131"/>
      <c r="X318" s="131"/>
      <c r="Y318" s="131"/>
      <c r="Z318" s="131"/>
      <c r="AA318" s="131"/>
      <c r="AB318" s="175"/>
      <c r="AC318" s="131"/>
      <c r="AD318" s="131"/>
    </row>
    <row r="319" spans="1:30" s="150" customFormat="1" ht="23.25" customHeight="1" x14ac:dyDescent="0.15">
      <c r="A319" s="131"/>
      <c r="B319" s="131"/>
      <c r="C319" s="131"/>
      <c r="D319" s="179"/>
      <c r="E319" s="131"/>
      <c r="F319" s="131"/>
      <c r="G319" s="131"/>
      <c r="H319" s="131"/>
      <c r="I319" s="131"/>
      <c r="J319" s="179"/>
      <c r="K319" s="131"/>
      <c r="L319" s="131"/>
      <c r="M319" s="131"/>
      <c r="N319" s="131"/>
      <c r="O319" s="131"/>
      <c r="P319" s="175"/>
      <c r="Q319" s="131"/>
      <c r="R319" s="131"/>
      <c r="S319" s="131"/>
      <c r="T319" s="131"/>
      <c r="U319" s="131"/>
      <c r="V319" s="175"/>
      <c r="W319" s="131"/>
      <c r="X319" s="131"/>
      <c r="Y319" s="131"/>
      <c r="Z319" s="131"/>
      <c r="AA319" s="131"/>
      <c r="AB319" s="175"/>
      <c r="AC319" s="131"/>
      <c r="AD319" s="131"/>
    </row>
    <row r="320" spans="1:30" s="150" customFormat="1" ht="23.25" customHeight="1" x14ac:dyDescent="0.15">
      <c r="A320" s="131"/>
      <c r="B320" s="131"/>
      <c r="C320" s="131"/>
      <c r="D320" s="179"/>
      <c r="E320" s="131"/>
      <c r="F320" s="131"/>
      <c r="G320" s="131"/>
      <c r="H320" s="131"/>
      <c r="I320" s="131"/>
      <c r="J320" s="179"/>
      <c r="K320" s="131"/>
      <c r="L320" s="131"/>
      <c r="M320" s="131"/>
      <c r="N320" s="131"/>
      <c r="O320" s="131"/>
      <c r="P320" s="175"/>
      <c r="Q320" s="131"/>
      <c r="R320" s="131"/>
      <c r="S320" s="131"/>
      <c r="T320" s="131"/>
      <c r="U320" s="131"/>
      <c r="V320" s="175"/>
      <c r="W320" s="131"/>
      <c r="X320" s="131"/>
      <c r="Y320" s="131"/>
      <c r="Z320" s="131"/>
      <c r="AA320" s="131"/>
      <c r="AB320" s="175"/>
      <c r="AC320" s="131"/>
      <c r="AD320" s="131"/>
    </row>
    <row r="321" spans="1:30" s="150" customFormat="1" ht="23.25" customHeight="1" x14ac:dyDescent="0.15">
      <c r="A321" s="131"/>
      <c r="B321" s="131"/>
      <c r="C321" s="131"/>
      <c r="D321" s="179"/>
      <c r="E321" s="131"/>
      <c r="F321" s="131"/>
      <c r="G321" s="131"/>
      <c r="H321" s="131"/>
      <c r="I321" s="131"/>
      <c r="J321" s="179"/>
      <c r="K321" s="131"/>
      <c r="L321" s="131"/>
      <c r="M321" s="131"/>
      <c r="N321" s="131"/>
      <c r="O321" s="131"/>
      <c r="P321" s="175"/>
      <c r="Q321" s="131"/>
      <c r="R321" s="131"/>
      <c r="S321" s="131"/>
      <c r="T321" s="131"/>
      <c r="U321" s="131"/>
      <c r="V321" s="175"/>
      <c r="W321" s="131"/>
      <c r="X321" s="131"/>
      <c r="Y321" s="131"/>
      <c r="Z321" s="131"/>
      <c r="AA321" s="131"/>
      <c r="AB321" s="175"/>
      <c r="AC321" s="131"/>
      <c r="AD321" s="131"/>
    </row>
  </sheetData>
  <mergeCells count="64">
    <mergeCell ref="AA30:AB30"/>
    <mergeCell ref="Z32:AC32"/>
    <mergeCell ref="U17:W17"/>
    <mergeCell ref="U18:V18"/>
    <mergeCell ref="S19:X19"/>
    <mergeCell ref="U22:V22"/>
    <mergeCell ref="U23:W23"/>
    <mergeCell ref="AA22:AB22"/>
    <mergeCell ref="AA18:AB18"/>
    <mergeCell ref="AA26:AB26"/>
    <mergeCell ref="AA23:AB23"/>
    <mergeCell ref="AA24:AB24"/>
    <mergeCell ref="Z25:AC25"/>
    <mergeCell ref="Y27:AD27"/>
    <mergeCell ref="AA29:AB29"/>
    <mergeCell ref="C26:E26"/>
    <mergeCell ref="A22:F22"/>
    <mergeCell ref="H28:K28"/>
    <mergeCell ref="A3:F3"/>
    <mergeCell ref="M1:R1"/>
    <mergeCell ref="O6:P6"/>
    <mergeCell ref="O2:P2"/>
    <mergeCell ref="I27:J27"/>
    <mergeCell ref="C20:E20"/>
    <mergeCell ref="C25:D25"/>
    <mergeCell ref="C21:D21"/>
    <mergeCell ref="I2:J2"/>
    <mergeCell ref="I15:K15"/>
    <mergeCell ref="G3:L3"/>
    <mergeCell ref="C16:D16"/>
    <mergeCell ref="O19:P19"/>
    <mergeCell ref="Y1:AD1"/>
    <mergeCell ref="S1:X1"/>
    <mergeCell ref="U2:V2"/>
    <mergeCell ref="O7:Q7"/>
    <mergeCell ref="O8:P8"/>
    <mergeCell ref="M3:R3"/>
    <mergeCell ref="N20:Q20"/>
    <mergeCell ref="S3:X3"/>
    <mergeCell ref="U14:V14"/>
    <mergeCell ref="I16:J16"/>
    <mergeCell ref="G17:L17"/>
    <mergeCell ref="M9:R9"/>
    <mergeCell ref="I11:J11"/>
    <mergeCell ref="I7:J7"/>
    <mergeCell ref="I8:J8"/>
    <mergeCell ref="I9:J9"/>
    <mergeCell ref="I10:J10"/>
    <mergeCell ref="A1:F1"/>
    <mergeCell ref="G1:L1"/>
    <mergeCell ref="C2:D2"/>
    <mergeCell ref="M34:R34"/>
    <mergeCell ref="AA33:AC33"/>
    <mergeCell ref="Y34:AD34"/>
    <mergeCell ref="G34:L34"/>
    <mergeCell ref="A34:F34"/>
    <mergeCell ref="AA2:AB2"/>
    <mergeCell ref="Y3:AD3"/>
    <mergeCell ref="AA14:AB14"/>
    <mergeCell ref="Z17:AC17"/>
    <mergeCell ref="S34:X34"/>
    <mergeCell ref="Y19:AD19"/>
    <mergeCell ref="AA20:AB20"/>
    <mergeCell ref="AA21:AB21"/>
  </mergeCells>
  <phoneticPr fontId="2"/>
  <pageMargins left="0.27" right="0" top="0.43" bottom="0.23" header="0.21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DDF7-C0D1-45AA-959B-709B6FCF69DE}">
  <sheetPr>
    <tabColor rgb="FF00B0F0"/>
  </sheetPr>
  <dimension ref="A1:F256"/>
  <sheetViews>
    <sheetView zoomScale="91" zoomScaleNormal="91" zoomScaleSheetLayoutView="100" workbookViewId="0">
      <selection activeCell="A2" sqref="A2"/>
    </sheetView>
  </sheetViews>
  <sheetFormatPr defaultColWidth="11.75" defaultRowHeight="19.5" customHeight="1" x14ac:dyDescent="0.15"/>
  <cols>
    <col min="1" max="1" width="36.375" style="131" customWidth="1"/>
    <col min="2" max="2" width="22.25" style="131" customWidth="1"/>
    <col min="3" max="3" width="4.5" style="131" customWidth="1"/>
    <col min="4" max="4" width="2.375" style="179" customWidth="1"/>
    <col min="5" max="5" width="10.875" style="131" customWidth="1"/>
    <col min="6" max="6" width="15" style="131" customWidth="1"/>
    <col min="7" max="167" width="11.75" style="131"/>
    <col min="168" max="168" width="3.875" style="131" customWidth="1"/>
    <col min="169" max="169" width="6.375" style="131" customWidth="1"/>
    <col min="170" max="172" width="11.375" style="131" customWidth="1"/>
    <col min="173" max="174" width="6.625" style="131" customWidth="1"/>
    <col min="175" max="175" width="7.375" style="131" customWidth="1"/>
    <col min="176" max="179" width="6.5" style="131" customWidth="1"/>
    <col min="180" max="180" width="3.125" style="131" customWidth="1"/>
    <col min="181" max="181" width="6.375" style="131" customWidth="1"/>
    <col min="182" max="182" width="10.875" style="131" customWidth="1"/>
    <col min="183" max="183" width="10.75" style="131" customWidth="1"/>
    <col min="184" max="184" width="10.375" style="131" customWidth="1"/>
    <col min="185" max="186" width="6.375" style="131" customWidth="1"/>
    <col min="187" max="187" width="7.375" style="131" customWidth="1"/>
    <col min="188" max="189" width="6.375" style="131" customWidth="1"/>
    <col min="190" max="191" width="6.625" style="131" customWidth="1"/>
    <col min="192" max="423" width="11.75" style="131"/>
    <col min="424" max="424" width="3.875" style="131" customWidth="1"/>
    <col min="425" max="425" width="6.375" style="131" customWidth="1"/>
    <col min="426" max="428" width="11.375" style="131" customWidth="1"/>
    <col min="429" max="430" width="6.625" style="131" customWidth="1"/>
    <col min="431" max="431" width="7.375" style="131" customWidth="1"/>
    <col min="432" max="435" width="6.5" style="131" customWidth="1"/>
    <col min="436" max="436" width="3.125" style="131" customWidth="1"/>
    <col min="437" max="437" width="6.375" style="131" customWidth="1"/>
    <col min="438" max="438" width="10.875" style="131" customWidth="1"/>
    <col min="439" max="439" width="10.75" style="131" customWidth="1"/>
    <col min="440" max="440" width="10.375" style="131" customWidth="1"/>
    <col min="441" max="442" width="6.375" style="131" customWidth="1"/>
    <col min="443" max="443" width="7.375" style="131" customWidth="1"/>
    <col min="444" max="445" width="6.375" style="131" customWidth="1"/>
    <col min="446" max="447" width="6.625" style="131" customWidth="1"/>
    <col min="448" max="679" width="11.75" style="131"/>
    <col min="680" max="680" width="3.875" style="131" customWidth="1"/>
    <col min="681" max="681" width="6.375" style="131" customWidth="1"/>
    <col min="682" max="684" width="11.375" style="131" customWidth="1"/>
    <col min="685" max="686" width="6.625" style="131" customWidth="1"/>
    <col min="687" max="687" width="7.375" style="131" customWidth="1"/>
    <col min="688" max="691" width="6.5" style="131" customWidth="1"/>
    <col min="692" max="692" width="3.125" style="131" customWidth="1"/>
    <col min="693" max="693" width="6.375" style="131" customWidth="1"/>
    <col min="694" max="694" width="10.875" style="131" customWidth="1"/>
    <col min="695" max="695" width="10.75" style="131" customWidth="1"/>
    <col min="696" max="696" width="10.375" style="131" customWidth="1"/>
    <col min="697" max="698" width="6.375" style="131" customWidth="1"/>
    <col min="699" max="699" width="7.375" style="131" customWidth="1"/>
    <col min="700" max="701" width="6.375" style="131" customWidth="1"/>
    <col min="702" max="703" width="6.625" style="131" customWidth="1"/>
    <col min="704" max="935" width="11.75" style="131"/>
    <col min="936" max="936" width="3.875" style="131" customWidth="1"/>
    <col min="937" max="937" width="6.375" style="131" customWidth="1"/>
    <col min="938" max="940" width="11.375" style="131" customWidth="1"/>
    <col min="941" max="942" width="6.625" style="131" customWidth="1"/>
    <col min="943" max="943" width="7.375" style="131" customWidth="1"/>
    <col min="944" max="947" width="6.5" style="131" customWidth="1"/>
    <col min="948" max="948" width="3.125" style="131" customWidth="1"/>
    <col min="949" max="949" width="6.375" style="131" customWidth="1"/>
    <col min="950" max="950" width="10.875" style="131" customWidth="1"/>
    <col min="951" max="951" width="10.75" style="131" customWidth="1"/>
    <col min="952" max="952" width="10.375" style="131" customWidth="1"/>
    <col min="953" max="954" width="6.375" style="131" customWidth="1"/>
    <col min="955" max="955" width="7.375" style="131" customWidth="1"/>
    <col min="956" max="957" width="6.375" style="131" customWidth="1"/>
    <col min="958" max="959" width="6.625" style="131" customWidth="1"/>
    <col min="960" max="1191" width="11.75" style="131"/>
    <col min="1192" max="1192" width="3.875" style="131" customWidth="1"/>
    <col min="1193" max="1193" width="6.375" style="131" customWidth="1"/>
    <col min="1194" max="1196" width="11.375" style="131" customWidth="1"/>
    <col min="1197" max="1198" width="6.625" style="131" customWidth="1"/>
    <col min="1199" max="1199" width="7.375" style="131" customWidth="1"/>
    <col min="1200" max="1203" width="6.5" style="131" customWidth="1"/>
    <col min="1204" max="1204" width="3.125" style="131" customWidth="1"/>
    <col min="1205" max="1205" width="6.375" style="131" customWidth="1"/>
    <col min="1206" max="1206" width="10.875" style="131" customWidth="1"/>
    <col min="1207" max="1207" width="10.75" style="131" customWidth="1"/>
    <col min="1208" max="1208" width="10.375" style="131" customWidth="1"/>
    <col min="1209" max="1210" width="6.375" style="131" customWidth="1"/>
    <col min="1211" max="1211" width="7.375" style="131" customWidth="1"/>
    <col min="1212" max="1213" width="6.375" style="131" customWidth="1"/>
    <col min="1214" max="1215" width="6.625" style="131" customWidth="1"/>
    <col min="1216" max="1447" width="11.75" style="131"/>
    <col min="1448" max="1448" width="3.875" style="131" customWidth="1"/>
    <col min="1449" max="1449" width="6.375" style="131" customWidth="1"/>
    <col min="1450" max="1452" width="11.375" style="131" customWidth="1"/>
    <col min="1453" max="1454" width="6.625" style="131" customWidth="1"/>
    <col min="1455" max="1455" width="7.375" style="131" customWidth="1"/>
    <col min="1456" max="1459" width="6.5" style="131" customWidth="1"/>
    <col min="1460" max="1460" width="3.125" style="131" customWidth="1"/>
    <col min="1461" max="1461" width="6.375" style="131" customWidth="1"/>
    <col min="1462" max="1462" width="10.875" style="131" customWidth="1"/>
    <col min="1463" max="1463" width="10.75" style="131" customWidth="1"/>
    <col min="1464" max="1464" width="10.375" style="131" customWidth="1"/>
    <col min="1465" max="1466" width="6.375" style="131" customWidth="1"/>
    <col min="1467" max="1467" width="7.375" style="131" customWidth="1"/>
    <col min="1468" max="1469" width="6.375" style="131" customWidth="1"/>
    <col min="1470" max="1471" width="6.625" style="131" customWidth="1"/>
    <col min="1472" max="1703" width="11.75" style="131"/>
    <col min="1704" max="1704" width="3.875" style="131" customWidth="1"/>
    <col min="1705" max="1705" width="6.375" style="131" customWidth="1"/>
    <col min="1706" max="1708" width="11.375" style="131" customWidth="1"/>
    <col min="1709" max="1710" width="6.625" style="131" customWidth="1"/>
    <col min="1711" max="1711" width="7.375" style="131" customWidth="1"/>
    <col min="1712" max="1715" width="6.5" style="131" customWidth="1"/>
    <col min="1716" max="1716" width="3.125" style="131" customWidth="1"/>
    <col min="1717" max="1717" width="6.375" style="131" customWidth="1"/>
    <col min="1718" max="1718" width="10.875" style="131" customWidth="1"/>
    <col min="1719" max="1719" width="10.75" style="131" customWidth="1"/>
    <col min="1720" max="1720" width="10.375" style="131" customWidth="1"/>
    <col min="1721" max="1722" width="6.375" style="131" customWidth="1"/>
    <col min="1723" max="1723" width="7.375" style="131" customWidth="1"/>
    <col min="1724" max="1725" width="6.375" style="131" customWidth="1"/>
    <col min="1726" max="1727" width="6.625" style="131" customWidth="1"/>
    <col min="1728" max="1959" width="11.75" style="131"/>
    <col min="1960" max="1960" width="3.875" style="131" customWidth="1"/>
    <col min="1961" max="1961" width="6.375" style="131" customWidth="1"/>
    <col min="1962" max="1964" width="11.375" style="131" customWidth="1"/>
    <col min="1965" max="1966" width="6.625" style="131" customWidth="1"/>
    <col min="1967" max="1967" width="7.375" style="131" customWidth="1"/>
    <col min="1968" max="1971" width="6.5" style="131" customWidth="1"/>
    <col min="1972" max="1972" width="3.125" style="131" customWidth="1"/>
    <col min="1973" max="1973" width="6.375" style="131" customWidth="1"/>
    <col min="1974" max="1974" width="10.875" style="131" customWidth="1"/>
    <col min="1975" max="1975" width="10.75" style="131" customWidth="1"/>
    <col min="1976" max="1976" width="10.375" style="131" customWidth="1"/>
    <col min="1977" max="1978" width="6.375" style="131" customWidth="1"/>
    <col min="1979" max="1979" width="7.375" style="131" customWidth="1"/>
    <col min="1980" max="1981" width="6.375" style="131" customWidth="1"/>
    <col min="1982" max="1983" width="6.625" style="131" customWidth="1"/>
    <col min="1984" max="2215" width="11.75" style="131"/>
    <col min="2216" max="2216" width="3.875" style="131" customWidth="1"/>
    <col min="2217" max="2217" width="6.375" style="131" customWidth="1"/>
    <col min="2218" max="2220" width="11.375" style="131" customWidth="1"/>
    <col min="2221" max="2222" width="6.625" style="131" customWidth="1"/>
    <col min="2223" max="2223" width="7.375" style="131" customWidth="1"/>
    <col min="2224" max="2227" width="6.5" style="131" customWidth="1"/>
    <col min="2228" max="2228" width="3.125" style="131" customWidth="1"/>
    <col min="2229" max="2229" width="6.375" style="131" customWidth="1"/>
    <col min="2230" max="2230" width="10.875" style="131" customWidth="1"/>
    <col min="2231" max="2231" width="10.75" style="131" customWidth="1"/>
    <col min="2232" max="2232" width="10.375" style="131" customWidth="1"/>
    <col min="2233" max="2234" width="6.375" style="131" customWidth="1"/>
    <col min="2235" max="2235" width="7.375" style="131" customWidth="1"/>
    <col min="2236" max="2237" width="6.375" style="131" customWidth="1"/>
    <col min="2238" max="2239" width="6.625" style="131" customWidth="1"/>
    <col min="2240" max="2471" width="11.75" style="131"/>
    <col min="2472" max="2472" width="3.875" style="131" customWidth="1"/>
    <col min="2473" max="2473" width="6.375" style="131" customWidth="1"/>
    <col min="2474" max="2476" width="11.375" style="131" customWidth="1"/>
    <col min="2477" max="2478" width="6.625" style="131" customWidth="1"/>
    <col min="2479" max="2479" width="7.375" style="131" customWidth="1"/>
    <col min="2480" max="2483" width="6.5" style="131" customWidth="1"/>
    <col min="2484" max="2484" width="3.125" style="131" customWidth="1"/>
    <col min="2485" max="2485" width="6.375" style="131" customWidth="1"/>
    <col min="2486" max="2486" width="10.875" style="131" customWidth="1"/>
    <col min="2487" max="2487" width="10.75" style="131" customWidth="1"/>
    <col min="2488" max="2488" width="10.375" style="131" customWidth="1"/>
    <col min="2489" max="2490" width="6.375" style="131" customWidth="1"/>
    <col min="2491" max="2491" width="7.375" style="131" customWidth="1"/>
    <col min="2492" max="2493" width="6.375" style="131" customWidth="1"/>
    <col min="2494" max="2495" width="6.625" style="131" customWidth="1"/>
    <col min="2496" max="2727" width="11.75" style="131"/>
    <col min="2728" max="2728" width="3.875" style="131" customWidth="1"/>
    <col min="2729" max="2729" width="6.375" style="131" customWidth="1"/>
    <col min="2730" max="2732" width="11.375" style="131" customWidth="1"/>
    <col min="2733" max="2734" width="6.625" style="131" customWidth="1"/>
    <col min="2735" max="2735" width="7.375" style="131" customWidth="1"/>
    <col min="2736" max="2739" width="6.5" style="131" customWidth="1"/>
    <col min="2740" max="2740" width="3.125" style="131" customWidth="1"/>
    <col min="2741" max="2741" width="6.375" style="131" customWidth="1"/>
    <col min="2742" max="2742" width="10.875" style="131" customWidth="1"/>
    <col min="2743" max="2743" width="10.75" style="131" customWidth="1"/>
    <col min="2744" max="2744" width="10.375" style="131" customWidth="1"/>
    <col min="2745" max="2746" width="6.375" style="131" customWidth="1"/>
    <col min="2747" max="2747" width="7.375" style="131" customWidth="1"/>
    <col min="2748" max="2749" width="6.375" style="131" customWidth="1"/>
    <col min="2750" max="2751" width="6.625" style="131" customWidth="1"/>
    <col min="2752" max="2983" width="11.75" style="131"/>
    <col min="2984" max="2984" width="3.875" style="131" customWidth="1"/>
    <col min="2985" max="2985" width="6.375" style="131" customWidth="1"/>
    <col min="2986" max="2988" width="11.375" style="131" customWidth="1"/>
    <col min="2989" max="2990" width="6.625" style="131" customWidth="1"/>
    <col min="2991" max="2991" width="7.375" style="131" customWidth="1"/>
    <col min="2992" max="2995" width="6.5" style="131" customWidth="1"/>
    <col min="2996" max="2996" width="3.125" style="131" customWidth="1"/>
    <col min="2997" max="2997" width="6.375" style="131" customWidth="1"/>
    <col min="2998" max="2998" width="10.875" style="131" customWidth="1"/>
    <col min="2999" max="2999" width="10.75" style="131" customWidth="1"/>
    <col min="3000" max="3000" width="10.375" style="131" customWidth="1"/>
    <col min="3001" max="3002" width="6.375" style="131" customWidth="1"/>
    <col min="3003" max="3003" width="7.375" style="131" customWidth="1"/>
    <col min="3004" max="3005" width="6.375" style="131" customWidth="1"/>
    <col min="3006" max="3007" width="6.625" style="131" customWidth="1"/>
    <col min="3008" max="3239" width="11.75" style="131"/>
    <col min="3240" max="3240" width="3.875" style="131" customWidth="1"/>
    <col min="3241" max="3241" width="6.375" style="131" customWidth="1"/>
    <col min="3242" max="3244" width="11.375" style="131" customWidth="1"/>
    <col min="3245" max="3246" width="6.625" style="131" customWidth="1"/>
    <col min="3247" max="3247" width="7.375" style="131" customWidth="1"/>
    <col min="3248" max="3251" width="6.5" style="131" customWidth="1"/>
    <col min="3252" max="3252" width="3.125" style="131" customWidth="1"/>
    <col min="3253" max="3253" width="6.375" style="131" customWidth="1"/>
    <col min="3254" max="3254" width="10.875" style="131" customWidth="1"/>
    <col min="3255" max="3255" width="10.75" style="131" customWidth="1"/>
    <col min="3256" max="3256" width="10.375" style="131" customWidth="1"/>
    <col min="3257" max="3258" width="6.375" style="131" customWidth="1"/>
    <col min="3259" max="3259" width="7.375" style="131" customWidth="1"/>
    <col min="3260" max="3261" width="6.375" style="131" customWidth="1"/>
    <col min="3262" max="3263" width="6.625" style="131" customWidth="1"/>
    <col min="3264" max="3495" width="11.75" style="131"/>
    <col min="3496" max="3496" width="3.875" style="131" customWidth="1"/>
    <col min="3497" max="3497" width="6.375" style="131" customWidth="1"/>
    <col min="3498" max="3500" width="11.375" style="131" customWidth="1"/>
    <col min="3501" max="3502" width="6.625" style="131" customWidth="1"/>
    <col min="3503" max="3503" width="7.375" style="131" customWidth="1"/>
    <col min="3504" max="3507" width="6.5" style="131" customWidth="1"/>
    <col min="3508" max="3508" width="3.125" style="131" customWidth="1"/>
    <col min="3509" max="3509" width="6.375" style="131" customWidth="1"/>
    <col min="3510" max="3510" width="10.875" style="131" customWidth="1"/>
    <col min="3511" max="3511" width="10.75" style="131" customWidth="1"/>
    <col min="3512" max="3512" width="10.375" style="131" customWidth="1"/>
    <col min="3513" max="3514" width="6.375" style="131" customWidth="1"/>
    <col min="3515" max="3515" width="7.375" style="131" customWidth="1"/>
    <col min="3516" max="3517" width="6.375" style="131" customWidth="1"/>
    <col min="3518" max="3519" width="6.625" style="131" customWidth="1"/>
    <col min="3520" max="3751" width="11.75" style="131"/>
    <col min="3752" max="3752" width="3.875" style="131" customWidth="1"/>
    <col min="3753" max="3753" width="6.375" style="131" customWidth="1"/>
    <col min="3754" max="3756" width="11.375" style="131" customWidth="1"/>
    <col min="3757" max="3758" width="6.625" style="131" customWidth="1"/>
    <col min="3759" max="3759" width="7.375" style="131" customWidth="1"/>
    <col min="3760" max="3763" width="6.5" style="131" customWidth="1"/>
    <col min="3764" max="3764" width="3.125" style="131" customWidth="1"/>
    <col min="3765" max="3765" width="6.375" style="131" customWidth="1"/>
    <col min="3766" max="3766" width="10.875" style="131" customWidth="1"/>
    <col min="3767" max="3767" width="10.75" style="131" customWidth="1"/>
    <col min="3768" max="3768" width="10.375" style="131" customWidth="1"/>
    <col min="3769" max="3770" width="6.375" style="131" customWidth="1"/>
    <col min="3771" max="3771" width="7.375" style="131" customWidth="1"/>
    <col min="3772" max="3773" width="6.375" style="131" customWidth="1"/>
    <col min="3774" max="3775" width="6.625" style="131" customWidth="1"/>
    <col min="3776" max="4007" width="11.75" style="131"/>
    <col min="4008" max="4008" width="3.875" style="131" customWidth="1"/>
    <col min="4009" max="4009" width="6.375" style="131" customWidth="1"/>
    <col min="4010" max="4012" width="11.375" style="131" customWidth="1"/>
    <col min="4013" max="4014" width="6.625" style="131" customWidth="1"/>
    <col min="4015" max="4015" width="7.375" style="131" customWidth="1"/>
    <col min="4016" max="4019" width="6.5" style="131" customWidth="1"/>
    <col min="4020" max="4020" width="3.125" style="131" customWidth="1"/>
    <col min="4021" max="4021" width="6.375" style="131" customWidth="1"/>
    <col min="4022" max="4022" width="10.875" style="131" customWidth="1"/>
    <col min="4023" max="4023" width="10.75" style="131" customWidth="1"/>
    <col min="4024" max="4024" width="10.375" style="131" customWidth="1"/>
    <col min="4025" max="4026" width="6.375" style="131" customWidth="1"/>
    <col min="4027" max="4027" width="7.375" style="131" customWidth="1"/>
    <col min="4028" max="4029" width="6.375" style="131" customWidth="1"/>
    <col min="4030" max="4031" width="6.625" style="131" customWidth="1"/>
    <col min="4032" max="4263" width="11.75" style="131"/>
    <col min="4264" max="4264" width="3.875" style="131" customWidth="1"/>
    <col min="4265" max="4265" width="6.375" style="131" customWidth="1"/>
    <col min="4266" max="4268" width="11.375" style="131" customWidth="1"/>
    <col min="4269" max="4270" width="6.625" style="131" customWidth="1"/>
    <col min="4271" max="4271" width="7.375" style="131" customWidth="1"/>
    <col min="4272" max="4275" width="6.5" style="131" customWidth="1"/>
    <col min="4276" max="4276" width="3.125" style="131" customWidth="1"/>
    <col min="4277" max="4277" width="6.375" style="131" customWidth="1"/>
    <col min="4278" max="4278" width="10.875" style="131" customWidth="1"/>
    <col min="4279" max="4279" width="10.75" style="131" customWidth="1"/>
    <col min="4280" max="4280" width="10.375" style="131" customWidth="1"/>
    <col min="4281" max="4282" width="6.375" style="131" customWidth="1"/>
    <col min="4283" max="4283" width="7.375" style="131" customWidth="1"/>
    <col min="4284" max="4285" width="6.375" style="131" customWidth="1"/>
    <col min="4286" max="4287" width="6.625" style="131" customWidth="1"/>
    <col min="4288" max="4519" width="11.75" style="131"/>
    <col min="4520" max="4520" width="3.875" style="131" customWidth="1"/>
    <col min="4521" max="4521" width="6.375" style="131" customWidth="1"/>
    <col min="4522" max="4524" width="11.375" style="131" customWidth="1"/>
    <col min="4525" max="4526" width="6.625" style="131" customWidth="1"/>
    <col min="4527" max="4527" width="7.375" style="131" customWidth="1"/>
    <col min="4528" max="4531" width="6.5" style="131" customWidth="1"/>
    <col min="4532" max="4532" width="3.125" style="131" customWidth="1"/>
    <col min="4533" max="4533" width="6.375" style="131" customWidth="1"/>
    <col min="4534" max="4534" width="10.875" style="131" customWidth="1"/>
    <col min="4535" max="4535" width="10.75" style="131" customWidth="1"/>
    <col min="4536" max="4536" width="10.375" style="131" customWidth="1"/>
    <col min="4537" max="4538" width="6.375" style="131" customWidth="1"/>
    <col min="4539" max="4539" width="7.375" style="131" customWidth="1"/>
    <col min="4540" max="4541" width="6.375" style="131" customWidth="1"/>
    <col min="4542" max="4543" width="6.625" style="131" customWidth="1"/>
    <col min="4544" max="4775" width="11.75" style="131"/>
    <col min="4776" max="4776" width="3.875" style="131" customWidth="1"/>
    <col min="4777" max="4777" width="6.375" style="131" customWidth="1"/>
    <col min="4778" max="4780" width="11.375" style="131" customWidth="1"/>
    <col min="4781" max="4782" width="6.625" style="131" customWidth="1"/>
    <col min="4783" max="4783" width="7.375" style="131" customWidth="1"/>
    <col min="4784" max="4787" width="6.5" style="131" customWidth="1"/>
    <col min="4788" max="4788" width="3.125" style="131" customWidth="1"/>
    <col min="4789" max="4789" width="6.375" style="131" customWidth="1"/>
    <col min="4790" max="4790" width="10.875" style="131" customWidth="1"/>
    <col min="4791" max="4791" width="10.75" style="131" customWidth="1"/>
    <col min="4792" max="4792" width="10.375" style="131" customWidth="1"/>
    <col min="4793" max="4794" width="6.375" style="131" customWidth="1"/>
    <col min="4795" max="4795" width="7.375" style="131" customWidth="1"/>
    <col min="4796" max="4797" width="6.375" style="131" customWidth="1"/>
    <col min="4798" max="4799" width="6.625" style="131" customWidth="1"/>
    <col min="4800" max="5031" width="11.75" style="131"/>
    <col min="5032" max="5032" width="3.875" style="131" customWidth="1"/>
    <col min="5033" max="5033" width="6.375" style="131" customWidth="1"/>
    <col min="5034" max="5036" width="11.375" style="131" customWidth="1"/>
    <col min="5037" max="5038" width="6.625" style="131" customWidth="1"/>
    <col min="5039" max="5039" width="7.375" style="131" customWidth="1"/>
    <col min="5040" max="5043" width="6.5" style="131" customWidth="1"/>
    <col min="5044" max="5044" width="3.125" style="131" customWidth="1"/>
    <col min="5045" max="5045" width="6.375" style="131" customWidth="1"/>
    <col min="5046" max="5046" width="10.875" style="131" customWidth="1"/>
    <col min="5047" max="5047" width="10.75" style="131" customWidth="1"/>
    <col min="5048" max="5048" width="10.375" style="131" customWidth="1"/>
    <col min="5049" max="5050" width="6.375" style="131" customWidth="1"/>
    <col min="5051" max="5051" width="7.375" style="131" customWidth="1"/>
    <col min="5052" max="5053" width="6.375" style="131" customWidth="1"/>
    <col min="5054" max="5055" width="6.625" style="131" customWidth="1"/>
    <col min="5056" max="5287" width="11.75" style="131"/>
    <col min="5288" max="5288" width="3.875" style="131" customWidth="1"/>
    <col min="5289" max="5289" width="6.375" style="131" customWidth="1"/>
    <col min="5290" max="5292" width="11.375" style="131" customWidth="1"/>
    <col min="5293" max="5294" width="6.625" style="131" customWidth="1"/>
    <col min="5295" max="5295" width="7.375" style="131" customWidth="1"/>
    <col min="5296" max="5299" width="6.5" style="131" customWidth="1"/>
    <col min="5300" max="5300" width="3.125" style="131" customWidth="1"/>
    <col min="5301" max="5301" width="6.375" style="131" customWidth="1"/>
    <col min="5302" max="5302" width="10.875" style="131" customWidth="1"/>
    <col min="5303" max="5303" width="10.75" style="131" customWidth="1"/>
    <col min="5304" max="5304" width="10.375" style="131" customWidth="1"/>
    <col min="5305" max="5306" width="6.375" style="131" customWidth="1"/>
    <col min="5307" max="5307" width="7.375" style="131" customWidth="1"/>
    <col min="5308" max="5309" width="6.375" style="131" customWidth="1"/>
    <col min="5310" max="5311" width="6.625" style="131" customWidth="1"/>
    <col min="5312" max="5543" width="11.75" style="131"/>
    <col min="5544" max="5544" width="3.875" style="131" customWidth="1"/>
    <col min="5545" max="5545" width="6.375" style="131" customWidth="1"/>
    <col min="5546" max="5548" width="11.375" style="131" customWidth="1"/>
    <col min="5549" max="5550" width="6.625" style="131" customWidth="1"/>
    <col min="5551" max="5551" width="7.375" style="131" customWidth="1"/>
    <col min="5552" max="5555" width="6.5" style="131" customWidth="1"/>
    <col min="5556" max="5556" width="3.125" style="131" customWidth="1"/>
    <col min="5557" max="5557" width="6.375" style="131" customWidth="1"/>
    <col min="5558" max="5558" width="10.875" style="131" customWidth="1"/>
    <col min="5559" max="5559" width="10.75" style="131" customWidth="1"/>
    <col min="5560" max="5560" width="10.375" style="131" customWidth="1"/>
    <col min="5561" max="5562" width="6.375" style="131" customWidth="1"/>
    <col min="5563" max="5563" width="7.375" style="131" customWidth="1"/>
    <col min="5564" max="5565" width="6.375" style="131" customWidth="1"/>
    <col min="5566" max="5567" width="6.625" style="131" customWidth="1"/>
    <col min="5568" max="5799" width="11.75" style="131"/>
    <col min="5800" max="5800" width="3.875" style="131" customWidth="1"/>
    <col min="5801" max="5801" width="6.375" style="131" customWidth="1"/>
    <col min="5802" max="5804" width="11.375" style="131" customWidth="1"/>
    <col min="5805" max="5806" width="6.625" style="131" customWidth="1"/>
    <col min="5807" max="5807" width="7.375" style="131" customWidth="1"/>
    <col min="5808" max="5811" width="6.5" style="131" customWidth="1"/>
    <col min="5812" max="5812" width="3.125" style="131" customWidth="1"/>
    <col min="5813" max="5813" width="6.375" style="131" customWidth="1"/>
    <col min="5814" max="5814" width="10.875" style="131" customWidth="1"/>
    <col min="5815" max="5815" width="10.75" style="131" customWidth="1"/>
    <col min="5816" max="5816" width="10.375" style="131" customWidth="1"/>
    <col min="5817" max="5818" width="6.375" style="131" customWidth="1"/>
    <col min="5819" max="5819" width="7.375" style="131" customWidth="1"/>
    <col min="5820" max="5821" width="6.375" style="131" customWidth="1"/>
    <col min="5822" max="5823" width="6.625" style="131" customWidth="1"/>
    <col min="5824" max="6055" width="11.75" style="131"/>
    <col min="6056" max="6056" width="3.875" style="131" customWidth="1"/>
    <col min="6057" max="6057" width="6.375" style="131" customWidth="1"/>
    <col min="6058" max="6060" width="11.375" style="131" customWidth="1"/>
    <col min="6061" max="6062" width="6.625" style="131" customWidth="1"/>
    <col min="6063" max="6063" width="7.375" style="131" customWidth="1"/>
    <col min="6064" max="6067" width="6.5" style="131" customWidth="1"/>
    <col min="6068" max="6068" width="3.125" style="131" customWidth="1"/>
    <col min="6069" max="6069" width="6.375" style="131" customWidth="1"/>
    <col min="6070" max="6070" width="10.875" style="131" customWidth="1"/>
    <col min="6071" max="6071" width="10.75" style="131" customWidth="1"/>
    <col min="6072" max="6072" width="10.375" style="131" customWidth="1"/>
    <col min="6073" max="6074" width="6.375" style="131" customWidth="1"/>
    <col min="6075" max="6075" width="7.375" style="131" customWidth="1"/>
    <col min="6076" max="6077" width="6.375" style="131" customWidth="1"/>
    <col min="6078" max="6079" width="6.625" style="131" customWidth="1"/>
    <col min="6080" max="6311" width="11.75" style="131"/>
    <col min="6312" max="6312" width="3.875" style="131" customWidth="1"/>
    <col min="6313" max="6313" width="6.375" style="131" customWidth="1"/>
    <col min="6314" max="6316" width="11.375" style="131" customWidth="1"/>
    <col min="6317" max="6318" width="6.625" style="131" customWidth="1"/>
    <col min="6319" max="6319" width="7.375" style="131" customWidth="1"/>
    <col min="6320" max="6323" width="6.5" style="131" customWidth="1"/>
    <col min="6324" max="6324" width="3.125" style="131" customWidth="1"/>
    <col min="6325" max="6325" width="6.375" style="131" customWidth="1"/>
    <col min="6326" max="6326" width="10.875" style="131" customWidth="1"/>
    <col min="6327" max="6327" width="10.75" style="131" customWidth="1"/>
    <col min="6328" max="6328" width="10.375" style="131" customWidth="1"/>
    <col min="6329" max="6330" width="6.375" style="131" customWidth="1"/>
    <col min="6331" max="6331" width="7.375" style="131" customWidth="1"/>
    <col min="6332" max="6333" width="6.375" style="131" customWidth="1"/>
    <col min="6334" max="6335" width="6.625" style="131" customWidth="1"/>
    <col min="6336" max="6567" width="11.75" style="131"/>
    <col min="6568" max="6568" width="3.875" style="131" customWidth="1"/>
    <col min="6569" max="6569" width="6.375" style="131" customWidth="1"/>
    <col min="6570" max="6572" width="11.375" style="131" customWidth="1"/>
    <col min="6573" max="6574" width="6.625" style="131" customWidth="1"/>
    <col min="6575" max="6575" width="7.375" style="131" customWidth="1"/>
    <col min="6576" max="6579" width="6.5" style="131" customWidth="1"/>
    <col min="6580" max="6580" width="3.125" style="131" customWidth="1"/>
    <col min="6581" max="6581" width="6.375" style="131" customWidth="1"/>
    <col min="6582" max="6582" width="10.875" style="131" customWidth="1"/>
    <col min="6583" max="6583" width="10.75" style="131" customWidth="1"/>
    <col min="6584" max="6584" width="10.375" style="131" customWidth="1"/>
    <col min="6585" max="6586" width="6.375" style="131" customWidth="1"/>
    <col min="6587" max="6587" width="7.375" style="131" customWidth="1"/>
    <col min="6588" max="6589" width="6.375" style="131" customWidth="1"/>
    <col min="6590" max="6591" width="6.625" style="131" customWidth="1"/>
    <col min="6592" max="6823" width="11.75" style="131"/>
    <col min="6824" max="6824" width="3.875" style="131" customWidth="1"/>
    <col min="6825" max="6825" width="6.375" style="131" customWidth="1"/>
    <col min="6826" max="6828" width="11.375" style="131" customWidth="1"/>
    <col min="6829" max="6830" width="6.625" style="131" customWidth="1"/>
    <col min="6831" max="6831" width="7.375" style="131" customWidth="1"/>
    <col min="6832" max="6835" width="6.5" style="131" customWidth="1"/>
    <col min="6836" max="6836" width="3.125" style="131" customWidth="1"/>
    <col min="6837" max="6837" width="6.375" style="131" customWidth="1"/>
    <col min="6838" max="6838" width="10.875" style="131" customWidth="1"/>
    <col min="6839" max="6839" width="10.75" style="131" customWidth="1"/>
    <col min="6840" max="6840" width="10.375" style="131" customWidth="1"/>
    <col min="6841" max="6842" width="6.375" style="131" customWidth="1"/>
    <col min="6843" max="6843" width="7.375" style="131" customWidth="1"/>
    <col min="6844" max="6845" width="6.375" style="131" customWidth="1"/>
    <col min="6846" max="6847" width="6.625" style="131" customWidth="1"/>
    <col min="6848" max="7079" width="11.75" style="131"/>
    <col min="7080" max="7080" width="3.875" style="131" customWidth="1"/>
    <col min="7081" max="7081" width="6.375" style="131" customWidth="1"/>
    <col min="7082" max="7084" width="11.375" style="131" customWidth="1"/>
    <col min="7085" max="7086" width="6.625" style="131" customWidth="1"/>
    <col min="7087" max="7087" width="7.375" style="131" customWidth="1"/>
    <col min="7088" max="7091" width="6.5" style="131" customWidth="1"/>
    <col min="7092" max="7092" width="3.125" style="131" customWidth="1"/>
    <col min="7093" max="7093" width="6.375" style="131" customWidth="1"/>
    <col min="7094" max="7094" width="10.875" style="131" customWidth="1"/>
    <col min="7095" max="7095" width="10.75" style="131" customWidth="1"/>
    <col min="7096" max="7096" width="10.375" style="131" customWidth="1"/>
    <col min="7097" max="7098" width="6.375" style="131" customWidth="1"/>
    <col min="7099" max="7099" width="7.375" style="131" customWidth="1"/>
    <col min="7100" max="7101" width="6.375" style="131" customWidth="1"/>
    <col min="7102" max="7103" width="6.625" style="131" customWidth="1"/>
    <col min="7104" max="7335" width="11.75" style="131"/>
    <col min="7336" max="7336" width="3.875" style="131" customWidth="1"/>
    <col min="7337" max="7337" width="6.375" style="131" customWidth="1"/>
    <col min="7338" max="7340" width="11.375" style="131" customWidth="1"/>
    <col min="7341" max="7342" width="6.625" style="131" customWidth="1"/>
    <col min="7343" max="7343" width="7.375" style="131" customWidth="1"/>
    <col min="7344" max="7347" width="6.5" style="131" customWidth="1"/>
    <col min="7348" max="7348" width="3.125" style="131" customWidth="1"/>
    <col min="7349" max="7349" width="6.375" style="131" customWidth="1"/>
    <col min="7350" max="7350" width="10.875" style="131" customWidth="1"/>
    <col min="7351" max="7351" width="10.75" style="131" customWidth="1"/>
    <col min="7352" max="7352" width="10.375" style="131" customWidth="1"/>
    <col min="7353" max="7354" width="6.375" style="131" customWidth="1"/>
    <col min="7355" max="7355" width="7.375" style="131" customWidth="1"/>
    <col min="7356" max="7357" width="6.375" style="131" customWidth="1"/>
    <col min="7358" max="7359" width="6.625" style="131" customWidth="1"/>
    <col min="7360" max="7591" width="11.75" style="131"/>
    <col min="7592" max="7592" width="3.875" style="131" customWidth="1"/>
    <col min="7593" max="7593" width="6.375" style="131" customWidth="1"/>
    <col min="7594" max="7596" width="11.375" style="131" customWidth="1"/>
    <col min="7597" max="7598" width="6.625" style="131" customWidth="1"/>
    <col min="7599" max="7599" width="7.375" style="131" customWidth="1"/>
    <col min="7600" max="7603" width="6.5" style="131" customWidth="1"/>
    <col min="7604" max="7604" width="3.125" style="131" customWidth="1"/>
    <col min="7605" max="7605" width="6.375" style="131" customWidth="1"/>
    <col min="7606" max="7606" width="10.875" style="131" customWidth="1"/>
    <col min="7607" max="7607" width="10.75" style="131" customWidth="1"/>
    <col min="7608" max="7608" width="10.375" style="131" customWidth="1"/>
    <col min="7609" max="7610" width="6.375" style="131" customWidth="1"/>
    <col min="7611" max="7611" width="7.375" style="131" customWidth="1"/>
    <col min="7612" max="7613" width="6.375" style="131" customWidth="1"/>
    <col min="7614" max="7615" width="6.625" style="131" customWidth="1"/>
    <col min="7616" max="7847" width="11.75" style="131"/>
    <col min="7848" max="7848" width="3.875" style="131" customWidth="1"/>
    <col min="7849" max="7849" width="6.375" style="131" customWidth="1"/>
    <col min="7850" max="7852" width="11.375" style="131" customWidth="1"/>
    <col min="7853" max="7854" width="6.625" style="131" customWidth="1"/>
    <col min="7855" max="7855" width="7.375" style="131" customWidth="1"/>
    <col min="7856" max="7859" width="6.5" style="131" customWidth="1"/>
    <col min="7860" max="7860" width="3.125" style="131" customWidth="1"/>
    <col min="7861" max="7861" width="6.375" style="131" customWidth="1"/>
    <col min="7862" max="7862" width="10.875" style="131" customWidth="1"/>
    <col min="7863" max="7863" width="10.75" style="131" customWidth="1"/>
    <col min="7864" max="7864" width="10.375" style="131" customWidth="1"/>
    <col min="7865" max="7866" width="6.375" style="131" customWidth="1"/>
    <col min="7867" max="7867" width="7.375" style="131" customWidth="1"/>
    <col min="7868" max="7869" width="6.375" style="131" customWidth="1"/>
    <col min="7870" max="7871" width="6.625" style="131" customWidth="1"/>
    <col min="7872" max="8103" width="11.75" style="131"/>
    <col min="8104" max="8104" width="3.875" style="131" customWidth="1"/>
    <col min="8105" max="8105" width="6.375" style="131" customWidth="1"/>
    <col min="8106" max="8108" width="11.375" style="131" customWidth="1"/>
    <col min="8109" max="8110" width="6.625" style="131" customWidth="1"/>
    <col min="8111" max="8111" width="7.375" style="131" customWidth="1"/>
    <col min="8112" max="8115" width="6.5" style="131" customWidth="1"/>
    <col min="8116" max="8116" width="3.125" style="131" customWidth="1"/>
    <col min="8117" max="8117" width="6.375" style="131" customWidth="1"/>
    <col min="8118" max="8118" width="10.875" style="131" customWidth="1"/>
    <col min="8119" max="8119" width="10.75" style="131" customWidth="1"/>
    <col min="8120" max="8120" width="10.375" style="131" customWidth="1"/>
    <col min="8121" max="8122" width="6.375" style="131" customWidth="1"/>
    <col min="8123" max="8123" width="7.375" style="131" customWidth="1"/>
    <col min="8124" max="8125" width="6.375" style="131" customWidth="1"/>
    <col min="8126" max="8127" width="6.625" style="131" customWidth="1"/>
    <col min="8128" max="8359" width="11.75" style="131"/>
    <col min="8360" max="8360" width="3.875" style="131" customWidth="1"/>
    <col min="8361" max="8361" width="6.375" style="131" customWidth="1"/>
    <col min="8362" max="8364" width="11.375" style="131" customWidth="1"/>
    <col min="8365" max="8366" width="6.625" style="131" customWidth="1"/>
    <col min="8367" max="8367" width="7.375" style="131" customWidth="1"/>
    <col min="8368" max="8371" width="6.5" style="131" customWidth="1"/>
    <col min="8372" max="8372" width="3.125" style="131" customWidth="1"/>
    <col min="8373" max="8373" width="6.375" style="131" customWidth="1"/>
    <col min="8374" max="8374" width="10.875" style="131" customWidth="1"/>
    <col min="8375" max="8375" width="10.75" style="131" customWidth="1"/>
    <col min="8376" max="8376" width="10.375" style="131" customWidth="1"/>
    <col min="8377" max="8378" width="6.375" style="131" customWidth="1"/>
    <col min="8379" max="8379" width="7.375" style="131" customWidth="1"/>
    <col min="8380" max="8381" width="6.375" style="131" customWidth="1"/>
    <col min="8382" max="8383" width="6.625" style="131" customWidth="1"/>
    <col min="8384" max="8615" width="11.75" style="131"/>
    <col min="8616" max="8616" width="3.875" style="131" customWidth="1"/>
    <col min="8617" max="8617" width="6.375" style="131" customWidth="1"/>
    <col min="8618" max="8620" width="11.375" style="131" customWidth="1"/>
    <col min="8621" max="8622" width="6.625" style="131" customWidth="1"/>
    <col min="8623" max="8623" width="7.375" style="131" customWidth="1"/>
    <col min="8624" max="8627" width="6.5" style="131" customWidth="1"/>
    <col min="8628" max="8628" width="3.125" style="131" customWidth="1"/>
    <col min="8629" max="8629" width="6.375" style="131" customWidth="1"/>
    <col min="8630" max="8630" width="10.875" style="131" customWidth="1"/>
    <col min="8631" max="8631" width="10.75" style="131" customWidth="1"/>
    <col min="8632" max="8632" width="10.375" style="131" customWidth="1"/>
    <col min="8633" max="8634" width="6.375" style="131" customWidth="1"/>
    <col min="8635" max="8635" width="7.375" style="131" customWidth="1"/>
    <col min="8636" max="8637" width="6.375" style="131" customWidth="1"/>
    <col min="8638" max="8639" width="6.625" style="131" customWidth="1"/>
    <col min="8640" max="8871" width="11.75" style="131"/>
    <col min="8872" max="8872" width="3.875" style="131" customWidth="1"/>
    <col min="8873" max="8873" width="6.375" style="131" customWidth="1"/>
    <col min="8874" max="8876" width="11.375" style="131" customWidth="1"/>
    <col min="8877" max="8878" width="6.625" style="131" customWidth="1"/>
    <col min="8879" max="8879" width="7.375" style="131" customWidth="1"/>
    <col min="8880" max="8883" width="6.5" style="131" customWidth="1"/>
    <col min="8884" max="8884" width="3.125" style="131" customWidth="1"/>
    <col min="8885" max="8885" width="6.375" style="131" customWidth="1"/>
    <col min="8886" max="8886" width="10.875" style="131" customWidth="1"/>
    <col min="8887" max="8887" width="10.75" style="131" customWidth="1"/>
    <col min="8888" max="8888" width="10.375" style="131" customWidth="1"/>
    <col min="8889" max="8890" width="6.375" style="131" customWidth="1"/>
    <col min="8891" max="8891" width="7.375" style="131" customWidth="1"/>
    <col min="8892" max="8893" width="6.375" style="131" customWidth="1"/>
    <col min="8894" max="8895" width="6.625" style="131" customWidth="1"/>
    <col min="8896" max="9127" width="11.75" style="131"/>
    <col min="9128" max="9128" width="3.875" style="131" customWidth="1"/>
    <col min="9129" max="9129" width="6.375" style="131" customWidth="1"/>
    <col min="9130" max="9132" width="11.375" style="131" customWidth="1"/>
    <col min="9133" max="9134" width="6.625" style="131" customWidth="1"/>
    <col min="9135" max="9135" width="7.375" style="131" customWidth="1"/>
    <col min="9136" max="9139" width="6.5" style="131" customWidth="1"/>
    <col min="9140" max="9140" width="3.125" style="131" customWidth="1"/>
    <col min="9141" max="9141" width="6.375" style="131" customWidth="1"/>
    <col min="9142" max="9142" width="10.875" style="131" customWidth="1"/>
    <col min="9143" max="9143" width="10.75" style="131" customWidth="1"/>
    <col min="9144" max="9144" width="10.375" style="131" customWidth="1"/>
    <col min="9145" max="9146" width="6.375" style="131" customWidth="1"/>
    <col min="9147" max="9147" width="7.375" style="131" customWidth="1"/>
    <col min="9148" max="9149" width="6.375" style="131" customWidth="1"/>
    <col min="9150" max="9151" width="6.625" style="131" customWidth="1"/>
    <col min="9152" max="9383" width="11.75" style="131"/>
    <col min="9384" max="9384" width="3.875" style="131" customWidth="1"/>
    <col min="9385" max="9385" width="6.375" style="131" customWidth="1"/>
    <col min="9386" max="9388" width="11.375" style="131" customWidth="1"/>
    <col min="9389" max="9390" width="6.625" style="131" customWidth="1"/>
    <col min="9391" max="9391" width="7.375" style="131" customWidth="1"/>
    <col min="9392" max="9395" width="6.5" style="131" customWidth="1"/>
    <col min="9396" max="9396" width="3.125" style="131" customWidth="1"/>
    <col min="9397" max="9397" width="6.375" style="131" customWidth="1"/>
    <col min="9398" max="9398" width="10.875" style="131" customWidth="1"/>
    <col min="9399" max="9399" width="10.75" style="131" customWidth="1"/>
    <col min="9400" max="9400" width="10.375" style="131" customWidth="1"/>
    <col min="9401" max="9402" width="6.375" style="131" customWidth="1"/>
    <col min="9403" max="9403" width="7.375" style="131" customWidth="1"/>
    <col min="9404" max="9405" width="6.375" style="131" customWidth="1"/>
    <col min="9406" max="9407" width="6.625" style="131" customWidth="1"/>
    <col min="9408" max="9639" width="11.75" style="131"/>
    <col min="9640" max="9640" width="3.875" style="131" customWidth="1"/>
    <col min="9641" max="9641" width="6.375" style="131" customWidth="1"/>
    <col min="9642" max="9644" width="11.375" style="131" customWidth="1"/>
    <col min="9645" max="9646" width="6.625" style="131" customWidth="1"/>
    <col min="9647" max="9647" width="7.375" style="131" customWidth="1"/>
    <col min="9648" max="9651" width="6.5" style="131" customWidth="1"/>
    <col min="9652" max="9652" width="3.125" style="131" customWidth="1"/>
    <col min="9653" max="9653" width="6.375" style="131" customWidth="1"/>
    <col min="9654" max="9654" width="10.875" style="131" customWidth="1"/>
    <col min="9655" max="9655" width="10.75" style="131" customWidth="1"/>
    <col min="9656" max="9656" width="10.375" style="131" customWidth="1"/>
    <col min="9657" max="9658" width="6.375" style="131" customWidth="1"/>
    <col min="9659" max="9659" width="7.375" style="131" customWidth="1"/>
    <col min="9660" max="9661" width="6.375" style="131" customWidth="1"/>
    <col min="9662" max="9663" width="6.625" style="131" customWidth="1"/>
    <col min="9664" max="9895" width="11.75" style="131"/>
    <col min="9896" max="9896" width="3.875" style="131" customWidth="1"/>
    <col min="9897" max="9897" width="6.375" style="131" customWidth="1"/>
    <col min="9898" max="9900" width="11.375" style="131" customWidth="1"/>
    <col min="9901" max="9902" width="6.625" style="131" customWidth="1"/>
    <col min="9903" max="9903" width="7.375" style="131" customWidth="1"/>
    <col min="9904" max="9907" width="6.5" style="131" customWidth="1"/>
    <col min="9908" max="9908" width="3.125" style="131" customWidth="1"/>
    <col min="9909" max="9909" width="6.375" style="131" customWidth="1"/>
    <col min="9910" max="9910" width="10.875" style="131" customWidth="1"/>
    <col min="9911" max="9911" width="10.75" style="131" customWidth="1"/>
    <col min="9912" max="9912" width="10.375" style="131" customWidth="1"/>
    <col min="9913" max="9914" width="6.375" style="131" customWidth="1"/>
    <col min="9915" max="9915" width="7.375" style="131" customWidth="1"/>
    <col min="9916" max="9917" width="6.375" style="131" customWidth="1"/>
    <col min="9918" max="9919" width="6.625" style="131" customWidth="1"/>
    <col min="9920" max="10151" width="11.75" style="131"/>
    <col min="10152" max="10152" width="3.875" style="131" customWidth="1"/>
    <col min="10153" max="10153" width="6.375" style="131" customWidth="1"/>
    <col min="10154" max="10156" width="11.375" style="131" customWidth="1"/>
    <col min="10157" max="10158" width="6.625" style="131" customWidth="1"/>
    <col min="10159" max="10159" width="7.375" style="131" customWidth="1"/>
    <col min="10160" max="10163" width="6.5" style="131" customWidth="1"/>
    <col min="10164" max="10164" width="3.125" style="131" customWidth="1"/>
    <col min="10165" max="10165" width="6.375" style="131" customWidth="1"/>
    <col min="10166" max="10166" width="10.875" style="131" customWidth="1"/>
    <col min="10167" max="10167" width="10.75" style="131" customWidth="1"/>
    <col min="10168" max="10168" width="10.375" style="131" customWidth="1"/>
    <col min="10169" max="10170" width="6.375" style="131" customWidth="1"/>
    <col min="10171" max="10171" width="7.375" style="131" customWidth="1"/>
    <col min="10172" max="10173" width="6.375" style="131" customWidth="1"/>
    <col min="10174" max="10175" width="6.625" style="131" customWidth="1"/>
    <col min="10176" max="10407" width="11.75" style="131"/>
    <col min="10408" max="10408" width="3.875" style="131" customWidth="1"/>
    <col min="10409" max="10409" width="6.375" style="131" customWidth="1"/>
    <col min="10410" max="10412" width="11.375" style="131" customWidth="1"/>
    <col min="10413" max="10414" width="6.625" style="131" customWidth="1"/>
    <col min="10415" max="10415" width="7.375" style="131" customWidth="1"/>
    <col min="10416" max="10419" width="6.5" style="131" customWidth="1"/>
    <col min="10420" max="10420" width="3.125" style="131" customWidth="1"/>
    <col min="10421" max="10421" width="6.375" style="131" customWidth="1"/>
    <col min="10422" max="10422" width="10.875" style="131" customWidth="1"/>
    <col min="10423" max="10423" width="10.75" style="131" customWidth="1"/>
    <col min="10424" max="10424" width="10.375" style="131" customWidth="1"/>
    <col min="10425" max="10426" width="6.375" style="131" customWidth="1"/>
    <col min="10427" max="10427" width="7.375" style="131" customWidth="1"/>
    <col min="10428" max="10429" width="6.375" style="131" customWidth="1"/>
    <col min="10430" max="10431" width="6.625" style="131" customWidth="1"/>
    <col min="10432" max="10663" width="11.75" style="131"/>
    <col min="10664" max="10664" width="3.875" style="131" customWidth="1"/>
    <col min="10665" max="10665" width="6.375" style="131" customWidth="1"/>
    <col min="10666" max="10668" width="11.375" style="131" customWidth="1"/>
    <col min="10669" max="10670" width="6.625" style="131" customWidth="1"/>
    <col min="10671" max="10671" width="7.375" style="131" customWidth="1"/>
    <col min="10672" max="10675" width="6.5" style="131" customWidth="1"/>
    <col min="10676" max="10676" width="3.125" style="131" customWidth="1"/>
    <col min="10677" max="10677" width="6.375" style="131" customWidth="1"/>
    <col min="10678" max="10678" width="10.875" style="131" customWidth="1"/>
    <col min="10679" max="10679" width="10.75" style="131" customWidth="1"/>
    <col min="10680" max="10680" width="10.375" style="131" customWidth="1"/>
    <col min="10681" max="10682" width="6.375" style="131" customWidth="1"/>
    <col min="10683" max="10683" width="7.375" style="131" customWidth="1"/>
    <col min="10684" max="10685" width="6.375" style="131" customWidth="1"/>
    <col min="10686" max="10687" width="6.625" style="131" customWidth="1"/>
    <col min="10688" max="10919" width="11.75" style="131"/>
    <col min="10920" max="10920" width="3.875" style="131" customWidth="1"/>
    <col min="10921" max="10921" width="6.375" style="131" customWidth="1"/>
    <col min="10922" max="10924" width="11.375" style="131" customWidth="1"/>
    <col min="10925" max="10926" width="6.625" style="131" customWidth="1"/>
    <col min="10927" max="10927" width="7.375" style="131" customWidth="1"/>
    <col min="10928" max="10931" width="6.5" style="131" customWidth="1"/>
    <col min="10932" max="10932" width="3.125" style="131" customWidth="1"/>
    <col min="10933" max="10933" width="6.375" style="131" customWidth="1"/>
    <col min="10934" max="10934" width="10.875" style="131" customWidth="1"/>
    <col min="10935" max="10935" width="10.75" style="131" customWidth="1"/>
    <col min="10936" max="10936" width="10.375" style="131" customWidth="1"/>
    <col min="10937" max="10938" width="6.375" style="131" customWidth="1"/>
    <col min="10939" max="10939" width="7.375" style="131" customWidth="1"/>
    <col min="10940" max="10941" width="6.375" style="131" customWidth="1"/>
    <col min="10942" max="10943" width="6.625" style="131" customWidth="1"/>
    <col min="10944" max="11175" width="11.75" style="131"/>
    <col min="11176" max="11176" width="3.875" style="131" customWidth="1"/>
    <col min="11177" max="11177" width="6.375" style="131" customWidth="1"/>
    <col min="11178" max="11180" width="11.375" style="131" customWidth="1"/>
    <col min="11181" max="11182" width="6.625" style="131" customWidth="1"/>
    <col min="11183" max="11183" width="7.375" style="131" customWidth="1"/>
    <col min="11184" max="11187" width="6.5" style="131" customWidth="1"/>
    <col min="11188" max="11188" width="3.125" style="131" customWidth="1"/>
    <col min="11189" max="11189" width="6.375" style="131" customWidth="1"/>
    <col min="11190" max="11190" width="10.875" style="131" customWidth="1"/>
    <col min="11191" max="11191" width="10.75" style="131" customWidth="1"/>
    <col min="11192" max="11192" width="10.375" style="131" customWidth="1"/>
    <col min="11193" max="11194" width="6.375" style="131" customWidth="1"/>
    <col min="11195" max="11195" width="7.375" style="131" customWidth="1"/>
    <col min="11196" max="11197" width="6.375" style="131" customWidth="1"/>
    <col min="11198" max="11199" width="6.625" style="131" customWidth="1"/>
    <col min="11200" max="11431" width="11.75" style="131"/>
    <col min="11432" max="11432" width="3.875" style="131" customWidth="1"/>
    <col min="11433" max="11433" width="6.375" style="131" customWidth="1"/>
    <col min="11434" max="11436" width="11.375" style="131" customWidth="1"/>
    <col min="11437" max="11438" width="6.625" style="131" customWidth="1"/>
    <col min="11439" max="11439" width="7.375" style="131" customWidth="1"/>
    <col min="11440" max="11443" width="6.5" style="131" customWidth="1"/>
    <col min="11444" max="11444" width="3.125" style="131" customWidth="1"/>
    <col min="11445" max="11445" width="6.375" style="131" customWidth="1"/>
    <col min="11446" max="11446" width="10.875" style="131" customWidth="1"/>
    <col min="11447" max="11447" width="10.75" style="131" customWidth="1"/>
    <col min="11448" max="11448" width="10.375" style="131" customWidth="1"/>
    <col min="11449" max="11450" width="6.375" style="131" customWidth="1"/>
    <col min="11451" max="11451" width="7.375" style="131" customWidth="1"/>
    <col min="11452" max="11453" width="6.375" style="131" customWidth="1"/>
    <col min="11454" max="11455" width="6.625" style="131" customWidth="1"/>
    <col min="11456" max="11687" width="11.75" style="131"/>
    <col min="11688" max="11688" width="3.875" style="131" customWidth="1"/>
    <col min="11689" max="11689" width="6.375" style="131" customWidth="1"/>
    <col min="11690" max="11692" width="11.375" style="131" customWidth="1"/>
    <col min="11693" max="11694" width="6.625" style="131" customWidth="1"/>
    <col min="11695" max="11695" width="7.375" style="131" customWidth="1"/>
    <col min="11696" max="11699" width="6.5" style="131" customWidth="1"/>
    <col min="11700" max="11700" width="3.125" style="131" customWidth="1"/>
    <col min="11701" max="11701" width="6.375" style="131" customWidth="1"/>
    <col min="11702" max="11702" width="10.875" style="131" customWidth="1"/>
    <col min="11703" max="11703" width="10.75" style="131" customWidth="1"/>
    <col min="11704" max="11704" width="10.375" style="131" customWidth="1"/>
    <col min="11705" max="11706" width="6.375" style="131" customWidth="1"/>
    <col min="11707" max="11707" width="7.375" style="131" customWidth="1"/>
    <col min="11708" max="11709" width="6.375" style="131" customWidth="1"/>
    <col min="11710" max="11711" width="6.625" style="131" customWidth="1"/>
    <col min="11712" max="11943" width="11.75" style="131"/>
    <col min="11944" max="11944" width="3.875" style="131" customWidth="1"/>
    <col min="11945" max="11945" width="6.375" style="131" customWidth="1"/>
    <col min="11946" max="11948" width="11.375" style="131" customWidth="1"/>
    <col min="11949" max="11950" width="6.625" style="131" customWidth="1"/>
    <col min="11951" max="11951" width="7.375" style="131" customWidth="1"/>
    <col min="11952" max="11955" width="6.5" style="131" customWidth="1"/>
    <col min="11956" max="11956" width="3.125" style="131" customWidth="1"/>
    <col min="11957" max="11957" width="6.375" style="131" customWidth="1"/>
    <col min="11958" max="11958" width="10.875" style="131" customWidth="1"/>
    <col min="11959" max="11959" width="10.75" style="131" customWidth="1"/>
    <col min="11960" max="11960" width="10.375" style="131" customWidth="1"/>
    <col min="11961" max="11962" width="6.375" style="131" customWidth="1"/>
    <col min="11963" max="11963" width="7.375" style="131" customWidth="1"/>
    <col min="11964" max="11965" width="6.375" style="131" customWidth="1"/>
    <col min="11966" max="11967" width="6.625" style="131" customWidth="1"/>
    <col min="11968" max="12199" width="11.75" style="131"/>
    <col min="12200" max="12200" width="3.875" style="131" customWidth="1"/>
    <col min="12201" max="12201" width="6.375" style="131" customWidth="1"/>
    <col min="12202" max="12204" width="11.375" style="131" customWidth="1"/>
    <col min="12205" max="12206" width="6.625" style="131" customWidth="1"/>
    <col min="12207" max="12207" width="7.375" style="131" customWidth="1"/>
    <col min="12208" max="12211" width="6.5" style="131" customWidth="1"/>
    <col min="12212" max="12212" width="3.125" style="131" customWidth="1"/>
    <col min="12213" max="12213" width="6.375" style="131" customWidth="1"/>
    <col min="12214" max="12214" width="10.875" style="131" customWidth="1"/>
    <col min="12215" max="12215" width="10.75" style="131" customWidth="1"/>
    <col min="12216" max="12216" width="10.375" style="131" customWidth="1"/>
    <col min="12217" max="12218" width="6.375" style="131" customWidth="1"/>
    <col min="12219" max="12219" width="7.375" style="131" customWidth="1"/>
    <col min="12220" max="12221" width="6.375" style="131" customWidth="1"/>
    <col min="12222" max="12223" width="6.625" style="131" customWidth="1"/>
    <col min="12224" max="12455" width="11.75" style="131"/>
    <col min="12456" max="12456" width="3.875" style="131" customWidth="1"/>
    <col min="12457" max="12457" width="6.375" style="131" customWidth="1"/>
    <col min="12458" max="12460" width="11.375" style="131" customWidth="1"/>
    <col min="12461" max="12462" width="6.625" style="131" customWidth="1"/>
    <col min="12463" max="12463" width="7.375" style="131" customWidth="1"/>
    <col min="12464" max="12467" width="6.5" style="131" customWidth="1"/>
    <col min="12468" max="12468" width="3.125" style="131" customWidth="1"/>
    <col min="12469" max="12469" width="6.375" style="131" customWidth="1"/>
    <col min="12470" max="12470" width="10.875" style="131" customWidth="1"/>
    <col min="12471" max="12471" width="10.75" style="131" customWidth="1"/>
    <col min="12472" max="12472" width="10.375" style="131" customWidth="1"/>
    <col min="12473" max="12474" width="6.375" style="131" customWidth="1"/>
    <col min="12475" max="12475" width="7.375" style="131" customWidth="1"/>
    <col min="12476" max="12477" width="6.375" style="131" customWidth="1"/>
    <col min="12478" max="12479" width="6.625" style="131" customWidth="1"/>
    <col min="12480" max="12711" width="11.75" style="131"/>
    <col min="12712" max="12712" width="3.875" style="131" customWidth="1"/>
    <col min="12713" max="12713" width="6.375" style="131" customWidth="1"/>
    <col min="12714" max="12716" width="11.375" style="131" customWidth="1"/>
    <col min="12717" max="12718" width="6.625" style="131" customWidth="1"/>
    <col min="12719" max="12719" width="7.375" style="131" customWidth="1"/>
    <col min="12720" max="12723" width="6.5" style="131" customWidth="1"/>
    <col min="12724" max="12724" width="3.125" style="131" customWidth="1"/>
    <col min="12725" max="12725" width="6.375" style="131" customWidth="1"/>
    <col min="12726" max="12726" width="10.875" style="131" customWidth="1"/>
    <col min="12727" max="12727" width="10.75" style="131" customWidth="1"/>
    <col min="12728" max="12728" width="10.375" style="131" customWidth="1"/>
    <col min="12729" max="12730" width="6.375" style="131" customWidth="1"/>
    <col min="12731" max="12731" width="7.375" style="131" customWidth="1"/>
    <col min="12732" max="12733" width="6.375" style="131" customWidth="1"/>
    <col min="12734" max="12735" width="6.625" style="131" customWidth="1"/>
    <col min="12736" max="12967" width="11.75" style="131"/>
    <col min="12968" max="12968" width="3.875" style="131" customWidth="1"/>
    <col min="12969" max="12969" width="6.375" style="131" customWidth="1"/>
    <col min="12970" max="12972" width="11.375" style="131" customWidth="1"/>
    <col min="12973" max="12974" width="6.625" style="131" customWidth="1"/>
    <col min="12975" max="12975" width="7.375" style="131" customWidth="1"/>
    <col min="12976" max="12979" width="6.5" style="131" customWidth="1"/>
    <col min="12980" max="12980" width="3.125" style="131" customWidth="1"/>
    <col min="12981" max="12981" width="6.375" style="131" customWidth="1"/>
    <col min="12982" max="12982" width="10.875" style="131" customWidth="1"/>
    <col min="12983" max="12983" width="10.75" style="131" customWidth="1"/>
    <col min="12984" max="12984" width="10.375" style="131" customWidth="1"/>
    <col min="12985" max="12986" width="6.375" style="131" customWidth="1"/>
    <col min="12987" max="12987" width="7.375" style="131" customWidth="1"/>
    <col min="12988" max="12989" width="6.375" style="131" customWidth="1"/>
    <col min="12990" max="12991" width="6.625" style="131" customWidth="1"/>
    <col min="12992" max="13223" width="11.75" style="131"/>
    <col min="13224" max="13224" width="3.875" style="131" customWidth="1"/>
    <col min="13225" max="13225" width="6.375" style="131" customWidth="1"/>
    <col min="13226" max="13228" width="11.375" style="131" customWidth="1"/>
    <col min="13229" max="13230" width="6.625" style="131" customWidth="1"/>
    <col min="13231" max="13231" width="7.375" style="131" customWidth="1"/>
    <col min="13232" max="13235" width="6.5" style="131" customWidth="1"/>
    <col min="13236" max="13236" width="3.125" style="131" customWidth="1"/>
    <col min="13237" max="13237" width="6.375" style="131" customWidth="1"/>
    <col min="13238" max="13238" width="10.875" style="131" customWidth="1"/>
    <col min="13239" max="13239" width="10.75" style="131" customWidth="1"/>
    <col min="13240" max="13240" width="10.375" style="131" customWidth="1"/>
    <col min="13241" max="13242" width="6.375" style="131" customWidth="1"/>
    <col min="13243" max="13243" width="7.375" style="131" customWidth="1"/>
    <col min="13244" max="13245" width="6.375" style="131" customWidth="1"/>
    <col min="13246" max="13247" width="6.625" style="131" customWidth="1"/>
    <col min="13248" max="13479" width="11.75" style="131"/>
    <col min="13480" max="13480" width="3.875" style="131" customWidth="1"/>
    <col min="13481" max="13481" width="6.375" style="131" customWidth="1"/>
    <col min="13482" max="13484" width="11.375" style="131" customWidth="1"/>
    <col min="13485" max="13486" width="6.625" style="131" customWidth="1"/>
    <col min="13487" max="13487" width="7.375" style="131" customWidth="1"/>
    <col min="13488" max="13491" width="6.5" style="131" customWidth="1"/>
    <col min="13492" max="13492" width="3.125" style="131" customWidth="1"/>
    <col min="13493" max="13493" width="6.375" style="131" customWidth="1"/>
    <col min="13494" max="13494" width="10.875" style="131" customWidth="1"/>
    <col min="13495" max="13495" width="10.75" style="131" customWidth="1"/>
    <col min="13496" max="13496" width="10.375" style="131" customWidth="1"/>
    <col min="13497" max="13498" width="6.375" style="131" customWidth="1"/>
    <col min="13499" max="13499" width="7.375" style="131" customWidth="1"/>
    <col min="13500" max="13501" width="6.375" style="131" customWidth="1"/>
    <col min="13502" max="13503" width="6.625" style="131" customWidth="1"/>
    <col min="13504" max="13735" width="11.75" style="131"/>
    <col min="13736" max="13736" width="3.875" style="131" customWidth="1"/>
    <col min="13737" max="13737" width="6.375" style="131" customWidth="1"/>
    <col min="13738" max="13740" width="11.375" style="131" customWidth="1"/>
    <col min="13741" max="13742" width="6.625" style="131" customWidth="1"/>
    <col min="13743" max="13743" width="7.375" style="131" customWidth="1"/>
    <col min="13744" max="13747" width="6.5" style="131" customWidth="1"/>
    <col min="13748" max="13748" width="3.125" style="131" customWidth="1"/>
    <col min="13749" max="13749" width="6.375" style="131" customWidth="1"/>
    <col min="13750" max="13750" width="10.875" style="131" customWidth="1"/>
    <col min="13751" max="13751" width="10.75" style="131" customWidth="1"/>
    <col min="13752" max="13752" width="10.375" style="131" customWidth="1"/>
    <col min="13753" max="13754" width="6.375" style="131" customWidth="1"/>
    <col min="13755" max="13755" width="7.375" style="131" customWidth="1"/>
    <col min="13756" max="13757" width="6.375" style="131" customWidth="1"/>
    <col min="13758" max="13759" width="6.625" style="131" customWidth="1"/>
    <col min="13760" max="13991" width="11.75" style="131"/>
    <col min="13992" max="13992" width="3.875" style="131" customWidth="1"/>
    <col min="13993" max="13993" width="6.375" style="131" customWidth="1"/>
    <col min="13994" max="13996" width="11.375" style="131" customWidth="1"/>
    <col min="13997" max="13998" width="6.625" style="131" customWidth="1"/>
    <col min="13999" max="13999" width="7.375" style="131" customWidth="1"/>
    <col min="14000" max="14003" width="6.5" style="131" customWidth="1"/>
    <col min="14004" max="14004" width="3.125" style="131" customWidth="1"/>
    <col min="14005" max="14005" width="6.375" style="131" customWidth="1"/>
    <col min="14006" max="14006" width="10.875" style="131" customWidth="1"/>
    <col min="14007" max="14007" width="10.75" style="131" customWidth="1"/>
    <col min="14008" max="14008" width="10.375" style="131" customWidth="1"/>
    <col min="14009" max="14010" width="6.375" style="131" customWidth="1"/>
    <col min="14011" max="14011" width="7.375" style="131" customWidth="1"/>
    <col min="14012" max="14013" width="6.375" style="131" customWidth="1"/>
    <col min="14014" max="14015" width="6.625" style="131" customWidth="1"/>
    <col min="14016" max="14247" width="11.75" style="131"/>
    <col min="14248" max="14248" width="3.875" style="131" customWidth="1"/>
    <col min="14249" max="14249" width="6.375" style="131" customWidth="1"/>
    <col min="14250" max="14252" width="11.375" style="131" customWidth="1"/>
    <col min="14253" max="14254" width="6.625" style="131" customWidth="1"/>
    <col min="14255" max="14255" width="7.375" style="131" customWidth="1"/>
    <col min="14256" max="14259" width="6.5" style="131" customWidth="1"/>
    <col min="14260" max="14260" width="3.125" style="131" customWidth="1"/>
    <col min="14261" max="14261" width="6.375" style="131" customWidth="1"/>
    <col min="14262" max="14262" width="10.875" style="131" customWidth="1"/>
    <col min="14263" max="14263" width="10.75" style="131" customWidth="1"/>
    <col min="14264" max="14264" width="10.375" style="131" customWidth="1"/>
    <col min="14265" max="14266" width="6.375" style="131" customWidth="1"/>
    <col min="14267" max="14267" width="7.375" style="131" customWidth="1"/>
    <col min="14268" max="14269" width="6.375" style="131" customWidth="1"/>
    <col min="14270" max="14271" width="6.625" style="131" customWidth="1"/>
    <col min="14272" max="14503" width="11.75" style="131"/>
    <col min="14504" max="14504" width="3.875" style="131" customWidth="1"/>
    <col min="14505" max="14505" width="6.375" style="131" customWidth="1"/>
    <col min="14506" max="14508" width="11.375" style="131" customWidth="1"/>
    <col min="14509" max="14510" width="6.625" style="131" customWidth="1"/>
    <col min="14511" max="14511" width="7.375" style="131" customWidth="1"/>
    <col min="14512" max="14515" width="6.5" style="131" customWidth="1"/>
    <col min="14516" max="14516" width="3.125" style="131" customWidth="1"/>
    <col min="14517" max="14517" width="6.375" style="131" customWidth="1"/>
    <col min="14518" max="14518" width="10.875" style="131" customWidth="1"/>
    <col min="14519" max="14519" width="10.75" style="131" customWidth="1"/>
    <col min="14520" max="14520" width="10.375" style="131" customWidth="1"/>
    <col min="14521" max="14522" width="6.375" style="131" customWidth="1"/>
    <col min="14523" max="14523" width="7.375" style="131" customWidth="1"/>
    <col min="14524" max="14525" width="6.375" style="131" customWidth="1"/>
    <col min="14526" max="14527" width="6.625" style="131" customWidth="1"/>
    <col min="14528" max="14759" width="11.75" style="131"/>
    <col min="14760" max="14760" width="3.875" style="131" customWidth="1"/>
    <col min="14761" max="14761" width="6.375" style="131" customWidth="1"/>
    <col min="14762" max="14764" width="11.375" style="131" customWidth="1"/>
    <col min="14765" max="14766" width="6.625" style="131" customWidth="1"/>
    <col min="14767" max="14767" width="7.375" style="131" customWidth="1"/>
    <col min="14768" max="14771" width="6.5" style="131" customWidth="1"/>
    <col min="14772" max="14772" width="3.125" style="131" customWidth="1"/>
    <col min="14773" max="14773" width="6.375" style="131" customWidth="1"/>
    <col min="14774" max="14774" width="10.875" style="131" customWidth="1"/>
    <col min="14775" max="14775" width="10.75" style="131" customWidth="1"/>
    <col min="14776" max="14776" width="10.375" style="131" customWidth="1"/>
    <col min="14777" max="14778" width="6.375" style="131" customWidth="1"/>
    <col min="14779" max="14779" width="7.375" style="131" customWidth="1"/>
    <col min="14780" max="14781" width="6.375" style="131" customWidth="1"/>
    <col min="14782" max="14783" width="6.625" style="131" customWidth="1"/>
    <col min="14784" max="15015" width="11.75" style="131"/>
    <col min="15016" max="15016" width="3.875" style="131" customWidth="1"/>
    <col min="15017" max="15017" width="6.375" style="131" customWidth="1"/>
    <col min="15018" max="15020" width="11.375" style="131" customWidth="1"/>
    <col min="15021" max="15022" width="6.625" style="131" customWidth="1"/>
    <col min="15023" max="15023" width="7.375" style="131" customWidth="1"/>
    <col min="15024" max="15027" width="6.5" style="131" customWidth="1"/>
    <col min="15028" max="15028" width="3.125" style="131" customWidth="1"/>
    <col min="15029" max="15029" width="6.375" style="131" customWidth="1"/>
    <col min="15030" max="15030" width="10.875" style="131" customWidth="1"/>
    <col min="15031" max="15031" width="10.75" style="131" customWidth="1"/>
    <col min="15032" max="15032" width="10.375" style="131" customWidth="1"/>
    <col min="15033" max="15034" width="6.375" style="131" customWidth="1"/>
    <col min="15035" max="15035" width="7.375" style="131" customWidth="1"/>
    <col min="15036" max="15037" width="6.375" style="131" customWidth="1"/>
    <col min="15038" max="15039" width="6.625" style="131" customWidth="1"/>
    <col min="15040" max="15271" width="11.75" style="131"/>
    <col min="15272" max="15272" width="3.875" style="131" customWidth="1"/>
    <col min="15273" max="15273" width="6.375" style="131" customWidth="1"/>
    <col min="15274" max="15276" width="11.375" style="131" customWidth="1"/>
    <col min="15277" max="15278" width="6.625" style="131" customWidth="1"/>
    <col min="15279" max="15279" width="7.375" style="131" customWidth="1"/>
    <col min="15280" max="15283" width="6.5" style="131" customWidth="1"/>
    <col min="15284" max="15284" width="3.125" style="131" customWidth="1"/>
    <col min="15285" max="15285" width="6.375" style="131" customWidth="1"/>
    <col min="15286" max="15286" width="10.875" style="131" customWidth="1"/>
    <col min="15287" max="15287" width="10.75" style="131" customWidth="1"/>
    <col min="15288" max="15288" width="10.375" style="131" customWidth="1"/>
    <col min="15289" max="15290" width="6.375" style="131" customWidth="1"/>
    <col min="15291" max="15291" width="7.375" style="131" customWidth="1"/>
    <col min="15292" max="15293" width="6.375" style="131" customWidth="1"/>
    <col min="15294" max="15295" width="6.625" style="131" customWidth="1"/>
    <col min="15296" max="15527" width="11.75" style="131"/>
    <col min="15528" max="15528" width="3.875" style="131" customWidth="1"/>
    <col min="15529" max="15529" width="6.375" style="131" customWidth="1"/>
    <col min="15530" max="15532" width="11.375" style="131" customWidth="1"/>
    <col min="15533" max="15534" width="6.625" style="131" customWidth="1"/>
    <col min="15535" max="15535" width="7.375" style="131" customWidth="1"/>
    <col min="15536" max="15539" width="6.5" style="131" customWidth="1"/>
    <col min="15540" max="15540" width="3.125" style="131" customWidth="1"/>
    <col min="15541" max="15541" width="6.375" style="131" customWidth="1"/>
    <col min="15542" max="15542" width="10.875" style="131" customWidth="1"/>
    <col min="15543" max="15543" width="10.75" style="131" customWidth="1"/>
    <col min="15544" max="15544" width="10.375" style="131" customWidth="1"/>
    <col min="15545" max="15546" width="6.375" style="131" customWidth="1"/>
    <col min="15547" max="15547" width="7.375" style="131" customWidth="1"/>
    <col min="15548" max="15549" width="6.375" style="131" customWidth="1"/>
    <col min="15550" max="15551" width="6.625" style="131" customWidth="1"/>
    <col min="15552" max="15783" width="11.75" style="131"/>
    <col min="15784" max="15784" width="3.875" style="131" customWidth="1"/>
    <col min="15785" max="15785" width="6.375" style="131" customWidth="1"/>
    <col min="15786" max="15788" width="11.375" style="131" customWidth="1"/>
    <col min="15789" max="15790" width="6.625" style="131" customWidth="1"/>
    <col min="15791" max="15791" width="7.375" style="131" customWidth="1"/>
    <col min="15792" max="15795" width="6.5" style="131" customWidth="1"/>
    <col min="15796" max="15796" width="3.125" style="131" customWidth="1"/>
    <col min="15797" max="15797" width="6.375" style="131" customWidth="1"/>
    <col min="15798" max="15798" width="10.875" style="131" customWidth="1"/>
    <col min="15799" max="15799" width="10.75" style="131" customWidth="1"/>
    <col min="15800" max="15800" width="10.375" style="131" customWidth="1"/>
    <col min="15801" max="15802" width="6.375" style="131" customWidth="1"/>
    <col min="15803" max="15803" width="7.375" style="131" customWidth="1"/>
    <col min="15804" max="15805" width="6.375" style="131" customWidth="1"/>
    <col min="15806" max="15807" width="6.625" style="131" customWidth="1"/>
    <col min="15808" max="16039" width="11.75" style="131"/>
    <col min="16040" max="16040" width="3.875" style="131" customWidth="1"/>
    <col min="16041" max="16041" width="6.375" style="131" customWidth="1"/>
    <col min="16042" max="16044" width="11.375" style="131" customWidth="1"/>
    <col min="16045" max="16046" width="6.625" style="131" customWidth="1"/>
    <col min="16047" max="16047" width="7.375" style="131" customWidth="1"/>
    <col min="16048" max="16051" width="6.5" style="131" customWidth="1"/>
    <col min="16052" max="16052" width="3.125" style="131" customWidth="1"/>
    <col min="16053" max="16053" width="6.375" style="131" customWidth="1"/>
    <col min="16054" max="16054" width="10.875" style="131" customWidth="1"/>
    <col min="16055" max="16055" width="10.75" style="131" customWidth="1"/>
    <col min="16056" max="16056" width="10.375" style="131" customWidth="1"/>
    <col min="16057" max="16058" width="6.375" style="131" customWidth="1"/>
    <col min="16059" max="16059" width="7.375" style="131" customWidth="1"/>
    <col min="16060" max="16061" width="6.375" style="131" customWidth="1"/>
    <col min="16062" max="16063" width="6.625" style="131" customWidth="1"/>
    <col min="16064" max="16384" width="11.75" style="131"/>
  </cols>
  <sheetData>
    <row r="1" spans="1:6" ht="35.25" customHeight="1" thickBot="1" x14ac:dyDescent="0.45">
      <c r="A1" s="479" t="s">
        <v>345</v>
      </c>
      <c r="B1" s="479"/>
      <c r="C1" s="479"/>
      <c r="D1" s="479"/>
      <c r="E1" s="479"/>
      <c r="F1" s="479"/>
    </row>
    <row r="2" spans="1:6" ht="31.5" customHeight="1" thickBot="1" x14ac:dyDescent="0.45">
      <c r="A2" s="41" t="s">
        <v>5</v>
      </c>
      <c r="B2" s="18" t="s">
        <v>6</v>
      </c>
      <c r="C2" s="122" t="s">
        <v>7</v>
      </c>
      <c r="D2" s="87"/>
      <c r="E2" s="18" t="s">
        <v>8</v>
      </c>
      <c r="F2" s="124" t="s">
        <v>9</v>
      </c>
    </row>
    <row r="3" spans="1:6" ht="31.5" customHeight="1" x14ac:dyDescent="0.4">
      <c r="A3" s="481" t="s">
        <v>262</v>
      </c>
      <c r="B3" s="482"/>
      <c r="C3" s="482"/>
      <c r="D3" s="482"/>
      <c r="E3" s="482"/>
      <c r="F3" s="483"/>
    </row>
    <row r="4" spans="1:6" ht="31.5" customHeight="1" x14ac:dyDescent="0.4">
      <c r="A4" s="39" t="s">
        <v>35</v>
      </c>
      <c r="B4" s="239"/>
      <c r="C4" s="251">
        <v>2694</v>
      </c>
      <c r="D4" s="252" t="s">
        <v>315</v>
      </c>
      <c r="E4" s="242">
        <v>375</v>
      </c>
      <c r="F4" s="244">
        <f t="shared" ref="F4:F12" si="0">C4*E4</f>
        <v>1010250</v>
      </c>
    </row>
    <row r="5" spans="1:6" ht="31.5" customHeight="1" x14ac:dyDescent="0.4">
      <c r="A5" s="25" t="s">
        <v>248</v>
      </c>
      <c r="B5" s="89"/>
      <c r="C5" s="210">
        <v>14</v>
      </c>
      <c r="D5" s="238" t="s">
        <v>315</v>
      </c>
      <c r="E5" s="88">
        <v>12000</v>
      </c>
      <c r="F5" s="28">
        <f t="shared" si="0"/>
        <v>168000</v>
      </c>
    </row>
    <row r="6" spans="1:6" ht="31.5" customHeight="1" x14ac:dyDescent="0.4">
      <c r="A6" s="25" t="s">
        <v>249</v>
      </c>
      <c r="B6" s="89" t="s">
        <v>48</v>
      </c>
      <c r="C6" s="210">
        <v>30</v>
      </c>
      <c r="D6" s="238" t="s">
        <v>325</v>
      </c>
      <c r="E6" s="88">
        <v>1600</v>
      </c>
      <c r="F6" s="28">
        <f t="shared" si="0"/>
        <v>48000</v>
      </c>
    </row>
    <row r="7" spans="1:6" ht="31.5" customHeight="1" x14ac:dyDescent="0.4">
      <c r="A7" s="33" t="s">
        <v>251</v>
      </c>
      <c r="B7" s="89" t="s">
        <v>252</v>
      </c>
      <c r="C7" s="210">
        <v>334</v>
      </c>
      <c r="D7" s="238" t="s">
        <v>317</v>
      </c>
      <c r="E7" s="88">
        <v>200</v>
      </c>
      <c r="F7" s="28">
        <f t="shared" si="0"/>
        <v>66800</v>
      </c>
    </row>
    <row r="8" spans="1:6" ht="31.5" customHeight="1" x14ac:dyDescent="0.4">
      <c r="A8" s="25" t="s">
        <v>253</v>
      </c>
      <c r="B8" s="89" t="s">
        <v>254</v>
      </c>
      <c r="C8" s="212">
        <v>334</v>
      </c>
      <c r="D8" s="253" t="s">
        <v>318</v>
      </c>
      <c r="E8" s="88">
        <v>3350</v>
      </c>
      <c r="F8" s="28">
        <f t="shared" si="0"/>
        <v>1118900</v>
      </c>
    </row>
    <row r="9" spans="1:6" ht="31.5" customHeight="1" x14ac:dyDescent="0.4">
      <c r="A9" s="33" t="s">
        <v>255</v>
      </c>
      <c r="B9" s="91"/>
      <c r="C9" s="210">
        <v>3</v>
      </c>
      <c r="D9" s="238" t="s">
        <v>324</v>
      </c>
      <c r="E9" s="88">
        <v>16000</v>
      </c>
      <c r="F9" s="28">
        <f t="shared" si="0"/>
        <v>48000</v>
      </c>
    </row>
    <row r="10" spans="1:6" ht="31.5" customHeight="1" x14ac:dyDescent="0.4">
      <c r="A10" s="33" t="s">
        <v>256</v>
      </c>
      <c r="B10" s="91" t="s">
        <v>257</v>
      </c>
      <c r="C10" s="210">
        <v>16</v>
      </c>
      <c r="D10" s="238" t="s">
        <v>325</v>
      </c>
      <c r="E10" s="88">
        <v>2200</v>
      </c>
      <c r="F10" s="28">
        <f t="shared" si="0"/>
        <v>35200</v>
      </c>
    </row>
    <row r="11" spans="1:6" ht="31.5" customHeight="1" x14ac:dyDescent="0.4">
      <c r="A11" s="33" t="s">
        <v>258</v>
      </c>
      <c r="B11" s="91"/>
      <c r="C11" s="210">
        <v>18</v>
      </c>
      <c r="D11" s="238" t="s">
        <v>298</v>
      </c>
      <c r="E11" s="88">
        <v>200</v>
      </c>
      <c r="F11" s="28">
        <f t="shared" si="0"/>
        <v>3600</v>
      </c>
    </row>
    <row r="12" spans="1:6" ht="31.5" customHeight="1" x14ac:dyDescent="0.4">
      <c r="A12" s="33" t="s">
        <v>259</v>
      </c>
      <c r="B12" s="91"/>
      <c r="C12" s="210">
        <v>16</v>
      </c>
      <c r="D12" s="238" t="s">
        <v>325</v>
      </c>
      <c r="E12" s="88">
        <v>1620</v>
      </c>
      <c r="F12" s="28">
        <f t="shared" si="0"/>
        <v>25920</v>
      </c>
    </row>
    <row r="13" spans="1:6" ht="31.5" customHeight="1" x14ac:dyDescent="0.4">
      <c r="A13" s="33" t="s">
        <v>49</v>
      </c>
      <c r="B13" s="91"/>
      <c r="C13" s="492" t="s">
        <v>14</v>
      </c>
      <c r="D13" s="493"/>
      <c r="E13" s="254"/>
      <c r="F13" s="28">
        <v>700000</v>
      </c>
    </row>
    <row r="14" spans="1:6" ht="31.5" customHeight="1" x14ac:dyDescent="0.4">
      <c r="A14" s="33" t="s">
        <v>43</v>
      </c>
      <c r="B14" s="91"/>
      <c r="C14" s="210">
        <v>4</v>
      </c>
      <c r="D14" s="238" t="s">
        <v>158</v>
      </c>
      <c r="E14" s="88">
        <v>140000</v>
      </c>
      <c r="F14" s="28">
        <f>C14*E14</f>
        <v>560000</v>
      </c>
    </row>
    <row r="15" spans="1:6" ht="31.5" customHeight="1" thickBot="1" x14ac:dyDescent="0.45">
      <c r="A15" s="282" t="s">
        <v>50</v>
      </c>
      <c r="B15" s="90"/>
      <c r="C15" s="494" t="s">
        <v>14</v>
      </c>
      <c r="D15" s="495"/>
      <c r="E15" s="255"/>
      <c r="F15" s="126">
        <v>300000</v>
      </c>
    </row>
    <row r="16" spans="1:6" ht="31.5" customHeight="1" thickBot="1" x14ac:dyDescent="0.45">
      <c r="A16" s="11"/>
      <c r="B16" s="17"/>
      <c r="C16" s="490" t="s">
        <v>213</v>
      </c>
      <c r="D16" s="491"/>
      <c r="E16" s="491"/>
      <c r="F16" s="275">
        <f>SUM(F4:F15)</f>
        <v>4084670</v>
      </c>
    </row>
    <row r="17" spans="1:6" s="149" customFormat="1" ht="31.5" customHeight="1" thickBot="1" x14ac:dyDescent="0.45">
      <c r="A17" s="11"/>
      <c r="B17" s="17"/>
      <c r="C17" s="372" t="s">
        <v>47</v>
      </c>
      <c r="D17" s="373"/>
      <c r="E17" s="373"/>
      <c r="F17" s="275">
        <f>F16*0.1</f>
        <v>408467</v>
      </c>
    </row>
    <row r="18" spans="1:6" ht="30.75" customHeight="1" thickBot="1" x14ac:dyDescent="0.45">
      <c r="A18" s="92"/>
      <c r="B18" s="83"/>
      <c r="C18" s="365" t="s">
        <v>264</v>
      </c>
      <c r="D18" s="366"/>
      <c r="E18" s="367"/>
      <c r="F18" s="272">
        <f>SUM(F16:F17)</f>
        <v>4493137</v>
      </c>
    </row>
    <row r="24" spans="1:6" s="150" customFormat="1" ht="19.5" customHeight="1" x14ac:dyDescent="0.15">
      <c r="A24" s="131"/>
      <c r="B24" s="131"/>
      <c r="C24" s="131"/>
      <c r="D24" s="179"/>
      <c r="E24" s="131"/>
      <c r="F24" s="131"/>
    </row>
    <row r="25" spans="1:6" s="150" customFormat="1" ht="19.5" customHeight="1" x14ac:dyDescent="0.15">
      <c r="A25" s="131"/>
      <c r="B25" s="131"/>
      <c r="C25" s="131"/>
      <c r="D25" s="179"/>
      <c r="E25" s="131"/>
      <c r="F25" s="131"/>
    </row>
    <row r="26" spans="1:6" s="150" customFormat="1" ht="19.5" customHeight="1" x14ac:dyDescent="0.15">
      <c r="A26" s="131"/>
      <c r="B26" s="131"/>
      <c r="C26" s="131"/>
      <c r="D26" s="179"/>
      <c r="E26" s="131"/>
      <c r="F26" s="131"/>
    </row>
    <row r="27" spans="1:6" s="150" customFormat="1" ht="19.5" customHeight="1" x14ac:dyDescent="0.15">
      <c r="A27" s="131"/>
      <c r="B27" s="131"/>
      <c r="C27" s="131"/>
      <c r="D27" s="179"/>
      <c r="E27" s="131"/>
      <c r="F27" s="131"/>
    </row>
    <row r="28" spans="1:6" s="150" customFormat="1" ht="19.5" customHeight="1" x14ac:dyDescent="0.15">
      <c r="A28" s="131"/>
      <c r="B28" s="131"/>
      <c r="C28" s="131"/>
      <c r="D28" s="179"/>
      <c r="E28" s="131"/>
      <c r="F28" s="131"/>
    </row>
    <row r="29" spans="1:6" s="150" customFormat="1" ht="19.5" customHeight="1" x14ac:dyDescent="0.4">
      <c r="A29" s="480" t="str">
        <f>A1</f>
        <v>内訳④　柳が崎ヨットハーバー観覧席</v>
      </c>
      <c r="B29" s="480"/>
      <c r="C29" s="480"/>
      <c r="D29" s="480"/>
      <c r="E29" s="480"/>
      <c r="F29" s="480"/>
    </row>
    <row r="30" spans="1:6" s="150" customFormat="1" ht="19.5" customHeight="1" x14ac:dyDescent="0.4">
      <c r="A30" s="480"/>
      <c r="B30" s="480"/>
      <c r="C30" s="480"/>
      <c r="D30" s="480"/>
      <c r="E30" s="480"/>
      <c r="F30" s="480"/>
    </row>
    <row r="31" spans="1:6" s="150" customFormat="1" ht="19.5" customHeight="1" x14ac:dyDescent="0.15">
      <c r="A31" s="131"/>
      <c r="B31" s="131"/>
      <c r="C31" s="131"/>
      <c r="D31" s="179"/>
      <c r="E31" s="131"/>
      <c r="F31" s="131"/>
    </row>
    <row r="32" spans="1:6" s="150" customFormat="1" ht="19.5" customHeight="1" x14ac:dyDescent="0.15">
      <c r="A32" s="131"/>
      <c r="B32" s="131"/>
      <c r="C32" s="131"/>
      <c r="D32" s="179"/>
      <c r="E32" s="131"/>
      <c r="F32" s="131"/>
    </row>
    <row r="33" spans="1:6" s="150" customFormat="1" ht="19.5" customHeight="1" x14ac:dyDescent="0.15">
      <c r="A33" s="131"/>
      <c r="B33" s="131"/>
      <c r="C33" s="131"/>
      <c r="D33" s="179"/>
      <c r="E33" s="131"/>
      <c r="F33" s="131"/>
    </row>
    <row r="34" spans="1:6" s="150" customFormat="1" ht="19.5" customHeight="1" x14ac:dyDescent="0.15">
      <c r="A34" s="131"/>
      <c r="B34" s="131"/>
      <c r="C34" s="131"/>
      <c r="D34" s="179"/>
      <c r="E34" s="131"/>
      <c r="F34" s="131"/>
    </row>
    <row r="35" spans="1:6" s="150" customFormat="1" ht="19.5" customHeight="1" x14ac:dyDescent="0.15">
      <c r="A35" s="131"/>
      <c r="B35" s="131"/>
      <c r="C35" s="131"/>
      <c r="D35" s="179"/>
      <c r="E35" s="131"/>
      <c r="F35" s="131"/>
    </row>
    <row r="36" spans="1:6" s="150" customFormat="1" ht="19.5" customHeight="1" x14ac:dyDescent="0.15">
      <c r="A36" s="131"/>
      <c r="B36" s="131"/>
      <c r="C36" s="131"/>
      <c r="D36" s="179"/>
      <c r="E36" s="131"/>
      <c r="F36" s="131"/>
    </row>
    <row r="37" spans="1:6" s="150" customFormat="1" ht="19.5" customHeight="1" x14ac:dyDescent="0.15">
      <c r="A37" s="131"/>
      <c r="B37" s="131"/>
      <c r="C37" s="131"/>
      <c r="D37" s="179"/>
      <c r="E37" s="131"/>
      <c r="F37" s="131"/>
    </row>
    <row r="38" spans="1:6" s="150" customFormat="1" ht="19.5" customHeight="1" x14ac:dyDescent="0.15">
      <c r="A38" s="131"/>
      <c r="B38" s="131"/>
      <c r="C38" s="131"/>
      <c r="D38" s="179"/>
      <c r="E38" s="131"/>
      <c r="F38" s="131"/>
    </row>
    <row r="39" spans="1:6" s="150" customFormat="1" ht="19.5" customHeight="1" x14ac:dyDescent="0.15">
      <c r="A39" s="131"/>
      <c r="B39" s="131"/>
      <c r="C39" s="131"/>
      <c r="D39" s="179"/>
      <c r="E39" s="131"/>
      <c r="F39" s="131"/>
    </row>
    <row r="40" spans="1:6" s="150" customFormat="1" ht="19.5" customHeight="1" x14ac:dyDescent="0.15">
      <c r="A40" s="131"/>
      <c r="B40" s="131"/>
      <c r="C40" s="131"/>
      <c r="D40" s="179"/>
      <c r="E40" s="131"/>
      <c r="F40" s="131"/>
    </row>
    <row r="41" spans="1:6" s="150" customFormat="1" ht="19.5" customHeight="1" x14ac:dyDescent="0.15">
      <c r="A41" s="131"/>
      <c r="B41" s="131"/>
      <c r="C41" s="131"/>
      <c r="D41" s="179"/>
      <c r="E41" s="131"/>
      <c r="F41" s="131"/>
    </row>
    <row r="42" spans="1:6" s="150" customFormat="1" ht="19.5" customHeight="1" x14ac:dyDescent="0.15">
      <c r="A42" s="131"/>
      <c r="B42" s="131"/>
      <c r="C42" s="131"/>
      <c r="D42" s="179"/>
      <c r="E42" s="131"/>
      <c r="F42" s="131"/>
    </row>
    <row r="43" spans="1:6" s="150" customFormat="1" ht="19.5" customHeight="1" x14ac:dyDescent="0.15">
      <c r="A43" s="131"/>
      <c r="B43" s="131"/>
      <c r="C43" s="131"/>
      <c r="D43" s="179"/>
      <c r="E43" s="131"/>
      <c r="F43" s="131"/>
    </row>
    <row r="44" spans="1:6" s="150" customFormat="1" ht="19.5" customHeight="1" x14ac:dyDescent="0.15">
      <c r="A44" s="131"/>
      <c r="B44" s="131"/>
      <c r="C44" s="131"/>
      <c r="D44" s="179"/>
      <c r="E44" s="131"/>
      <c r="F44" s="131"/>
    </row>
    <row r="45" spans="1:6" s="150" customFormat="1" ht="19.5" customHeight="1" x14ac:dyDescent="0.15">
      <c r="A45" s="131"/>
      <c r="B45" s="131"/>
      <c r="C45" s="131"/>
      <c r="D45" s="179"/>
      <c r="E45" s="131"/>
      <c r="F45" s="131"/>
    </row>
    <row r="46" spans="1:6" s="150" customFormat="1" ht="19.5" customHeight="1" x14ac:dyDescent="0.15">
      <c r="A46" s="131"/>
      <c r="B46" s="131"/>
      <c r="C46" s="131"/>
      <c r="D46" s="179"/>
      <c r="E46" s="131"/>
      <c r="F46" s="131"/>
    </row>
    <row r="47" spans="1:6" s="150" customFormat="1" ht="19.5" customHeight="1" x14ac:dyDescent="0.15">
      <c r="A47" s="131"/>
      <c r="B47" s="131"/>
      <c r="C47" s="131"/>
      <c r="D47" s="179"/>
      <c r="E47" s="131"/>
      <c r="F47" s="131"/>
    </row>
    <row r="48" spans="1:6" s="150" customFormat="1" ht="19.5" customHeight="1" x14ac:dyDescent="0.15">
      <c r="A48" s="131"/>
      <c r="B48" s="131"/>
      <c r="C48" s="131"/>
      <c r="D48" s="179"/>
      <c r="E48" s="131"/>
      <c r="F48" s="131"/>
    </row>
    <row r="49" spans="1:6" s="150" customFormat="1" ht="19.5" customHeight="1" x14ac:dyDescent="0.15">
      <c r="A49" s="131"/>
      <c r="B49" s="131"/>
      <c r="C49" s="131"/>
      <c r="D49" s="179"/>
      <c r="E49" s="131"/>
      <c r="F49" s="131"/>
    </row>
    <row r="50" spans="1:6" s="150" customFormat="1" ht="19.5" customHeight="1" x14ac:dyDescent="0.15">
      <c r="A50" s="131"/>
      <c r="B50" s="131"/>
      <c r="C50" s="131"/>
      <c r="D50" s="179"/>
      <c r="E50" s="131"/>
      <c r="F50" s="131"/>
    </row>
    <row r="51" spans="1:6" s="150" customFormat="1" ht="19.5" customHeight="1" x14ac:dyDescent="0.15">
      <c r="A51" s="131"/>
      <c r="B51" s="131"/>
      <c r="C51" s="131"/>
      <c r="D51" s="179"/>
      <c r="E51" s="131"/>
      <c r="F51" s="131"/>
    </row>
    <row r="52" spans="1:6" s="150" customFormat="1" ht="19.5" customHeight="1" x14ac:dyDescent="0.15">
      <c r="A52" s="131"/>
      <c r="B52" s="131"/>
      <c r="C52" s="131"/>
      <c r="D52" s="179"/>
      <c r="E52" s="131"/>
      <c r="F52" s="131"/>
    </row>
    <row r="53" spans="1:6" s="150" customFormat="1" ht="19.5" customHeight="1" x14ac:dyDescent="0.15">
      <c r="A53" s="131"/>
      <c r="B53" s="131"/>
      <c r="C53" s="131"/>
      <c r="D53" s="179"/>
      <c r="E53" s="131"/>
      <c r="F53" s="131"/>
    </row>
    <row r="54" spans="1:6" s="150" customFormat="1" ht="19.5" customHeight="1" x14ac:dyDescent="0.15">
      <c r="A54" s="131"/>
      <c r="B54" s="131"/>
      <c r="C54" s="131"/>
      <c r="D54" s="179"/>
      <c r="E54" s="131"/>
      <c r="F54" s="131"/>
    </row>
    <row r="55" spans="1:6" s="150" customFormat="1" ht="19.5" customHeight="1" x14ac:dyDescent="0.15">
      <c r="A55" s="131"/>
      <c r="B55" s="131"/>
      <c r="C55" s="131"/>
      <c r="D55" s="179"/>
      <c r="E55" s="131"/>
      <c r="F55" s="131"/>
    </row>
    <row r="56" spans="1:6" s="150" customFormat="1" ht="19.5" customHeight="1" x14ac:dyDescent="0.15">
      <c r="A56" s="131"/>
      <c r="B56" s="131"/>
      <c r="C56" s="131"/>
      <c r="D56" s="179"/>
      <c r="E56" s="131"/>
      <c r="F56" s="131"/>
    </row>
    <row r="57" spans="1:6" s="150" customFormat="1" ht="19.5" customHeight="1" x14ac:dyDescent="0.15">
      <c r="A57" s="131"/>
      <c r="B57" s="131"/>
      <c r="C57" s="131"/>
      <c r="D57" s="179"/>
      <c r="E57" s="131"/>
      <c r="F57" s="131"/>
    </row>
    <row r="58" spans="1:6" s="150" customFormat="1" ht="19.5" customHeight="1" x14ac:dyDescent="0.15">
      <c r="A58" s="131"/>
      <c r="B58" s="131"/>
      <c r="C58" s="131"/>
      <c r="D58" s="179"/>
      <c r="E58" s="131"/>
      <c r="F58" s="131"/>
    </row>
    <row r="59" spans="1:6" s="150" customFormat="1" ht="19.5" customHeight="1" x14ac:dyDescent="0.15">
      <c r="A59" s="131"/>
      <c r="B59" s="131"/>
      <c r="C59" s="131"/>
      <c r="D59" s="179"/>
      <c r="E59" s="131"/>
      <c r="F59" s="131"/>
    </row>
    <row r="60" spans="1:6" s="150" customFormat="1" ht="19.5" customHeight="1" x14ac:dyDescent="0.15">
      <c r="A60" s="131"/>
      <c r="B60" s="131"/>
      <c r="C60" s="131"/>
      <c r="D60" s="179"/>
      <c r="E60" s="131"/>
      <c r="F60" s="131"/>
    </row>
    <row r="61" spans="1:6" s="150" customFormat="1" ht="19.5" customHeight="1" x14ac:dyDescent="0.15">
      <c r="A61" s="131"/>
      <c r="B61" s="131"/>
      <c r="C61" s="131"/>
      <c r="D61" s="179"/>
      <c r="E61" s="131"/>
      <c r="F61" s="131"/>
    </row>
    <row r="62" spans="1:6" s="150" customFormat="1" ht="19.5" customHeight="1" x14ac:dyDescent="0.15">
      <c r="A62" s="131"/>
      <c r="B62" s="131"/>
      <c r="C62" s="131"/>
      <c r="D62" s="179"/>
      <c r="E62" s="131"/>
      <c r="F62" s="131"/>
    </row>
    <row r="63" spans="1:6" s="150" customFormat="1" ht="19.5" customHeight="1" x14ac:dyDescent="0.15">
      <c r="A63" s="131"/>
      <c r="B63" s="131"/>
      <c r="C63" s="131"/>
      <c r="D63" s="179"/>
      <c r="E63" s="131"/>
      <c r="F63" s="131"/>
    </row>
    <row r="64" spans="1:6" s="150" customFormat="1" ht="19.5" customHeight="1" x14ac:dyDescent="0.15">
      <c r="A64" s="131"/>
      <c r="B64" s="131"/>
      <c r="C64" s="131"/>
      <c r="D64" s="179"/>
      <c r="E64" s="131"/>
      <c r="F64" s="131"/>
    </row>
    <row r="65" spans="1:6" s="150" customFormat="1" ht="19.5" customHeight="1" x14ac:dyDescent="0.15">
      <c r="A65" s="131"/>
      <c r="B65" s="131"/>
      <c r="C65" s="131"/>
      <c r="D65" s="179"/>
      <c r="E65" s="131"/>
      <c r="F65" s="131"/>
    </row>
    <row r="66" spans="1:6" s="150" customFormat="1" ht="19.5" customHeight="1" x14ac:dyDescent="0.15">
      <c r="A66" s="131"/>
      <c r="B66" s="131"/>
      <c r="C66" s="131"/>
      <c r="D66" s="179"/>
      <c r="E66" s="131"/>
      <c r="F66" s="131"/>
    </row>
    <row r="67" spans="1:6" s="150" customFormat="1" ht="19.5" customHeight="1" x14ac:dyDescent="0.15">
      <c r="A67" s="131"/>
      <c r="B67" s="131"/>
      <c r="C67" s="131"/>
      <c r="D67" s="179"/>
      <c r="E67" s="131"/>
      <c r="F67" s="131"/>
    </row>
    <row r="68" spans="1:6" s="150" customFormat="1" ht="19.5" customHeight="1" x14ac:dyDescent="0.15">
      <c r="A68" s="131"/>
      <c r="B68" s="131"/>
      <c r="C68" s="131"/>
      <c r="D68" s="179"/>
      <c r="E68" s="131"/>
      <c r="F68" s="131"/>
    </row>
    <row r="69" spans="1:6" s="150" customFormat="1" ht="19.5" customHeight="1" x14ac:dyDescent="0.15">
      <c r="A69" s="131"/>
      <c r="B69" s="131"/>
      <c r="C69" s="131"/>
      <c r="D69" s="179"/>
      <c r="E69" s="131"/>
      <c r="F69" s="131"/>
    </row>
    <row r="70" spans="1:6" s="150" customFormat="1" ht="19.5" customHeight="1" x14ac:dyDescent="0.15">
      <c r="A70" s="131"/>
      <c r="B70" s="131"/>
      <c r="C70" s="131"/>
      <c r="D70" s="179"/>
      <c r="E70" s="131"/>
      <c r="F70" s="131"/>
    </row>
    <row r="71" spans="1:6" s="150" customFormat="1" ht="19.5" customHeight="1" x14ac:dyDescent="0.15">
      <c r="A71" s="131"/>
      <c r="B71" s="131"/>
      <c r="C71" s="131"/>
      <c r="D71" s="179"/>
      <c r="E71" s="131"/>
      <c r="F71" s="131"/>
    </row>
    <row r="72" spans="1:6" s="150" customFormat="1" ht="19.5" customHeight="1" x14ac:dyDescent="0.15">
      <c r="A72" s="131"/>
      <c r="B72" s="131"/>
      <c r="C72" s="131"/>
      <c r="D72" s="179"/>
      <c r="E72" s="131"/>
      <c r="F72" s="131"/>
    </row>
    <row r="73" spans="1:6" s="150" customFormat="1" ht="19.5" customHeight="1" x14ac:dyDescent="0.15">
      <c r="A73" s="131"/>
      <c r="B73" s="131"/>
      <c r="C73" s="131"/>
      <c r="D73" s="179"/>
      <c r="E73" s="131"/>
      <c r="F73" s="131"/>
    </row>
    <row r="74" spans="1:6" s="150" customFormat="1" ht="19.5" customHeight="1" x14ac:dyDescent="0.15">
      <c r="A74" s="131"/>
      <c r="B74" s="131"/>
      <c r="C74" s="131"/>
      <c r="D74" s="179"/>
      <c r="E74" s="131"/>
      <c r="F74" s="131"/>
    </row>
    <row r="75" spans="1:6" s="150" customFormat="1" ht="19.5" customHeight="1" x14ac:dyDescent="0.15">
      <c r="A75" s="131"/>
      <c r="B75" s="131"/>
      <c r="C75" s="131"/>
      <c r="D75" s="179"/>
      <c r="E75" s="131"/>
      <c r="F75" s="131"/>
    </row>
    <row r="76" spans="1:6" s="150" customFormat="1" ht="19.5" customHeight="1" x14ac:dyDescent="0.15">
      <c r="A76" s="131"/>
      <c r="B76" s="131"/>
      <c r="C76" s="131"/>
      <c r="D76" s="179"/>
      <c r="E76" s="131"/>
      <c r="F76" s="131"/>
    </row>
    <row r="77" spans="1:6" s="150" customFormat="1" ht="19.5" customHeight="1" x14ac:dyDescent="0.15">
      <c r="A77" s="131"/>
      <c r="B77" s="131"/>
      <c r="C77" s="131"/>
      <c r="D77" s="179"/>
      <c r="E77" s="131"/>
      <c r="F77" s="131"/>
    </row>
    <row r="78" spans="1:6" s="150" customFormat="1" ht="19.5" customHeight="1" x14ac:dyDescent="0.15">
      <c r="A78" s="131"/>
      <c r="B78" s="131"/>
      <c r="C78" s="131"/>
      <c r="D78" s="179"/>
      <c r="E78" s="131"/>
      <c r="F78" s="131"/>
    </row>
    <row r="79" spans="1:6" s="150" customFormat="1" ht="19.5" customHeight="1" x14ac:dyDescent="0.15">
      <c r="A79" s="131"/>
      <c r="B79" s="131"/>
      <c r="C79" s="131"/>
      <c r="D79" s="179"/>
      <c r="E79" s="131"/>
      <c r="F79" s="131"/>
    </row>
    <row r="80" spans="1:6" s="150" customFormat="1" ht="19.5" customHeight="1" x14ac:dyDescent="0.15">
      <c r="A80" s="131"/>
      <c r="B80" s="131"/>
      <c r="C80" s="131"/>
      <c r="D80" s="179"/>
      <c r="E80" s="131"/>
      <c r="F80" s="131"/>
    </row>
    <row r="81" spans="1:6" s="150" customFormat="1" ht="19.5" customHeight="1" x14ac:dyDescent="0.15">
      <c r="A81" s="131"/>
      <c r="B81" s="131"/>
      <c r="C81" s="131"/>
      <c r="D81" s="179"/>
      <c r="E81" s="131"/>
      <c r="F81" s="131"/>
    </row>
    <row r="82" spans="1:6" s="150" customFormat="1" ht="19.5" customHeight="1" x14ac:dyDescent="0.15">
      <c r="A82" s="131"/>
      <c r="B82" s="131"/>
      <c r="C82" s="131"/>
      <c r="D82" s="179"/>
      <c r="E82" s="131"/>
      <c r="F82" s="131"/>
    </row>
    <row r="83" spans="1:6" s="150" customFormat="1" ht="19.5" customHeight="1" x14ac:dyDescent="0.15">
      <c r="A83" s="131"/>
      <c r="B83" s="131"/>
      <c r="C83" s="131"/>
      <c r="D83" s="179"/>
      <c r="E83" s="131"/>
      <c r="F83" s="131"/>
    </row>
    <row r="84" spans="1:6" s="150" customFormat="1" ht="19.5" customHeight="1" x14ac:dyDescent="0.15">
      <c r="A84" s="131"/>
      <c r="B84" s="131"/>
      <c r="C84" s="131"/>
      <c r="D84" s="179"/>
      <c r="E84" s="131"/>
      <c r="F84" s="131"/>
    </row>
    <row r="85" spans="1:6" s="150" customFormat="1" ht="19.5" customHeight="1" x14ac:dyDescent="0.15">
      <c r="A85" s="131"/>
      <c r="B85" s="131"/>
      <c r="C85" s="131"/>
      <c r="D85" s="179"/>
      <c r="E85" s="131"/>
      <c r="F85" s="131"/>
    </row>
    <row r="86" spans="1:6" s="150" customFormat="1" ht="19.5" customHeight="1" x14ac:dyDescent="0.15">
      <c r="A86" s="131"/>
      <c r="B86" s="131"/>
      <c r="C86" s="131"/>
      <c r="D86" s="179"/>
      <c r="E86" s="131"/>
      <c r="F86" s="131"/>
    </row>
    <row r="87" spans="1:6" s="150" customFormat="1" ht="19.5" customHeight="1" x14ac:dyDescent="0.15">
      <c r="A87" s="131"/>
      <c r="B87" s="131"/>
      <c r="C87" s="131"/>
      <c r="D87" s="179"/>
      <c r="E87" s="131"/>
      <c r="F87" s="131"/>
    </row>
    <row r="88" spans="1:6" s="150" customFormat="1" ht="19.5" customHeight="1" x14ac:dyDescent="0.15">
      <c r="A88" s="131"/>
      <c r="B88" s="131"/>
      <c r="C88" s="131"/>
      <c r="D88" s="179"/>
      <c r="E88" s="131"/>
      <c r="F88" s="131"/>
    </row>
    <row r="89" spans="1:6" s="150" customFormat="1" ht="19.5" customHeight="1" x14ac:dyDescent="0.15">
      <c r="A89" s="131"/>
      <c r="B89" s="131"/>
      <c r="C89" s="131"/>
      <c r="D89" s="179"/>
      <c r="E89" s="131"/>
      <c r="F89" s="131"/>
    </row>
    <row r="90" spans="1:6" s="150" customFormat="1" ht="19.5" customHeight="1" x14ac:dyDescent="0.15">
      <c r="A90" s="131"/>
      <c r="B90" s="131"/>
      <c r="C90" s="131"/>
      <c r="D90" s="179"/>
      <c r="E90" s="131"/>
      <c r="F90" s="131"/>
    </row>
    <row r="91" spans="1:6" s="150" customFormat="1" ht="19.5" customHeight="1" x14ac:dyDescent="0.15">
      <c r="A91" s="131"/>
      <c r="B91" s="131"/>
      <c r="C91" s="131"/>
      <c r="D91" s="179"/>
      <c r="E91" s="131"/>
      <c r="F91" s="131"/>
    </row>
    <row r="92" spans="1:6" s="150" customFormat="1" ht="19.5" customHeight="1" x14ac:dyDescent="0.15">
      <c r="A92" s="131"/>
      <c r="B92" s="131"/>
      <c r="C92" s="131"/>
      <c r="D92" s="179"/>
      <c r="E92" s="131"/>
      <c r="F92" s="131"/>
    </row>
    <row r="93" spans="1:6" s="150" customFormat="1" ht="19.5" customHeight="1" x14ac:dyDescent="0.15">
      <c r="A93" s="131"/>
      <c r="B93" s="131"/>
      <c r="C93" s="131"/>
      <c r="D93" s="179"/>
      <c r="E93" s="131"/>
      <c r="F93" s="131"/>
    </row>
    <row r="94" spans="1:6" s="150" customFormat="1" ht="19.5" customHeight="1" x14ac:dyDescent="0.15">
      <c r="A94" s="131"/>
      <c r="B94" s="131"/>
      <c r="C94" s="131"/>
      <c r="D94" s="179"/>
      <c r="E94" s="131"/>
      <c r="F94" s="131"/>
    </row>
    <row r="95" spans="1:6" s="150" customFormat="1" ht="19.5" customHeight="1" x14ac:dyDescent="0.15">
      <c r="A95" s="131"/>
      <c r="B95" s="131"/>
      <c r="C95" s="131"/>
      <c r="D95" s="179"/>
      <c r="E95" s="131"/>
      <c r="F95" s="131"/>
    </row>
    <row r="96" spans="1:6" s="150" customFormat="1" ht="19.5" customHeight="1" x14ac:dyDescent="0.15">
      <c r="A96" s="131"/>
      <c r="B96" s="131"/>
      <c r="C96" s="131"/>
      <c r="D96" s="179"/>
      <c r="E96" s="131"/>
      <c r="F96" s="131"/>
    </row>
    <row r="97" spans="1:6" s="150" customFormat="1" ht="19.5" customHeight="1" x14ac:dyDescent="0.15">
      <c r="A97" s="131"/>
      <c r="B97" s="131"/>
      <c r="C97" s="131"/>
      <c r="D97" s="179"/>
      <c r="E97" s="131"/>
      <c r="F97" s="131"/>
    </row>
    <row r="98" spans="1:6" s="150" customFormat="1" ht="19.5" customHeight="1" x14ac:dyDescent="0.15">
      <c r="A98" s="131"/>
      <c r="B98" s="131"/>
      <c r="C98" s="131"/>
      <c r="D98" s="179"/>
      <c r="E98" s="131"/>
      <c r="F98" s="131"/>
    </row>
    <row r="99" spans="1:6" s="150" customFormat="1" ht="19.5" customHeight="1" x14ac:dyDescent="0.15">
      <c r="A99" s="131"/>
      <c r="B99" s="131"/>
      <c r="C99" s="131"/>
      <c r="D99" s="179"/>
      <c r="E99" s="131"/>
      <c r="F99" s="131"/>
    </row>
    <row r="100" spans="1:6" s="150" customFormat="1" ht="19.5" customHeight="1" x14ac:dyDescent="0.15">
      <c r="A100" s="131"/>
      <c r="B100" s="131"/>
      <c r="C100" s="131"/>
      <c r="D100" s="179"/>
      <c r="E100" s="131"/>
      <c r="F100" s="131"/>
    </row>
    <row r="101" spans="1:6" s="150" customFormat="1" ht="19.5" customHeight="1" x14ac:dyDescent="0.15">
      <c r="A101" s="131"/>
      <c r="B101" s="131"/>
      <c r="C101" s="131"/>
      <c r="D101" s="179"/>
      <c r="E101" s="131"/>
      <c r="F101" s="131"/>
    </row>
    <row r="102" spans="1:6" s="150" customFormat="1" ht="19.5" customHeight="1" x14ac:dyDescent="0.15">
      <c r="A102" s="131"/>
      <c r="B102" s="131"/>
      <c r="C102" s="131"/>
      <c r="D102" s="179"/>
      <c r="E102" s="131"/>
      <c r="F102" s="131"/>
    </row>
    <row r="103" spans="1:6" s="150" customFormat="1" ht="19.5" customHeight="1" x14ac:dyDescent="0.15">
      <c r="A103" s="131"/>
      <c r="B103" s="131"/>
      <c r="C103" s="131"/>
      <c r="D103" s="179"/>
      <c r="E103" s="131"/>
      <c r="F103" s="131"/>
    </row>
    <row r="104" spans="1:6" s="150" customFormat="1" ht="19.5" customHeight="1" x14ac:dyDescent="0.15">
      <c r="A104" s="131"/>
      <c r="B104" s="131"/>
      <c r="C104" s="131"/>
      <c r="D104" s="179"/>
      <c r="E104" s="131"/>
      <c r="F104" s="131"/>
    </row>
    <row r="105" spans="1:6" s="150" customFormat="1" ht="19.5" customHeight="1" x14ac:dyDescent="0.15">
      <c r="A105" s="131"/>
      <c r="B105" s="131"/>
      <c r="C105" s="131"/>
      <c r="D105" s="179"/>
      <c r="E105" s="131"/>
      <c r="F105" s="131"/>
    </row>
    <row r="106" spans="1:6" s="150" customFormat="1" ht="19.5" customHeight="1" x14ac:dyDescent="0.15">
      <c r="A106" s="131"/>
      <c r="B106" s="131"/>
      <c r="C106" s="131"/>
      <c r="D106" s="179"/>
      <c r="E106" s="131"/>
      <c r="F106" s="131"/>
    </row>
    <row r="107" spans="1:6" s="150" customFormat="1" ht="19.5" customHeight="1" x14ac:dyDescent="0.15">
      <c r="A107" s="131"/>
      <c r="B107" s="131"/>
      <c r="C107" s="131"/>
      <c r="D107" s="179"/>
      <c r="E107" s="131"/>
      <c r="F107" s="131"/>
    </row>
    <row r="108" spans="1:6" s="150" customFormat="1" ht="19.5" customHeight="1" x14ac:dyDescent="0.15">
      <c r="A108" s="131"/>
      <c r="B108" s="131"/>
      <c r="C108" s="131"/>
      <c r="D108" s="179"/>
      <c r="E108" s="131"/>
      <c r="F108" s="131"/>
    </row>
    <row r="109" spans="1:6" s="150" customFormat="1" ht="19.5" customHeight="1" x14ac:dyDescent="0.15">
      <c r="A109" s="131"/>
      <c r="B109" s="131"/>
      <c r="C109" s="131"/>
      <c r="D109" s="179"/>
      <c r="E109" s="131"/>
      <c r="F109" s="131"/>
    </row>
    <row r="110" spans="1:6" s="150" customFormat="1" ht="19.5" customHeight="1" x14ac:dyDescent="0.15">
      <c r="A110" s="131"/>
      <c r="B110" s="131"/>
      <c r="C110" s="131"/>
      <c r="D110" s="179"/>
      <c r="E110" s="131"/>
      <c r="F110" s="131"/>
    </row>
    <row r="111" spans="1:6" s="150" customFormat="1" ht="19.5" customHeight="1" x14ac:dyDescent="0.15">
      <c r="A111" s="131"/>
      <c r="B111" s="131"/>
      <c r="C111" s="131"/>
      <c r="D111" s="179"/>
      <c r="E111" s="131"/>
      <c r="F111" s="131"/>
    </row>
    <row r="112" spans="1:6" s="150" customFormat="1" ht="19.5" customHeight="1" x14ac:dyDescent="0.15">
      <c r="A112" s="131"/>
      <c r="B112" s="131"/>
      <c r="C112" s="131"/>
      <c r="D112" s="179"/>
      <c r="E112" s="131"/>
      <c r="F112" s="131"/>
    </row>
    <row r="113" spans="1:6" s="150" customFormat="1" ht="19.5" customHeight="1" x14ac:dyDescent="0.15">
      <c r="A113" s="131"/>
      <c r="B113" s="131"/>
      <c r="C113" s="131"/>
      <c r="D113" s="179"/>
      <c r="E113" s="131"/>
      <c r="F113" s="131"/>
    </row>
    <row r="114" spans="1:6" s="150" customFormat="1" ht="19.5" customHeight="1" x14ac:dyDescent="0.15">
      <c r="A114" s="131"/>
      <c r="B114" s="131"/>
      <c r="C114" s="131"/>
      <c r="D114" s="179"/>
      <c r="E114" s="131"/>
      <c r="F114" s="131"/>
    </row>
    <row r="115" spans="1:6" s="150" customFormat="1" ht="19.5" customHeight="1" x14ac:dyDescent="0.15">
      <c r="A115" s="131"/>
      <c r="B115" s="131"/>
      <c r="C115" s="131"/>
      <c r="D115" s="179"/>
      <c r="E115" s="131"/>
      <c r="F115" s="131"/>
    </row>
    <row r="116" spans="1:6" s="150" customFormat="1" ht="19.5" customHeight="1" x14ac:dyDescent="0.15">
      <c r="A116" s="131"/>
      <c r="B116" s="131"/>
      <c r="C116" s="131"/>
      <c r="D116" s="179"/>
      <c r="E116" s="131"/>
      <c r="F116" s="131"/>
    </row>
    <row r="117" spans="1:6" s="150" customFormat="1" ht="19.5" customHeight="1" x14ac:dyDescent="0.15">
      <c r="A117" s="131"/>
      <c r="B117" s="131"/>
      <c r="C117" s="131"/>
      <c r="D117" s="179"/>
      <c r="E117" s="131"/>
      <c r="F117" s="131"/>
    </row>
    <row r="118" spans="1:6" s="150" customFormat="1" ht="19.5" customHeight="1" x14ac:dyDescent="0.15">
      <c r="A118" s="131"/>
      <c r="B118" s="131"/>
      <c r="C118" s="131"/>
      <c r="D118" s="179"/>
      <c r="E118" s="131"/>
      <c r="F118" s="131"/>
    </row>
    <row r="119" spans="1:6" s="150" customFormat="1" ht="19.5" customHeight="1" x14ac:dyDescent="0.15">
      <c r="A119" s="131"/>
      <c r="B119" s="131"/>
      <c r="C119" s="131"/>
      <c r="D119" s="179"/>
      <c r="E119" s="131"/>
      <c r="F119" s="131"/>
    </row>
    <row r="120" spans="1:6" s="150" customFormat="1" ht="19.5" customHeight="1" x14ac:dyDescent="0.15">
      <c r="A120" s="131"/>
      <c r="B120" s="131"/>
      <c r="C120" s="131"/>
      <c r="D120" s="179"/>
      <c r="E120" s="131"/>
      <c r="F120" s="131"/>
    </row>
    <row r="121" spans="1:6" s="150" customFormat="1" ht="19.5" customHeight="1" x14ac:dyDescent="0.15">
      <c r="A121" s="131"/>
      <c r="B121" s="131"/>
      <c r="C121" s="131"/>
      <c r="D121" s="179"/>
      <c r="E121" s="131"/>
      <c r="F121" s="131"/>
    </row>
    <row r="122" spans="1:6" s="150" customFormat="1" ht="19.5" customHeight="1" x14ac:dyDescent="0.15">
      <c r="A122" s="131"/>
      <c r="B122" s="131"/>
      <c r="C122" s="131"/>
      <c r="D122" s="179"/>
      <c r="E122" s="131"/>
      <c r="F122" s="131"/>
    </row>
    <row r="123" spans="1:6" s="150" customFormat="1" ht="19.5" customHeight="1" x14ac:dyDescent="0.15">
      <c r="A123" s="131"/>
      <c r="B123" s="131"/>
      <c r="C123" s="131"/>
      <c r="D123" s="179"/>
      <c r="E123" s="131"/>
      <c r="F123" s="131"/>
    </row>
    <row r="124" spans="1:6" s="150" customFormat="1" ht="19.5" customHeight="1" x14ac:dyDescent="0.15">
      <c r="A124" s="131"/>
      <c r="B124" s="131"/>
      <c r="C124" s="131"/>
      <c r="D124" s="179"/>
      <c r="E124" s="131"/>
      <c r="F124" s="131"/>
    </row>
    <row r="125" spans="1:6" s="150" customFormat="1" ht="19.5" customHeight="1" x14ac:dyDescent="0.15">
      <c r="A125" s="131"/>
      <c r="B125" s="131"/>
      <c r="C125" s="131"/>
      <c r="D125" s="179"/>
      <c r="E125" s="131"/>
      <c r="F125" s="131"/>
    </row>
    <row r="126" spans="1:6" s="150" customFormat="1" ht="19.5" customHeight="1" x14ac:dyDescent="0.15">
      <c r="A126" s="131"/>
      <c r="B126" s="131"/>
      <c r="C126" s="131"/>
      <c r="D126" s="179"/>
      <c r="E126" s="131"/>
      <c r="F126" s="131"/>
    </row>
    <row r="127" spans="1:6" s="150" customFormat="1" ht="19.5" customHeight="1" x14ac:dyDescent="0.15">
      <c r="A127" s="131"/>
      <c r="B127" s="131"/>
      <c r="C127" s="131"/>
      <c r="D127" s="179"/>
      <c r="E127" s="131"/>
      <c r="F127" s="131"/>
    </row>
    <row r="128" spans="1:6" s="150" customFormat="1" ht="19.5" customHeight="1" x14ac:dyDescent="0.15">
      <c r="A128" s="131"/>
      <c r="B128" s="131"/>
      <c r="C128" s="131"/>
      <c r="D128" s="179"/>
      <c r="E128" s="131"/>
      <c r="F128" s="131"/>
    </row>
    <row r="129" spans="1:6" s="150" customFormat="1" ht="19.5" customHeight="1" x14ac:dyDescent="0.15">
      <c r="A129" s="131"/>
      <c r="B129" s="131"/>
      <c r="C129" s="131"/>
      <c r="D129" s="179"/>
      <c r="E129" s="131"/>
      <c r="F129" s="131"/>
    </row>
    <row r="130" spans="1:6" s="150" customFormat="1" ht="19.5" customHeight="1" x14ac:dyDescent="0.15">
      <c r="A130" s="131"/>
      <c r="B130" s="131"/>
      <c r="C130" s="131"/>
      <c r="D130" s="179"/>
      <c r="E130" s="131"/>
      <c r="F130" s="131"/>
    </row>
    <row r="131" spans="1:6" s="150" customFormat="1" ht="19.5" customHeight="1" x14ac:dyDescent="0.15">
      <c r="A131" s="131"/>
      <c r="B131" s="131"/>
      <c r="C131" s="131"/>
      <c r="D131" s="179"/>
      <c r="E131" s="131"/>
      <c r="F131" s="131"/>
    </row>
    <row r="132" spans="1:6" s="150" customFormat="1" ht="19.5" customHeight="1" x14ac:dyDescent="0.15">
      <c r="A132" s="131"/>
      <c r="B132" s="131"/>
      <c r="C132" s="131"/>
      <c r="D132" s="179"/>
      <c r="E132" s="131"/>
      <c r="F132" s="131"/>
    </row>
    <row r="133" spans="1:6" s="150" customFormat="1" ht="19.5" customHeight="1" x14ac:dyDescent="0.15">
      <c r="A133" s="131"/>
      <c r="B133" s="131"/>
      <c r="C133" s="131"/>
      <c r="D133" s="179"/>
      <c r="E133" s="131"/>
      <c r="F133" s="131"/>
    </row>
    <row r="134" spans="1:6" s="150" customFormat="1" ht="19.5" customHeight="1" x14ac:dyDescent="0.15">
      <c r="A134" s="131"/>
      <c r="B134" s="131"/>
      <c r="C134" s="131"/>
      <c r="D134" s="179"/>
      <c r="E134" s="131"/>
      <c r="F134" s="131"/>
    </row>
    <row r="135" spans="1:6" s="150" customFormat="1" ht="19.5" customHeight="1" x14ac:dyDescent="0.15">
      <c r="A135" s="131"/>
      <c r="B135" s="131"/>
      <c r="C135" s="131"/>
      <c r="D135" s="179"/>
      <c r="E135" s="131"/>
      <c r="F135" s="131"/>
    </row>
    <row r="136" spans="1:6" s="150" customFormat="1" ht="19.5" customHeight="1" x14ac:dyDescent="0.15">
      <c r="A136" s="131"/>
      <c r="B136" s="131"/>
      <c r="C136" s="131"/>
      <c r="D136" s="179"/>
      <c r="E136" s="131"/>
      <c r="F136" s="131"/>
    </row>
    <row r="137" spans="1:6" s="150" customFormat="1" ht="19.5" customHeight="1" x14ac:dyDescent="0.15">
      <c r="A137" s="131"/>
      <c r="B137" s="131"/>
      <c r="C137" s="131"/>
      <c r="D137" s="179"/>
      <c r="E137" s="131"/>
      <c r="F137" s="131"/>
    </row>
    <row r="138" spans="1:6" s="150" customFormat="1" ht="19.5" customHeight="1" x14ac:dyDescent="0.15">
      <c r="A138" s="131"/>
      <c r="B138" s="131"/>
      <c r="C138" s="131"/>
      <c r="D138" s="179"/>
      <c r="E138" s="131"/>
      <c r="F138" s="131"/>
    </row>
    <row r="139" spans="1:6" s="150" customFormat="1" ht="19.5" customHeight="1" x14ac:dyDescent="0.15">
      <c r="A139" s="131"/>
      <c r="B139" s="131"/>
      <c r="C139" s="131"/>
      <c r="D139" s="179"/>
      <c r="E139" s="131"/>
      <c r="F139" s="131"/>
    </row>
    <row r="140" spans="1:6" s="150" customFormat="1" ht="19.5" customHeight="1" x14ac:dyDescent="0.15">
      <c r="A140" s="131"/>
      <c r="B140" s="131"/>
      <c r="C140" s="131"/>
      <c r="D140" s="179"/>
      <c r="E140" s="131"/>
      <c r="F140" s="131"/>
    </row>
    <row r="141" spans="1:6" s="150" customFormat="1" ht="19.5" customHeight="1" x14ac:dyDescent="0.15">
      <c r="A141" s="131"/>
      <c r="B141" s="131"/>
      <c r="C141" s="131"/>
      <c r="D141" s="179"/>
      <c r="E141" s="131"/>
      <c r="F141" s="131"/>
    </row>
    <row r="142" spans="1:6" s="150" customFormat="1" ht="19.5" customHeight="1" x14ac:dyDescent="0.15">
      <c r="A142" s="131"/>
      <c r="B142" s="131"/>
      <c r="C142" s="131"/>
      <c r="D142" s="179"/>
      <c r="E142" s="131"/>
      <c r="F142" s="131"/>
    </row>
    <row r="143" spans="1:6" s="150" customFormat="1" ht="19.5" customHeight="1" x14ac:dyDescent="0.15">
      <c r="A143" s="131"/>
      <c r="B143" s="131"/>
      <c r="C143" s="131"/>
      <c r="D143" s="179"/>
      <c r="E143" s="131"/>
      <c r="F143" s="131"/>
    </row>
    <row r="144" spans="1:6" s="150" customFormat="1" ht="19.5" customHeight="1" x14ac:dyDescent="0.15">
      <c r="A144" s="131"/>
      <c r="B144" s="131"/>
      <c r="C144" s="131"/>
      <c r="D144" s="179"/>
      <c r="E144" s="131"/>
      <c r="F144" s="131"/>
    </row>
    <row r="145" spans="1:6" s="150" customFormat="1" ht="19.5" customHeight="1" x14ac:dyDescent="0.15">
      <c r="A145" s="131"/>
      <c r="B145" s="131"/>
      <c r="C145" s="131"/>
      <c r="D145" s="179"/>
      <c r="E145" s="131"/>
      <c r="F145" s="131"/>
    </row>
    <row r="146" spans="1:6" s="150" customFormat="1" ht="19.5" customHeight="1" x14ac:dyDescent="0.15">
      <c r="A146" s="131"/>
      <c r="B146" s="131"/>
      <c r="C146" s="131"/>
      <c r="D146" s="179"/>
      <c r="E146" s="131"/>
      <c r="F146" s="131"/>
    </row>
    <row r="147" spans="1:6" s="150" customFormat="1" ht="19.5" customHeight="1" x14ac:dyDescent="0.15">
      <c r="A147" s="131"/>
      <c r="B147" s="131"/>
      <c r="C147" s="131"/>
      <c r="D147" s="179"/>
      <c r="E147" s="131"/>
      <c r="F147" s="131"/>
    </row>
    <row r="148" spans="1:6" s="150" customFormat="1" ht="19.5" customHeight="1" x14ac:dyDescent="0.15">
      <c r="A148" s="131"/>
      <c r="B148" s="131"/>
      <c r="C148" s="131"/>
      <c r="D148" s="179"/>
      <c r="E148" s="131"/>
      <c r="F148" s="131"/>
    </row>
    <row r="149" spans="1:6" s="150" customFormat="1" ht="19.5" customHeight="1" x14ac:dyDescent="0.15">
      <c r="A149" s="131"/>
      <c r="B149" s="131"/>
      <c r="C149" s="131"/>
      <c r="D149" s="179"/>
      <c r="E149" s="131"/>
      <c r="F149" s="131"/>
    </row>
    <row r="150" spans="1:6" s="150" customFormat="1" ht="19.5" customHeight="1" x14ac:dyDescent="0.15">
      <c r="A150" s="131"/>
      <c r="B150" s="131"/>
      <c r="C150" s="131"/>
      <c r="D150" s="179"/>
      <c r="E150" s="131"/>
      <c r="F150" s="131"/>
    </row>
    <row r="151" spans="1:6" s="150" customFormat="1" ht="19.5" customHeight="1" x14ac:dyDescent="0.15">
      <c r="A151" s="131"/>
      <c r="B151" s="131"/>
      <c r="C151" s="131"/>
      <c r="D151" s="179"/>
      <c r="E151" s="131"/>
      <c r="F151" s="131"/>
    </row>
    <row r="152" spans="1:6" s="150" customFormat="1" ht="19.5" customHeight="1" x14ac:dyDescent="0.15">
      <c r="A152" s="131"/>
      <c r="B152" s="131"/>
      <c r="C152" s="131"/>
      <c r="D152" s="179"/>
      <c r="E152" s="131"/>
      <c r="F152" s="131"/>
    </row>
    <row r="153" spans="1:6" s="150" customFormat="1" ht="19.5" customHeight="1" x14ac:dyDescent="0.15">
      <c r="A153" s="131"/>
      <c r="B153" s="131"/>
      <c r="C153" s="131"/>
      <c r="D153" s="179"/>
      <c r="E153" s="131"/>
      <c r="F153" s="131"/>
    </row>
    <row r="154" spans="1:6" s="150" customFormat="1" ht="19.5" customHeight="1" x14ac:dyDescent="0.15">
      <c r="A154" s="131"/>
      <c r="B154" s="131"/>
      <c r="C154" s="131"/>
      <c r="D154" s="179"/>
      <c r="E154" s="131"/>
      <c r="F154" s="131"/>
    </row>
    <row r="155" spans="1:6" s="150" customFormat="1" ht="19.5" customHeight="1" x14ac:dyDescent="0.15">
      <c r="A155" s="131"/>
      <c r="B155" s="131"/>
      <c r="C155" s="131"/>
      <c r="D155" s="179"/>
      <c r="E155" s="131"/>
      <c r="F155" s="131"/>
    </row>
    <row r="156" spans="1:6" s="150" customFormat="1" ht="19.5" customHeight="1" x14ac:dyDescent="0.15">
      <c r="A156" s="131"/>
      <c r="B156" s="131"/>
      <c r="C156" s="131"/>
      <c r="D156" s="179"/>
      <c r="E156" s="131"/>
      <c r="F156" s="131"/>
    </row>
    <row r="157" spans="1:6" s="150" customFormat="1" ht="19.5" customHeight="1" x14ac:dyDescent="0.15">
      <c r="A157" s="131"/>
      <c r="B157" s="131"/>
      <c r="C157" s="131"/>
      <c r="D157" s="179"/>
      <c r="E157" s="131"/>
      <c r="F157" s="131"/>
    </row>
    <row r="158" spans="1:6" s="150" customFormat="1" ht="19.5" customHeight="1" x14ac:dyDescent="0.15">
      <c r="A158" s="131"/>
      <c r="B158" s="131"/>
      <c r="C158" s="131"/>
      <c r="D158" s="179"/>
      <c r="E158" s="131"/>
      <c r="F158" s="131"/>
    </row>
    <row r="159" spans="1:6" s="150" customFormat="1" ht="19.5" customHeight="1" x14ac:dyDescent="0.15">
      <c r="A159" s="131"/>
      <c r="B159" s="131"/>
      <c r="C159" s="131"/>
      <c r="D159" s="179"/>
      <c r="E159" s="131"/>
      <c r="F159" s="131"/>
    </row>
    <row r="160" spans="1:6" s="150" customFormat="1" ht="19.5" customHeight="1" x14ac:dyDescent="0.15">
      <c r="A160" s="131"/>
      <c r="B160" s="131"/>
      <c r="C160" s="131"/>
      <c r="D160" s="179"/>
      <c r="E160" s="131"/>
      <c r="F160" s="131"/>
    </row>
    <row r="161" spans="1:6" s="150" customFormat="1" ht="19.5" customHeight="1" x14ac:dyDescent="0.15">
      <c r="A161" s="131"/>
      <c r="B161" s="131"/>
      <c r="C161" s="131"/>
      <c r="D161" s="179"/>
      <c r="E161" s="131"/>
      <c r="F161" s="131"/>
    </row>
    <row r="162" spans="1:6" s="150" customFormat="1" ht="19.5" customHeight="1" x14ac:dyDescent="0.15">
      <c r="A162" s="131"/>
      <c r="B162" s="131"/>
      <c r="C162" s="131"/>
      <c r="D162" s="179"/>
      <c r="E162" s="131"/>
      <c r="F162" s="131"/>
    </row>
    <row r="163" spans="1:6" s="150" customFormat="1" ht="19.5" customHeight="1" x14ac:dyDescent="0.15">
      <c r="A163" s="131"/>
      <c r="B163" s="131"/>
      <c r="C163" s="131"/>
      <c r="D163" s="179"/>
      <c r="E163" s="131"/>
      <c r="F163" s="131"/>
    </row>
    <row r="164" spans="1:6" s="150" customFormat="1" ht="19.5" customHeight="1" x14ac:dyDescent="0.15">
      <c r="A164" s="131"/>
      <c r="B164" s="131"/>
      <c r="C164" s="131"/>
      <c r="D164" s="179"/>
      <c r="E164" s="131"/>
      <c r="F164" s="131"/>
    </row>
    <row r="165" spans="1:6" s="150" customFormat="1" ht="19.5" customHeight="1" x14ac:dyDescent="0.15">
      <c r="A165" s="131"/>
      <c r="B165" s="131"/>
      <c r="C165" s="131"/>
      <c r="D165" s="179"/>
      <c r="E165" s="131"/>
      <c r="F165" s="131"/>
    </row>
    <row r="166" spans="1:6" s="150" customFormat="1" ht="19.5" customHeight="1" x14ac:dyDescent="0.15">
      <c r="A166" s="131"/>
      <c r="B166" s="131"/>
      <c r="C166" s="131"/>
      <c r="D166" s="179"/>
      <c r="E166" s="131"/>
      <c r="F166" s="131"/>
    </row>
    <row r="167" spans="1:6" s="150" customFormat="1" ht="19.5" customHeight="1" x14ac:dyDescent="0.15">
      <c r="A167" s="131"/>
      <c r="B167" s="131"/>
      <c r="C167" s="131"/>
      <c r="D167" s="179"/>
      <c r="E167" s="131"/>
      <c r="F167" s="131"/>
    </row>
    <row r="168" spans="1:6" s="150" customFormat="1" ht="19.5" customHeight="1" x14ac:dyDescent="0.15">
      <c r="A168" s="131"/>
      <c r="B168" s="131"/>
      <c r="C168" s="131"/>
      <c r="D168" s="179"/>
      <c r="E168" s="131"/>
      <c r="F168" s="131"/>
    </row>
    <row r="169" spans="1:6" s="150" customFormat="1" ht="19.5" customHeight="1" x14ac:dyDescent="0.15">
      <c r="A169" s="131"/>
      <c r="B169" s="131"/>
      <c r="C169" s="131"/>
      <c r="D169" s="179"/>
      <c r="E169" s="131"/>
      <c r="F169" s="131"/>
    </row>
    <row r="170" spans="1:6" s="150" customFormat="1" ht="19.5" customHeight="1" x14ac:dyDescent="0.15">
      <c r="A170" s="131"/>
      <c r="B170" s="131"/>
      <c r="C170" s="131"/>
      <c r="D170" s="179"/>
      <c r="E170" s="131"/>
      <c r="F170" s="131"/>
    </row>
    <row r="171" spans="1:6" s="150" customFormat="1" ht="19.5" customHeight="1" x14ac:dyDescent="0.15">
      <c r="A171" s="131"/>
      <c r="B171" s="131"/>
      <c r="C171" s="131"/>
      <c r="D171" s="179"/>
      <c r="E171" s="131"/>
      <c r="F171" s="131"/>
    </row>
    <row r="172" spans="1:6" s="150" customFormat="1" ht="19.5" customHeight="1" x14ac:dyDescent="0.15">
      <c r="A172" s="131"/>
      <c r="B172" s="131"/>
      <c r="C172" s="131"/>
      <c r="D172" s="179"/>
      <c r="E172" s="131"/>
      <c r="F172" s="131"/>
    </row>
    <row r="175" spans="1:6" s="150" customFormat="1" ht="19.5" customHeight="1" x14ac:dyDescent="0.15">
      <c r="A175" s="131"/>
      <c r="B175" s="131"/>
      <c r="C175" s="131"/>
      <c r="D175" s="179"/>
      <c r="E175" s="131"/>
      <c r="F175" s="131"/>
    </row>
    <row r="176" spans="1:6" s="150" customFormat="1" ht="19.5" customHeight="1" x14ac:dyDescent="0.15">
      <c r="A176" s="131"/>
      <c r="B176" s="131"/>
      <c r="C176" s="131"/>
      <c r="D176" s="179"/>
      <c r="E176" s="131"/>
      <c r="F176" s="131"/>
    </row>
    <row r="177" spans="1:6" s="150" customFormat="1" ht="19.5" customHeight="1" x14ac:dyDescent="0.15">
      <c r="A177" s="131"/>
      <c r="B177" s="131"/>
      <c r="C177" s="131"/>
      <c r="D177" s="179"/>
      <c r="E177" s="131"/>
      <c r="F177" s="131"/>
    </row>
    <row r="178" spans="1:6" s="150" customFormat="1" ht="19.5" customHeight="1" x14ac:dyDescent="0.15">
      <c r="A178" s="131"/>
      <c r="B178" s="131"/>
      <c r="C178" s="131"/>
      <c r="D178" s="179"/>
      <c r="E178" s="131"/>
      <c r="F178" s="131"/>
    </row>
    <row r="179" spans="1:6" s="150" customFormat="1" ht="19.5" customHeight="1" x14ac:dyDescent="0.15">
      <c r="A179" s="131"/>
      <c r="B179" s="131"/>
      <c r="C179" s="131"/>
      <c r="D179" s="179"/>
      <c r="E179" s="131"/>
      <c r="F179" s="131"/>
    </row>
    <row r="180" spans="1:6" s="150" customFormat="1" ht="19.5" customHeight="1" x14ac:dyDescent="0.15">
      <c r="A180" s="131"/>
      <c r="B180" s="131"/>
      <c r="C180" s="131"/>
      <c r="D180" s="179"/>
      <c r="E180" s="131"/>
      <c r="F180" s="131"/>
    </row>
    <row r="181" spans="1:6" s="150" customFormat="1" ht="19.5" customHeight="1" x14ac:dyDescent="0.15">
      <c r="A181" s="131"/>
      <c r="B181" s="131"/>
      <c r="C181" s="131"/>
      <c r="D181" s="179"/>
      <c r="E181" s="131"/>
      <c r="F181" s="131"/>
    </row>
    <row r="182" spans="1:6" s="150" customFormat="1" ht="19.5" customHeight="1" x14ac:dyDescent="0.15">
      <c r="A182" s="131"/>
      <c r="B182" s="131"/>
      <c r="C182" s="131"/>
      <c r="D182" s="179"/>
      <c r="E182" s="131"/>
      <c r="F182" s="131"/>
    </row>
    <row r="183" spans="1:6" s="150" customFormat="1" ht="19.5" customHeight="1" x14ac:dyDescent="0.15">
      <c r="A183" s="131"/>
      <c r="B183" s="131"/>
      <c r="C183" s="131"/>
      <c r="D183" s="179"/>
      <c r="E183" s="131"/>
      <c r="F183" s="131"/>
    </row>
    <row r="184" spans="1:6" s="150" customFormat="1" ht="19.5" customHeight="1" x14ac:dyDescent="0.15">
      <c r="A184" s="131"/>
      <c r="B184" s="131"/>
      <c r="C184" s="131"/>
      <c r="D184" s="179"/>
      <c r="E184" s="131"/>
      <c r="F184" s="131"/>
    </row>
    <row r="185" spans="1:6" s="150" customFormat="1" ht="19.5" customHeight="1" x14ac:dyDescent="0.15">
      <c r="A185" s="131"/>
      <c r="B185" s="131"/>
      <c r="C185" s="131"/>
      <c r="D185" s="179"/>
      <c r="E185" s="131"/>
      <c r="F185" s="131"/>
    </row>
    <row r="186" spans="1:6" s="150" customFormat="1" ht="19.5" customHeight="1" x14ac:dyDescent="0.15">
      <c r="A186" s="131"/>
      <c r="B186" s="131"/>
      <c r="C186" s="131"/>
      <c r="D186" s="179"/>
      <c r="E186" s="131"/>
      <c r="F186" s="131"/>
    </row>
    <row r="187" spans="1:6" s="150" customFormat="1" ht="19.5" customHeight="1" x14ac:dyDescent="0.15">
      <c r="A187" s="131"/>
      <c r="B187" s="131"/>
      <c r="C187" s="131"/>
      <c r="D187" s="179"/>
      <c r="E187" s="131"/>
      <c r="F187" s="131"/>
    </row>
    <row r="188" spans="1:6" s="150" customFormat="1" ht="19.5" customHeight="1" x14ac:dyDescent="0.15">
      <c r="A188" s="131"/>
      <c r="B188" s="131"/>
      <c r="C188" s="131"/>
      <c r="D188" s="179"/>
      <c r="E188" s="131"/>
      <c r="F188" s="131"/>
    </row>
    <row r="189" spans="1:6" s="150" customFormat="1" ht="19.5" customHeight="1" x14ac:dyDescent="0.15">
      <c r="A189" s="131"/>
      <c r="B189" s="131"/>
      <c r="C189" s="131"/>
      <c r="D189" s="179"/>
      <c r="E189" s="131"/>
      <c r="F189" s="131"/>
    </row>
    <row r="190" spans="1:6" s="150" customFormat="1" ht="19.5" customHeight="1" x14ac:dyDescent="0.15">
      <c r="A190" s="131"/>
      <c r="B190" s="131"/>
      <c r="C190" s="131"/>
      <c r="D190" s="179"/>
      <c r="E190" s="131"/>
      <c r="F190" s="131"/>
    </row>
    <row r="191" spans="1:6" s="150" customFormat="1" ht="19.5" customHeight="1" x14ac:dyDescent="0.15">
      <c r="A191" s="131"/>
      <c r="B191" s="131"/>
      <c r="C191" s="131"/>
      <c r="D191" s="179"/>
      <c r="E191" s="131"/>
      <c r="F191" s="131"/>
    </row>
    <row r="192" spans="1:6" s="150" customFormat="1" ht="19.5" customHeight="1" x14ac:dyDescent="0.15">
      <c r="A192" s="131"/>
      <c r="B192" s="131"/>
      <c r="C192" s="131"/>
      <c r="D192" s="179"/>
      <c r="E192" s="131"/>
      <c r="F192" s="131"/>
    </row>
    <row r="193" spans="1:6" s="150" customFormat="1" ht="19.5" customHeight="1" x14ac:dyDescent="0.15">
      <c r="A193" s="131"/>
      <c r="B193" s="131"/>
      <c r="C193" s="131"/>
      <c r="D193" s="179"/>
      <c r="E193" s="131"/>
      <c r="F193" s="131"/>
    </row>
    <row r="194" spans="1:6" s="150" customFormat="1" ht="19.5" customHeight="1" x14ac:dyDescent="0.15">
      <c r="A194" s="131"/>
      <c r="B194" s="131"/>
      <c r="C194" s="131"/>
      <c r="D194" s="179"/>
      <c r="E194" s="131"/>
      <c r="F194" s="131"/>
    </row>
    <row r="195" spans="1:6" s="150" customFormat="1" ht="19.5" customHeight="1" x14ac:dyDescent="0.15">
      <c r="A195" s="131"/>
      <c r="B195" s="131"/>
      <c r="C195" s="131"/>
      <c r="D195" s="179"/>
      <c r="E195" s="131"/>
      <c r="F195" s="131"/>
    </row>
    <row r="196" spans="1:6" s="150" customFormat="1" ht="19.5" customHeight="1" x14ac:dyDescent="0.15">
      <c r="A196" s="131"/>
      <c r="B196" s="131"/>
      <c r="C196" s="131"/>
      <c r="D196" s="179"/>
      <c r="E196" s="131"/>
      <c r="F196" s="131"/>
    </row>
    <row r="197" spans="1:6" s="150" customFormat="1" ht="19.5" customHeight="1" x14ac:dyDescent="0.15">
      <c r="A197" s="131"/>
      <c r="B197" s="131"/>
      <c r="C197" s="131"/>
      <c r="D197" s="179"/>
      <c r="E197" s="131"/>
      <c r="F197" s="131"/>
    </row>
    <row r="198" spans="1:6" s="150" customFormat="1" ht="19.5" customHeight="1" x14ac:dyDescent="0.15">
      <c r="A198" s="131"/>
      <c r="B198" s="131"/>
      <c r="C198" s="131"/>
      <c r="D198" s="179"/>
      <c r="E198" s="131"/>
      <c r="F198" s="131"/>
    </row>
    <row r="199" spans="1:6" s="150" customFormat="1" ht="19.5" customHeight="1" x14ac:dyDescent="0.15">
      <c r="A199" s="131"/>
      <c r="B199" s="131"/>
      <c r="C199" s="131"/>
      <c r="D199" s="179"/>
      <c r="E199" s="131"/>
      <c r="F199" s="131"/>
    </row>
    <row r="200" spans="1:6" s="150" customFormat="1" ht="19.5" customHeight="1" x14ac:dyDescent="0.15">
      <c r="A200" s="131"/>
      <c r="B200" s="131"/>
      <c r="C200" s="131"/>
      <c r="D200" s="179"/>
      <c r="E200" s="131"/>
      <c r="F200" s="131"/>
    </row>
    <row r="201" spans="1:6" s="150" customFormat="1" ht="19.5" customHeight="1" x14ac:dyDescent="0.15">
      <c r="A201" s="131"/>
      <c r="B201" s="131"/>
      <c r="C201" s="131"/>
      <c r="D201" s="179"/>
      <c r="E201" s="131"/>
      <c r="F201" s="131"/>
    </row>
    <row r="228" spans="1:6" s="150" customFormat="1" ht="19.5" customHeight="1" x14ac:dyDescent="0.15">
      <c r="A228" s="131"/>
      <c r="B228" s="131"/>
      <c r="C228" s="131"/>
      <c r="D228" s="179"/>
      <c r="E228" s="131"/>
      <c r="F228" s="131"/>
    </row>
    <row r="229" spans="1:6" s="150" customFormat="1" ht="19.5" customHeight="1" x14ac:dyDescent="0.15">
      <c r="A229" s="131"/>
      <c r="B229" s="131"/>
      <c r="C229" s="131"/>
      <c r="D229" s="179"/>
      <c r="E229" s="131"/>
      <c r="F229" s="131"/>
    </row>
    <row r="230" spans="1:6" s="150" customFormat="1" ht="19.5" customHeight="1" x14ac:dyDescent="0.15">
      <c r="A230" s="131"/>
      <c r="B230" s="131"/>
      <c r="C230" s="131"/>
      <c r="D230" s="179"/>
      <c r="E230" s="131"/>
      <c r="F230" s="131"/>
    </row>
    <row r="231" spans="1:6" s="150" customFormat="1" ht="19.5" customHeight="1" x14ac:dyDescent="0.15">
      <c r="A231" s="131"/>
      <c r="B231" s="131"/>
      <c r="C231" s="131"/>
      <c r="D231" s="179"/>
      <c r="E231" s="131"/>
      <c r="F231" s="131"/>
    </row>
    <row r="232" spans="1:6" s="150" customFormat="1" ht="19.5" customHeight="1" x14ac:dyDescent="0.15">
      <c r="A232" s="131"/>
      <c r="B232" s="131"/>
      <c r="C232" s="131"/>
      <c r="D232" s="179"/>
      <c r="E232" s="131"/>
      <c r="F232" s="131"/>
    </row>
    <row r="233" spans="1:6" s="150" customFormat="1" ht="19.5" customHeight="1" x14ac:dyDescent="0.15">
      <c r="A233" s="131"/>
      <c r="B233" s="131"/>
      <c r="C233" s="131"/>
      <c r="D233" s="179"/>
      <c r="E233" s="131"/>
      <c r="F233" s="131"/>
    </row>
    <row r="234" spans="1:6" s="150" customFormat="1" ht="19.5" customHeight="1" x14ac:dyDescent="0.15">
      <c r="A234" s="131"/>
      <c r="B234" s="131"/>
      <c r="C234" s="131"/>
      <c r="D234" s="179"/>
      <c r="E234" s="131"/>
      <c r="F234" s="131"/>
    </row>
    <row r="235" spans="1:6" s="150" customFormat="1" ht="19.5" customHeight="1" x14ac:dyDescent="0.15">
      <c r="A235" s="131"/>
      <c r="B235" s="131"/>
      <c r="C235" s="131"/>
      <c r="D235" s="179"/>
      <c r="E235" s="131"/>
      <c r="F235" s="131"/>
    </row>
    <row r="236" spans="1:6" s="150" customFormat="1" ht="19.5" customHeight="1" x14ac:dyDescent="0.15">
      <c r="A236" s="131"/>
      <c r="B236" s="131"/>
      <c r="C236" s="131"/>
      <c r="D236" s="179"/>
      <c r="E236" s="131"/>
      <c r="F236" s="131"/>
    </row>
    <row r="237" spans="1:6" s="150" customFormat="1" ht="19.5" customHeight="1" x14ac:dyDescent="0.15">
      <c r="A237" s="131"/>
      <c r="B237" s="131"/>
      <c r="C237" s="131"/>
      <c r="D237" s="179"/>
      <c r="E237" s="131"/>
      <c r="F237" s="131"/>
    </row>
    <row r="238" spans="1:6" s="150" customFormat="1" ht="19.5" customHeight="1" x14ac:dyDescent="0.15">
      <c r="A238" s="131"/>
      <c r="B238" s="131"/>
      <c r="C238" s="131"/>
      <c r="D238" s="179"/>
      <c r="E238" s="131"/>
      <c r="F238" s="131"/>
    </row>
    <row r="239" spans="1:6" s="150" customFormat="1" ht="19.5" customHeight="1" x14ac:dyDescent="0.15">
      <c r="A239" s="131"/>
      <c r="B239" s="131"/>
      <c r="C239" s="131"/>
      <c r="D239" s="179"/>
      <c r="E239" s="131"/>
      <c r="F239" s="131"/>
    </row>
    <row r="240" spans="1:6" s="150" customFormat="1" ht="19.5" customHeight="1" x14ac:dyDescent="0.15">
      <c r="A240" s="131"/>
      <c r="B240" s="131"/>
      <c r="C240" s="131"/>
      <c r="D240" s="179"/>
      <c r="E240" s="131"/>
      <c r="F240" s="131"/>
    </row>
    <row r="241" spans="1:6" s="150" customFormat="1" ht="19.5" customHeight="1" x14ac:dyDescent="0.15">
      <c r="A241" s="131"/>
      <c r="B241" s="131"/>
      <c r="C241" s="131"/>
      <c r="D241" s="179"/>
      <c r="E241" s="131"/>
      <c r="F241" s="131"/>
    </row>
    <row r="242" spans="1:6" s="150" customFormat="1" ht="19.5" customHeight="1" x14ac:dyDescent="0.15">
      <c r="A242" s="131"/>
      <c r="B242" s="131"/>
      <c r="C242" s="131"/>
      <c r="D242" s="179"/>
      <c r="E242" s="131"/>
      <c r="F242" s="131"/>
    </row>
    <row r="243" spans="1:6" s="150" customFormat="1" ht="19.5" customHeight="1" x14ac:dyDescent="0.15">
      <c r="A243" s="131"/>
      <c r="B243" s="131"/>
      <c r="C243" s="131"/>
      <c r="D243" s="179"/>
      <c r="E243" s="131"/>
      <c r="F243" s="131"/>
    </row>
    <row r="244" spans="1:6" s="150" customFormat="1" ht="19.5" customHeight="1" x14ac:dyDescent="0.15">
      <c r="A244" s="131"/>
      <c r="B244" s="131"/>
      <c r="C244" s="131"/>
      <c r="D244" s="179"/>
      <c r="E244" s="131"/>
      <c r="F244" s="131"/>
    </row>
    <row r="245" spans="1:6" s="150" customFormat="1" ht="19.5" customHeight="1" x14ac:dyDescent="0.15">
      <c r="A245" s="131"/>
      <c r="B245" s="131"/>
      <c r="C245" s="131"/>
      <c r="D245" s="179"/>
      <c r="E245" s="131"/>
      <c r="F245" s="131"/>
    </row>
    <row r="246" spans="1:6" s="150" customFormat="1" ht="19.5" customHeight="1" x14ac:dyDescent="0.15">
      <c r="A246" s="131"/>
      <c r="B246" s="131"/>
      <c r="C246" s="131"/>
      <c r="D246" s="179"/>
      <c r="E246" s="131"/>
      <c r="F246" s="131"/>
    </row>
    <row r="247" spans="1:6" s="150" customFormat="1" ht="19.5" customHeight="1" x14ac:dyDescent="0.15">
      <c r="A247" s="131"/>
      <c r="B247" s="131"/>
      <c r="C247" s="131"/>
      <c r="D247" s="179"/>
      <c r="E247" s="131"/>
      <c r="F247" s="131"/>
    </row>
    <row r="248" spans="1:6" s="150" customFormat="1" ht="19.5" customHeight="1" x14ac:dyDescent="0.15">
      <c r="A248" s="131"/>
      <c r="B248" s="131"/>
      <c r="C248" s="131"/>
      <c r="D248" s="179"/>
      <c r="E248" s="131"/>
      <c r="F248" s="131"/>
    </row>
    <row r="249" spans="1:6" s="150" customFormat="1" ht="19.5" customHeight="1" x14ac:dyDescent="0.15">
      <c r="A249" s="131"/>
      <c r="B249" s="131"/>
      <c r="C249" s="131"/>
      <c r="D249" s="179"/>
      <c r="E249" s="131"/>
      <c r="F249" s="131"/>
    </row>
    <row r="250" spans="1:6" s="150" customFormat="1" ht="19.5" customHeight="1" x14ac:dyDescent="0.15">
      <c r="A250" s="131"/>
      <c r="B250" s="131"/>
      <c r="C250" s="131"/>
      <c r="D250" s="179"/>
      <c r="E250" s="131"/>
      <c r="F250" s="131"/>
    </row>
    <row r="251" spans="1:6" s="150" customFormat="1" ht="19.5" customHeight="1" x14ac:dyDescent="0.15">
      <c r="A251" s="131"/>
      <c r="B251" s="131"/>
      <c r="C251" s="131"/>
      <c r="D251" s="179"/>
      <c r="E251" s="131"/>
      <c r="F251" s="131"/>
    </row>
    <row r="252" spans="1:6" s="150" customFormat="1" ht="19.5" customHeight="1" x14ac:dyDescent="0.15">
      <c r="A252" s="131"/>
      <c r="B252" s="131"/>
      <c r="C252" s="131"/>
      <c r="D252" s="179"/>
      <c r="E252" s="131"/>
      <c r="F252" s="131"/>
    </row>
    <row r="253" spans="1:6" s="150" customFormat="1" ht="19.5" customHeight="1" x14ac:dyDescent="0.15">
      <c r="A253" s="131"/>
      <c r="B253" s="131"/>
      <c r="C253" s="131"/>
      <c r="D253" s="179"/>
      <c r="E253" s="131"/>
      <c r="F253" s="131"/>
    </row>
    <row r="254" spans="1:6" s="150" customFormat="1" ht="19.5" customHeight="1" x14ac:dyDescent="0.15">
      <c r="A254" s="131"/>
      <c r="B254" s="131"/>
      <c r="C254" s="131"/>
      <c r="D254" s="179"/>
      <c r="E254" s="131"/>
      <c r="F254" s="131"/>
    </row>
    <row r="255" spans="1:6" s="150" customFormat="1" ht="19.5" customHeight="1" x14ac:dyDescent="0.15">
      <c r="A255" s="131"/>
      <c r="B255" s="131"/>
      <c r="C255" s="131"/>
      <c r="D255" s="179"/>
      <c r="E255" s="131"/>
      <c r="F255" s="131"/>
    </row>
    <row r="256" spans="1:6" s="150" customFormat="1" ht="19.5" customHeight="1" x14ac:dyDescent="0.15">
      <c r="A256" s="131"/>
      <c r="B256" s="131"/>
      <c r="C256" s="131"/>
      <c r="D256" s="179"/>
      <c r="E256" s="131"/>
      <c r="F256" s="131"/>
    </row>
  </sheetData>
  <mergeCells count="8">
    <mergeCell ref="A29:F30"/>
    <mergeCell ref="C16:E16"/>
    <mergeCell ref="C13:D13"/>
    <mergeCell ref="C15:D15"/>
    <mergeCell ref="A1:F1"/>
    <mergeCell ref="C17:E17"/>
    <mergeCell ref="C18:E18"/>
    <mergeCell ref="A3:F3"/>
  </mergeCells>
  <phoneticPr fontId="2"/>
  <pageMargins left="0.27" right="0" top="0.27" bottom="0.23" header="0.21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D6F11-DD26-486A-A6EA-EFE58C2C7F91}">
  <sheetPr>
    <tabColor rgb="FF00B0F0"/>
  </sheetPr>
  <dimension ref="A1:F266"/>
  <sheetViews>
    <sheetView zoomScale="91" zoomScaleNormal="91" zoomScaleSheetLayoutView="100" workbookViewId="0">
      <selection activeCell="A2" sqref="A2"/>
    </sheetView>
  </sheetViews>
  <sheetFormatPr defaultColWidth="11.75" defaultRowHeight="19.5" customHeight="1" x14ac:dyDescent="0.15"/>
  <cols>
    <col min="1" max="1" width="36.375" style="131" customWidth="1"/>
    <col min="2" max="2" width="22.25" style="131" customWidth="1"/>
    <col min="3" max="3" width="4.5" style="131" customWidth="1"/>
    <col min="4" max="4" width="2.375" style="179" customWidth="1"/>
    <col min="5" max="5" width="10.875" style="131" customWidth="1"/>
    <col min="6" max="6" width="15" style="131" customWidth="1"/>
    <col min="7" max="167" width="11.75" style="131"/>
    <col min="168" max="168" width="3.875" style="131" customWidth="1"/>
    <col min="169" max="169" width="6.375" style="131" customWidth="1"/>
    <col min="170" max="172" width="11.375" style="131" customWidth="1"/>
    <col min="173" max="174" width="6.625" style="131" customWidth="1"/>
    <col min="175" max="175" width="7.375" style="131" customWidth="1"/>
    <col min="176" max="179" width="6.5" style="131" customWidth="1"/>
    <col min="180" max="180" width="3.125" style="131" customWidth="1"/>
    <col min="181" max="181" width="6.375" style="131" customWidth="1"/>
    <col min="182" max="182" width="10.875" style="131" customWidth="1"/>
    <col min="183" max="183" width="10.75" style="131" customWidth="1"/>
    <col min="184" max="184" width="10.375" style="131" customWidth="1"/>
    <col min="185" max="186" width="6.375" style="131" customWidth="1"/>
    <col min="187" max="187" width="7.375" style="131" customWidth="1"/>
    <col min="188" max="189" width="6.375" style="131" customWidth="1"/>
    <col min="190" max="191" width="6.625" style="131" customWidth="1"/>
    <col min="192" max="423" width="11.75" style="131"/>
    <col min="424" max="424" width="3.875" style="131" customWidth="1"/>
    <col min="425" max="425" width="6.375" style="131" customWidth="1"/>
    <col min="426" max="428" width="11.375" style="131" customWidth="1"/>
    <col min="429" max="430" width="6.625" style="131" customWidth="1"/>
    <col min="431" max="431" width="7.375" style="131" customWidth="1"/>
    <col min="432" max="435" width="6.5" style="131" customWidth="1"/>
    <col min="436" max="436" width="3.125" style="131" customWidth="1"/>
    <col min="437" max="437" width="6.375" style="131" customWidth="1"/>
    <col min="438" max="438" width="10.875" style="131" customWidth="1"/>
    <col min="439" max="439" width="10.75" style="131" customWidth="1"/>
    <col min="440" max="440" width="10.375" style="131" customWidth="1"/>
    <col min="441" max="442" width="6.375" style="131" customWidth="1"/>
    <col min="443" max="443" width="7.375" style="131" customWidth="1"/>
    <col min="444" max="445" width="6.375" style="131" customWidth="1"/>
    <col min="446" max="447" width="6.625" style="131" customWidth="1"/>
    <col min="448" max="679" width="11.75" style="131"/>
    <col min="680" max="680" width="3.875" style="131" customWidth="1"/>
    <col min="681" max="681" width="6.375" style="131" customWidth="1"/>
    <col min="682" max="684" width="11.375" style="131" customWidth="1"/>
    <col min="685" max="686" width="6.625" style="131" customWidth="1"/>
    <col min="687" max="687" width="7.375" style="131" customWidth="1"/>
    <col min="688" max="691" width="6.5" style="131" customWidth="1"/>
    <col min="692" max="692" width="3.125" style="131" customWidth="1"/>
    <col min="693" max="693" width="6.375" style="131" customWidth="1"/>
    <col min="694" max="694" width="10.875" style="131" customWidth="1"/>
    <col min="695" max="695" width="10.75" style="131" customWidth="1"/>
    <col min="696" max="696" width="10.375" style="131" customWidth="1"/>
    <col min="697" max="698" width="6.375" style="131" customWidth="1"/>
    <col min="699" max="699" width="7.375" style="131" customWidth="1"/>
    <col min="700" max="701" width="6.375" style="131" customWidth="1"/>
    <col min="702" max="703" width="6.625" style="131" customWidth="1"/>
    <col min="704" max="935" width="11.75" style="131"/>
    <col min="936" max="936" width="3.875" style="131" customWidth="1"/>
    <col min="937" max="937" width="6.375" style="131" customWidth="1"/>
    <col min="938" max="940" width="11.375" style="131" customWidth="1"/>
    <col min="941" max="942" width="6.625" style="131" customWidth="1"/>
    <col min="943" max="943" width="7.375" style="131" customWidth="1"/>
    <col min="944" max="947" width="6.5" style="131" customWidth="1"/>
    <col min="948" max="948" width="3.125" style="131" customWidth="1"/>
    <col min="949" max="949" width="6.375" style="131" customWidth="1"/>
    <col min="950" max="950" width="10.875" style="131" customWidth="1"/>
    <col min="951" max="951" width="10.75" style="131" customWidth="1"/>
    <col min="952" max="952" width="10.375" style="131" customWidth="1"/>
    <col min="953" max="954" width="6.375" style="131" customWidth="1"/>
    <col min="955" max="955" width="7.375" style="131" customWidth="1"/>
    <col min="956" max="957" width="6.375" style="131" customWidth="1"/>
    <col min="958" max="959" width="6.625" style="131" customWidth="1"/>
    <col min="960" max="1191" width="11.75" style="131"/>
    <col min="1192" max="1192" width="3.875" style="131" customWidth="1"/>
    <col min="1193" max="1193" width="6.375" style="131" customWidth="1"/>
    <col min="1194" max="1196" width="11.375" style="131" customWidth="1"/>
    <col min="1197" max="1198" width="6.625" style="131" customWidth="1"/>
    <col min="1199" max="1199" width="7.375" style="131" customWidth="1"/>
    <col min="1200" max="1203" width="6.5" style="131" customWidth="1"/>
    <col min="1204" max="1204" width="3.125" style="131" customWidth="1"/>
    <col min="1205" max="1205" width="6.375" style="131" customWidth="1"/>
    <col min="1206" max="1206" width="10.875" style="131" customWidth="1"/>
    <col min="1207" max="1207" width="10.75" style="131" customWidth="1"/>
    <col min="1208" max="1208" width="10.375" style="131" customWidth="1"/>
    <col min="1209" max="1210" width="6.375" style="131" customWidth="1"/>
    <col min="1211" max="1211" width="7.375" style="131" customWidth="1"/>
    <col min="1212" max="1213" width="6.375" style="131" customWidth="1"/>
    <col min="1214" max="1215" width="6.625" style="131" customWidth="1"/>
    <col min="1216" max="1447" width="11.75" style="131"/>
    <col min="1448" max="1448" width="3.875" style="131" customWidth="1"/>
    <col min="1449" max="1449" width="6.375" style="131" customWidth="1"/>
    <col min="1450" max="1452" width="11.375" style="131" customWidth="1"/>
    <col min="1453" max="1454" width="6.625" style="131" customWidth="1"/>
    <col min="1455" max="1455" width="7.375" style="131" customWidth="1"/>
    <col min="1456" max="1459" width="6.5" style="131" customWidth="1"/>
    <col min="1460" max="1460" width="3.125" style="131" customWidth="1"/>
    <col min="1461" max="1461" width="6.375" style="131" customWidth="1"/>
    <col min="1462" max="1462" width="10.875" style="131" customWidth="1"/>
    <col min="1463" max="1463" width="10.75" style="131" customWidth="1"/>
    <col min="1464" max="1464" width="10.375" style="131" customWidth="1"/>
    <col min="1465" max="1466" width="6.375" style="131" customWidth="1"/>
    <col min="1467" max="1467" width="7.375" style="131" customWidth="1"/>
    <col min="1468" max="1469" width="6.375" style="131" customWidth="1"/>
    <col min="1470" max="1471" width="6.625" style="131" customWidth="1"/>
    <col min="1472" max="1703" width="11.75" style="131"/>
    <col min="1704" max="1704" width="3.875" style="131" customWidth="1"/>
    <col min="1705" max="1705" width="6.375" style="131" customWidth="1"/>
    <col min="1706" max="1708" width="11.375" style="131" customWidth="1"/>
    <col min="1709" max="1710" width="6.625" style="131" customWidth="1"/>
    <col min="1711" max="1711" width="7.375" style="131" customWidth="1"/>
    <col min="1712" max="1715" width="6.5" style="131" customWidth="1"/>
    <col min="1716" max="1716" width="3.125" style="131" customWidth="1"/>
    <col min="1717" max="1717" width="6.375" style="131" customWidth="1"/>
    <col min="1718" max="1718" width="10.875" style="131" customWidth="1"/>
    <col min="1719" max="1719" width="10.75" style="131" customWidth="1"/>
    <col min="1720" max="1720" width="10.375" style="131" customWidth="1"/>
    <col min="1721" max="1722" width="6.375" style="131" customWidth="1"/>
    <col min="1723" max="1723" width="7.375" style="131" customWidth="1"/>
    <col min="1724" max="1725" width="6.375" style="131" customWidth="1"/>
    <col min="1726" max="1727" width="6.625" style="131" customWidth="1"/>
    <col min="1728" max="1959" width="11.75" style="131"/>
    <col min="1960" max="1960" width="3.875" style="131" customWidth="1"/>
    <col min="1961" max="1961" width="6.375" style="131" customWidth="1"/>
    <col min="1962" max="1964" width="11.375" style="131" customWidth="1"/>
    <col min="1965" max="1966" width="6.625" style="131" customWidth="1"/>
    <col min="1967" max="1967" width="7.375" style="131" customWidth="1"/>
    <col min="1968" max="1971" width="6.5" style="131" customWidth="1"/>
    <col min="1972" max="1972" width="3.125" style="131" customWidth="1"/>
    <col min="1973" max="1973" width="6.375" style="131" customWidth="1"/>
    <col min="1974" max="1974" width="10.875" style="131" customWidth="1"/>
    <col min="1975" max="1975" width="10.75" style="131" customWidth="1"/>
    <col min="1976" max="1976" width="10.375" style="131" customWidth="1"/>
    <col min="1977" max="1978" width="6.375" style="131" customWidth="1"/>
    <col min="1979" max="1979" width="7.375" style="131" customWidth="1"/>
    <col min="1980" max="1981" width="6.375" style="131" customWidth="1"/>
    <col min="1982" max="1983" width="6.625" style="131" customWidth="1"/>
    <col min="1984" max="2215" width="11.75" style="131"/>
    <col min="2216" max="2216" width="3.875" style="131" customWidth="1"/>
    <col min="2217" max="2217" width="6.375" style="131" customWidth="1"/>
    <col min="2218" max="2220" width="11.375" style="131" customWidth="1"/>
    <col min="2221" max="2222" width="6.625" style="131" customWidth="1"/>
    <col min="2223" max="2223" width="7.375" style="131" customWidth="1"/>
    <col min="2224" max="2227" width="6.5" style="131" customWidth="1"/>
    <col min="2228" max="2228" width="3.125" style="131" customWidth="1"/>
    <col min="2229" max="2229" width="6.375" style="131" customWidth="1"/>
    <col min="2230" max="2230" width="10.875" style="131" customWidth="1"/>
    <col min="2231" max="2231" width="10.75" style="131" customWidth="1"/>
    <col min="2232" max="2232" width="10.375" style="131" customWidth="1"/>
    <col min="2233" max="2234" width="6.375" style="131" customWidth="1"/>
    <col min="2235" max="2235" width="7.375" style="131" customWidth="1"/>
    <col min="2236" max="2237" width="6.375" style="131" customWidth="1"/>
    <col min="2238" max="2239" width="6.625" style="131" customWidth="1"/>
    <col min="2240" max="2471" width="11.75" style="131"/>
    <col min="2472" max="2472" width="3.875" style="131" customWidth="1"/>
    <col min="2473" max="2473" width="6.375" style="131" customWidth="1"/>
    <col min="2474" max="2476" width="11.375" style="131" customWidth="1"/>
    <col min="2477" max="2478" width="6.625" style="131" customWidth="1"/>
    <col min="2479" max="2479" width="7.375" style="131" customWidth="1"/>
    <col min="2480" max="2483" width="6.5" style="131" customWidth="1"/>
    <col min="2484" max="2484" width="3.125" style="131" customWidth="1"/>
    <col min="2485" max="2485" width="6.375" style="131" customWidth="1"/>
    <col min="2486" max="2486" width="10.875" style="131" customWidth="1"/>
    <col min="2487" max="2487" width="10.75" style="131" customWidth="1"/>
    <col min="2488" max="2488" width="10.375" style="131" customWidth="1"/>
    <col min="2489" max="2490" width="6.375" style="131" customWidth="1"/>
    <col min="2491" max="2491" width="7.375" style="131" customWidth="1"/>
    <col min="2492" max="2493" width="6.375" style="131" customWidth="1"/>
    <col min="2494" max="2495" width="6.625" style="131" customWidth="1"/>
    <col min="2496" max="2727" width="11.75" style="131"/>
    <col min="2728" max="2728" width="3.875" style="131" customWidth="1"/>
    <col min="2729" max="2729" width="6.375" style="131" customWidth="1"/>
    <col min="2730" max="2732" width="11.375" style="131" customWidth="1"/>
    <col min="2733" max="2734" width="6.625" style="131" customWidth="1"/>
    <col min="2735" max="2735" width="7.375" style="131" customWidth="1"/>
    <col min="2736" max="2739" width="6.5" style="131" customWidth="1"/>
    <col min="2740" max="2740" width="3.125" style="131" customWidth="1"/>
    <col min="2741" max="2741" width="6.375" style="131" customWidth="1"/>
    <col min="2742" max="2742" width="10.875" style="131" customWidth="1"/>
    <col min="2743" max="2743" width="10.75" style="131" customWidth="1"/>
    <col min="2744" max="2744" width="10.375" style="131" customWidth="1"/>
    <col min="2745" max="2746" width="6.375" style="131" customWidth="1"/>
    <col min="2747" max="2747" width="7.375" style="131" customWidth="1"/>
    <col min="2748" max="2749" width="6.375" style="131" customWidth="1"/>
    <col min="2750" max="2751" width="6.625" style="131" customWidth="1"/>
    <col min="2752" max="2983" width="11.75" style="131"/>
    <col min="2984" max="2984" width="3.875" style="131" customWidth="1"/>
    <col min="2985" max="2985" width="6.375" style="131" customWidth="1"/>
    <col min="2986" max="2988" width="11.375" style="131" customWidth="1"/>
    <col min="2989" max="2990" width="6.625" style="131" customWidth="1"/>
    <col min="2991" max="2991" width="7.375" style="131" customWidth="1"/>
    <col min="2992" max="2995" width="6.5" style="131" customWidth="1"/>
    <col min="2996" max="2996" width="3.125" style="131" customWidth="1"/>
    <col min="2997" max="2997" width="6.375" style="131" customWidth="1"/>
    <col min="2998" max="2998" width="10.875" style="131" customWidth="1"/>
    <col min="2999" max="2999" width="10.75" style="131" customWidth="1"/>
    <col min="3000" max="3000" width="10.375" style="131" customWidth="1"/>
    <col min="3001" max="3002" width="6.375" style="131" customWidth="1"/>
    <col min="3003" max="3003" width="7.375" style="131" customWidth="1"/>
    <col min="3004" max="3005" width="6.375" style="131" customWidth="1"/>
    <col min="3006" max="3007" width="6.625" style="131" customWidth="1"/>
    <col min="3008" max="3239" width="11.75" style="131"/>
    <col min="3240" max="3240" width="3.875" style="131" customWidth="1"/>
    <col min="3241" max="3241" width="6.375" style="131" customWidth="1"/>
    <col min="3242" max="3244" width="11.375" style="131" customWidth="1"/>
    <col min="3245" max="3246" width="6.625" style="131" customWidth="1"/>
    <col min="3247" max="3247" width="7.375" style="131" customWidth="1"/>
    <col min="3248" max="3251" width="6.5" style="131" customWidth="1"/>
    <col min="3252" max="3252" width="3.125" style="131" customWidth="1"/>
    <col min="3253" max="3253" width="6.375" style="131" customWidth="1"/>
    <col min="3254" max="3254" width="10.875" style="131" customWidth="1"/>
    <col min="3255" max="3255" width="10.75" style="131" customWidth="1"/>
    <col min="3256" max="3256" width="10.375" style="131" customWidth="1"/>
    <col min="3257" max="3258" width="6.375" style="131" customWidth="1"/>
    <col min="3259" max="3259" width="7.375" style="131" customWidth="1"/>
    <col min="3260" max="3261" width="6.375" style="131" customWidth="1"/>
    <col min="3262" max="3263" width="6.625" style="131" customWidth="1"/>
    <col min="3264" max="3495" width="11.75" style="131"/>
    <col min="3496" max="3496" width="3.875" style="131" customWidth="1"/>
    <col min="3497" max="3497" width="6.375" style="131" customWidth="1"/>
    <col min="3498" max="3500" width="11.375" style="131" customWidth="1"/>
    <col min="3501" max="3502" width="6.625" style="131" customWidth="1"/>
    <col min="3503" max="3503" width="7.375" style="131" customWidth="1"/>
    <col min="3504" max="3507" width="6.5" style="131" customWidth="1"/>
    <col min="3508" max="3508" width="3.125" style="131" customWidth="1"/>
    <col min="3509" max="3509" width="6.375" style="131" customWidth="1"/>
    <col min="3510" max="3510" width="10.875" style="131" customWidth="1"/>
    <col min="3511" max="3511" width="10.75" style="131" customWidth="1"/>
    <col min="3512" max="3512" width="10.375" style="131" customWidth="1"/>
    <col min="3513" max="3514" width="6.375" style="131" customWidth="1"/>
    <col min="3515" max="3515" width="7.375" style="131" customWidth="1"/>
    <col min="3516" max="3517" width="6.375" style="131" customWidth="1"/>
    <col min="3518" max="3519" width="6.625" style="131" customWidth="1"/>
    <col min="3520" max="3751" width="11.75" style="131"/>
    <col min="3752" max="3752" width="3.875" style="131" customWidth="1"/>
    <col min="3753" max="3753" width="6.375" style="131" customWidth="1"/>
    <col min="3754" max="3756" width="11.375" style="131" customWidth="1"/>
    <col min="3757" max="3758" width="6.625" style="131" customWidth="1"/>
    <col min="3759" max="3759" width="7.375" style="131" customWidth="1"/>
    <col min="3760" max="3763" width="6.5" style="131" customWidth="1"/>
    <col min="3764" max="3764" width="3.125" style="131" customWidth="1"/>
    <col min="3765" max="3765" width="6.375" style="131" customWidth="1"/>
    <col min="3766" max="3766" width="10.875" style="131" customWidth="1"/>
    <col min="3767" max="3767" width="10.75" style="131" customWidth="1"/>
    <col min="3768" max="3768" width="10.375" style="131" customWidth="1"/>
    <col min="3769" max="3770" width="6.375" style="131" customWidth="1"/>
    <col min="3771" max="3771" width="7.375" style="131" customWidth="1"/>
    <col min="3772" max="3773" width="6.375" style="131" customWidth="1"/>
    <col min="3774" max="3775" width="6.625" style="131" customWidth="1"/>
    <col min="3776" max="4007" width="11.75" style="131"/>
    <col min="4008" max="4008" width="3.875" style="131" customWidth="1"/>
    <col min="4009" max="4009" width="6.375" style="131" customWidth="1"/>
    <col min="4010" max="4012" width="11.375" style="131" customWidth="1"/>
    <col min="4013" max="4014" width="6.625" style="131" customWidth="1"/>
    <col min="4015" max="4015" width="7.375" style="131" customWidth="1"/>
    <col min="4016" max="4019" width="6.5" style="131" customWidth="1"/>
    <col min="4020" max="4020" width="3.125" style="131" customWidth="1"/>
    <col min="4021" max="4021" width="6.375" style="131" customWidth="1"/>
    <col min="4022" max="4022" width="10.875" style="131" customWidth="1"/>
    <col min="4023" max="4023" width="10.75" style="131" customWidth="1"/>
    <col min="4024" max="4024" width="10.375" style="131" customWidth="1"/>
    <col min="4025" max="4026" width="6.375" style="131" customWidth="1"/>
    <col min="4027" max="4027" width="7.375" style="131" customWidth="1"/>
    <col min="4028" max="4029" width="6.375" style="131" customWidth="1"/>
    <col min="4030" max="4031" width="6.625" style="131" customWidth="1"/>
    <col min="4032" max="4263" width="11.75" style="131"/>
    <col min="4264" max="4264" width="3.875" style="131" customWidth="1"/>
    <col min="4265" max="4265" width="6.375" style="131" customWidth="1"/>
    <col min="4266" max="4268" width="11.375" style="131" customWidth="1"/>
    <col min="4269" max="4270" width="6.625" style="131" customWidth="1"/>
    <col min="4271" max="4271" width="7.375" style="131" customWidth="1"/>
    <col min="4272" max="4275" width="6.5" style="131" customWidth="1"/>
    <col min="4276" max="4276" width="3.125" style="131" customWidth="1"/>
    <col min="4277" max="4277" width="6.375" style="131" customWidth="1"/>
    <col min="4278" max="4278" width="10.875" style="131" customWidth="1"/>
    <col min="4279" max="4279" width="10.75" style="131" customWidth="1"/>
    <col min="4280" max="4280" width="10.375" style="131" customWidth="1"/>
    <col min="4281" max="4282" width="6.375" style="131" customWidth="1"/>
    <col min="4283" max="4283" width="7.375" style="131" customWidth="1"/>
    <col min="4284" max="4285" width="6.375" style="131" customWidth="1"/>
    <col min="4286" max="4287" width="6.625" style="131" customWidth="1"/>
    <col min="4288" max="4519" width="11.75" style="131"/>
    <col min="4520" max="4520" width="3.875" style="131" customWidth="1"/>
    <col min="4521" max="4521" width="6.375" style="131" customWidth="1"/>
    <col min="4522" max="4524" width="11.375" style="131" customWidth="1"/>
    <col min="4525" max="4526" width="6.625" style="131" customWidth="1"/>
    <col min="4527" max="4527" width="7.375" style="131" customWidth="1"/>
    <col min="4528" max="4531" width="6.5" style="131" customWidth="1"/>
    <col min="4532" max="4532" width="3.125" style="131" customWidth="1"/>
    <col min="4533" max="4533" width="6.375" style="131" customWidth="1"/>
    <col min="4534" max="4534" width="10.875" style="131" customWidth="1"/>
    <col min="4535" max="4535" width="10.75" style="131" customWidth="1"/>
    <col min="4536" max="4536" width="10.375" style="131" customWidth="1"/>
    <col min="4537" max="4538" width="6.375" style="131" customWidth="1"/>
    <col min="4539" max="4539" width="7.375" style="131" customWidth="1"/>
    <col min="4540" max="4541" width="6.375" style="131" customWidth="1"/>
    <col min="4542" max="4543" width="6.625" style="131" customWidth="1"/>
    <col min="4544" max="4775" width="11.75" style="131"/>
    <col min="4776" max="4776" width="3.875" style="131" customWidth="1"/>
    <col min="4777" max="4777" width="6.375" style="131" customWidth="1"/>
    <col min="4778" max="4780" width="11.375" style="131" customWidth="1"/>
    <col min="4781" max="4782" width="6.625" style="131" customWidth="1"/>
    <col min="4783" max="4783" width="7.375" style="131" customWidth="1"/>
    <col min="4784" max="4787" width="6.5" style="131" customWidth="1"/>
    <col min="4788" max="4788" width="3.125" style="131" customWidth="1"/>
    <col min="4789" max="4789" width="6.375" style="131" customWidth="1"/>
    <col min="4790" max="4790" width="10.875" style="131" customWidth="1"/>
    <col min="4791" max="4791" width="10.75" style="131" customWidth="1"/>
    <col min="4792" max="4792" width="10.375" style="131" customWidth="1"/>
    <col min="4793" max="4794" width="6.375" style="131" customWidth="1"/>
    <col min="4795" max="4795" width="7.375" style="131" customWidth="1"/>
    <col min="4796" max="4797" width="6.375" style="131" customWidth="1"/>
    <col min="4798" max="4799" width="6.625" style="131" customWidth="1"/>
    <col min="4800" max="5031" width="11.75" style="131"/>
    <col min="5032" max="5032" width="3.875" style="131" customWidth="1"/>
    <col min="5033" max="5033" width="6.375" style="131" customWidth="1"/>
    <col min="5034" max="5036" width="11.375" style="131" customWidth="1"/>
    <col min="5037" max="5038" width="6.625" style="131" customWidth="1"/>
    <col min="5039" max="5039" width="7.375" style="131" customWidth="1"/>
    <col min="5040" max="5043" width="6.5" style="131" customWidth="1"/>
    <col min="5044" max="5044" width="3.125" style="131" customWidth="1"/>
    <col min="5045" max="5045" width="6.375" style="131" customWidth="1"/>
    <col min="5046" max="5046" width="10.875" style="131" customWidth="1"/>
    <col min="5047" max="5047" width="10.75" style="131" customWidth="1"/>
    <col min="5048" max="5048" width="10.375" style="131" customWidth="1"/>
    <col min="5049" max="5050" width="6.375" style="131" customWidth="1"/>
    <col min="5051" max="5051" width="7.375" style="131" customWidth="1"/>
    <col min="5052" max="5053" width="6.375" style="131" customWidth="1"/>
    <col min="5054" max="5055" width="6.625" style="131" customWidth="1"/>
    <col min="5056" max="5287" width="11.75" style="131"/>
    <col min="5288" max="5288" width="3.875" style="131" customWidth="1"/>
    <col min="5289" max="5289" width="6.375" style="131" customWidth="1"/>
    <col min="5290" max="5292" width="11.375" style="131" customWidth="1"/>
    <col min="5293" max="5294" width="6.625" style="131" customWidth="1"/>
    <col min="5295" max="5295" width="7.375" style="131" customWidth="1"/>
    <col min="5296" max="5299" width="6.5" style="131" customWidth="1"/>
    <col min="5300" max="5300" width="3.125" style="131" customWidth="1"/>
    <col min="5301" max="5301" width="6.375" style="131" customWidth="1"/>
    <col min="5302" max="5302" width="10.875" style="131" customWidth="1"/>
    <col min="5303" max="5303" width="10.75" style="131" customWidth="1"/>
    <col min="5304" max="5304" width="10.375" style="131" customWidth="1"/>
    <col min="5305" max="5306" width="6.375" style="131" customWidth="1"/>
    <col min="5307" max="5307" width="7.375" style="131" customWidth="1"/>
    <col min="5308" max="5309" width="6.375" style="131" customWidth="1"/>
    <col min="5310" max="5311" width="6.625" style="131" customWidth="1"/>
    <col min="5312" max="5543" width="11.75" style="131"/>
    <col min="5544" max="5544" width="3.875" style="131" customWidth="1"/>
    <col min="5545" max="5545" width="6.375" style="131" customWidth="1"/>
    <col min="5546" max="5548" width="11.375" style="131" customWidth="1"/>
    <col min="5549" max="5550" width="6.625" style="131" customWidth="1"/>
    <col min="5551" max="5551" width="7.375" style="131" customWidth="1"/>
    <col min="5552" max="5555" width="6.5" style="131" customWidth="1"/>
    <col min="5556" max="5556" width="3.125" style="131" customWidth="1"/>
    <col min="5557" max="5557" width="6.375" style="131" customWidth="1"/>
    <col min="5558" max="5558" width="10.875" style="131" customWidth="1"/>
    <col min="5559" max="5559" width="10.75" style="131" customWidth="1"/>
    <col min="5560" max="5560" width="10.375" style="131" customWidth="1"/>
    <col min="5561" max="5562" width="6.375" style="131" customWidth="1"/>
    <col min="5563" max="5563" width="7.375" style="131" customWidth="1"/>
    <col min="5564" max="5565" width="6.375" style="131" customWidth="1"/>
    <col min="5566" max="5567" width="6.625" style="131" customWidth="1"/>
    <col min="5568" max="5799" width="11.75" style="131"/>
    <col min="5800" max="5800" width="3.875" style="131" customWidth="1"/>
    <col min="5801" max="5801" width="6.375" style="131" customWidth="1"/>
    <col min="5802" max="5804" width="11.375" style="131" customWidth="1"/>
    <col min="5805" max="5806" width="6.625" style="131" customWidth="1"/>
    <col min="5807" max="5807" width="7.375" style="131" customWidth="1"/>
    <col min="5808" max="5811" width="6.5" style="131" customWidth="1"/>
    <col min="5812" max="5812" width="3.125" style="131" customWidth="1"/>
    <col min="5813" max="5813" width="6.375" style="131" customWidth="1"/>
    <col min="5814" max="5814" width="10.875" style="131" customWidth="1"/>
    <col min="5815" max="5815" width="10.75" style="131" customWidth="1"/>
    <col min="5816" max="5816" width="10.375" style="131" customWidth="1"/>
    <col min="5817" max="5818" width="6.375" style="131" customWidth="1"/>
    <col min="5819" max="5819" width="7.375" style="131" customWidth="1"/>
    <col min="5820" max="5821" width="6.375" style="131" customWidth="1"/>
    <col min="5822" max="5823" width="6.625" style="131" customWidth="1"/>
    <col min="5824" max="6055" width="11.75" style="131"/>
    <col min="6056" max="6056" width="3.875" style="131" customWidth="1"/>
    <col min="6057" max="6057" width="6.375" style="131" customWidth="1"/>
    <col min="6058" max="6060" width="11.375" style="131" customWidth="1"/>
    <col min="6061" max="6062" width="6.625" style="131" customWidth="1"/>
    <col min="6063" max="6063" width="7.375" style="131" customWidth="1"/>
    <col min="6064" max="6067" width="6.5" style="131" customWidth="1"/>
    <col min="6068" max="6068" width="3.125" style="131" customWidth="1"/>
    <col min="6069" max="6069" width="6.375" style="131" customWidth="1"/>
    <col min="6070" max="6070" width="10.875" style="131" customWidth="1"/>
    <col min="6071" max="6071" width="10.75" style="131" customWidth="1"/>
    <col min="6072" max="6072" width="10.375" style="131" customWidth="1"/>
    <col min="6073" max="6074" width="6.375" style="131" customWidth="1"/>
    <col min="6075" max="6075" width="7.375" style="131" customWidth="1"/>
    <col min="6076" max="6077" width="6.375" style="131" customWidth="1"/>
    <col min="6078" max="6079" width="6.625" style="131" customWidth="1"/>
    <col min="6080" max="6311" width="11.75" style="131"/>
    <col min="6312" max="6312" width="3.875" style="131" customWidth="1"/>
    <col min="6313" max="6313" width="6.375" style="131" customWidth="1"/>
    <col min="6314" max="6316" width="11.375" style="131" customWidth="1"/>
    <col min="6317" max="6318" width="6.625" style="131" customWidth="1"/>
    <col min="6319" max="6319" width="7.375" style="131" customWidth="1"/>
    <col min="6320" max="6323" width="6.5" style="131" customWidth="1"/>
    <col min="6324" max="6324" width="3.125" style="131" customWidth="1"/>
    <col min="6325" max="6325" width="6.375" style="131" customWidth="1"/>
    <col min="6326" max="6326" width="10.875" style="131" customWidth="1"/>
    <col min="6327" max="6327" width="10.75" style="131" customWidth="1"/>
    <col min="6328" max="6328" width="10.375" style="131" customWidth="1"/>
    <col min="6329" max="6330" width="6.375" style="131" customWidth="1"/>
    <col min="6331" max="6331" width="7.375" style="131" customWidth="1"/>
    <col min="6332" max="6333" width="6.375" style="131" customWidth="1"/>
    <col min="6334" max="6335" width="6.625" style="131" customWidth="1"/>
    <col min="6336" max="6567" width="11.75" style="131"/>
    <col min="6568" max="6568" width="3.875" style="131" customWidth="1"/>
    <col min="6569" max="6569" width="6.375" style="131" customWidth="1"/>
    <col min="6570" max="6572" width="11.375" style="131" customWidth="1"/>
    <col min="6573" max="6574" width="6.625" style="131" customWidth="1"/>
    <col min="6575" max="6575" width="7.375" style="131" customWidth="1"/>
    <col min="6576" max="6579" width="6.5" style="131" customWidth="1"/>
    <col min="6580" max="6580" width="3.125" style="131" customWidth="1"/>
    <col min="6581" max="6581" width="6.375" style="131" customWidth="1"/>
    <col min="6582" max="6582" width="10.875" style="131" customWidth="1"/>
    <col min="6583" max="6583" width="10.75" style="131" customWidth="1"/>
    <col min="6584" max="6584" width="10.375" style="131" customWidth="1"/>
    <col min="6585" max="6586" width="6.375" style="131" customWidth="1"/>
    <col min="6587" max="6587" width="7.375" style="131" customWidth="1"/>
    <col min="6588" max="6589" width="6.375" style="131" customWidth="1"/>
    <col min="6590" max="6591" width="6.625" style="131" customWidth="1"/>
    <col min="6592" max="6823" width="11.75" style="131"/>
    <col min="6824" max="6824" width="3.875" style="131" customWidth="1"/>
    <col min="6825" max="6825" width="6.375" style="131" customWidth="1"/>
    <col min="6826" max="6828" width="11.375" style="131" customWidth="1"/>
    <col min="6829" max="6830" width="6.625" style="131" customWidth="1"/>
    <col min="6831" max="6831" width="7.375" style="131" customWidth="1"/>
    <col min="6832" max="6835" width="6.5" style="131" customWidth="1"/>
    <col min="6836" max="6836" width="3.125" style="131" customWidth="1"/>
    <col min="6837" max="6837" width="6.375" style="131" customWidth="1"/>
    <col min="6838" max="6838" width="10.875" style="131" customWidth="1"/>
    <col min="6839" max="6839" width="10.75" style="131" customWidth="1"/>
    <col min="6840" max="6840" width="10.375" style="131" customWidth="1"/>
    <col min="6841" max="6842" width="6.375" style="131" customWidth="1"/>
    <col min="6843" max="6843" width="7.375" style="131" customWidth="1"/>
    <col min="6844" max="6845" width="6.375" style="131" customWidth="1"/>
    <col min="6846" max="6847" width="6.625" style="131" customWidth="1"/>
    <col min="6848" max="7079" width="11.75" style="131"/>
    <col min="7080" max="7080" width="3.875" style="131" customWidth="1"/>
    <col min="7081" max="7081" width="6.375" style="131" customWidth="1"/>
    <col min="7082" max="7084" width="11.375" style="131" customWidth="1"/>
    <col min="7085" max="7086" width="6.625" style="131" customWidth="1"/>
    <col min="7087" max="7087" width="7.375" style="131" customWidth="1"/>
    <col min="7088" max="7091" width="6.5" style="131" customWidth="1"/>
    <col min="7092" max="7092" width="3.125" style="131" customWidth="1"/>
    <col min="7093" max="7093" width="6.375" style="131" customWidth="1"/>
    <col min="7094" max="7094" width="10.875" style="131" customWidth="1"/>
    <col min="7095" max="7095" width="10.75" style="131" customWidth="1"/>
    <col min="7096" max="7096" width="10.375" style="131" customWidth="1"/>
    <col min="7097" max="7098" width="6.375" style="131" customWidth="1"/>
    <col min="7099" max="7099" width="7.375" style="131" customWidth="1"/>
    <col min="7100" max="7101" width="6.375" style="131" customWidth="1"/>
    <col min="7102" max="7103" width="6.625" style="131" customWidth="1"/>
    <col min="7104" max="7335" width="11.75" style="131"/>
    <col min="7336" max="7336" width="3.875" style="131" customWidth="1"/>
    <col min="7337" max="7337" width="6.375" style="131" customWidth="1"/>
    <col min="7338" max="7340" width="11.375" style="131" customWidth="1"/>
    <col min="7341" max="7342" width="6.625" style="131" customWidth="1"/>
    <col min="7343" max="7343" width="7.375" style="131" customWidth="1"/>
    <col min="7344" max="7347" width="6.5" style="131" customWidth="1"/>
    <col min="7348" max="7348" width="3.125" style="131" customWidth="1"/>
    <col min="7349" max="7349" width="6.375" style="131" customWidth="1"/>
    <col min="7350" max="7350" width="10.875" style="131" customWidth="1"/>
    <col min="7351" max="7351" width="10.75" style="131" customWidth="1"/>
    <col min="7352" max="7352" width="10.375" style="131" customWidth="1"/>
    <col min="7353" max="7354" width="6.375" style="131" customWidth="1"/>
    <col min="7355" max="7355" width="7.375" style="131" customWidth="1"/>
    <col min="7356" max="7357" width="6.375" style="131" customWidth="1"/>
    <col min="7358" max="7359" width="6.625" style="131" customWidth="1"/>
    <col min="7360" max="7591" width="11.75" style="131"/>
    <col min="7592" max="7592" width="3.875" style="131" customWidth="1"/>
    <col min="7593" max="7593" width="6.375" style="131" customWidth="1"/>
    <col min="7594" max="7596" width="11.375" style="131" customWidth="1"/>
    <col min="7597" max="7598" width="6.625" style="131" customWidth="1"/>
    <col min="7599" max="7599" width="7.375" style="131" customWidth="1"/>
    <col min="7600" max="7603" width="6.5" style="131" customWidth="1"/>
    <col min="7604" max="7604" width="3.125" style="131" customWidth="1"/>
    <col min="7605" max="7605" width="6.375" style="131" customWidth="1"/>
    <col min="7606" max="7606" width="10.875" style="131" customWidth="1"/>
    <col min="7607" max="7607" width="10.75" style="131" customWidth="1"/>
    <col min="7608" max="7608" width="10.375" style="131" customWidth="1"/>
    <col min="7609" max="7610" width="6.375" style="131" customWidth="1"/>
    <col min="7611" max="7611" width="7.375" style="131" customWidth="1"/>
    <col min="7612" max="7613" width="6.375" style="131" customWidth="1"/>
    <col min="7614" max="7615" width="6.625" style="131" customWidth="1"/>
    <col min="7616" max="7847" width="11.75" style="131"/>
    <col min="7848" max="7848" width="3.875" style="131" customWidth="1"/>
    <col min="7849" max="7849" width="6.375" style="131" customWidth="1"/>
    <col min="7850" max="7852" width="11.375" style="131" customWidth="1"/>
    <col min="7853" max="7854" width="6.625" style="131" customWidth="1"/>
    <col min="7855" max="7855" width="7.375" style="131" customWidth="1"/>
    <col min="7856" max="7859" width="6.5" style="131" customWidth="1"/>
    <col min="7860" max="7860" width="3.125" style="131" customWidth="1"/>
    <col min="7861" max="7861" width="6.375" style="131" customWidth="1"/>
    <col min="7862" max="7862" width="10.875" style="131" customWidth="1"/>
    <col min="7863" max="7863" width="10.75" style="131" customWidth="1"/>
    <col min="7864" max="7864" width="10.375" style="131" customWidth="1"/>
    <col min="7865" max="7866" width="6.375" style="131" customWidth="1"/>
    <col min="7867" max="7867" width="7.375" style="131" customWidth="1"/>
    <col min="7868" max="7869" width="6.375" style="131" customWidth="1"/>
    <col min="7870" max="7871" width="6.625" style="131" customWidth="1"/>
    <col min="7872" max="8103" width="11.75" style="131"/>
    <col min="8104" max="8104" width="3.875" style="131" customWidth="1"/>
    <col min="8105" max="8105" width="6.375" style="131" customWidth="1"/>
    <col min="8106" max="8108" width="11.375" style="131" customWidth="1"/>
    <col min="8109" max="8110" width="6.625" style="131" customWidth="1"/>
    <col min="8111" max="8111" width="7.375" style="131" customWidth="1"/>
    <col min="8112" max="8115" width="6.5" style="131" customWidth="1"/>
    <col min="8116" max="8116" width="3.125" style="131" customWidth="1"/>
    <col min="8117" max="8117" width="6.375" style="131" customWidth="1"/>
    <col min="8118" max="8118" width="10.875" style="131" customWidth="1"/>
    <col min="8119" max="8119" width="10.75" style="131" customWidth="1"/>
    <col min="8120" max="8120" width="10.375" style="131" customWidth="1"/>
    <col min="8121" max="8122" width="6.375" style="131" customWidth="1"/>
    <col min="8123" max="8123" width="7.375" style="131" customWidth="1"/>
    <col min="8124" max="8125" width="6.375" style="131" customWidth="1"/>
    <col min="8126" max="8127" width="6.625" style="131" customWidth="1"/>
    <col min="8128" max="8359" width="11.75" style="131"/>
    <col min="8360" max="8360" width="3.875" style="131" customWidth="1"/>
    <col min="8361" max="8361" width="6.375" style="131" customWidth="1"/>
    <col min="8362" max="8364" width="11.375" style="131" customWidth="1"/>
    <col min="8365" max="8366" width="6.625" style="131" customWidth="1"/>
    <col min="8367" max="8367" width="7.375" style="131" customWidth="1"/>
    <col min="8368" max="8371" width="6.5" style="131" customWidth="1"/>
    <col min="8372" max="8372" width="3.125" style="131" customWidth="1"/>
    <col min="8373" max="8373" width="6.375" style="131" customWidth="1"/>
    <col min="8374" max="8374" width="10.875" style="131" customWidth="1"/>
    <col min="8375" max="8375" width="10.75" style="131" customWidth="1"/>
    <col min="8376" max="8376" width="10.375" style="131" customWidth="1"/>
    <col min="8377" max="8378" width="6.375" style="131" customWidth="1"/>
    <col min="8379" max="8379" width="7.375" style="131" customWidth="1"/>
    <col min="8380" max="8381" width="6.375" style="131" customWidth="1"/>
    <col min="8382" max="8383" width="6.625" style="131" customWidth="1"/>
    <col min="8384" max="8615" width="11.75" style="131"/>
    <col min="8616" max="8616" width="3.875" style="131" customWidth="1"/>
    <col min="8617" max="8617" width="6.375" style="131" customWidth="1"/>
    <col min="8618" max="8620" width="11.375" style="131" customWidth="1"/>
    <col min="8621" max="8622" width="6.625" style="131" customWidth="1"/>
    <col min="8623" max="8623" width="7.375" style="131" customWidth="1"/>
    <col min="8624" max="8627" width="6.5" style="131" customWidth="1"/>
    <col min="8628" max="8628" width="3.125" style="131" customWidth="1"/>
    <col min="8629" max="8629" width="6.375" style="131" customWidth="1"/>
    <col min="8630" max="8630" width="10.875" style="131" customWidth="1"/>
    <col min="8631" max="8631" width="10.75" style="131" customWidth="1"/>
    <col min="8632" max="8632" width="10.375" style="131" customWidth="1"/>
    <col min="8633" max="8634" width="6.375" style="131" customWidth="1"/>
    <col min="8635" max="8635" width="7.375" style="131" customWidth="1"/>
    <col min="8636" max="8637" width="6.375" style="131" customWidth="1"/>
    <col min="8638" max="8639" width="6.625" style="131" customWidth="1"/>
    <col min="8640" max="8871" width="11.75" style="131"/>
    <col min="8872" max="8872" width="3.875" style="131" customWidth="1"/>
    <col min="8873" max="8873" width="6.375" style="131" customWidth="1"/>
    <col min="8874" max="8876" width="11.375" style="131" customWidth="1"/>
    <col min="8877" max="8878" width="6.625" style="131" customWidth="1"/>
    <col min="8879" max="8879" width="7.375" style="131" customWidth="1"/>
    <col min="8880" max="8883" width="6.5" style="131" customWidth="1"/>
    <col min="8884" max="8884" width="3.125" style="131" customWidth="1"/>
    <col min="8885" max="8885" width="6.375" style="131" customWidth="1"/>
    <col min="8886" max="8886" width="10.875" style="131" customWidth="1"/>
    <col min="8887" max="8887" width="10.75" style="131" customWidth="1"/>
    <col min="8888" max="8888" width="10.375" style="131" customWidth="1"/>
    <col min="8889" max="8890" width="6.375" style="131" customWidth="1"/>
    <col min="8891" max="8891" width="7.375" style="131" customWidth="1"/>
    <col min="8892" max="8893" width="6.375" style="131" customWidth="1"/>
    <col min="8894" max="8895" width="6.625" style="131" customWidth="1"/>
    <col min="8896" max="9127" width="11.75" style="131"/>
    <col min="9128" max="9128" width="3.875" style="131" customWidth="1"/>
    <col min="9129" max="9129" width="6.375" style="131" customWidth="1"/>
    <col min="9130" max="9132" width="11.375" style="131" customWidth="1"/>
    <col min="9133" max="9134" width="6.625" style="131" customWidth="1"/>
    <col min="9135" max="9135" width="7.375" style="131" customWidth="1"/>
    <col min="9136" max="9139" width="6.5" style="131" customWidth="1"/>
    <col min="9140" max="9140" width="3.125" style="131" customWidth="1"/>
    <col min="9141" max="9141" width="6.375" style="131" customWidth="1"/>
    <col min="9142" max="9142" width="10.875" style="131" customWidth="1"/>
    <col min="9143" max="9143" width="10.75" style="131" customWidth="1"/>
    <col min="9144" max="9144" width="10.375" style="131" customWidth="1"/>
    <col min="9145" max="9146" width="6.375" style="131" customWidth="1"/>
    <col min="9147" max="9147" width="7.375" style="131" customWidth="1"/>
    <col min="9148" max="9149" width="6.375" style="131" customWidth="1"/>
    <col min="9150" max="9151" width="6.625" style="131" customWidth="1"/>
    <col min="9152" max="9383" width="11.75" style="131"/>
    <col min="9384" max="9384" width="3.875" style="131" customWidth="1"/>
    <col min="9385" max="9385" width="6.375" style="131" customWidth="1"/>
    <col min="9386" max="9388" width="11.375" style="131" customWidth="1"/>
    <col min="9389" max="9390" width="6.625" style="131" customWidth="1"/>
    <col min="9391" max="9391" width="7.375" style="131" customWidth="1"/>
    <col min="9392" max="9395" width="6.5" style="131" customWidth="1"/>
    <col min="9396" max="9396" width="3.125" style="131" customWidth="1"/>
    <col min="9397" max="9397" width="6.375" style="131" customWidth="1"/>
    <col min="9398" max="9398" width="10.875" style="131" customWidth="1"/>
    <col min="9399" max="9399" width="10.75" style="131" customWidth="1"/>
    <col min="9400" max="9400" width="10.375" style="131" customWidth="1"/>
    <col min="9401" max="9402" width="6.375" style="131" customWidth="1"/>
    <col min="9403" max="9403" width="7.375" style="131" customWidth="1"/>
    <col min="9404" max="9405" width="6.375" style="131" customWidth="1"/>
    <col min="9406" max="9407" width="6.625" style="131" customWidth="1"/>
    <col min="9408" max="9639" width="11.75" style="131"/>
    <col min="9640" max="9640" width="3.875" style="131" customWidth="1"/>
    <col min="9641" max="9641" width="6.375" style="131" customWidth="1"/>
    <col min="9642" max="9644" width="11.375" style="131" customWidth="1"/>
    <col min="9645" max="9646" width="6.625" style="131" customWidth="1"/>
    <col min="9647" max="9647" width="7.375" style="131" customWidth="1"/>
    <col min="9648" max="9651" width="6.5" style="131" customWidth="1"/>
    <col min="9652" max="9652" width="3.125" style="131" customWidth="1"/>
    <col min="9653" max="9653" width="6.375" style="131" customWidth="1"/>
    <col min="9654" max="9654" width="10.875" style="131" customWidth="1"/>
    <col min="9655" max="9655" width="10.75" style="131" customWidth="1"/>
    <col min="9656" max="9656" width="10.375" style="131" customWidth="1"/>
    <col min="9657" max="9658" width="6.375" style="131" customWidth="1"/>
    <col min="9659" max="9659" width="7.375" style="131" customWidth="1"/>
    <col min="9660" max="9661" width="6.375" style="131" customWidth="1"/>
    <col min="9662" max="9663" width="6.625" style="131" customWidth="1"/>
    <col min="9664" max="9895" width="11.75" style="131"/>
    <col min="9896" max="9896" width="3.875" style="131" customWidth="1"/>
    <col min="9897" max="9897" width="6.375" style="131" customWidth="1"/>
    <col min="9898" max="9900" width="11.375" style="131" customWidth="1"/>
    <col min="9901" max="9902" width="6.625" style="131" customWidth="1"/>
    <col min="9903" max="9903" width="7.375" style="131" customWidth="1"/>
    <col min="9904" max="9907" width="6.5" style="131" customWidth="1"/>
    <col min="9908" max="9908" width="3.125" style="131" customWidth="1"/>
    <col min="9909" max="9909" width="6.375" style="131" customWidth="1"/>
    <col min="9910" max="9910" width="10.875" style="131" customWidth="1"/>
    <col min="9911" max="9911" width="10.75" style="131" customWidth="1"/>
    <col min="9912" max="9912" width="10.375" style="131" customWidth="1"/>
    <col min="9913" max="9914" width="6.375" style="131" customWidth="1"/>
    <col min="9915" max="9915" width="7.375" style="131" customWidth="1"/>
    <col min="9916" max="9917" width="6.375" style="131" customWidth="1"/>
    <col min="9918" max="9919" width="6.625" style="131" customWidth="1"/>
    <col min="9920" max="10151" width="11.75" style="131"/>
    <col min="10152" max="10152" width="3.875" style="131" customWidth="1"/>
    <col min="10153" max="10153" width="6.375" style="131" customWidth="1"/>
    <col min="10154" max="10156" width="11.375" style="131" customWidth="1"/>
    <col min="10157" max="10158" width="6.625" style="131" customWidth="1"/>
    <col min="10159" max="10159" width="7.375" style="131" customWidth="1"/>
    <col min="10160" max="10163" width="6.5" style="131" customWidth="1"/>
    <col min="10164" max="10164" width="3.125" style="131" customWidth="1"/>
    <col min="10165" max="10165" width="6.375" style="131" customWidth="1"/>
    <col min="10166" max="10166" width="10.875" style="131" customWidth="1"/>
    <col min="10167" max="10167" width="10.75" style="131" customWidth="1"/>
    <col min="10168" max="10168" width="10.375" style="131" customWidth="1"/>
    <col min="10169" max="10170" width="6.375" style="131" customWidth="1"/>
    <col min="10171" max="10171" width="7.375" style="131" customWidth="1"/>
    <col min="10172" max="10173" width="6.375" style="131" customWidth="1"/>
    <col min="10174" max="10175" width="6.625" style="131" customWidth="1"/>
    <col min="10176" max="10407" width="11.75" style="131"/>
    <col min="10408" max="10408" width="3.875" style="131" customWidth="1"/>
    <col min="10409" max="10409" width="6.375" style="131" customWidth="1"/>
    <col min="10410" max="10412" width="11.375" style="131" customWidth="1"/>
    <col min="10413" max="10414" width="6.625" style="131" customWidth="1"/>
    <col min="10415" max="10415" width="7.375" style="131" customWidth="1"/>
    <col min="10416" max="10419" width="6.5" style="131" customWidth="1"/>
    <col min="10420" max="10420" width="3.125" style="131" customWidth="1"/>
    <col min="10421" max="10421" width="6.375" style="131" customWidth="1"/>
    <col min="10422" max="10422" width="10.875" style="131" customWidth="1"/>
    <col min="10423" max="10423" width="10.75" style="131" customWidth="1"/>
    <col min="10424" max="10424" width="10.375" style="131" customWidth="1"/>
    <col min="10425" max="10426" width="6.375" style="131" customWidth="1"/>
    <col min="10427" max="10427" width="7.375" style="131" customWidth="1"/>
    <col min="10428" max="10429" width="6.375" style="131" customWidth="1"/>
    <col min="10430" max="10431" width="6.625" style="131" customWidth="1"/>
    <col min="10432" max="10663" width="11.75" style="131"/>
    <col min="10664" max="10664" width="3.875" style="131" customWidth="1"/>
    <col min="10665" max="10665" width="6.375" style="131" customWidth="1"/>
    <col min="10666" max="10668" width="11.375" style="131" customWidth="1"/>
    <col min="10669" max="10670" width="6.625" style="131" customWidth="1"/>
    <col min="10671" max="10671" width="7.375" style="131" customWidth="1"/>
    <col min="10672" max="10675" width="6.5" style="131" customWidth="1"/>
    <col min="10676" max="10676" width="3.125" style="131" customWidth="1"/>
    <col min="10677" max="10677" width="6.375" style="131" customWidth="1"/>
    <col min="10678" max="10678" width="10.875" style="131" customWidth="1"/>
    <col min="10679" max="10679" width="10.75" style="131" customWidth="1"/>
    <col min="10680" max="10680" width="10.375" style="131" customWidth="1"/>
    <col min="10681" max="10682" width="6.375" style="131" customWidth="1"/>
    <col min="10683" max="10683" width="7.375" style="131" customWidth="1"/>
    <col min="10684" max="10685" width="6.375" style="131" customWidth="1"/>
    <col min="10686" max="10687" width="6.625" style="131" customWidth="1"/>
    <col min="10688" max="10919" width="11.75" style="131"/>
    <col min="10920" max="10920" width="3.875" style="131" customWidth="1"/>
    <col min="10921" max="10921" width="6.375" style="131" customWidth="1"/>
    <col min="10922" max="10924" width="11.375" style="131" customWidth="1"/>
    <col min="10925" max="10926" width="6.625" style="131" customWidth="1"/>
    <col min="10927" max="10927" width="7.375" style="131" customWidth="1"/>
    <col min="10928" max="10931" width="6.5" style="131" customWidth="1"/>
    <col min="10932" max="10932" width="3.125" style="131" customWidth="1"/>
    <col min="10933" max="10933" width="6.375" style="131" customWidth="1"/>
    <col min="10934" max="10934" width="10.875" style="131" customWidth="1"/>
    <col min="10935" max="10935" width="10.75" style="131" customWidth="1"/>
    <col min="10936" max="10936" width="10.375" style="131" customWidth="1"/>
    <col min="10937" max="10938" width="6.375" style="131" customWidth="1"/>
    <col min="10939" max="10939" width="7.375" style="131" customWidth="1"/>
    <col min="10940" max="10941" width="6.375" style="131" customWidth="1"/>
    <col min="10942" max="10943" width="6.625" style="131" customWidth="1"/>
    <col min="10944" max="11175" width="11.75" style="131"/>
    <col min="11176" max="11176" width="3.875" style="131" customWidth="1"/>
    <col min="11177" max="11177" width="6.375" style="131" customWidth="1"/>
    <col min="11178" max="11180" width="11.375" style="131" customWidth="1"/>
    <col min="11181" max="11182" width="6.625" style="131" customWidth="1"/>
    <col min="11183" max="11183" width="7.375" style="131" customWidth="1"/>
    <col min="11184" max="11187" width="6.5" style="131" customWidth="1"/>
    <col min="11188" max="11188" width="3.125" style="131" customWidth="1"/>
    <col min="11189" max="11189" width="6.375" style="131" customWidth="1"/>
    <col min="11190" max="11190" width="10.875" style="131" customWidth="1"/>
    <col min="11191" max="11191" width="10.75" style="131" customWidth="1"/>
    <col min="11192" max="11192" width="10.375" style="131" customWidth="1"/>
    <col min="11193" max="11194" width="6.375" style="131" customWidth="1"/>
    <col min="11195" max="11195" width="7.375" style="131" customWidth="1"/>
    <col min="11196" max="11197" width="6.375" style="131" customWidth="1"/>
    <col min="11198" max="11199" width="6.625" style="131" customWidth="1"/>
    <col min="11200" max="11431" width="11.75" style="131"/>
    <col min="11432" max="11432" width="3.875" style="131" customWidth="1"/>
    <col min="11433" max="11433" width="6.375" style="131" customWidth="1"/>
    <col min="11434" max="11436" width="11.375" style="131" customWidth="1"/>
    <col min="11437" max="11438" width="6.625" style="131" customWidth="1"/>
    <col min="11439" max="11439" width="7.375" style="131" customWidth="1"/>
    <col min="11440" max="11443" width="6.5" style="131" customWidth="1"/>
    <col min="11444" max="11444" width="3.125" style="131" customWidth="1"/>
    <col min="11445" max="11445" width="6.375" style="131" customWidth="1"/>
    <col min="11446" max="11446" width="10.875" style="131" customWidth="1"/>
    <col min="11447" max="11447" width="10.75" style="131" customWidth="1"/>
    <col min="11448" max="11448" width="10.375" style="131" customWidth="1"/>
    <col min="11449" max="11450" width="6.375" style="131" customWidth="1"/>
    <col min="11451" max="11451" width="7.375" style="131" customWidth="1"/>
    <col min="11452" max="11453" width="6.375" style="131" customWidth="1"/>
    <col min="11454" max="11455" width="6.625" style="131" customWidth="1"/>
    <col min="11456" max="11687" width="11.75" style="131"/>
    <col min="11688" max="11688" width="3.875" style="131" customWidth="1"/>
    <col min="11689" max="11689" width="6.375" style="131" customWidth="1"/>
    <col min="11690" max="11692" width="11.375" style="131" customWidth="1"/>
    <col min="11693" max="11694" width="6.625" style="131" customWidth="1"/>
    <col min="11695" max="11695" width="7.375" style="131" customWidth="1"/>
    <col min="11696" max="11699" width="6.5" style="131" customWidth="1"/>
    <col min="11700" max="11700" width="3.125" style="131" customWidth="1"/>
    <col min="11701" max="11701" width="6.375" style="131" customWidth="1"/>
    <col min="11702" max="11702" width="10.875" style="131" customWidth="1"/>
    <col min="11703" max="11703" width="10.75" style="131" customWidth="1"/>
    <col min="11704" max="11704" width="10.375" style="131" customWidth="1"/>
    <col min="11705" max="11706" width="6.375" style="131" customWidth="1"/>
    <col min="11707" max="11707" width="7.375" style="131" customWidth="1"/>
    <col min="11708" max="11709" width="6.375" style="131" customWidth="1"/>
    <col min="11710" max="11711" width="6.625" style="131" customWidth="1"/>
    <col min="11712" max="11943" width="11.75" style="131"/>
    <col min="11944" max="11944" width="3.875" style="131" customWidth="1"/>
    <col min="11945" max="11945" width="6.375" style="131" customWidth="1"/>
    <col min="11946" max="11948" width="11.375" style="131" customWidth="1"/>
    <col min="11949" max="11950" width="6.625" style="131" customWidth="1"/>
    <col min="11951" max="11951" width="7.375" style="131" customWidth="1"/>
    <col min="11952" max="11955" width="6.5" style="131" customWidth="1"/>
    <col min="11956" max="11956" width="3.125" style="131" customWidth="1"/>
    <col min="11957" max="11957" width="6.375" style="131" customWidth="1"/>
    <col min="11958" max="11958" width="10.875" style="131" customWidth="1"/>
    <col min="11959" max="11959" width="10.75" style="131" customWidth="1"/>
    <col min="11960" max="11960" width="10.375" style="131" customWidth="1"/>
    <col min="11961" max="11962" width="6.375" style="131" customWidth="1"/>
    <col min="11963" max="11963" width="7.375" style="131" customWidth="1"/>
    <col min="11964" max="11965" width="6.375" style="131" customWidth="1"/>
    <col min="11966" max="11967" width="6.625" style="131" customWidth="1"/>
    <col min="11968" max="12199" width="11.75" style="131"/>
    <col min="12200" max="12200" width="3.875" style="131" customWidth="1"/>
    <col min="12201" max="12201" width="6.375" style="131" customWidth="1"/>
    <col min="12202" max="12204" width="11.375" style="131" customWidth="1"/>
    <col min="12205" max="12206" width="6.625" style="131" customWidth="1"/>
    <col min="12207" max="12207" width="7.375" style="131" customWidth="1"/>
    <col min="12208" max="12211" width="6.5" style="131" customWidth="1"/>
    <col min="12212" max="12212" width="3.125" style="131" customWidth="1"/>
    <col min="12213" max="12213" width="6.375" style="131" customWidth="1"/>
    <col min="12214" max="12214" width="10.875" style="131" customWidth="1"/>
    <col min="12215" max="12215" width="10.75" style="131" customWidth="1"/>
    <col min="12216" max="12216" width="10.375" style="131" customWidth="1"/>
    <col min="12217" max="12218" width="6.375" style="131" customWidth="1"/>
    <col min="12219" max="12219" width="7.375" style="131" customWidth="1"/>
    <col min="12220" max="12221" width="6.375" style="131" customWidth="1"/>
    <col min="12222" max="12223" width="6.625" style="131" customWidth="1"/>
    <col min="12224" max="12455" width="11.75" style="131"/>
    <col min="12456" max="12456" width="3.875" style="131" customWidth="1"/>
    <col min="12457" max="12457" width="6.375" style="131" customWidth="1"/>
    <col min="12458" max="12460" width="11.375" style="131" customWidth="1"/>
    <col min="12461" max="12462" width="6.625" style="131" customWidth="1"/>
    <col min="12463" max="12463" width="7.375" style="131" customWidth="1"/>
    <col min="12464" max="12467" width="6.5" style="131" customWidth="1"/>
    <col min="12468" max="12468" width="3.125" style="131" customWidth="1"/>
    <col min="12469" max="12469" width="6.375" style="131" customWidth="1"/>
    <col min="12470" max="12470" width="10.875" style="131" customWidth="1"/>
    <col min="12471" max="12471" width="10.75" style="131" customWidth="1"/>
    <col min="12472" max="12472" width="10.375" style="131" customWidth="1"/>
    <col min="12473" max="12474" width="6.375" style="131" customWidth="1"/>
    <col min="12475" max="12475" width="7.375" style="131" customWidth="1"/>
    <col min="12476" max="12477" width="6.375" style="131" customWidth="1"/>
    <col min="12478" max="12479" width="6.625" style="131" customWidth="1"/>
    <col min="12480" max="12711" width="11.75" style="131"/>
    <col min="12712" max="12712" width="3.875" style="131" customWidth="1"/>
    <col min="12713" max="12713" width="6.375" style="131" customWidth="1"/>
    <col min="12714" max="12716" width="11.375" style="131" customWidth="1"/>
    <col min="12717" max="12718" width="6.625" style="131" customWidth="1"/>
    <col min="12719" max="12719" width="7.375" style="131" customWidth="1"/>
    <col min="12720" max="12723" width="6.5" style="131" customWidth="1"/>
    <col min="12724" max="12724" width="3.125" style="131" customWidth="1"/>
    <col min="12725" max="12725" width="6.375" style="131" customWidth="1"/>
    <col min="12726" max="12726" width="10.875" style="131" customWidth="1"/>
    <col min="12727" max="12727" width="10.75" style="131" customWidth="1"/>
    <col min="12728" max="12728" width="10.375" style="131" customWidth="1"/>
    <col min="12729" max="12730" width="6.375" style="131" customWidth="1"/>
    <col min="12731" max="12731" width="7.375" style="131" customWidth="1"/>
    <col min="12732" max="12733" width="6.375" style="131" customWidth="1"/>
    <col min="12734" max="12735" width="6.625" style="131" customWidth="1"/>
    <col min="12736" max="12967" width="11.75" style="131"/>
    <col min="12968" max="12968" width="3.875" style="131" customWidth="1"/>
    <col min="12969" max="12969" width="6.375" style="131" customWidth="1"/>
    <col min="12970" max="12972" width="11.375" style="131" customWidth="1"/>
    <col min="12973" max="12974" width="6.625" style="131" customWidth="1"/>
    <col min="12975" max="12975" width="7.375" style="131" customWidth="1"/>
    <col min="12976" max="12979" width="6.5" style="131" customWidth="1"/>
    <col min="12980" max="12980" width="3.125" style="131" customWidth="1"/>
    <col min="12981" max="12981" width="6.375" style="131" customWidth="1"/>
    <col min="12982" max="12982" width="10.875" style="131" customWidth="1"/>
    <col min="12983" max="12983" width="10.75" style="131" customWidth="1"/>
    <col min="12984" max="12984" width="10.375" style="131" customWidth="1"/>
    <col min="12985" max="12986" width="6.375" style="131" customWidth="1"/>
    <col min="12987" max="12987" width="7.375" style="131" customWidth="1"/>
    <col min="12988" max="12989" width="6.375" style="131" customWidth="1"/>
    <col min="12990" max="12991" width="6.625" style="131" customWidth="1"/>
    <col min="12992" max="13223" width="11.75" style="131"/>
    <col min="13224" max="13224" width="3.875" style="131" customWidth="1"/>
    <col min="13225" max="13225" width="6.375" style="131" customWidth="1"/>
    <col min="13226" max="13228" width="11.375" style="131" customWidth="1"/>
    <col min="13229" max="13230" width="6.625" style="131" customWidth="1"/>
    <col min="13231" max="13231" width="7.375" style="131" customWidth="1"/>
    <col min="13232" max="13235" width="6.5" style="131" customWidth="1"/>
    <col min="13236" max="13236" width="3.125" style="131" customWidth="1"/>
    <col min="13237" max="13237" width="6.375" style="131" customWidth="1"/>
    <col min="13238" max="13238" width="10.875" style="131" customWidth="1"/>
    <col min="13239" max="13239" width="10.75" style="131" customWidth="1"/>
    <col min="13240" max="13240" width="10.375" style="131" customWidth="1"/>
    <col min="13241" max="13242" width="6.375" style="131" customWidth="1"/>
    <col min="13243" max="13243" width="7.375" style="131" customWidth="1"/>
    <col min="13244" max="13245" width="6.375" style="131" customWidth="1"/>
    <col min="13246" max="13247" width="6.625" style="131" customWidth="1"/>
    <col min="13248" max="13479" width="11.75" style="131"/>
    <col min="13480" max="13480" width="3.875" style="131" customWidth="1"/>
    <col min="13481" max="13481" width="6.375" style="131" customWidth="1"/>
    <col min="13482" max="13484" width="11.375" style="131" customWidth="1"/>
    <col min="13485" max="13486" width="6.625" style="131" customWidth="1"/>
    <col min="13487" max="13487" width="7.375" style="131" customWidth="1"/>
    <col min="13488" max="13491" width="6.5" style="131" customWidth="1"/>
    <col min="13492" max="13492" width="3.125" style="131" customWidth="1"/>
    <col min="13493" max="13493" width="6.375" style="131" customWidth="1"/>
    <col min="13494" max="13494" width="10.875" style="131" customWidth="1"/>
    <col min="13495" max="13495" width="10.75" style="131" customWidth="1"/>
    <col min="13496" max="13496" width="10.375" style="131" customWidth="1"/>
    <col min="13497" max="13498" width="6.375" style="131" customWidth="1"/>
    <col min="13499" max="13499" width="7.375" style="131" customWidth="1"/>
    <col min="13500" max="13501" width="6.375" style="131" customWidth="1"/>
    <col min="13502" max="13503" width="6.625" style="131" customWidth="1"/>
    <col min="13504" max="13735" width="11.75" style="131"/>
    <col min="13736" max="13736" width="3.875" style="131" customWidth="1"/>
    <col min="13737" max="13737" width="6.375" style="131" customWidth="1"/>
    <col min="13738" max="13740" width="11.375" style="131" customWidth="1"/>
    <col min="13741" max="13742" width="6.625" style="131" customWidth="1"/>
    <col min="13743" max="13743" width="7.375" style="131" customWidth="1"/>
    <col min="13744" max="13747" width="6.5" style="131" customWidth="1"/>
    <col min="13748" max="13748" width="3.125" style="131" customWidth="1"/>
    <col min="13749" max="13749" width="6.375" style="131" customWidth="1"/>
    <col min="13750" max="13750" width="10.875" style="131" customWidth="1"/>
    <col min="13751" max="13751" width="10.75" style="131" customWidth="1"/>
    <col min="13752" max="13752" width="10.375" style="131" customWidth="1"/>
    <col min="13753" max="13754" width="6.375" style="131" customWidth="1"/>
    <col min="13755" max="13755" width="7.375" style="131" customWidth="1"/>
    <col min="13756" max="13757" width="6.375" style="131" customWidth="1"/>
    <col min="13758" max="13759" width="6.625" style="131" customWidth="1"/>
    <col min="13760" max="13991" width="11.75" style="131"/>
    <col min="13992" max="13992" width="3.875" style="131" customWidth="1"/>
    <col min="13993" max="13993" width="6.375" style="131" customWidth="1"/>
    <col min="13994" max="13996" width="11.375" style="131" customWidth="1"/>
    <col min="13997" max="13998" width="6.625" style="131" customWidth="1"/>
    <col min="13999" max="13999" width="7.375" style="131" customWidth="1"/>
    <col min="14000" max="14003" width="6.5" style="131" customWidth="1"/>
    <col min="14004" max="14004" width="3.125" style="131" customWidth="1"/>
    <col min="14005" max="14005" width="6.375" style="131" customWidth="1"/>
    <col min="14006" max="14006" width="10.875" style="131" customWidth="1"/>
    <col min="14007" max="14007" width="10.75" style="131" customWidth="1"/>
    <col min="14008" max="14008" width="10.375" style="131" customWidth="1"/>
    <col min="14009" max="14010" width="6.375" style="131" customWidth="1"/>
    <col min="14011" max="14011" width="7.375" style="131" customWidth="1"/>
    <col min="14012" max="14013" width="6.375" style="131" customWidth="1"/>
    <col min="14014" max="14015" width="6.625" style="131" customWidth="1"/>
    <col min="14016" max="14247" width="11.75" style="131"/>
    <col min="14248" max="14248" width="3.875" style="131" customWidth="1"/>
    <col min="14249" max="14249" width="6.375" style="131" customWidth="1"/>
    <col min="14250" max="14252" width="11.375" style="131" customWidth="1"/>
    <col min="14253" max="14254" width="6.625" style="131" customWidth="1"/>
    <col min="14255" max="14255" width="7.375" style="131" customWidth="1"/>
    <col min="14256" max="14259" width="6.5" style="131" customWidth="1"/>
    <col min="14260" max="14260" width="3.125" style="131" customWidth="1"/>
    <col min="14261" max="14261" width="6.375" style="131" customWidth="1"/>
    <col min="14262" max="14262" width="10.875" style="131" customWidth="1"/>
    <col min="14263" max="14263" width="10.75" style="131" customWidth="1"/>
    <col min="14264" max="14264" width="10.375" style="131" customWidth="1"/>
    <col min="14265" max="14266" width="6.375" style="131" customWidth="1"/>
    <col min="14267" max="14267" width="7.375" style="131" customWidth="1"/>
    <col min="14268" max="14269" width="6.375" style="131" customWidth="1"/>
    <col min="14270" max="14271" width="6.625" style="131" customWidth="1"/>
    <col min="14272" max="14503" width="11.75" style="131"/>
    <col min="14504" max="14504" width="3.875" style="131" customWidth="1"/>
    <col min="14505" max="14505" width="6.375" style="131" customWidth="1"/>
    <col min="14506" max="14508" width="11.375" style="131" customWidth="1"/>
    <col min="14509" max="14510" width="6.625" style="131" customWidth="1"/>
    <col min="14511" max="14511" width="7.375" style="131" customWidth="1"/>
    <col min="14512" max="14515" width="6.5" style="131" customWidth="1"/>
    <col min="14516" max="14516" width="3.125" style="131" customWidth="1"/>
    <col min="14517" max="14517" width="6.375" style="131" customWidth="1"/>
    <col min="14518" max="14518" width="10.875" style="131" customWidth="1"/>
    <col min="14519" max="14519" width="10.75" style="131" customWidth="1"/>
    <col min="14520" max="14520" width="10.375" style="131" customWidth="1"/>
    <col min="14521" max="14522" width="6.375" style="131" customWidth="1"/>
    <col min="14523" max="14523" width="7.375" style="131" customWidth="1"/>
    <col min="14524" max="14525" width="6.375" style="131" customWidth="1"/>
    <col min="14526" max="14527" width="6.625" style="131" customWidth="1"/>
    <col min="14528" max="14759" width="11.75" style="131"/>
    <col min="14760" max="14760" width="3.875" style="131" customWidth="1"/>
    <col min="14761" max="14761" width="6.375" style="131" customWidth="1"/>
    <col min="14762" max="14764" width="11.375" style="131" customWidth="1"/>
    <col min="14765" max="14766" width="6.625" style="131" customWidth="1"/>
    <col min="14767" max="14767" width="7.375" style="131" customWidth="1"/>
    <col min="14768" max="14771" width="6.5" style="131" customWidth="1"/>
    <col min="14772" max="14772" width="3.125" style="131" customWidth="1"/>
    <col min="14773" max="14773" width="6.375" style="131" customWidth="1"/>
    <col min="14774" max="14774" width="10.875" style="131" customWidth="1"/>
    <col min="14775" max="14775" width="10.75" style="131" customWidth="1"/>
    <col min="14776" max="14776" width="10.375" style="131" customWidth="1"/>
    <col min="14777" max="14778" width="6.375" style="131" customWidth="1"/>
    <col min="14779" max="14779" width="7.375" style="131" customWidth="1"/>
    <col min="14780" max="14781" width="6.375" style="131" customWidth="1"/>
    <col min="14782" max="14783" width="6.625" style="131" customWidth="1"/>
    <col min="14784" max="15015" width="11.75" style="131"/>
    <col min="15016" max="15016" width="3.875" style="131" customWidth="1"/>
    <col min="15017" max="15017" width="6.375" style="131" customWidth="1"/>
    <col min="15018" max="15020" width="11.375" style="131" customWidth="1"/>
    <col min="15021" max="15022" width="6.625" style="131" customWidth="1"/>
    <col min="15023" max="15023" width="7.375" style="131" customWidth="1"/>
    <col min="15024" max="15027" width="6.5" style="131" customWidth="1"/>
    <col min="15028" max="15028" width="3.125" style="131" customWidth="1"/>
    <col min="15029" max="15029" width="6.375" style="131" customWidth="1"/>
    <col min="15030" max="15030" width="10.875" style="131" customWidth="1"/>
    <col min="15031" max="15031" width="10.75" style="131" customWidth="1"/>
    <col min="15032" max="15032" width="10.375" style="131" customWidth="1"/>
    <col min="15033" max="15034" width="6.375" style="131" customWidth="1"/>
    <col min="15035" max="15035" width="7.375" style="131" customWidth="1"/>
    <col min="15036" max="15037" width="6.375" style="131" customWidth="1"/>
    <col min="15038" max="15039" width="6.625" style="131" customWidth="1"/>
    <col min="15040" max="15271" width="11.75" style="131"/>
    <col min="15272" max="15272" width="3.875" style="131" customWidth="1"/>
    <col min="15273" max="15273" width="6.375" style="131" customWidth="1"/>
    <col min="15274" max="15276" width="11.375" style="131" customWidth="1"/>
    <col min="15277" max="15278" width="6.625" style="131" customWidth="1"/>
    <col min="15279" max="15279" width="7.375" style="131" customWidth="1"/>
    <col min="15280" max="15283" width="6.5" style="131" customWidth="1"/>
    <col min="15284" max="15284" width="3.125" style="131" customWidth="1"/>
    <col min="15285" max="15285" width="6.375" style="131" customWidth="1"/>
    <col min="15286" max="15286" width="10.875" style="131" customWidth="1"/>
    <col min="15287" max="15287" width="10.75" style="131" customWidth="1"/>
    <col min="15288" max="15288" width="10.375" style="131" customWidth="1"/>
    <col min="15289" max="15290" width="6.375" style="131" customWidth="1"/>
    <col min="15291" max="15291" width="7.375" style="131" customWidth="1"/>
    <col min="15292" max="15293" width="6.375" style="131" customWidth="1"/>
    <col min="15294" max="15295" width="6.625" style="131" customWidth="1"/>
    <col min="15296" max="15527" width="11.75" style="131"/>
    <col min="15528" max="15528" width="3.875" style="131" customWidth="1"/>
    <col min="15529" max="15529" width="6.375" style="131" customWidth="1"/>
    <col min="15530" max="15532" width="11.375" style="131" customWidth="1"/>
    <col min="15533" max="15534" width="6.625" style="131" customWidth="1"/>
    <col min="15535" max="15535" width="7.375" style="131" customWidth="1"/>
    <col min="15536" max="15539" width="6.5" style="131" customWidth="1"/>
    <col min="15540" max="15540" width="3.125" style="131" customWidth="1"/>
    <col min="15541" max="15541" width="6.375" style="131" customWidth="1"/>
    <col min="15542" max="15542" width="10.875" style="131" customWidth="1"/>
    <col min="15543" max="15543" width="10.75" style="131" customWidth="1"/>
    <col min="15544" max="15544" width="10.375" style="131" customWidth="1"/>
    <col min="15545" max="15546" width="6.375" style="131" customWidth="1"/>
    <col min="15547" max="15547" width="7.375" style="131" customWidth="1"/>
    <col min="15548" max="15549" width="6.375" style="131" customWidth="1"/>
    <col min="15550" max="15551" width="6.625" style="131" customWidth="1"/>
    <col min="15552" max="15783" width="11.75" style="131"/>
    <col min="15784" max="15784" width="3.875" style="131" customWidth="1"/>
    <col min="15785" max="15785" width="6.375" style="131" customWidth="1"/>
    <col min="15786" max="15788" width="11.375" style="131" customWidth="1"/>
    <col min="15789" max="15790" width="6.625" style="131" customWidth="1"/>
    <col min="15791" max="15791" width="7.375" style="131" customWidth="1"/>
    <col min="15792" max="15795" width="6.5" style="131" customWidth="1"/>
    <col min="15796" max="15796" width="3.125" style="131" customWidth="1"/>
    <col min="15797" max="15797" width="6.375" style="131" customWidth="1"/>
    <col min="15798" max="15798" width="10.875" style="131" customWidth="1"/>
    <col min="15799" max="15799" width="10.75" style="131" customWidth="1"/>
    <col min="15800" max="15800" width="10.375" style="131" customWidth="1"/>
    <col min="15801" max="15802" width="6.375" style="131" customWidth="1"/>
    <col min="15803" max="15803" width="7.375" style="131" customWidth="1"/>
    <col min="15804" max="15805" width="6.375" style="131" customWidth="1"/>
    <col min="15806" max="15807" width="6.625" style="131" customWidth="1"/>
    <col min="15808" max="16039" width="11.75" style="131"/>
    <col min="16040" max="16040" width="3.875" style="131" customWidth="1"/>
    <col min="16041" max="16041" width="6.375" style="131" customWidth="1"/>
    <col min="16042" max="16044" width="11.375" style="131" customWidth="1"/>
    <col min="16045" max="16046" width="6.625" style="131" customWidth="1"/>
    <col min="16047" max="16047" width="7.375" style="131" customWidth="1"/>
    <col min="16048" max="16051" width="6.5" style="131" customWidth="1"/>
    <col min="16052" max="16052" width="3.125" style="131" customWidth="1"/>
    <col min="16053" max="16053" width="6.375" style="131" customWidth="1"/>
    <col min="16054" max="16054" width="10.875" style="131" customWidth="1"/>
    <col min="16055" max="16055" width="10.75" style="131" customWidth="1"/>
    <col min="16056" max="16056" width="10.375" style="131" customWidth="1"/>
    <col min="16057" max="16058" width="6.375" style="131" customWidth="1"/>
    <col min="16059" max="16059" width="7.375" style="131" customWidth="1"/>
    <col min="16060" max="16061" width="6.375" style="131" customWidth="1"/>
    <col min="16062" max="16063" width="6.625" style="131" customWidth="1"/>
    <col min="16064" max="16384" width="11.75" style="131"/>
  </cols>
  <sheetData>
    <row r="1" spans="1:6" ht="35.25" customHeight="1" thickBot="1" x14ac:dyDescent="0.45">
      <c r="A1" s="496" t="s">
        <v>346</v>
      </c>
      <c r="B1" s="496"/>
      <c r="C1" s="496"/>
      <c r="D1" s="496"/>
      <c r="E1" s="496"/>
      <c r="F1" s="496"/>
    </row>
    <row r="2" spans="1:6" ht="27" customHeight="1" thickBot="1" x14ac:dyDescent="0.45">
      <c r="A2" s="41" t="s">
        <v>5</v>
      </c>
      <c r="B2" s="18" t="s">
        <v>6</v>
      </c>
      <c r="C2" s="122" t="s">
        <v>7</v>
      </c>
      <c r="D2" s="87"/>
      <c r="E2" s="18" t="s">
        <v>8</v>
      </c>
      <c r="F2" s="124" t="s">
        <v>9</v>
      </c>
    </row>
    <row r="3" spans="1:6" ht="27" customHeight="1" x14ac:dyDescent="0.4">
      <c r="A3" s="481" t="s">
        <v>326</v>
      </c>
      <c r="B3" s="482"/>
      <c r="C3" s="482"/>
      <c r="D3" s="482"/>
      <c r="E3" s="482"/>
      <c r="F3" s="483"/>
    </row>
    <row r="4" spans="1:6" ht="27" customHeight="1" x14ac:dyDescent="0.4">
      <c r="A4" s="277" t="s">
        <v>35</v>
      </c>
      <c r="B4" s="278"/>
      <c r="C4" s="279">
        <v>2052</v>
      </c>
      <c r="D4" s="280" t="s">
        <v>315</v>
      </c>
      <c r="E4" s="243">
        <v>300</v>
      </c>
      <c r="F4" s="281">
        <f t="shared" ref="F4:F10" si="0">C4*E4</f>
        <v>615600</v>
      </c>
    </row>
    <row r="5" spans="1:6" ht="27" customHeight="1" x14ac:dyDescent="0.4">
      <c r="A5" s="25" t="s">
        <v>228</v>
      </c>
      <c r="B5" s="89" t="s">
        <v>229</v>
      </c>
      <c r="C5" s="210">
        <v>1</v>
      </c>
      <c r="D5" s="238" t="s">
        <v>318</v>
      </c>
      <c r="E5" s="88">
        <v>16000</v>
      </c>
      <c r="F5" s="28">
        <f t="shared" si="0"/>
        <v>16000</v>
      </c>
    </row>
    <row r="6" spans="1:6" ht="27" customHeight="1" x14ac:dyDescent="0.4">
      <c r="A6" s="25" t="s">
        <v>230</v>
      </c>
      <c r="B6" s="89" t="s">
        <v>229</v>
      </c>
      <c r="C6" s="210">
        <v>1</v>
      </c>
      <c r="D6" s="238" t="s">
        <v>318</v>
      </c>
      <c r="E6" s="88">
        <v>9000</v>
      </c>
      <c r="F6" s="28">
        <f t="shared" si="0"/>
        <v>9000</v>
      </c>
    </row>
    <row r="7" spans="1:6" ht="27" customHeight="1" x14ac:dyDescent="0.4">
      <c r="A7" s="33" t="s">
        <v>16</v>
      </c>
      <c r="B7" s="91"/>
      <c r="C7" s="210">
        <v>6</v>
      </c>
      <c r="D7" s="238" t="s">
        <v>158</v>
      </c>
      <c r="E7" s="88">
        <v>1200</v>
      </c>
      <c r="F7" s="28">
        <f t="shared" si="0"/>
        <v>7200</v>
      </c>
    </row>
    <row r="8" spans="1:6" ht="27" customHeight="1" x14ac:dyDescent="0.4">
      <c r="A8" s="25" t="s">
        <v>231</v>
      </c>
      <c r="B8" s="89"/>
      <c r="C8" s="212">
        <v>20</v>
      </c>
      <c r="D8" s="253" t="s">
        <v>315</v>
      </c>
      <c r="E8" s="88">
        <v>300</v>
      </c>
      <c r="F8" s="28">
        <f t="shared" si="0"/>
        <v>6000</v>
      </c>
    </row>
    <row r="9" spans="1:6" ht="27" customHeight="1" x14ac:dyDescent="0.4">
      <c r="A9" s="33" t="s">
        <v>203</v>
      </c>
      <c r="B9" s="91"/>
      <c r="C9" s="210">
        <v>2</v>
      </c>
      <c r="D9" s="238" t="s">
        <v>324</v>
      </c>
      <c r="E9" s="88">
        <v>12500</v>
      </c>
      <c r="F9" s="28">
        <f t="shared" si="0"/>
        <v>25000</v>
      </c>
    </row>
    <row r="10" spans="1:6" ht="27" customHeight="1" x14ac:dyDescent="0.4">
      <c r="A10" s="33" t="s">
        <v>183</v>
      </c>
      <c r="B10" s="91"/>
      <c r="C10" s="210">
        <v>2</v>
      </c>
      <c r="D10" s="238" t="s">
        <v>324</v>
      </c>
      <c r="E10" s="88">
        <v>12500</v>
      </c>
      <c r="F10" s="28">
        <f t="shared" si="0"/>
        <v>25000</v>
      </c>
    </row>
    <row r="11" spans="1:6" ht="27" customHeight="1" x14ac:dyDescent="0.4">
      <c r="A11" s="33" t="s">
        <v>232</v>
      </c>
      <c r="B11" s="91"/>
      <c r="C11" s="492" t="s">
        <v>14</v>
      </c>
      <c r="D11" s="493"/>
      <c r="E11" s="164"/>
      <c r="F11" s="28">
        <v>30000</v>
      </c>
    </row>
    <row r="12" spans="1:6" ht="27" customHeight="1" x14ac:dyDescent="0.4">
      <c r="A12" s="33" t="s">
        <v>233</v>
      </c>
      <c r="B12" s="91"/>
      <c r="C12" s="210">
        <v>12</v>
      </c>
      <c r="D12" s="238" t="s">
        <v>325</v>
      </c>
      <c r="E12" s="88">
        <v>1600</v>
      </c>
      <c r="F12" s="28">
        <f>C12*E12</f>
        <v>19200</v>
      </c>
    </row>
    <row r="13" spans="1:6" ht="27" customHeight="1" x14ac:dyDescent="0.4">
      <c r="A13" s="33" t="s">
        <v>234</v>
      </c>
      <c r="B13" s="91"/>
      <c r="C13" s="210">
        <v>24</v>
      </c>
      <c r="D13" s="238" t="s">
        <v>325</v>
      </c>
      <c r="E13" s="88">
        <v>1400</v>
      </c>
      <c r="F13" s="28">
        <f>C13*E13</f>
        <v>33600</v>
      </c>
    </row>
    <row r="14" spans="1:6" ht="27" customHeight="1" x14ac:dyDescent="0.4">
      <c r="A14" s="33" t="s">
        <v>235</v>
      </c>
      <c r="B14" s="91"/>
      <c r="C14" s="210">
        <v>160</v>
      </c>
      <c r="D14" s="238" t="s">
        <v>318</v>
      </c>
      <c r="E14" s="88">
        <v>300</v>
      </c>
      <c r="F14" s="28">
        <f>C14*E14</f>
        <v>48000</v>
      </c>
    </row>
    <row r="15" spans="1:6" ht="27" customHeight="1" x14ac:dyDescent="0.4">
      <c r="A15" s="33" t="s">
        <v>242</v>
      </c>
      <c r="B15" s="91"/>
      <c r="C15" s="492" t="s">
        <v>14</v>
      </c>
      <c r="D15" s="493"/>
      <c r="E15" s="164"/>
      <c r="F15" s="28">
        <v>60000</v>
      </c>
    </row>
    <row r="16" spans="1:6" ht="27" customHeight="1" x14ac:dyDescent="0.4">
      <c r="A16" s="33" t="s">
        <v>236</v>
      </c>
      <c r="B16" s="91" t="s">
        <v>237</v>
      </c>
      <c r="C16" s="210">
        <v>2</v>
      </c>
      <c r="D16" s="238"/>
      <c r="E16" s="88">
        <v>68750</v>
      </c>
      <c r="F16" s="28">
        <f>C16*E16</f>
        <v>137500</v>
      </c>
    </row>
    <row r="17" spans="1:6" ht="27" customHeight="1" x14ac:dyDescent="0.4">
      <c r="A17" s="33" t="s">
        <v>243</v>
      </c>
      <c r="B17" s="91" t="s">
        <v>244</v>
      </c>
      <c r="C17" s="492" t="s">
        <v>14</v>
      </c>
      <c r="D17" s="493"/>
      <c r="E17" s="164"/>
      <c r="F17" s="28">
        <v>80000</v>
      </c>
    </row>
    <row r="18" spans="1:6" s="149" customFormat="1" ht="27" customHeight="1" x14ac:dyDescent="0.4">
      <c r="A18" s="33" t="s">
        <v>245</v>
      </c>
      <c r="B18" s="91" t="s">
        <v>246</v>
      </c>
      <c r="C18" s="492" t="s">
        <v>14</v>
      </c>
      <c r="D18" s="493"/>
      <c r="E18" s="164"/>
      <c r="F18" s="28">
        <v>40000</v>
      </c>
    </row>
    <row r="19" spans="1:6" s="149" customFormat="1" ht="27" customHeight="1" x14ac:dyDescent="0.4">
      <c r="A19" s="33" t="s">
        <v>49</v>
      </c>
      <c r="B19" s="91"/>
      <c r="C19" s="492" t="s">
        <v>14</v>
      </c>
      <c r="D19" s="493"/>
      <c r="E19" s="164"/>
      <c r="F19" s="28">
        <v>700000</v>
      </c>
    </row>
    <row r="20" spans="1:6" s="150" customFormat="1" ht="27" customHeight="1" x14ac:dyDescent="0.4">
      <c r="A20" s="33" t="s">
        <v>43</v>
      </c>
      <c r="B20" s="91"/>
      <c r="C20" s="210">
        <v>4</v>
      </c>
      <c r="D20" s="238"/>
      <c r="E20" s="88">
        <v>140000</v>
      </c>
      <c r="F20" s="28">
        <f>C20*E20</f>
        <v>560000</v>
      </c>
    </row>
    <row r="21" spans="1:6" s="150" customFormat="1" ht="27" customHeight="1" x14ac:dyDescent="0.4">
      <c r="A21" s="33" t="s">
        <v>43</v>
      </c>
      <c r="B21" s="91" t="s">
        <v>238</v>
      </c>
      <c r="C21" s="210">
        <v>2</v>
      </c>
      <c r="D21" s="238"/>
      <c r="E21" s="88">
        <v>40000</v>
      </c>
      <c r="F21" s="28">
        <f>C21*E21</f>
        <v>80000</v>
      </c>
    </row>
    <row r="22" spans="1:6" ht="27" customHeight="1" thickBot="1" x14ac:dyDescent="0.45">
      <c r="A22" s="282" t="s">
        <v>50</v>
      </c>
      <c r="B22" s="90"/>
      <c r="C22" s="494" t="s">
        <v>14</v>
      </c>
      <c r="D22" s="495"/>
      <c r="E22" s="199"/>
      <c r="F22" s="126">
        <v>200000</v>
      </c>
    </row>
    <row r="23" spans="1:6" ht="27" customHeight="1" thickBot="1" x14ac:dyDescent="0.45">
      <c r="A23" s="11"/>
      <c r="B23" s="17"/>
      <c r="C23" s="372" t="s">
        <v>213</v>
      </c>
      <c r="D23" s="373"/>
      <c r="E23" s="373"/>
      <c r="F23" s="275">
        <f>SUM(F4:F22)</f>
        <v>2692100</v>
      </c>
    </row>
    <row r="24" spans="1:6" ht="27" customHeight="1" thickBot="1" x14ac:dyDescent="0.45">
      <c r="A24" s="11"/>
      <c r="B24" s="17"/>
      <c r="C24" s="372" t="s">
        <v>47</v>
      </c>
      <c r="D24" s="373"/>
      <c r="E24" s="373"/>
      <c r="F24" s="275">
        <f>F23*0.1</f>
        <v>269210</v>
      </c>
    </row>
    <row r="25" spans="1:6" ht="27" customHeight="1" thickBot="1" x14ac:dyDescent="0.45">
      <c r="A25" s="92"/>
      <c r="B25" s="83"/>
      <c r="C25" s="365" t="s">
        <v>240</v>
      </c>
      <c r="D25" s="366"/>
      <c r="E25" s="367"/>
      <c r="F25" s="276">
        <f>SUM(F23:F24)</f>
        <v>2961310</v>
      </c>
    </row>
    <row r="26" spans="1:6" ht="27" customHeight="1" x14ac:dyDescent="0.15"/>
    <row r="30" spans="1:6" ht="19.5" customHeight="1" x14ac:dyDescent="0.4">
      <c r="A30" s="480" t="str">
        <f>A1</f>
        <v>内訳③　長栄専用シート（スカイプラザ屋上・駅チカシート）</v>
      </c>
      <c r="B30" s="480"/>
      <c r="C30" s="480"/>
      <c r="D30" s="480"/>
      <c r="E30" s="480"/>
      <c r="F30" s="480"/>
    </row>
    <row r="31" spans="1:6" ht="19.5" customHeight="1" x14ac:dyDescent="0.4">
      <c r="A31" s="480"/>
      <c r="B31" s="480"/>
      <c r="C31" s="480"/>
      <c r="D31" s="480"/>
      <c r="E31" s="480"/>
      <c r="F31" s="480"/>
    </row>
    <row r="33" spans="1:6" s="150" customFormat="1" ht="19.5" customHeight="1" x14ac:dyDescent="0.15">
      <c r="A33" s="131"/>
      <c r="B33" s="131"/>
      <c r="C33" s="131"/>
      <c r="D33" s="179"/>
      <c r="E33" s="131"/>
      <c r="F33" s="131"/>
    </row>
    <row r="34" spans="1:6" s="150" customFormat="1" ht="19.5" customHeight="1" x14ac:dyDescent="0.15">
      <c r="A34" s="131"/>
      <c r="B34" s="131"/>
      <c r="C34" s="131"/>
      <c r="D34" s="179"/>
      <c r="E34" s="131"/>
      <c r="F34" s="131"/>
    </row>
    <row r="35" spans="1:6" s="150" customFormat="1" ht="19.5" customHeight="1" x14ac:dyDescent="0.15">
      <c r="A35" s="131"/>
      <c r="B35" s="131"/>
      <c r="C35" s="131"/>
      <c r="D35" s="179"/>
      <c r="E35" s="131"/>
      <c r="F35" s="131"/>
    </row>
    <row r="36" spans="1:6" s="150" customFormat="1" ht="19.5" customHeight="1" x14ac:dyDescent="0.15">
      <c r="A36" s="131"/>
      <c r="B36" s="131"/>
      <c r="C36" s="131"/>
      <c r="D36" s="179"/>
      <c r="E36" s="131"/>
      <c r="F36" s="131"/>
    </row>
    <row r="37" spans="1:6" s="150" customFormat="1" ht="19.5" customHeight="1" x14ac:dyDescent="0.15">
      <c r="A37" s="131"/>
      <c r="B37" s="131"/>
      <c r="C37" s="131"/>
      <c r="D37" s="179"/>
      <c r="E37" s="131"/>
      <c r="F37" s="131"/>
    </row>
    <row r="38" spans="1:6" s="150" customFormat="1" ht="19.5" customHeight="1" x14ac:dyDescent="0.15">
      <c r="A38" s="131"/>
      <c r="B38" s="131"/>
      <c r="C38" s="131"/>
      <c r="D38" s="179"/>
      <c r="E38" s="131"/>
      <c r="F38" s="131"/>
    </row>
    <row r="39" spans="1:6" s="150" customFormat="1" ht="19.5" customHeight="1" x14ac:dyDescent="0.15">
      <c r="A39" s="131"/>
      <c r="B39" s="131"/>
      <c r="C39" s="131"/>
      <c r="D39" s="179"/>
      <c r="E39" s="131"/>
      <c r="F39" s="131"/>
    </row>
    <row r="40" spans="1:6" s="150" customFormat="1" ht="19.5" customHeight="1" x14ac:dyDescent="0.15">
      <c r="A40" s="131"/>
      <c r="B40" s="131"/>
      <c r="C40" s="131"/>
      <c r="D40" s="179"/>
      <c r="E40" s="131"/>
      <c r="F40" s="131"/>
    </row>
    <row r="41" spans="1:6" s="150" customFormat="1" ht="19.5" customHeight="1" x14ac:dyDescent="0.15">
      <c r="A41" s="131"/>
      <c r="B41" s="131"/>
      <c r="C41" s="131"/>
      <c r="D41" s="179"/>
      <c r="E41" s="131"/>
      <c r="F41" s="131"/>
    </row>
    <row r="42" spans="1:6" s="150" customFormat="1" ht="19.5" customHeight="1" x14ac:dyDescent="0.15">
      <c r="A42" s="131"/>
      <c r="B42" s="131"/>
      <c r="C42" s="131"/>
      <c r="D42" s="179"/>
      <c r="E42" s="131"/>
      <c r="F42" s="131"/>
    </row>
    <row r="43" spans="1:6" s="150" customFormat="1" ht="19.5" customHeight="1" x14ac:dyDescent="0.15">
      <c r="A43" s="131"/>
      <c r="B43" s="131"/>
      <c r="C43" s="131"/>
      <c r="D43" s="179"/>
      <c r="E43" s="131"/>
      <c r="F43" s="131"/>
    </row>
    <row r="44" spans="1:6" s="150" customFormat="1" ht="19.5" customHeight="1" x14ac:dyDescent="0.15">
      <c r="A44" s="131"/>
      <c r="B44" s="131"/>
      <c r="C44" s="131"/>
      <c r="D44" s="179"/>
      <c r="E44" s="131"/>
      <c r="F44" s="131"/>
    </row>
    <row r="45" spans="1:6" s="150" customFormat="1" ht="19.5" customHeight="1" x14ac:dyDescent="0.15">
      <c r="A45" s="131"/>
      <c r="B45" s="131"/>
      <c r="C45" s="131"/>
      <c r="D45" s="179"/>
      <c r="E45" s="131"/>
      <c r="F45" s="131"/>
    </row>
    <row r="46" spans="1:6" s="150" customFormat="1" ht="19.5" customHeight="1" x14ac:dyDescent="0.15">
      <c r="A46" s="131"/>
      <c r="B46" s="131"/>
      <c r="C46" s="131"/>
      <c r="D46" s="179"/>
      <c r="E46" s="131"/>
      <c r="F46" s="131"/>
    </row>
    <row r="47" spans="1:6" s="150" customFormat="1" ht="19.5" customHeight="1" x14ac:dyDescent="0.15">
      <c r="A47" s="131"/>
      <c r="B47" s="131"/>
      <c r="C47" s="131"/>
      <c r="D47" s="179"/>
      <c r="E47" s="131"/>
      <c r="F47" s="131"/>
    </row>
    <row r="48" spans="1:6" s="150" customFormat="1" ht="19.5" customHeight="1" x14ac:dyDescent="0.15">
      <c r="A48" s="131"/>
      <c r="B48" s="131"/>
      <c r="C48" s="131"/>
      <c r="D48" s="179"/>
      <c r="E48" s="131"/>
      <c r="F48" s="131"/>
    </row>
    <row r="49" spans="1:6" s="150" customFormat="1" ht="19.5" customHeight="1" x14ac:dyDescent="0.15">
      <c r="A49" s="131"/>
      <c r="B49" s="131"/>
      <c r="C49" s="131"/>
      <c r="D49" s="179"/>
      <c r="E49" s="131"/>
      <c r="F49" s="131"/>
    </row>
    <row r="50" spans="1:6" s="150" customFormat="1" ht="19.5" customHeight="1" x14ac:dyDescent="0.15">
      <c r="A50" s="131"/>
      <c r="B50" s="131"/>
      <c r="C50" s="131"/>
      <c r="D50" s="179"/>
      <c r="E50" s="131"/>
      <c r="F50" s="131"/>
    </row>
    <row r="51" spans="1:6" s="150" customFormat="1" ht="19.5" customHeight="1" x14ac:dyDescent="0.15">
      <c r="A51" s="131"/>
      <c r="B51" s="131"/>
      <c r="C51" s="131"/>
      <c r="D51" s="179"/>
      <c r="E51" s="131"/>
      <c r="F51" s="131"/>
    </row>
    <row r="52" spans="1:6" s="150" customFormat="1" ht="19.5" customHeight="1" x14ac:dyDescent="0.15">
      <c r="A52" s="131"/>
      <c r="B52" s="131"/>
      <c r="C52" s="131"/>
      <c r="D52" s="179"/>
      <c r="E52" s="131"/>
      <c r="F52" s="131"/>
    </row>
    <row r="53" spans="1:6" s="150" customFormat="1" ht="19.5" customHeight="1" x14ac:dyDescent="0.15">
      <c r="A53" s="131"/>
      <c r="B53" s="131"/>
      <c r="C53" s="131"/>
      <c r="D53" s="179"/>
      <c r="E53" s="131"/>
      <c r="F53" s="131"/>
    </row>
    <row r="54" spans="1:6" s="150" customFormat="1" ht="19.5" customHeight="1" x14ac:dyDescent="0.15">
      <c r="A54" s="131"/>
      <c r="B54" s="131"/>
      <c r="C54" s="131"/>
      <c r="D54" s="179"/>
      <c r="E54" s="131"/>
      <c r="F54" s="131"/>
    </row>
    <row r="55" spans="1:6" s="150" customFormat="1" ht="19.5" customHeight="1" x14ac:dyDescent="0.15">
      <c r="A55" s="131"/>
      <c r="B55" s="131"/>
      <c r="C55" s="131"/>
      <c r="D55" s="179"/>
      <c r="E55" s="131"/>
      <c r="F55" s="131"/>
    </row>
    <row r="56" spans="1:6" s="150" customFormat="1" ht="19.5" customHeight="1" x14ac:dyDescent="0.15">
      <c r="A56" s="131"/>
      <c r="B56" s="131"/>
      <c r="C56" s="131"/>
      <c r="D56" s="179"/>
      <c r="E56" s="131"/>
      <c r="F56" s="131"/>
    </row>
    <row r="57" spans="1:6" s="150" customFormat="1" ht="19.5" customHeight="1" x14ac:dyDescent="0.15">
      <c r="A57" s="131"/>
      <c r="B57" s="131"/>
      <c r="C57" s="131"/>
      <c r="D57" s="179"/>
      <c r="E57" s="131"/>
      <c r="F57" s="131"/>
    </row>
    <row r="58" spans="1:6" s="150" customFormat="1" ht="19.5" customHeight="1" x14ac:dyDescent="0.15">
      <c r="A58" s="131"/>
      <c r="B58" s="131"/>
      <c r="C58" s="131"/>
      <c r="D58" s="179"/>
      <c r="E58" s="131"/>
      <c r="F58" s="131"/>
    </row>
    <row r="59" spans="1:6" s="150" customFormat="1" ht="19.5" customHeight="1" x14ac:dyDescent="0.15">
      <c r="A59" s="131"/>
      <c r="B59" s="131"/>
      <c r="C59" s="131"/>
      <c r="D59" s="179"/>
      <c r="E59" s="131"/>
      <c r="F59" s="131"/>
    </row>
    <row r="60" spans="1:6" s="150" customFormat="1" ht="19.5" customHeight="1" x14ac:dyDescent="0.15">
      <c r="A60" s="131"/>
      <c r="B60" s="131"/>
      <c r="C60" s="131"/>
      <c r="D60" s="179"/>
      <c r="E60" s="131"/>
      <c r="F60" s="131"/>
    </row>
    <row r="61" spans="1:6" s="150" customFormat="1" ht="19.5" customHeight="1" x14ac:dyDescent="0.15">
      <c r="A61" s="131"/>
      <c r="B61" s="131"/>
      <c r="C61" s="131"/>
      <c r="D61" s="179"/>
      <c r="E61" s="131"/>
      <c r="F61" s="131"/>
    </row>
    <row r="62" spans="1:6" s="150" customFormat="1" ht="19.5" customHeight="1" x14ac:dyDescent="0.15">
      <c r="A62" s="131"/>
      <c r="B62" s="131"/>
      <c r="C62" s="131"/>
      <c r="D62" s="179"/>
      <c r="E62" s="131"/>
      <c r="F62" s="131"/>
    </row>
    <row r="63" spans="1:6" s="150" customFormat="1" ht="19.5" customHeight="1" x14ac:dyDescent="0.15">
      <c r="A63" s="131"/>
      <c r="B63" s="131"/>
      <c r="C63" s="131"/>
      <c r="D63" s="179"/>
      <c r="E63" s="131"/>
      <c r="F63" s="131"/>
    </row>
    <row r="64" spans="1:6" s="150" customFormat="1" ht="19.5" customHeight="1" x14ac:dyDescent="0.15">
      <c r="A64" s="131"/>
      <c r="B64" s="131"/>
      <c r="C64" s="131"/>
      <c r="D64" s="179"/>
      <c r="E64" s="131"/>
      <c r="F64" s="131"/>
    </row>
    <row r="65" spans="1:6" s="150" customFormat="1" ht="19.5" customHeight="1" x14ac:dyDescent="0.15">
      <c r="A65" s="131"/>
      <c r="B65" s="131"/>
      <c r="C65" s="131"/>
      <c r="D65" s="179"/>
      <c r="E65" s="131"/>
      <c r="F65" s="131"/>
    </row>
    <row r="66" spans="1:6" s="150" customFormat="1" ht="19.5" customHeight="1" x14ac:dyDescent="0.15">
      <c r="A66" s="131"/>
      <c r="B66" s="131"/>
      <c r="C66" s="131"/>
      <c r="D66" s="179"/>
      <c r="E66" s="131"/>
      <c r="F66" s="131"/>
    </row>
    <row r="67" spans="1:6" s="150" customFormat="1" ht="19.5" customHeight="1" x14ac:dyDescent="0.15">
      <c r="A67" s="131"/>
      <c r="B67" s="131"/>
      <c r="C67" s="131"/>
      <c r="D67" s="179"/>
      <c r="E67" s="131"/>
      <c r="F67" s="131"/>
    </row>
    <row r="68" spans="1:6" s="150" customFormat="1" ht="19.5" customHeight="1" x14ac:dyDescent="0.15">
      <c r="A68" s="131"/>
      <c r="B68" s="131"/>
      <c r="C68" s="131"/>
      <c r="D68" s="179"/>
      <c r="E68" s="131"/>
      <c r="F68" s="131"/>
    </row>
    <row r="69" spans="1:6" s="150" customFormat="1" ht="19.5" customHeight="1" x14ac:dyDescent="0.15">
      <c r="A69" s="131"/>
      <c r="B69" s="131"/>
      <c r="C69" s="131"/>
      <c r="D69" s="179"/>
      <c r="E69" s="131"/>
      <c r="F69" s="131"/>
    </row>
    <row r="70" spans="1:6" s="150" customFormat="1" ht="19.5" customHeight="1" x14ac:dyDescent="0.15">
      <c r="A70" s="131"/>
      <c r="B70" s="131"/>
      <c r="C70" s="131"/>
      <c r="D70" s="179"/>
      <c r="E70" s="131"/>
      <c r="F70" s="131"/>
    </row>
    <row r="71" spans="1:6" s="150" customFormat="1" ht="19.5" customHeight="1" x14ac:dyDescent="0.15">
      <c r="A71" s="131"/>
      <c r="B71" s="131"/>
      <c r="C71" s="131"/>
      <c r="D71" s="179"/>
      <c r="E71" s="131"/>
      <c r="F71" s="131"/>
    </row>
    <row r="72" spans="1:6" s="150" customFormat="1" ht="19.5" customHeight="1" x14ac:dyDescent="0.15">
      <c r="A72" s="131"/>
      <c r="B72" s="131"/>
      <c r="C72" s="131"/>
      <c r="D72" s="179"/>
      <c r="E72" s="131"/>
      <c r="F72" s="131"/>
    </row>
    <row r="73" spans="1:6" s="150" customFormat="1" ht="19.5" customHeight="1" x14ac:dyDescent="0.15">
      <c r="A73" s="131"/>
      <c r="B73" s="131"/>
      <c r="C73" s="131"/>
      <c r="D73" s="179"/>
      <c r="E73" s="131"/>
      <c r="F73" s="131"/>
    </row>
    <row r="74" spans="1:6" s="150" customFormat="1" ht="19.5" customHeight="1" x14ac:dyDescent="0.15">
      <c r="A74" s="131"/>
      <c r="B74" s="131"/>
      <c r="C74" s="131"/>
      <c r="D74" s="179"/>
      <c r="E74" s="131"/>
      <c r="F74" s="131"/>
    </row>
    <row r="75" spans="1:6" s="150" customFormat="1" ht="19.5" customHeight="1" x14ac:dyDescent="0.15">
      <c r="A75" s="131"/>
      <c r="B75" s="131"/>
      <c r="C75" s="131"/>
      <c r="D75" s="179"/>
      <c r="E75" s="131"/>
      <c r="F75" s="131"/>
    </row>
    <row r="76" spans="1:6" s="150" customFormat="1" ht="19.5" customHeight="1" x14ac:dyDescent="0.15">
      <c r="A76" s="131"/>
      <c r="B76" s="131"/>
      <c r="C76" s="131"/>
      <c r="D76" s="179"/>
      <c r="E76" s="131"/>
      <c r="F76" s="131"/>
    </row>
    <row r="77" spans="1:6" s="150" customFormat="1" ht="19.5" customHeight="1" x14ac:dyDescent="0.15">
      <c r="A77" s="131"/>
      <c r="B77" s="131"/>
      <c r="C77" s="131"/>
      <c r="D77" s="179"/>
      <c r="E77" s="131"/>
      <c r="F77" s="131"/>
    </row>
    <row r="78" spans="1:6" s="150" customFormat="1" ht="19.5" customHeight="1" x14ac:dyDescent="0.15">
      <c r="A78" s="131"/>
      <c r="B78" s="131"/>
      <c r="C78" s="131"/>
      <c r="D78" s="179"/>
      <c r="E78" s="131"/>
      <c r="F78" s="131"/>
    </row>
    <row r="79" spans="1:6" s="150" customFormat="1" ht="19.5" customHeight="1" x14ac:dyDescent="0.15">
      <c r="A79" s="131"/>
      <c r="B79" s="131"/>
      <c r="C79" s="131"/>
      <c r="D79" s="179"/>
      <c r="E79" s="131"/>
      <c r="F79" s="131"/>
    </row>
    <row r="80" spans="1:6" s="150" customFormat="1" ht="19.5" customHeight="1" x14ac:dyDescent="0.15">
      <c r="A80" s="131"/>
      <c r="B80" s="131"/>
      <c r="C80" s="131"/>
      <c r="D80" s="179"/>
      <c r="E80" s="131"/>
      <c r="F80" s="131"/>
    </row>
    <row r="81" spans="1:6" s="150" customFormat="1" ht="19.5" customHeight="1" x14ac:dyDescent="0.15">
      <c r="A81" s="131"/>
      <c r="B81" s="131"/>
      <c r="C81" s="131"/>
      <c r="D81" s="179"/>
      <c r="E81" s="131"/>
      <c r="F81" s="131"/>
    </row>
    <row r="82" spans="1:6" s="150" customFormat="1" ht="19.5" customHeight="1" x14ac:dyDescent="0.15">
      <c r="A82" s="131"/>
      <c r="B82" s="131"/>
      <c r="C82" s="131"/>
      <c r="D82" s="179"/>
      <c r="E82" s="131"/>
      <c r="F82" s="131"/>
    </row>
    <row r="83" spans="1:6" s="150" customFormat="1" ht="19.5" customHeight="1" x14ac:dyDescent="0.15">
      <c r="A83" s="131"/>
      <c r="B83" s="131"/>
      <c r="C83" s="131"/>
      <c r="D83" s="179"/>
      <c r="E83" s="131"/>
      <c r="F83" s="131"/>
    </row>
    <row r="84" spans="1:6" s="150" customFormat="1" ht="19.5" customHeight="1" x14ac:dyDescent="0.15">
      <c r="A84" s="131"/>
      <c r="B84" s="131"/>
      <c r="C84" s="131"/>
      <c r="D84" s="179"/>
      <c r="E84" s="131"/>
      <c r="F84" s="131"/>
    </row>
    <row r="85" spans="1:6" s="150" customFormat="1" ht="19.5" customHeight="1" x14ac:dyDescent="0.15">
      <c r="A85" s="131"/>
      <c r="B85" s="131"/>
      <c r="C85" s="131"/>
      <c r="D85" s="179"/>
      <c r="E85" s="131"/>
      <c r="F85" s="131"/>
    </row>
    <row r="86" spans="1:6" s="150" customFormat="1" ht="19.5" customHeight="1" x14ac:dyDescent="0.15">
      <c r="A86" s="131"/>
      <c r="B86" s="131"/>
      <c r="C86" s="131"/>
      <c r="D86" s="179"/>
      <c r="E86" s="131"/>
      <c r="F86" s="131"/>
    </row>
    <row r="87" spans="1:6" s="150" customFormat="1" ht="19.5" customHeight="1" x14ac:dyDescent="0.15">
      <c r="A87" s="131"/>
      <c r="B87" s="131"/>
      <c r="C87" s="131"/>
      <c r="D87" s="179"/>
      <c r="E87" s="131"/>
      <c r="F87" s="131"/>
    </row>
    <row r="88" spans="1:6" s="150" customFormat="1" ht="19.5" customHeight="1" x14ac:dyDescent="0.15">
      <c r="A88" s="131"/>
      <c r="B88" s="131"/>
      <c r="C88" s="131"/>
      <c r="D88" s="179"/>
      <c r="E88" s="131"/>
      <c r="F88" s="131"/>
    </row>
    <row r="89" spans="1:6" s="150" customFormat="1" ht="19.5" customHeight="1" x14ac:dyDescent="0.15">
      <c r="A89" s="131"/>
      <c r="B89" s="131"/>
      <c r="C89" s="131"/>
      <c r="D89" s="179"/>
      <c r="E89" s="131"/>
      <c r="F89" s="131"/>
    </row>
    <row r="90" spans="1:6" s="150" customFormat="1" ht="19.5" customHeight="1" x14ac:dyDescent="0.15">
      <c r="A90" s="131"/>
      <c r="B90" s="131"/>
      <c r="C90" s="131"/>
      <c r="D90" s="179"/>
      <c r="E90" s="131"/>
      <c r="F90" s="131"/>
    </row>
    <row r="91" spans="1:6" s="150" customFormat="1" ht="19.5" customHeight="1" x14ac:dyDescent="0.15">
      <c r="A91" s="131"/>
      <c r="B91" s="131"/>
      <c r="C91" s="131"/>
      <c r="D91" s="179"/>
      <c r="E91" s="131"/>
      <c r="F91" s="131"/>
    </row>
    <row r="92" spans="1:6" s="150" customFormat="1" ht="19.5" customHeight="1" x14ac:dyDescent="0.15">
      <c r="A92" s="131"/>
      <c r="B92" s="131"/>
      <c r="C92" s="131"/>
      <c r="D92" s="179"/>
      <c r="E92" s="131"/>
      <c r="F92" s="131"/>
    </row>
    <row r="93" spans="1:6" s="150" customFormat="1" ht="19.5" customHeight="1" x14ac:dyDescent="0.15">
      <c r="A93" s="131"/>
      <c r="B93" s="131"/>
      <c r="C93" s="131"/>
      <c r="D93" s="179"/>
      <c r="E93" s="131"/>
      <c r="F93" s="131"/>
    </row>
    <row r="94" spans="1:6" s="150" customFormat="1" ht="19.5" customHeight="1" x14ac:dyDescent="0.15">
      <c r="A94" s="131"/>
      <c r="B94" s="131"/>
      <c r="C94" s="131"/>
      <c r="D94" s="179"/>
      <c r="E94" s="131"/>
      <c r="F94" s="131"/>
    </row>
    <row r="95" spans="1:6" s="150" customFormat="1" ht="19.5" customHeight="1" x14ac:dyDescent="0.15">
      <c r="A95" s="131"/>
      <c r="B95" s="131"/>
      <c r="C95" s="131"/>
      <c r="D95" s="179"/>
      <c r="E95" s="131"/>
      <c r="F95" s="131"/>
    </row>
    <row r="96" spans="1:6" s="150" customFormat="1" ht="19.5" customHeight="1" x14ac:dyDescent="0.15">
      <c r="A96" s="131"/>
      <c r="B96" s="131"/>
      <c r="C96" s="131"/>
      <c r="D96" s="179"/>
      <c r="E96" s="131"/>
      <c r="F96" s="131"/>
    </row>
    <row r="97" spans="1:6" s="150" customFormat="1" ht="19.5" customHeight="1" x14ac:dyDescent="0.15">
      <c r="A97" s="131"/>
      <c r="B97" s="131"/>
      <c r="C97" s="131"/>
      <c r="D97" s="179"/>
      <c r="E97" s="131"/>
      <c r="F97" s="131"/>
    </row>
    <row r="98" spans="1:6" s="150" customFormat="1" ht="19.5" customHeight="1" x14ac:dyDescent="0.15">
      <c r="A98" s="131"/>
      <c r="B98" s="131"/>
      <c r="C98" s="131"/>
      <c r="D98" s="179"/>
      <c r="E98" s="131"/>
      <c r="F98" s="131"/>
    </row>
    <row r="99" spans="1:6" s="150" customFormat="1" ht="19.5" customHeight="1" x14ac:dyDescent="0.15">
      <c r="A99" s="131"/>
      <c r="B99" s="131"/>
      <c r="C99" s="131"/>
      <c r="D99" s="179"/>
      <c r="E99" s="131"/>
      <c r="F99" s="131"/>
    </row>
    <row r="100" spans="1:6" s="150" customFormat="1" ht="19.5" customHeight="1" x14ac:dyDescent="0.15">
      <c r="A100" s="131"/>
      <c r="B100" s="131"/>
      <c r="C100" s="131"/>
      <c r="D100" s="179"/>
      <c r="E100" s="131"/>
      <c r="F100" s="131"/>
    </row>
    <row r="101" spans="1:6" s="150" customFormat="1" ht="19.5" customHeight="1" x14ac:dyDescent="0.15">
      <c r="A101" s="131"/>
      <c r="B101" s="131"/>
      <c r="C101" s="131"/>
      <c r="D101" s="179"/>
      <c r="E101" s="131"/>
      <c r="F101" s="131"/>
    </row>
    <row r="102" spans="1:6" s="150" customFormat="1" ht="19.5" customHeight="1" x14ac:dyDescent="0.15">
      <c r="A102" s="131"/>
      <c r="B102" s="131"/>
      <c r="C102" s="131"/>
      <c r="D102" s="179"/>
      <c r="E102" s="131"/>
      <c r="F102" s="131"/>
    </row>
    <row r="103" spans="1:6" s="150" customFormat="1" ht="19.5" customHeight="1" x14ac:dyDescent="0.15">
      <c r="A103" s="131"/>
      <c r="B103" s="131"/>
      <c r="C103" s="131"/>
      <c r="D103" s="179"/>
      <c r="E103" s="131"/>
      <c r="F103" s="131"/>
    </row>
    <row r="104" spans="1:6" s="150" customFormat="1" ht="19.5" customHeight="1" x14ac:dyDescent="0.15">
      <c r="A104" s="131"/>
      <c r="B104" s="131"/>
      <c r="C104" s="131"/>
      <c r="D104" s="179"/>
      <c r="E104" s="131"/>
      <c r="F104" s="131"/>
    </row>
    <row r="105" spans="1:6" s="150" customFormat="1" ht="19.5" customHeight="1" x14ac:dyDescent="0.15">
      <c r="A105" s="131"/>
      <c r="B105" s="131"/>
      <c r="C105" s="131"/>
      <c r="D105" s="179"/>
      <c r="E105" s="131"/>
      <c r="F105" s="131"/>
    </row>
    <row r="106" spans="1:6" s="150" customFormat="1" ht="19.5" customHeight="1" x14ac:dyDescent="0.15">
      <c r="A106" s="131"/>
      <c r="B106" s="131"/>
      <c r="C106" s="131"/>
      <c r="D106" s="179"/>
      <c r="E106" s="131"/>
      <c r="F106" s="131"/>
    </row>
    <row r="107" spans="1:6" s="150" customFormat="1" ht="19.5" customHeight="1" x14ac:dyDescent="0.15">
      <c r="A107" s="131"/>
      <c r="B107" s="131"/>
      <c r="C107" s="131"/>
      <c r="D107" s="179"/>
      <c r="E107" s="131"/>
      <c r="F107" s="131"/>
    </row>
    <row r="108" spans="1:6" s="150" customFormat="1" ht="19.5" customHeight="1" x14ac:dyDescent="0.15">
      <c r="A108" s="131"/>
      <c r="B108" s="131"/>
      <c r="C108" s="131"/>
      <c r="D108" s="179"/>
      <c r="E108" s="131"/>
      <c r="F108" s="131"/>
    </row>
    <row r="109" spans="1:6" s="150" customFormat="1" ht="19.5" customHeight="1" x14ac:dyDescent="0.15">
      <c r="A109" s="131"/>
      <c r="B109" s="131"/>
      <c r="C109" s="131"/>
      <c r="D109" s="179"/>
      <c r="E109" s="131"/>
      <c r="F109" s="131"/>
    </row>
    <row r="110" spans="1:6" s="150" customFormat="1" ht="19.5" customHeight="1" x14ac:dyDescent="0.15">
      <c r="A110" s="131"/>
      <c r="B110" s="131"/>
      <c r="C110" s="131"/>
      <c r="D110" s="179"/>
      <c r="E110" s="131"/>
      <c r="F110" s="131"/>
    </row>
    <row r="111" spans="1:6" s="150" customFormat="1" ht="19.5" customHeight="1" x14ac:dyDescent="0.15">
      <c r="A111" s="131"/>
      <c r="B111" s="131"/>
      <c r="C111" s="131"/>
      <c r="D111" s="179"/>
      <c r="E111" s="131"/>
      <c r="F111" s="131"/>
    </row>
    <row r="112" spans="1:6" s="150" customFormat="1" ht="19.5" customHeight="1" x14ac:dyDescent="0.15">
      <c r="A112" s="131"/>
      <c r="B112" s="131"/>
      <c r="C112" s="131"/>
      <c r="D112" s="179"/>
      <c r="E112" s="131"/>
      <c r="F112" s="131"/>
    </row>
    <row r="113" spans="1:6" s="150" customFormat="1" ht="19.5" customHeight="1" x14ac:dyDescent="0.15">
      <c r="A113" s="131"/>
      <c r="B113" s="131"/>
      <c r="C113" s="131"/>
      <c r="D113" s="179"/>
      <c r="E113" s="131"/>
      <c r="F113" s="131"/>
    </row>
    <row r="114" spans="1:6" s="150" customFormat="1" ht="19.5" customHeight="1" x14ac:dyDescent="0.15">
      <c r="A114" s="131"/>
      <c r="B114" s="131"/>
      <c r="C114" s="131"/>
      <c r="D114" s="179"/>
      <c r="E114" s="131"/>
      <c r="F114" s="131"/>
    </row>
    <row r="115" spans="1:6" s="150" customFormat="1" ht="19.5" customHeight="1" x14ac:dyDescent="0.15">
      <c r="A115" s="131"/>
      <c r="B115" s="131"/>
      <c r="C115" s="131"/>
      <c r="D115" s="179"/>
      <c r="E115" s="131"/>
      <c r="F115" s="131"/>
    </row>
    <row r="116" spans="1:6" s="150" customFormat="1" ht="19.5" customHeight="1" x14ac:dyDescent="0.15">
      <c r="A116" s="131"/>
      <c r="B116" s="131"/>
      <c r="C116" s="131"/>
      <c r="D116" s="179"/>
      <c r="E116" s="131"/>
      <c r="F116" s="131"/>
    </row>
    <row r="117" spans="1:6" s="150" customFormat="1" ht="19.5" customHeight="1" x14ac:dyDescent="0.15">
      <c r="A117" s="131"/>
      <c r="B117" s="131"/>
      <c r="C117" s="131"/>
      <c r="D117" s="179"/>
      <c r="E117" s="131"/>
      <c r="F117" s="131"/>
    </row>
    <row r="118" spans="1:6" s="150" customFormat="1" ht="19.5" customHeight="1" x14ac:dyDescent="0.15">
      <c r="A118" s="131"/>
      <c r="B118" s="131"/>
      <c r="C118" s="131"/>
      <c r="D118" s="179"/>
      <c r="E118" s="131"/>
      <c r="F118" s="131"/>
    </row>
    <row r="119" spans="1:6" s="150" customFormat="1" ht="19.5" customHeight="1" x14ac:dyDescent="0.15">
      <c r="A119" s="131"/>
      <c r="B119" s="131"/>
      <c r="C119" s="131"/>
      <c r="D119" s="179"/>
      <c r="E119" s="131"/>
      <c r="F119" s="131"/>
    </row>
    <row r="120" spans="1:6" s="150" customFormat="1" ht="19.5" customHeight="1" x14ac:dyDescent="0.15">
      <c r="A120" s="131"/>
      <c r="B120" s="131"/>
      <c r="C120" s="131"/>
      <c r="D120" s="179"/>
      <c r="E120" s="131"/>
      <c r="F120" s="131"/>
    </row>
    <row r="121" spans="1:6" s="150" customFormat="1" ht="19.5" customHeight="1" x14ac:dyDescent="0.15">
      <c r="A121" s="131"/>
      <c r="B121" s="131"/>
      <c r="C121" s="131"/>
      <c r="D121" s="179"/>
      <c r="E121" s="131"/>
      <c r="F121" s="131"/>
    </row>
    <row r="122" spans="1:6" s="150" customFormat="1" ht="19.5" customHeight="1" x14ac:dyDescent="0.15">
      <c r="A122" s="131"/>
      <c r="B122" s="131"/>
      <c r="C122" s="131"/>
      <c r="D122" s="179"/>
      <c r="E122" s="131"/>
      <c r="F122" s="131"/>
    </row>
    <row r="123" spans="1:6" s="150" customFormat="1" ht="19.5" customHeight="1" x14ac:dyDescent="0.15">
      <c r="A123" s="131"/>
      <c r="B123" s="131"/>
      <c r="C123" s="131"/>
      <c r="D123" s="179"/>
      <c r="E123" s="131"/>
      <c r="F123" s="131"/>
    </row>
    <row r="124" spans="1:6" s="150" customFormat="1" ht="19.5" customHeight="1" x14ac:dyDescent="0.15">
      <c r="A124" s="131"/>
      <c r="B124" s="131"/>
      <c r="C124" s="131"/>
      <c r="D124" s="179"/>
      <c r="E124" s="131"/>
      <c r="F124" s="131"/>
    </row>
    <row r="125" spans="1:6" s="150" customFormat="1" ht="19.5" customHeight="1" x14ac:dyDescent="0.15">
      <c r="A125" s="131"/>
      <c r="B125" s="131"/>
      <c r="C125" s="131"/>
      <c r="D125" s="179"/>
      <c r="E125" s="131"/>
      <c r="F125" s="131"/>
    </row>
    <row r="126" spans="1:6" s="150" customFormat="1" ht="19.5" customHeight="1" x14ac:dyDescent="0.15">
      <c r="A126" s="131"/>
      <c r="B126" s="131"/>
      <c r="C126" s="131"/>
      <c r="D126" s="179"/>
      <c r="E126" s="131"/>
      <c r="F126" s="131"/>
    </row>
    <row r="127" spans="1:6" s="150" customFormat="1" ht="19.5" customHeight="1" x14ac:dyDescent="0.15">
      <c r="A127" s="131"/>
      <c r="B127" s="131"/>
      <c r="C127" s="131"/>
      <c r="D127" s="179"/>
      <c r="E127" s="131"/>
      <c r="F127" s="131"/>
    </row>
    <row r="128" spans="1:6" s="150" customFormat="1" ht="19.5" customHeight="1" x14ac:dyDescent="0.15">
      <c r="A128" s="131"/>
      <c r="B128" s="131"/>
      <c r="C128" s="131"/>
      <c r="D128" s="179"/>
      <c r="E128" s="131"/>
      <c r="F128" s="131"/>
    </row>
    <row r="129" spans="1:6" s="150" customFormat="1" ht="19.5" customHeight="1" x14ac:dyDescent="0.15">
      <c r="A129" s="131"/>
      <c r="B129" s="131"/>
      <c r="C129" s="131"/>
      <c r="D129" s="179"/>
      <c r="E129" s="131"/>
      <c r="F129" s="131"/>
    </row>
    <row r="130" spans="1:6" s="150" customFormat="1" ht="19.5" customHeight="1" x14ac:dyDescent="0.15">
      <c r="A130" s="131"/>
      <c r="B130" s="131"/>
      <c r="C130" s="131"/>
      <c r="D130" s="179"/>
      <c r="E130" s="131"/>
      <c r="F130" s="131"/>
    </row>
    <row r="131" spans="1:6" s="150" customFormat="1" ht="19.5" customHeight="1" x14ac:dyDescent="0.15">
      <c r="A131" s="131"/>
      <c r="B131" s="131"/>
      <c r="C131" s="131"/>
      <c r="D131" s="179"/>
      <c r="E131" s="131"/>
      <c r="F131" s="131"/>
    </row>
    <row r="132" spans="1:6" s="150" customFormat="1" ht="19.5" customHeight="1" x14ac:dyDescent="0.15">
      <c r="A132" s="131"/>
      <c r="B132" s="131"/>
      <c r="C132" s="131"/>
      <c r="D132" s="179"/>
      <c r="E132" s="131"/>
      <c r="F132" s="131"/>
    </row>
    <row r="133" spans="1:6" s="150" customFormat="1" ht="19.5" customHeight="1" x14ac:dyDescent="0.15">
      <c r="A133" s="131"/>
      <c r="B133" s="131"/>
      <c r="C133" s="131"/>
      <c r="D133" s="179"/>
      <c r="E133" s="131"/>
      <c r="F133" s="131"/>
    </row>
    <row r="134" spans="1:6" s="150" customFormat="1" ht="19.5" customHeight="1" x14ac:dyDescent="0.15">
      <c r="A134" s="131"/>
      <c r="B134" s="131"/>
      <c r="C134" s="131"/>
      <c r="D134" s="179"/>
      <c r="E134" s="131"/>
      <c r="F134" s="131"/>
    </row>
    <row r="135" spans="1:6" s="150" customFormat="1" ht="19.5" customHeight="1" x14ac:dyDescent="0.15">
      <c r="A135" s="131"/>
      <c r="B135" s="131"/>
      <c r="C135" s="131"/>
      <c r="D135" s="179"/>
      <c r="E135" s="131"/>
      <c r="F135" s="131"/>
    </row>
    <row r="136" spans="1:6" s="150" customFormat="1" ht="19.5" customHeight="1" x14ac:dyDescent="0.15">
      <c r="A136" s="131"/>
      <c r="B136" s="131"/>
      <c r="C136" s="131"/>
      <c r="D136" s="179"/>
      <c r="E136" s="131"/>
      <c r="F136" s="131"/>
    </row>
    <row r="137" spans="1:6" s="150" customFormat="1" ht="19.5" customHeight="1" x14ac:dyDescent="0.15">
      <c r="A137" s="131"/>
      <c r="B137" s="131"/>
      <c r="C137" s="131"/>
      <c r="D137" s="179"/>
      <c r="E137" s="131"/>
      <c r="F137" s="131"/>
    </row>
    <row r="138" spans="1:6" s="150" customFormat="1" ht="19.5" customHeight="1" x14ac:dyDescent="0.15">
      <c r="A138" s="131"/>
      <c r="B138" s="131"/>
      <c r="C138" s="131"/>
      <c r="D138" s="179"/>
      <c r="E138" s="131"/>
      <c r="F138" s="131"/>
    </row>
    <row r="139" spans="1:6" s="150" customFormat="1" ht="19.5" customHeight="1" x14ac:dyDescent="0.15">
      <c r="A139" s="131"/>
      <c r="B139" s="131"/>
      <c r="C139" s="131"/>
      <c r="D139" s="179"/>
      <c r="E139" s="131"/>
      <c r="F139" s="131"/>
    </row>
    <row r="140" spans="1:6" s="150" customFormat="1" ht="19.5" customHeight="1" x14ac:dyDescent="0.15">
      <c r="A140" s="131"/>
      <c r="B140" s="131"/>
      <c r="C140" s="131"/>
      <c r="D140" s="179"/>
      <c r="E140" s="131"/>
      <c r="F140" s="131"/>
    </row>
    <row r="141" spans="1:6" s="150" customFormat="1" ht="19.5" customHeight="1" x14ac:dyDescent="0.15">
      <c r="A141" s="131"/>
      <c r="B141" s="131"/>
      <c r="C141" s="131"/>
      <c r="D141" s="179"/>
      <c r="E141" s="131"/>
      <c r="F141" s="131"/>
    </row>
    <row r="142" spans="1:6" s="150" customFormat="1" ht="19.5" customHeight="1" x14ac:dyDescent="0.15">
      <c r="A142" s="131"/>
      <c r="B142" s="131"/>
      <c r="C142" s="131"/>
      <c r="D142" s="179"/>
      <c r="E142" s="131"/>
      <c r="F142" s="131"/>
    </row>
    <row r="143" spans="1:6" s="150" customFormat="1" ht="19.5" customHeight="1" x14ac:dyDescent="0.15">
      <c r="A143" s="131"/>
      <c r="B143" s="131"/>
      <c r="C143" s="131"/>
      <c r="D143" s="179"/>
      <c r="E143" s="131"/>
      <c r="F143" s="131"/>
    </row>
    <row r="144" spans="1:6" s="150" customFormat="1" ht="19.5" customHeight="1" x14ac:dyDescent="0.15">
      <c r="A144" s="131"/>
      <c r="B144" s="131"/>
      <c r="C144" s="131"/>
      <c r="D144" s="179"/>
      <c r="E144" s="131"/>
      <c r="F144" s="131"/>
    </row>
    <row r="145" spans="1:6" s="150" customFormat="1" ht="19.5" customHeight="1" x14ac:dyDescent="0.15">
      <c r="A145" s="131"/>
      <c r="B145" s="131"/>
      <c r="C145" s="131"/>
      <c r="D145" s="179"/>
      <c r="E145" s="131"/>
      <c r="F145" s="131"/>
    </row>
    <row r="146" spans="1:6" s="150" customFormat="1" ht="19.5" customHeight="1" x14ac:dyDescent="0.15">
      <c r="A146" s="131"/>
      <c r="B146" s="131"/>
      <c r="C146" s="131"/>
      <c r="D146" s="179"/>
      <c r="E146" s="131"/>
      <c r="F146" s="131"/>
    </row>
    <row r="147" spans="1:6" s="150" customFormat="1" ht="19.5" customHeight="1" x14ac:dyDescent="0.15">
      <c r="A147" s="131"/>
      <c r="B147" s="131"/>
      <c r="C147" s="131"/>
      <c r="D147" s="179"/>
      <c r="E147" s="131"/>
      <c r="F147" s="131"/>
    </row>
    <row r="148" spans="1:6" s="150" customFormat="1" ht="19.5" customHeight="1" x14ac:dyDescent="0.15">
      <c r="A148" s="131"/>
      <c r="B148" s="131"/>
      <c r="C148" s="131"/>
      <c r="D148" s="179"/>
      <c r="E148" s="131"/>
      <c r="F148" s="131"/>
    </row>
    <row r="149" spans="1:6" s="150" customFormat="1" ht="19.5" customHeight="1" x14ac:dyDescent="0.15">
      <c r="A149" s="131"/>
      <c r="B149" s="131"/>
      <c r="C149" s="131"/>
      <c r="D149" s="179"/>
      <c r="E149" s="131"/>
      <c r="F149" s="131"/>
    </row>
    <row r="150" spans="1:6" s="150" customFormat="1" ht="19.5" customHeight="1" x14ac:dyDescent="0.15">
      <c r="A150" s="131"/>
      <c r="B150" s="131"/>
      <c r="C150" s="131"/>
      <c r="D150" s="179"/>
      <c r="E150" s="131"/>
      <c r="F150" s="131"/>
    </row>
    <row r="151" spans="1:6" s="150" customFormat="1" ht="19.5" customHeight="1" x14ac:dyDescent="0.15">
      <c r="A151" s="131"/>
      <c r="B151" s="131"/>
      <c r="C151" s="131"/>
      <c r="D151" s="179"/>
      <c r="E151" s="131"/>
      <c r="F151" s="131"/>
    </row>
    <row r="152" spans="1:6" s="150" customFormat="1" ht="19.5" customHeight="1" x14ac:dyDescent="0.15">
      <c r="A152" s="131"/>
      <c r="B152" s="131"/>
      <c r="C152" s="131"/>
      <c r="D152" s="179"/>
      <c r="E152" s="131"/>
      <c r="F152" s="131"/>
    </row>
    <row r="153" spans="1:6" s="150" customFormat="1" ht="19.5" customHeight="1" x14ac:dyDescent="0.15">
      <c r="A153" s="131"/>
      <c r="B153" s="131"/>
      <c r="C153" s="131"/>
      <c r="D153" s="179"/>
      <c r="E153" s="131"/>
      <c r="F153" s="131"/>
    </row>
    <row r="154" spans="1:6" s="150" customFormat="1" ht="19.5" customHeight="1" x14ac:dyDescent="0.15">
      <c r="A154" s="131"/>
      <c r="B154" s="131"/>
      <c r="C154" s="131"/>
      <c r="D154" s="179"/>
      <c r="E154" s="131"/>
      <c r="F154" s="131"/>
    </row>
    <row r="155" spans="1:6" s="150" customFormat="1" ht="19.5" customHeight="1" x14ac:dyDescent="0.15">
      <c r="A155" s="131"/>
      <c r="B155" s="131"/>
      <c r="C155" s="131"/>
      <c r="D155" s="179"/>
      <c r="E155" s="131"/>
      <c r="F155" s="131"/>
    </row>
    <row r="156" spans="1:6" s="150" customFormat="1" ht="19.5" customHeight="1" x14ac:dyDescent="0.15">
      <c r="A156" s="131"/>
      <c r="B156" s="131"/>
      <c r="C156" s="131"/>
      <c r="D156" s="179"/>
      <c r="E156" s="131"/>
      <c r="F156" s="131"/>
    </row>
    <row r="157" spans="1:6" s="150" customFormat="1" ht="19.5" customHeight="1" x14ac:dyDescent="0.15">
      <c r="A157" s="131"/>
      <c r="B157" s="131"/>
      <c r="C157" s="131"/>
      <c r="D157" s="179"/>
      <c r="E157" s="131"/>
      <c r="F157" s="131"/>
    </row>
    <row r="158" spans="1:6" s="150" customFormat="1" ht="19.5" customHeight="1" x14ac:dyDescent="0.15">
      <c r="A158" s="131"/>
      <c r="B158" s="131"/>
      <c r="C158" s="131"/>
      <c r="D158" s="179"/>
      <c r="E158" s="131"/>
      <c r="F158" s="131"/>
    </row>
    <row r="159" spans="1:6" s="150" customFormat="1" ht="19.5" customHeight="1" x14ac:dyDescent="0.15">
      <c r="A159" s="131"/>
      <c r="B159" s="131"/>
      <c r="C159" s="131"/>
      <c r="D159" s="179"/>
      <c r="E159" s="131"/>
      <c r="F159" s="131"/>
    </row>
    <row r="160" spans="1:6" s="150" customFormat="1" ht="19.5" customHeight="1" x14ac:dyDescent="0.15">
      <c r="A160" s="131"/>
      <c r="B160" s="131"/>
      <c r="C160" s="131"/>
      <c r="D160" s="179"/>
      <c r="E160" s="131"/>
      <c r="F160" s="131"/>
    </row>
    <row r="161" spans="1:6" s="150" customFormat="1" ht="19.5" customHeight="1" x14ac:dyDescent="0.15">
      <c r="A161" s="131"/>
      <c r="B161" s="131"/>
      <c r="C161" s="131"/>
      <c r="D161" s="179"/>
      <c r="E161" s="131"/>
      <c r="F161" s="131"/>
    </row>
    <row r="162" spans="1:6" s="150" customFormat="1" ht="19.5" customHeight="1" x14ac:dyDescent="0.15">
      <c r="A162" s="131"/>
      <c r="B162" s="131"/>
      <c r="C162" s="131"/>
      <c r="D162" s="179"/>
      <c r="E162" s="131"/>
      <c r="F162" s="131"/>
    </row>
    <row r="163" spans="1:6" s="150" customFormat="1" ht="19.5" customHeight="1" x14ac:dyDescent="0.15">
      <c r="A163" s="131"/>
      <c r="B163" s="131"/>
      <c r="C163" s="131"/>
      <c r="D163" s="179"/>
      <c r="E163" s="131"/>
      <c r="F163" s="131"/>
    </row>
    <row r="164" spans="1:6" s="150" customFormat="1" ht="19.5" customHeight="1" x14ac:dyDescent="0.15">
      <c r="A164" s="131"/>
      <c r="B164" s="131"/>
      <c r="C164" s="131"/>
      <c r="D164" s="179"/>
      <c r="E164" s="131"/>
      <c r="F164" s="131"/>
    </row>
    <row r="165" spans="1:6" s="150" customFormat="1" ht="19.5" customHeight="1" x14ac:dyDescent="0.15">
      <c r="A165" s="131"/>
      <c r="B165" s="131"/>
      <c r="C165" s="131"/>
      <c r="D165" s="179"/>
      <c r="E165" s="131"/>
      <c r="F165" s="131"/>
    </row>
    <row r="166" spans="1:6" s="150" customFormat="1" ht="19.5" customHeight="1" x14ac:dyDescent="0.15">
      <c r="A166" s="131"/>
      <c r="B166" s="131"/>
      <c r="C166" s="131"/>
      <c r="D166" s="179"/>
      <c r="E166" s="131"/>
      <c r="F166" s="131"/>
    </row>
    <row r="167" spans="1:6" s="150" customFormat="1" ht="19.5" customHeight="1" x14ac:dyDescent="0.15">
      <c r="A167" s="131"/>
      <c r="B167" s="131"/>
      <c r="C167" s="131"/>
      <c r="D167" s="179"/>
      <c r="E167" s="131"/>
      <c r="F167" s="131"/>
    </row>
    <row r="168" spans="1:6" s="150" customFormat="1" ht="19.5" customHeight="1" x14ac:dyDescent="0.15">
      <c r="A168" s="131"/>
      <c r="B168" s="131"/>
      <c r="C168" s="131"/>
      <c r="D168" s="179"/>
      <c r="E168" s="131"/>
      <c r="F168" s="131"/>
    </row>
    <row r="169" spans="1:6" s="150" customFormat="1" ht="19.5" customHeight="1" x14ac:dyDescent="0.15">
      <c r="A169" s="131"/>
      <c r="B169" s="131"/>
      <c r="C169" s="131"/>
      <c r="D169" s="179"/>
      <c r="E169" s="131"/>
      <c r="F169" s="131"/>
    </row>
    <row r="170" spans="1:6" s="150" customFormat="1" ht="19.5" customHeight="1" x14ac:dyDescent="0.15">
      <c r="A170" s="131"/>
      <c r="B170" s="131"/>
      <c r="C170" s="131"/>
      <c r="D170" s="179"/>
      <c r="E170" s="131"/>
      <c r="F170" s="131"/>
    </row>
    <row r="171" spans="1:6" s="150" customFormat="1" ht="19.5" customHeight="1" x14ac:dyDescent="0.15">
      <c r="A171" s="131"/>
      <c r="B171" s="131"/>
      <c r="C171" s="131"/>
      <c r="D171" s="179"/>
      <c r="E171" s="131"/>
      <c r="F171" s="131"/>
    </row>
    <row r="172" spans="1:6" s="150" customFormat="1" ht="19.5" customHeight="1" x14ac:dyDescent="0.15">
      <c r="A172" s="131"/>
      <c r="B172" s="131"/>
      <c r="C172" s="131"/>
      <c r="D172" s="179"/>
      <c r="E172" s="131"/>
      <c r="F172" s="131"/>
    </row>
    <row r="173" spans="1:6" s="150" customFormat="1" ht="19.5" customHeight="1" x14ac:dyDescent="0.15">
      <c r="A173" s="131"/>
      <c r="B173" s="131"/>
      <c r="C173" s="131"/>
      <c r="D173" s="179"/>
      <c r="E173" s="131"/>
      <c r="F173" s="131"/>
    </row>
    <row r="174" spans="1:6" s="150" customFormat="1" ht="19.5" customHeight="1" x14ac:dyDescent="0.15">
      <c r="A174" s="131"/>
      <c r="B174" s="131"/>
      <c r="C174" s="131"/>
      <c r="D174" s="179"/>
      <c r="E174" s="131"/>
      <c r="F174" s="131"/>
    </row>
    <row r="175" spans="1:6" s="150" customFormat="1" ht="19.5" customHeight="1" x14ac:dyDescent="0.15">
      <c r="A175" s="131"/>
      <c r="B175" s="131"/>
      <c r="C175" s="131"/>
      <c r="D175" s="179"/>
      <c r="E175" s="131"/>
      <c r="F175" s="131"/>
    </row>
    <row r="176" spans="1:6" s="150" customFormat="1" ht="19.5" customHeight="1" x14ac:dyDescent="0.15">
      <c r="A176" s="131"/>
      <c r="B176" s="131"/>
      <c r="C176" s="131"/>
      <c r="D176" s="179"/>
      <c r="E176" s="131"/>
      <c r="F176" s="131"/>
    </row>
    <row r="177" spans="1:6" s="150" customFormat="1" ht="19.5" customHeight="1" x14ac:dyDescent="0.15">
      <c r="A177" s="131"/>
      <c r="B177" s="131"/>
      <c r="C177" s="131"/>
      <c r="D177" s="179"/>
      <c r="E177" s="131"/>
      <c r="F177" s="131"/>
    </row>
    <row r="178" spans="1:6" s="150" customFormat="1" ht="19.5" customHeight="1" x14ac:dyDescent="0.15">
      <c r="A178" s="131"/>
      <c r="B178" s="131"/>
      <c r="C178" s="131"/>
      <c r="D178" s="179"/>
      <c r="E178" s="131"/>
      <c r="F178" s="131"/>
    </row>
    <row r="179" spans="1:6" s="150" customFormat="1" ht="19.5" customHeight="1" x14ac:dyDescent="0.15">
      <c r="A179" s="131"/>
      <c r="B179" s="131"/>
      <c r="C179" s="131"/>
      <c r="D179" s="179"/>
      <c r="E179" s="131"/>
      <c r="F179" s="131"/>
    </row>
    <row r="180" spans="1:6" s="150" customFormat="1" ht="19.5" customHeight="1" x14ac:dyDescent="0.15">
      <c r="A180" s="131"/>
      <c r="B180" s="131"/>
      <c r="C180" s="131"/>
      <c r="D180" s="179"/>
      <c r="E180" s="131"/>
      <c r="F180" s="131"/>
    </row>
    <row r="181" spans="1:6" s="150" customFormat="1" ht="19.5" customHeight="1" x14ac:dyDescent="0.15">
      <c r="A181" s="131"/>
      <c r="B181" s="131"/>
      <c r="C181" s="131"/>
      <c r="D181" s="179"/>
      <c r="E181" s="131"/>
      <c r="F181" s="131"/>
    </row>
    <row r="182" spans="1:6" s="150" customFormat="1" ht="19.5" customHeight="1" x14ac:dyDescent="0.15">
      <c r="A182" s="131"/>
      <c r="B182" s="131"/>
      <c r="C182" s="131"/>
      <c r="D182" s="179"/>
      <c r="E182" s="131"/>
      <c r="F182" s="131"/>
    </row>
    <row r="185" spans="1:6" s="150" customFormat="1" ht="19.5" customHeight="1" x14ac:dyDescent="0.15">
      <c r="A185" s="131"/>
      <c r="B185" s="131"/>
      <c r="C185" s="131"/>
      <c r="D185" s="179"/>
      <c r="E185" s="131"/>
      <c r="F185" s="131"/>
    </row>
    <row r="186" spans="1:6" s="150" customFormat="1" ht="19.5" customHeight="1" x14ac:dyDescent="0.15">
      <c r="A186" s="131"/>
      <c r="B186" s="131"/>
      <c r="C186" s="131"/>
      <c r="D186" s="179"/>
      <c r="E186" s="131"/>
      <c r="F186" s="131"/>
    </row>
    <row r="187" spans="1:6" s="150" customFormat="1" ht="19.5" customHeight="1" x14ac:dyDescent="0.15">
      <c r="A187" s="131"/>
      <c r="B187" s="131"/>
      <c r="C187" s="131"/>
      <c r="D187" s="179"/>
      <c r="E187" s="131"/>
      <c r="F187" s="131"/>
    </row>
    <row r="188" spans="1:6" s="150" customFormat="1" ht="19.5" customHeight="1" x14ac:dyDescent="0.15">
      <c r="A188" s="131"/>
      <c r="B188" s="131"/>
      <c r="C188" s="131"/>
      <c r="D188" s="179"/>
      <c r="E188" s="131"/>
      <c r="F188" s="131"/>
    </row>
    <row r="189" spans="1:6" s="150" customFormat="1" ht="19.5" customHeight="1" x14ac:dyDescent="0.15">
      <c r="A189" s="131"/>
      <c r="B189" s="131"/>
      <c r="C189" s="131"/>
      <c r="D189" s="179"/>
      <c r="E189" s="131"/>
      <c r="F189" s="131"/>
    </row>
    <row r="190" spans="1:6" s="150" customFormat="1" ht="19.5" customHeight="1" x14ac:dyDescent="0.15">
      <c r="A190" s="131"/>
      <c r="B190" s="131"/>
      <c r="C190" s="131"/>
      <c r="D190" s="179"/>
      <c r="E190" s="131"/>
      <c r="F190" s="131"/>
    </row>
    <row r="191" spans="1:6" s="150" customFormat="1" ht="19.5" customHeight="1" x14ac:dyDescent="0.15">
      <c r="A191" s="131"/>
      <c r="B191" s="131"/>
      <c r="C191" s="131"/>
      <c r="D191" s="179"/>
      <c r="E191" s="131"/>
      <c r="F191" s="131"/>
    </row>
    <row r="192" spans="1:6" s="150" customFormat="1" ht="19.5" customHeight="1" x14ac:dyDescent="0.15">
      <c r="A192" s="131"/>
      <c r="B192" s="131"/>
      <c r="C192" s="131"/>
      <c r="D192" s="179"/>
      <c r="E192" s="131"/>
      <c r="F192" s="131"/>
    </row>
    <row r="193" spans="1:6" s="150" customFormat="1" ht="19.5" customHeight="1" x14ac:dyDescent="0.15">
      <c r="A193" s="131"/>
      <c r="B193" s="131"/>
      <c r="C193" s="131"/>
      <c r="D193" s="179"/>
      <c r="E193" s="131"/>
      <c r="F193" s="131"/>
    </row>
    <row r="194" spans="1:6" s="150" customFormat="1" ht="19.5" customHeight="1" x14ac:dyDescent="0.15">
      <c r="A194" s="131"/>
      <c r="B194" s="131"/>
      <c r="C194" s="131"/>
      <c r="D194" s="179"/>
      <c r="E194" s="131"/>
      <c r="F194" s="131"/>
    </row>
    <row r="195" spans="1:6" s="150" customFormat="1" ht="19.5" customHeight="1" x14ac:dyDescent="0.15">
      <c r="A195" s="131"/>
      <c r="B195" s="131"/>
      <c r="C195" s="131"/>
      <c r="D195" s="179"/>
      <c r="E195" s="131"/>
      <c r="F195" s="131"/>
    </row>
    <row r="196" spans="1:6" s="150" customFormat="1" ht="19.5" customHeight="1" x14ac:dyDescent="0.15">
      <c r="A196" s="131"/>
      <c r="B196" s="131"/>
      <c r="C196" s="131"/>
      <c r="D196" s="179"/>
      <c r="E196" s="131"/>
      <c r="F196" s="131"/>
    </row>
    <row r="197" spans="1:6" s="150" customFormat="1" ht="19.5" customHeight="1" x14ac:dyDescent="0.15">
      <c r="A197" s="131"/>
      <c r="B197" s="131"/>
      <c r="C197" s="131"/>
      <c r="D197" s="179"/>
      <c r="E197" s="131"/>
      <c r="F197" s="131"/>
    </row>
    <row r="198" spans="1:6" s="150" customFormat="1" ht="19.5" customHeight="1" x14ac:dyDescent="0.15">
      <c r="A198" s="131"/>
      <c r="B198" s="131"/>
      <c r="C198" s="131"/>
      <c r="D198" s="179"/>
      <c r="E198" s="131"/>
      <c r="F198" s="131"/>
    </row>
    <row r="199" spans="1:6" s="150" customFormat="1" ht="19.5" customHeight="1" x14ac:dyDescent="0.15">
      <c r="A199" s="131"/>
      <c r="B199" s="131"/>
      <c r="C199" s="131"/>
      <c r="D199" s="179"/>
      <c r="E199" s="131"/>
      <c r="F199" s="131"/>
    </row>
    <row r="200" spans="1:6" s="150" customFormat="1" ht="19.5" customHeight="1" x14ac:dyDescent="0.15">
      <c r="A200" s="131"/>
      <c r="B200" s="131"/>
      <c r="C200" s="131"/>
      <c r="D200" s="179"/>
      <c r="E200" s="131"/>
      <c r="F200" s="131"/>
    </row>
    <row r="201" spans="1:6" s="150" customFormat="1" ht="19.5" customHeight="1" x14ac:dyDescent="0.15">
      <c r="A201" s="131"/>
      <c r="B201" s="131"/>
      <c r="C201" s="131"/>
      <c r="D201" s="179"/>
      <c r="E201" s="131"/>
      <c r="F201" s="131"/>
    </row>
    <row r="202" spans="1:6" s="150" customFormat="1" ht="19.5" customHeight="1" x14ac:dyDescent="0.15">
      <c r="A202" s="131"/>
      <c r="B202" s="131"/>
      <c r="C202" s="131"/>
      <c r="D202" s="179"/>
      <c r="E202" s="131"/>
      <c r="F202" s="131"/>
    </row>
    <row r="203" spans="1:6" s="150" customFormat="1" ht="19.5" customHeight="1" x14ac:dyDescent="0.15">
      <c r="A203" s="131"/>
      <c r="B203" s="131"/>
      <c r="C203" s="131"/>
      <c r="D203" s="179"/>
      <c r="E203" s="131"/>
      <c r="F203" s="131"/>
    </row>
    <row r="204" spans="1:6" s="150" customFormat="1" ht="19.5" customHeight="1" x14ac:dyDescent="0.15">
      <c r="A204" s="131"/>
      <c r="B204" s="131"/>
      <c r="C204" s="131"/>
      <c r="D204" s="179"/>
      <c r="E204" s="131"/>
      <c r="F204" s="131"/>
    </row>
    <row r="205" spans="1:6" s="150" customFormat="1" ht="19.5" customHeight="1" x14ac:dyDescent="0.15">
      <c r="A205" s="131"/>
      <c r="B205" s="131"/>
      <c r="C205" s="131"/>
      <c r="D205" s="179"/>
      <c r="E205" s="131"/>
      <c r="F205" s="131"/>
    </row>
    <row r="206" spans="1:6" s="150" customFormat="1" ht="19.5" customHeight="1" x14ac:dyDescent="0.15">
      <c r="A206" s="131"/>
      <c r="B206" s="131"/>
      <c r="C206" s="131"/>
      <c r="D206" s="179"/>
      <c r="E206" s="131"/>
      <c r="F206" s="131"/>
    </row>
    <row r="207" spans="1:6" s="150" customFormat="1" ht="19.5" customHeight="1" x14ac:dyDescent="0.15">
      <c r="A207" s="131"/>
      <c r="B207" s="131"/>
      <c r="C207" s="131"/>
      <c r="D207" s="179"/>
      <c r="E207" s="131"/>
      <c r="F207" s="131"/>
    </row>
    <row r="208" spans="1:6" s="150" customFormat="1" ht="19.5" customHeight="1" x14ac:dyDescent="0.15">
      <c r="A208" s="131"/>
      <c r="B208" s="131"/>
      <c r="C208" s="131"/>
      <c r="D208" s="179"/>
      <c r="E208" s="131"/>
      <c r="F208" s="131"/>
    </row>
    <row r="209" spans="1:6" s="150" customFormat="1" ht="19.5" customHeight="1" x14ac:dyDescent="0.15">
      <c r="A209" s="131"/>
      <c r="B209" s="131"/>
      <c r="C209" s="131"/>
      <c r="D209" s="179"/>
      <c r="E209" s="131"/>
      <c r="F209" s="131"/>
    </row>
    <row r="210" spans="1:6" s="150" customFormat="1" ht="19.5" customHeight="1" x14ac:dyDescent="0.15">
      <c r="A210" s="131"/>
      <c r="B210" s="131"/>
      <c r="C210" s="131"/>
      <c r="D210" s="179"/>
      <c r="E210" s="131"/>
      <c r="F210" s="131"/>
    </row>
    <row r="211" spans="1:6" s="150" customFormat="1" ht="19.5" customHeight="1" x14ac:dyDescent="0.15">
      <c r="A211" s="131"/>
      <c r="B211" s="131"/>
      <c r="C211" s="131"/>
      <c r="D211" s="179"/>
      <c r="E211" s="131"/>
      <c r="F211" s="131"/>
    </row>
    <row r="238" spans="1:6" s="150" customFormat="1" ht="19.5" customHeight="1" x14ac:dyDescent="0.15">
      <c r="A238" s="131"/>
      <c r="B238" s="131"/>
      <c r="C238" s="131"/>
      <c r="D238" s="179"/>
      <c r="E238" s="131"/>
      <c r="F238" s="131"/>
    </row>
    <row r="239" spans="1:6" s="150" customFormat="1" ht="19.5" customHeight="1" x14ac:dyDescent="0.15">
      <c r="A239" s="131"/>
      <c r="B239" s="131"/>
      <c r="C239" s="131"/>
      <c r="D239" s="179"/>
      <c r="E239" s="131"/>
      <c r="F239" s="131"/>
    </row>
    <row r="240" spans="1:6" s="150" customFormat="1" ht="19.5" customHeight="1" x14ac:dyDescent="0.15">
      <c r="A240" s="131"/>
      <c r="B240" s="131"/>
      <c r="C240" s="131"/>
      <c r="D240" s="179"/>
      <c r="E240" s="131"/>
      <c r="F240" s="131"/>
    </row>
    <row r="241" spans="1:6" s="150" customFormat="1" ht="19.5" customHeight="1" x14ac:dyDescent="0.15">
      <c r="A241" s="131"/>
      <c r="B241" s="131"/>
      <c r="C241" s="131"/>
      <c r="D241" s="179"/>
      <c r="E241" s="131"/>
      <c r="F241" s="131"/>
    </row>
    <row r="242" spans="1:6" s="150" customFormat="1" ht="19.5" customHeight="1" x14ac:dyDescent="0.15">
      <c r="A242" s="131"/>
      <c r="B242" s="131"/>
      <c r="C242" s="131"/>
      <c r="D242" s="179"/>
      <c r="E242" s="131"/>
      <c r="F242" s="131"/>
    </row>
    <row r="243" spans="1:6" s="150" customFormat="1" ht="19.5" customHeight="1" x14ac:dyDescent="0.15">
      <c r="A243" s="131"/>
      <c r="B243" s="131"/>
      <c r="C243" s="131"/>
      <c r="D243" s="179"/>
      <c r="E243" s="131"/>
      <c r="F243" s="131"/>
    </row>
    <row r="244" spans="1:6" s="150" customFormat="1" ht="19.5" customHeight="1" x14ac:dyDescent="0.15">
      <c r="A244" s="131"/>
      <c r="B244" s="131"/>
      <c r="C244" s="131"/>
      <c r="D244" s="179"/>
      <c r="E244" s="131"/>
      <c r="F244" s="131"/>
    </row>
    <row r="245" spans="1:6" s="150" customFormat="1" ht="19.5" customHeight="1" x14ac:dyDescent="0.15">
      <c r="A245" s="131"/>
      <c r="B245" s="131"/>
      <c r="C245" s="131"/>
      <c r="D245" s="179"/>
      <c r="E245" s="131"/>
      <c r="F245" s="131"/>
    </row>
    <row r="246" spans="1:6" s="150" customFormat="1" ht="19.5" customHeight="1" x14ac:dyDescent="0.15">
      <c r="A246" s="131"/>
      <c r="B246" s="131"/>
      <c r="C246" s="131"/>
      <c r="D246" s="179"/>
      <c r="E246" s="131"/>
      <c r="F246" s="131"/>
    </row>
    <row r="247" spans="1:6" s="150" customFormat="1" ht="19.5" customHeight="1" x14ac:dyDescent="0.15">
      <c r="A247" s="131"/>
      <c r="B247" s="131"/>
      <c r="C247" s="131"/>
      <c r="D247" s="179"/>
      <c r="E247" s="131"/>
      <c r="F247" s="131"/>
    </row>
    <row r="248" spans="1:6" s="150" customFormat="1" ht="19.5" customHeight="1" x14ac:dyDescent="0.15">
      <c r="A248" s="131"/>
      <c r="B248" s="131"/>
      <c r="C248" s="131"/>
      <c r="D248" s="179"/>
      <c r="E248" s="131"/>
      <c r="F248" s="131"/>
    </row>
    <row r="249" spans="1:6" s="150" customFormat="1" ht="19.5" customHeight="1" x14ac:dyDescent="0.15">
      <c r="A249" s="131"/>
      <c r="B249" s="131"/>
      <c r="C249" s="131"/>
      <c r="D249" s="179"/>
      <c r="E249" s="131"/>
      <c r="F249" s="131"/>
    </row>
    <row r="250" spans="1:6" s="150" customFormat="1" ht="19.5" customHeight="1" x14ac:dyDescent="0.15">
      <c r="A250" s="131"/>
      <c r="B250" s="131"/>
      <c r="C250" s="131"/>
      <c r="D250" s="179"/>
      <c r="E250" s="131"/>
      <c r="F250" s="131"/>
    </row>
    <row r="251" spans="1:6" s="150" customFormat="1" ht="19.5" customHeight="1" x14ac:dyDescent="0.15">
      <c r="A251" s="131"/>
      <c r="B251" s="131"/>
      <c r="C251" s="131"/>
      <c r="D251" s="179"/>
      <c r="E251" s="131"/>
      <c r="F251" s="131"/>
    </row>
    <row r="252" spans="1:6" s="150" customFormat="1" ht="19.5" customHeight="1" x14ac:dyDescent="0.15">
      <c r="A252" s="131"/>
      <c r="B252" s="131"/>
      <c r="C252" s="131"/>
      <c r="D252" s="179"/>
      <c r="E252" s="131"/>
      <c r="F252" s="131"/>
    </row>
    <row r="253" spans="1:6" s="150" customFormat="1" ht="19.5" customHeight="1" x14ac:dyDescent="0.15">
      <c r="A253" s="131"/>
      <c r="B253" s="131"/>
      <c r="C253" s="131"/>
      <c r="D253" s="179"/>
      <c r="E253" s="131"/>
      <c r="F253" s="131"/>
    </row>
    <row r="254" spans="1:6" s="150" customFormat="1" ht="19.5" customHeight="1" x14ac:dyDescent="0.15">
      <c r="A254" s="131"/>
      <c r="B254" s="131"/>
      <c r="C254" s="131"/>
      <c r="D254" s="179"/>
      <c r="E254" s="131"/>
      <c r="F254" s="131"/>
    </row>
    <row r="255" spans="1:6" s="150" customFormat="1" ht="19.5" customHeight="1" x14ac:dyDescent="0.15">
      <c r="A255" s="131"/>
      <c r="B255" s="131"/>
      <c r="C255" s="131"/>
      <c r="D255" s="179"/>
      <c r="E255" s="131"/>
      <c r="F255" s="131"/>
    </row>
    <row r="256" spans="1:6" s="150" customFormat="1" ht="19.5" customHeight="1" x14ac:dyDescent="0.15">
      <c r="A256" s="131"/>
      <c r="B256" s="131"/>
      <c r="C256" s="131"/>
      <c r="D256" s="179"/>
      <c r="E256" s="131"/>
      <c r="F256" s="131"/>
    </row>
    <row r="257" spans="1:6" s="150" customFormat="1" ht="19.5" customHeight="1" x14ac:dyDescent="0.15">
      <c r="A257" s="131"/>
      <c r="B257" s="131"/>
      <c r="C257" s="131"/>
      <c r="D257" s="179"/>
      <c r="E257" s="131"/>
      <c r="F257" s="131"/>
    </row>
    <row r="258" spans="1:6" s="150" customFormat="1" ht="19.5" customHeight="1" x14ac:dyDescent="0.15">
      <c r="A258" s="131"/>
      <c r="B258" s="131"/>
      <c r="C258" s="131"/>
      <c r="D258" s="179"/>
      <c r="E258" s="131"/>
      <c r="F258" s="131"/>
    </row>
    <row r="259" spans="1:6" s="150" customFormat="1" ht="19.5" customHeight="1" x14ac:dyDescent="0.15">
      <c r="A259" s="131"/>
      <c r="B259" s="131"/>
      <c r="C259" s="131"/>
      <c r="D259" s="179"/>
      <c r="E259" s="131"/>
      <c r="F259" s="131"/>
    </row>
    <row r="260" spans="1:6" s="150" customFormat="1" ht="19.5" customHeight="1" x14ac:dyDescent="0.15">
      <c r="A260" s="131"/>
      <c r="B260" s="131"/>
      <c r="C260" s="131"/>
      <c r="D260" s="179"/>
      <c r="E260" s="131"/>
      <c r="F260" s="131"/>
    </row>
    <row r="261" spans="1:6" s="150" customFormat="1" ht="19.5" customHeight="1" x14ac:dyDescent="0.15">
      <c r="A261" s="131"/>
      <c r="B261" s="131"/>
      <c r="C261" s="131"/>
      <c r="D261" s="179"/>
      <c r="E261" s="131"/>
      <c r="F261" s="131"/>
    </row>
    <row r="262" spans="1:6" s="150" customFormat="1" ht="19.5" customHeight="1" x14ac:dyDescent="0.15">
      <c r="A262" s="131"/>
      <c r="B262" s="131"/>
      <c r="C262" s="131"/>
      <c r="D262" s="179"/>
      <c r="E262" s="131"/>
      <c r="F262" s="131"/>
    </row>
    <row r="263" spans="1:6" s="150" customFormat="1" ht="19.5" customHeight="1" x14ac:dyDescent="0.15">
      <c r="A263" s="131"/>
      <c r="B263" s="131"/>
      <c r="C263" s="131"/>
      <c r="D263" s="179"/>
      <c r="E263" s="131"/>
      <c r="F263" s="131"/>
    </row>
    <row r="264" spans="1:6" s="150" customFormat="1" ht="19.5" customHeight="1" x14ac:dyDescent="0.15">
      <c r="A264" s="131"/>
      <c r="B264" s="131"/>
      <c r="C264" s="131"/>
      <c r="D264" s="179"/>
      <c r="E264" s="131"/>
      <c r="F264" s="131"/>
    </row>
    <row r="265" spans="1:6" s="150" customFormat="1" ht="19.5" customHeight="1" x14ac:dyDescent="0.15">
      <c r="A265" s="131"/>
      <c r="B265" s="131"/>
      <c r="C265" s="131"/>
      <c r="D265" s="179"/>
      <c r="E265" s="131"/>
      <c r="F265" s="131"/>
    </row>
    <row r="266" spans="1:6" s="150" customFormat="1" ht="19.5" customHeight="1" x14ac:dyDescent="0.15">
      <c r="A266" s="131"/>
      <c r="B266" s="131"/>
      <c r="C266" s="131"/>
      <c r="D266" s="179"/>
      <c r="E266" s="131"/>
      <c r="F266" s="131"/>
    </row>
  </sheetData>
  <mergeCells count="12">
    <mergeCell ref="C22:D22"/>
    <mergeCell ref="A30:F31"/>
    <mergeCell ref="A1:F1"/>
    <mergeCell ref="C23:E23"/>
    <mergeCell ref="C24:E24"/>
    <mergeCell ref="C25:E25"/>
    <mergeCell ref="A3:F3"/>
    <mergeCell ref="C11:D11"/>
    <mergeCell ref="C17:D17"/>
    <mergeCell ref="C18:D18"/>
    <mergeCell ref="C19:D19"/>
    <mergeCell ref="C15:D15"/>
  </mergeCells>
  <phoneticPr fontId="2"/>
  <pageMargins left="0.27" right="0" top="0.27" bottom="0.23" header="0.21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CA84F-1768-4F37-BCBC-1F1ACB0FC01C}">
  <sheetPr>
    <tabColor rgb="FF00B0F0"/>
  </sheetPr>
  <dimension ref="A1:I265"/>
  <sheetViews>
    <sheetView topLeftCell="A4" zoomScale="91" zoomScaleNormal="91" zoomScaleSheetLayoutView="100" workbookViewId="0">
      <selection activeCell="F20" sqref="F20"/>
    </sheetView>
  </sheetViews>
  <sheetFormatPr defaultColWidth="11.75" defaultRowHeight="19.5" customHeight="1" x14ac:dyDescent="0.15"/>
  <cols>
    <col min="1" max="1" width="36.375" style="131" customWidth="1"/>
    <col min="2" max="2" width="22.25" style="131" customWidth="1"/>
    <col min="3" max="3" width="4.5" style="131" customWidth="1"/>
    <col min="4" max="4" width="2.375" style="179" customWidth="1"/>
    <col min="5" max="5" width="10.875" style="131" customWidth="1"/>
    <col min="6" max="6" width="15" style="131" customWidth="1"/>
    <col min="7" max="167" width="11.75" style="131"/>
    <col min="168" max="168" width="3.875" style="131" customWidth="1"/>
    <col min="169" max="169" width="6.375" style="131" customWidth="1"/>
    <col min="170" max="172" width="11.375" style="131" customWidth="1"/>
    <col min="173" max="174" width="6.625" style="131" customWidth="1"/>
    <col min="175" max="175" width="7.375" style="131" customWidth="1"/>
    <col min="176" max="179" width="6.5" style="131" customWidth="1"/>
    <col min="180" max="180" width="3.125" style="131" customWidth="1"/>
    <col min="181" max="181" width="6.375" style="131" customWidth="1"/>
    <col min="182" max="182" width="10.875" style="131" customWidth="1"/>
    <col min="183" max="183" width="10.75" style="131" customWidth="1"/>
    <col min="184" max="184" width="10.375" style="131" customWidth="1"/>
    <col min="185" max="186" width="6.375" style="131" customWidth="1"/>
    <col min="187" max="187" width="7.375" style="131" customWidth="1"/>
    <col min="188" max="189" width="6.375" style="131" customWidth="1"/>
    <col min="190" max="191" width="6.625" style="131" customWidth="1"/>
    <col min="192" max="423" width="11.75" style="131"/>
    <col min="424" max="424" width="3.875" style="131" customWidth="1"/>
    <col min="425" max="425" width="6.375" style="131" customWidth="1"/>
    <col min="426" max="428" width="11.375" style="131" customWidth="1"/>
    <col min="429" max="430" width="6.625" style="131" customWidth="1"/>
    <col min="431" max="431" width="7.375" style="131" customWidth="1"/>
    <col min="432" max="435" width="6.5" style="131" customWidth="1"/>
    <col min="436" max="436" width="3.125" style="131" customWidth="1"/>
    <col min="437" max="437" width="6.375" style="131" customWidth="1"/>
    <col min="438" max="438" width="10.875" style="131" customWidth="1"/>
    <col min="439" max="439" width="10.75" style="131" customWidth="1"/>
    <col min="440" max="440" width="10.375" style="131" customWidth="1"/>
    <col min="441" max="442" width="6.375" style="131" customWidth="1"/>
    <col min="443" max="443" width="7.375" style="131" customWidth="1"/>
    <col min="444" max="445" width="6.375" style="131" customWidth="1"/>
    <col min="446" max="447" width="6.625" style="131" customWidth="1"/>
    <col min="448" max="679" width="11.75" style="131"/>
    <col min="680" max="680" width="3.875" style="131" customWidth="1"/>
    <col min="681" max="681" width="6.375" style="131" customWidth="1"/>
    <col min="682" max="684" width="11.375" style="131" customWidth="1"/>
    <col min="685" max="686" width="6.625" style="131" customWidth="1"/>
    <col min="687" max="687" width="7.375" style="131" customWidth="1"/>
    <col min="688" max="691" width="6.5" style="131" customWidth="1"/>
    <col min="692" max="692" width="3.125" style="131" customWidth="1"/>
    <col min="693" max="693" width="6.375" style="131" customWidth="1"/>
    <col min="694" max="694" width="10.875" style="131" customWidth="1"/>
    <col min="695" max="695" width="10.75" style="131" customWidth="1"/>
    <col min="696" max="696" width="10.375" style="131" customWidth="1"/>
    <col min="697" max="698" width="6.375" style="131" customWidth="1"/>
    <col min="699" max="699" width="7.375" style="131" customWidth="1"/>
    <col min="700" max="701" width="6.375" style="131" customWidth="1"/>
    <col min="702" max="703" width="6.625" style="131" customWidth="1"/>
    <col min="704" max="935" width="11.75" style="131"/>
    <col min="936" max="936" width="3.875" style="131" customWidth="1"/>
    <col min="937" max="937" width="6.375" style="131" customWidth="1"/>
    <col min="938" max="940" width="11.375" style="131" customWidth="1"/>
    <col min="941" max="942" width="6.625" style="131" customWidth="1"/>
    <col min="943" max="943" width="7.375" style="131" customWidth="1"/>
    <col min="944" max="947" width="6.5" style="131" customWidth="1"/>
    <col min="948" max="948" width="3.125" style="131" customWidth="1"/>
    <col min="949" max="949" width="6.375" style="131" customWidth="1"/>
    <col min="950" max="950" width="10.875" style="131" customWidth="1"/>
    <col min="951" max="951" width="10.75" style="131" customWidth="1"/>
    <col min="952" max="952" width="10.375" style="131" customWidth="1"/>
    <col min="953" max="954" width="6.375" style="131" customWidth="1"/>
    <col min="955" max="955" width="7.375" style="131" customWidth="1"/>
    <col min="956" max="957" width="6.375" style="131" customWidth="1"/>
    <col min="958" max="959" width="6.625" style="131" customWidth="1"/>
    <col min="960" max="1191" width="11.75" style="131"/>
    <col min="1192" max="1192" width="3.875" style="131" customWidth="1"/>
    <col min="1193" max="1193" width="6.375" style="131" customWidth="1"/>
    <col min="1194" max="1196" width="11.375" style="131" customWidth="1"/>
    <col min="1197" max="1198" width="6.625" style="131" customWidth="1"/>
    <col min="1199" max="1199" width="7.375" style="131" customWidth="1"/>
    <col min="1200" max="1203" width="6.5" style="131" customWidth="1"/>
    <col min="1204" max="1204" width="3.125" style="131" customWidth="1"/>
    <col min="1205" max="1205" width="6.375" style="131" customWidth="1"/>
    <col min="1206" max="1206" width="10.875" style="131" customWidth="1"/>
    <col min="1207" max="1207" width="10.75" style="131" customWidth="1"/>
    <col min="1208" max="1208" width="10.375" style="131" customWidth="1"/>
    <col min="1209" max="1210" width="6.375" style="131" customWidth="1"/>
    <col min="1211" max="1211" width="7.375" style="131" customWidth="1"/>
    <col min="1212" max="1213" width="6.375" style="131" customWidth="1"/>
    <col min="1214" max="1215" width="6.625" style="131" customWidth="1"/>
    <col min="1216" max="1447" width="11.75" style="131"/>
    <col min="1448" max="1448" width="3.875" style="131" customWidth="1"/>
    <col min="1449" max="1449" width="6.375" style="131" customWidth="1"/>
    <col min="1450" max="1452" width="11.375" style="131" customWidth="1"/>
    <col min="1453" max="1454" width="6.625" style="131" customWidth="1"/>
    <col min="1455" max="1455" width="7.375" style="131" customWidth="1"/>
    <col min="1456" max="1459" width="6.5" style="131" customWidth="1"/>
    <col min="1460" max="1460" width="3.125" style="131" customWidth="1"/>
    <col min="1461" max="1461" width="6.375" style="131" customWidth="1"/>
    <col min="1462" max="1462" width="10.875" style="131" customWidth="1"/>
    <col min="1463" max="1463" width="10.75" style="131" customWidth="1"/>
    <col min="1464" max="1464" width="10.375" style="131" customWidth="1"/>
    <col min="1465" max="1466" width="6.375" style="131" customWidth="1"/>
    <col min="1467" max="1467" width="7.375" style="131" customWidth="1"/>
    <col min="1468" max="1469" width="6.375" style="131" customWidth="1"/>
    <col min="1470" max="1471" width="6.625" style="131" customWidth="1"/>
    <col min="1472" max="1703" width="11.75" style="131"/>
    <col min="1704" max="1704" width="3.875" style="131" customWidth="1"/>
    <col min="1705" max="1705" width="6.375" style="131" customWidth="1"/>
    <col min="1706" max="1708" width="11.375" style="131" customWidth="1"/>
    <col min="1709" max="1710" width="6.625" style="131" customWidth="1"/>
    <col min="1711" max="1711" width="7.375" style="131" customWidth="1"/>
    <col min="1712" max="1715" width="6.5" style="131" customWidth="1"/>
    <col min="1716" max="1716" width="3.125" style="131" customWidth="1"/>
    <col min="1717" max="1717" width="6.375" style="131" customWidth="1"/>
    <col min="1718" max="1718" width="10.875" style="131" customWidth="1"/>
    <col min="1719" max="1719" width="10.75" style="131" customWidth="1"/>
    <col min="1720" max="1720" width="10.375" style="131" customWidth="1"/>
    <col min="1721" max="1722" width="6.375" style="131" customWidth="1"/>
    <col min="1723" max="1723" width="7.375" style="131" customWidth="1"/>
    <col min="1724" max="1725" width="6.375" style="131" customWidth="1"/>
    <col min="1726" max="1727" width="6.625" style="131" customWidth="1"/>
    <col min="1728" max="1959" width="11.75" style="131"/>
    <col min="1960" max="1960" width="3.875" style="131" customWidth="1"/>
    <col min="1961" max="1961" width="6.375" style="131" customWidth="1"/>
    <col min="1962" max="1964" width="11.375" style="131" customWidth="1"/>
    <col min="1965" max="1966" width="6.625" style="131" customWidth="1"/>
    <col min="1967" max="1967" width="7.375" style="131" customWidth="1"/>
    <col min="1968" max="1971" width="6.5" style="131" customWidth="1"/>
    <col min="1972" max="1972" width="3.125" style="131" customWidth="1"/>
    <col min="1973" max="1973" width="6.375" style="131" customWidth="1"/>
    <col min="1974" max="1974" width="10.875" style="131" customWidth="1"/>
    <col min="1975" max="1975" width="10.75" style="131" customWidth="1"/>
    <col min="1976" max="1976" width="10.375" style="131" customWidth="1"/>
    <col min="1977" max="1978" width="6.375" style="131" customWidth="1"/>
    <col min="1979" max="1979" width="7.375" style="131" customWidth="1"/>
    <col min="1980" max="1981" width="6.375" style="131" customWidth="1"/>
    <col min="1982" max="1983" width="6.625" style="131" customWidth="1"/>
    <col min="1984" max="2215" width="11.75" style="131"/>
    <col min="2216" max="2216" width="3.875" style="131" customWidth="1"/>
    <col min="2217" max="2217" width="6.375" style="131" customWidth="1"/>
    <col min="2218" max="2220" width="11.375" style="131" customWidth="1"/>
    <col min="2221" max="2222" width="6.625" style="131" customWidth="1"/>
    <col min="2223" max="2223" width="7.375" style="131" customWidth="1"/>
    <col min="2224" max="2227" width="6.5" style="131" customWidth="1"/>
    <col min="2228" max="2228" width="3.125" style="131" customWidth="1"/>
    <col min="2229" max="2229" width="6.375" style="131" customWidth="1"/>
    <col min="2230" max="2230" width="10.875" style="131" customWidth="1"/>
    <col min="2231" max="2231" width="10.75" style="131" customWidth="1"/>
    <col min="2232" max="2232" width="10.375" style="131" customWidth="1"/>
    <col min="2233" max="2234" width="6.375" style="131" customWidth="1"/>
    <col min="2235" max="2235" width="7.375" style="131" customWidth="1"/>
    <col min="2236" max="2237" width="6.375" style="131" customWidth="1"/>
    <col min="2238" max="2239" width="6.625" style="131" customWidth="1"/>
    <col min="2240" max="2471" width="11.75" style="131"/>
    <col min="2472" max="2472" width="3.875" style="131" customWidth="1"/>
    <col min="2473" max="2473" width="6.375" style="131" customWidth="1"/>
    <col min="2474" max="2476" width="11.375" style="131" customWidth="1"/>
    <col min="2477" max="2478" width="6.625" style="131" customWidth="1"/>
    <col min="2479" max="2479" width="7.375" style="131" customWidth="1"/>
    <col min="2480" max="2483" width="6.5" style="131" customWidth="1"/>
    <col min="2484" max="2484" width="3.125" style="131" customWidth="1"/>
    <col min="2485" max="2485" width="6.375" style="131" customWidth="1"/>
    <col min="2486" max="2486" width="10.875" style="131" customWidth="1"/>
    <col min="2487" max="2487" width="10.75" style="131" customWidth="1"/>
    <col min="2488" max="2488" width="10.375" style="131" customWidth="1"/>
    <col min="2489" max="2490" width="6.375" style="131" customWidth="1"/>
    <col min="2491" max="2491" width="7.375" style="131" customWidth="1"/>
    <col min="2492" max="2493" width="6.375" style="131" customWidth="1"/>
    <col min="2494" max="2495" width="6.625" style="131" customWidth="1"/>
    <col min="2496" max="2727" width="11.75" style="131"/>
    <col min="2728" max="2728" width="3.875" style="131" customWidth="1"/>
    <col min="2729" max="2729" width="6.375" style="131" customWidth="1"/>
    <col min="2730" max="2732" width="11.375" style="131" customWidth="1"/>
    <col min="2733" max="2734" width="6.625" style="131" customWidth="1"/>
    <col min="2735" max="2735" width="7.375" style="131" customWidth="1"/>
    <col min="2736" max="2739" width="6.5" style="131" customWidth="1"/>
    <col min="2740" max="2740" width="3.125" style="131" customWidth="1"/>
    <col min="2741" max="2741" width="6.375" style="131" customWidth="1"/>
    <col min="2742" max="2742" width="10.875" style="131" customWidth="1"/>
    <col min="2743" max="2743" width="10.75" style="131" customWidth="1"/>
    <col min="2744" max="2744" width="10.375" style="131" customWidth="1"/>
    <col min="2745" max="2746" width="6.375" style="131" customWidth="1"/>
    <col min="2747" max="2747" width="7.375" style="131" customWidth="1"/>
    <col min="2748" max="2749" width="6.375" style="131" customWidth="1"/>
    <col min="2750" max="2751" width="6.625" style="131" customWidth="1"/>
    <col min="2752" max="2983" width="11.75" style="131"/>
    <col min="2984" max="2984" width="3.875" style="131" customWidth="1"/>
    <col min="2985" max="2985" width="6.375" style="131" customWidth="1"/>
    <col min="2986" max="2988" width="11.375" style="131" customWidth="1"/>
    <col min="2989" max="2990" width="6.625" style="131" customWidth="1"/>
    <col min="2991" max="2991" width="7.375" style="131" customWidth="1"/>
    <col min="2992" max="2995" width="6.5" style="131" customWidth="1"/>
    <col min="2996" max="2996" width="3.125" style="131" customWidth="1"/>
    <col min="2997" max="2997" width="6.375" style="131" customWidth="1"/>
    <col min="2998" max="2998" width="10.875" style="131" customWidth="1"/>
    <col min="2999" max="2999" width="10.75" style="131" customWidth="1"/>
    <col min="3000" max="3000" width="10.375" style="131" customWidth="1"/>
    <col min="3001" max="3002" width="6.375" style="131" customWidth="1"/>
    <col min="3003" max="3003" width="7.375" style="131" customWidth="1"/>
    <col min="3004" max="3005" width="6.375" style="131" customWidth="1"/>
    <col min="3006" max="3007" width="6.625" style="131" customWidth="1"/>
    <col min="3008" max="3239" width="11.75" style="131"/>
    <col min="3240" max="3240" width="3.875" style="131" customWidth="1"/>
    <col min="3241" max="3241" width="6.375" style="131" customWidth="1"/>
    <col min="3242" max="3244" width="11.375" style="131" customWidth="1"/>
    <col min="3245" max="3246" width="6.625" style="131" customWidth="1"/>
    <col min="3247" max="3247" width="7.375" style="131" customWidth="1"/>
    <col min="3248" max="3251" width="6.5" style="131" customWidth="1"/>
    <col min="3252" max="3252" width="3.125" style="131" customWidth="1"/>
    <col min="3253" max="3253" width="6.375" style="131" customWidth="1"/>
    <col min="3254" max="3254" width="10.875" style="131" customWidth="1"/>
    <col min="3255" max="3255" width="10.75" style="131" customWidth="1"/>
    <col min="3256" max="3256" width="10.375" style="131" customWidth="1"/>
    <col min="3257" max="3258" width="6.375" style="131" customWidth="1"/>
    <col min="3259" max="3259" width="7.375" style="131" customWidth="1"/>
    <col min="3260" max="3261" width="6.375" style="131" customWidth="1"/>
    <col min="3262" max="3263" width="6.625" style="131" customWidth="1"/>
    <col min="3264" max="3495" width="11.75" style="131"/>
    <col min="3496" max="3496" width="3.875" style="131" customWidth="1"/>
    <col min="3497" max="3497" width="6.375" style="131" customWidth="1"/>
    <col min="3498" max="3500" width="11.375" style="131" customWidth="1"/>
    <col min="3501" max="3502" width="6.625" style="131" customWidth="1"/>
    <col min="3503" max="3503" width="7.375" style="131" customWidth="1"/>
    <col min="3504" max="3507" width="6.5" style="131" customWidth="1"/>
    <col min="3508" max="3508" width="3.125" style="131" customWidth="1"/>
    <col min="3509" max="3509" width="6.375" style="131" customWidth="1"/>
    <col min="3510" max="3510" width="10.875" style="131" customWidth="1"/>
    <col min="3511" max="3511" width="10.75" style="131" customWidth="1"/>
    <col min="3512" max="3512" width="10.375" style="131" customWidth="1"/>
    <col min="3513" max="3514" width="6.375" style="131" customWidth="1"/>
    <col min="3515" max="3515" width="7.375" style="131" customWidth="1"/>
    <col min="3516" max="3517" width="6.375" style="131" customWidth="1"/>
    <col min="3518" max="3519" width="6.625" style="131" customWidth="1"/>
    <col min="3520" max="3751" width="11.75" style="131"/>
    <col min="3752" max="3752" width="3.875" style="131" customWidth="1"/>
    <col min="3753" max="3753" width="6.375" style="131" customWidth="1"/>
    <col min="3754" max="3756" width="11.375" style="131" customWidth="1"/>
    <col min="3757" max="3758" width="6.625" style="131" customWidth="1"/>
    <col min="3759" max="3759" width="7.375" style="131" customWidth="1"/>
    <col min="3760" max="3763" width="6.5" style="131" customWidth="1"/>
    <col min="3764" max="3764" width="3.125" style="131" customWidth="1"/>
    <col min="3765" max="3765" width="6.375" style="131" customWidth="1"/>
    <col min="3766" max="3766" width="10.875" style="131" customWidth="1"/>
    <col min="3767" max="3767" width="10.75" style="131" customWidth="1"/>
    <col min="3768" max="3768" width="10.375" style="131" customWidth="1"/>
    <col min="3769" max="3770" width="6.375" style="131" customWidth="1"/>
    <col min="3771" max="3771" width="7.375" style="131" customWidth="1"/>
    <col min="3772" max="3773" width="6.375" style="131" customWidth="1"/>
    <col min="3774" max="3775" width="6.625" style="131" customWidth="1"/>
    <col min="3776" max="4007" width="11.75" style="131"/>
    <col min="4008" max="4008" width="3.875" style="131" customWidth="1"/>
    <col min="4009" max="4009" width="6.375" style="131" customWidth="1"/>
    <col min="4010" max="4012" width="11.375" style="131" customWidth="1"/>
    <col min="4013" max="4014" width="6.625" style="131" customWidth="1"/>
    <col min="4015" max="4015" width="7.375" style="131" customWidth="1"/>
    <col min="4016" max="4019" width="6.5" style="131" customWidth="1"/>
    <col min="4020" max="4020" width="3.125" style="131" customWidth="1"/>
    <col min="4021" max="4021" width="6.375" style="131" customWidth="1"/>
    <col min="4022" max="4022" width="10.875" style="131" customWidth="1"/>
    <col min="4023" max="4023" width="10.75" style="131" customWidth="1"/>
    <col min="4024" max="4024" width="10.375" style="131" customWidth="1"/>
    <col min="4025" max="4026" width="6.375" style="131" customWidth="1"/>
    <col min="4027" max="4027" width="7.375" style="131" customWidth="1"/>
    <col min="4028" max="4029" width="6.375" style="131" customWidth="1"/>
    <col min="4030" max="4031" width="6.625" style="131" customWidth="1"/>
    <col min="4032" max="4263" width="11.75" style="131"/>
    <col min="4264" max="4264" width="3.875" style="131" customWidth="1"/>
    <col min="4265" max="4265" width="6.375" style="131" customWidth="1"/>
    <col min="4266" max="4268" width="11.375" style="131" customWidth="1"/>
    <col min="4269" max="4270" width="6.625" style="131" customWidth="1"/>
    <col min="4271" max="4271" width="7.375" style="131" customWidth="1"/>
    <col min="4272" max="4275" width="6.5" style="131" customWidth="1"/>
    <col min="4276" max="4276" width="3.125" style="131" customWidth="1"/>
    <col min="4277" max="4277" width="6.375" style="131" customWidth="1"/>
    <col min="4278" max="4278" width="10.875" style="131" customWidth="1"/>
    <col min="4279" max="4279" width="10.75" style="131" customWidth="1"/>
    <col min="4280" max="4280" width="10.375" style="131" customWidth="1"/>
    <col min="4281" max="4282" width="6.375" style="131" customWidth="1"/>
    <col min="4283" max="4283" width="7.375" style="131" customWidth="1"/>
    <col min="4284" max="4285" width="6.375" style="131" customWidth="1"/>
    <col min="4286" max="4287" width="6.625" style="131" customWidth="1"/>
    <col min="4288" max="4519" width="11.75" style="131"/>
    <col min="4520" max="4520" width="3.875" style="131" customWidth="1"/>
    <col min="4521" max="4521" width="6.375" style="131" customWidth="1"/>
    <col min="4522" max="4524" width="11.375" style="131" customWidth="1"/>
    <col min="4525" max="4526" width="6.625" style="131" customWidth="1"/>
    <col min="4527" max="4527" width="7.375" style="131" customWidth="1"/>
    <col min="4528" max="4531" width="6.5" style="131" customWidth="1"/>
    <col min="4532" max="4532" width="3.125" style="131" customWidth="1"/>
    <col min="4533" max="4533" width="6.375" style="131" customWidth="1"/>
    <col min="4534" max="4534" width="10.875" style="131" customWidth="1"/>
    <col min="4535" max="4535" width="10.75" style="131" customWidth="1"/>
    <col min="4536" max="4536" width="10.375" style="131" customWidth="1"/>
    <col min="4537" max="4538" width="6.375" style="131" customWidth="1"/>
    <col min="4539" max="4539" width="7.375" style="131" customWidth="1"/>
    <col min="4540" max="4541" width="6.375" style="131" customWidth="1"/>
    <col min="4542" max="4543" width="6.625" style="131" customWidth="1"/>
    <col min="4544" max="4775" width="11.75" style="131"/>
    <col min="4776" max="4776" width="3.875" style="131" customWidth="1"/>
    <col min="4777" max="4777" width="6.375" style="131" customWidth="1"/>
    <col min="4778" max="4780" width="11.375" style="131" customWidth="1"/>
    <col min="4781" max="4782" width="6.625" style="131" customWidth="1"/>
    <col min="4783" max="4783" width="7.375" style="131" customWidth="1"/>
    <col min="4784" max="4787" width="6.5" style="131" customWidth="1"/>
    <col min="4788" max="4788" width="3.125" style="131" customWidth="1"/>
    <col min="4789" max="4789" width="6.375" style="131" customWidth="1"/>
    <col min="4790" max="4790" width="10.875" style="131" customWidth="1"/>
    <col min="4791" max="4791" width="10.75" style="131" customWidth="1"/>
    <col min="4792" max="4792" width="10.375" style="131" customWidth="1"/>
    <col min="4793" max="4794" width="6.375" style="131" customWidth="1"/>
    <col min="4795" max="4795" width="7.375" style="131" customWidth="1"/>
    <col min="4796" max="4797" width="6.375" style="131" customWidth="1"/>
    <col min="4798" max="4799" width="6.625" style="131" customWidth="1"/>
    <col min="4800" max="5031" width="11.75" style="131"/>
    <col min="5032" max="5032" width="3.875" style="131" customWidth="1"/>
    <col min="5033" max="5033" width="6.375" style="131" customWidth="1"/>
    <col min="5034" max="5036" width="11.375" style="131" customWidth="1"/>
    <col min="5037" max="5038" width="6.625" style="131" customWidth="1"/>
    <col min="5039" max="5039" width="7.375" style="131" customWidth="1"/>
    <col min="5040" max="5043" width="6.5" style="131" customWidth="1"/>
    <col min="5044" max="5044" width="3.125" style="131" customWidth="1"/>
    <col min="5045" max="5045" width="6.375" style="131" customWidth="1"/>
    <col min="5046" max="5046" width="10.875" style="131" customWidth="1"/>
    <col min="5047" max="5047" width="10.75" style="131" customWidth="1"/>
    <col min="5048" max="5048" width="10.375" style="131" customWidth="1"/>
    <col min="5049" max="5050" width="6.375" style="131" customWidth="1"/>
    <col min="5051" max="5051" width="7.375" style="131" customWidth="1"/>
    <col min="5052" max="5053" width="6.375" style="131" customWidth="1"/>
    <col min="5054" max="5055" width="6.625" style="131" customWidth="1"/>
    <col min="5056" max="5287" width="11.75" style="131"/>
    <col min="5288" max="5288" width="3.875" style="131" customWidth="1"/>
    <col min="5289" max="5289" width="6.375" style="131" customWidth="1"/>
    <col min="5290" max="5292" width="11.375" style="131" customWidth="1"/>
    <col min="5293" max="5294" width="6.625" style="131" customWidth="1"/>
    <col min="5295" max="5295" width="7.375" style="131" customWidth="1"/>
    <col min="5296" max="5299" width="6.5" style="131" customWidth="1"/>
    <col min="5300" max="5300" width="3.125" style="131" customWidth="1"/>
    <col min="5301" max="5301" width="6.375" style="131" customWidth="1"/>
    <col min="5302" max="5302" width="10.875" style="131" customWidth="1"/>
    <col min="5303" max="5303" width="10.75" style="131" customWidth="1"/>
    <col min="5304" max="5304" width="10.375" style="131" customWidth="1"/>
    <col min="5305" max="5306" width="6.375" style="131" customWidth="1"/>
    <col min="5307" max="5307" width="7.375" style="131" customWidth="1"/>
    <col min="5308" max="5309" width="6.375" style="131" customWidth="1"/>
    <col min="5310" max="5311" width="6.625" style="131" customWidth="1"/>
    <col min="5312" max="5543" width="11.75" style="131"/>
    <col min="5544" max="5544" width="3.875" style="131" customWidth="1"/>
    <col min="5545" max="5545" width="6.375" style="131" customWidth="1"/>
    <col min="5546" max="5548" width="11.375" style="131" customWidth="1"/>
    <col min="5549" max="5550" width="6.625" style="131" customWidth="1"/>
    <col min="5551" max="5551" width="7.375" style="131" customWidth="1"/>
    <col min="5552" max="5555" width="6.5" style="131" customWidth="1"/>
    <col min="5556" max="5556" width="3.125" style="131" customWidth="1"/>
    <col min="5557" max="5557" width="6.375" style="131" customWidth="1"/>
    <col min="5558" max="5558" width="10.875" style="131" customWidth="1"/>
    <col min="5559" max="5559" width="10.75" style="131" customWidth="1"/>
    <col min="5560" max="5560" width="10.375" style="131" customWidth="1"/>
    <col min="5561" max="5562" width="6.375" style="131" customWidth="1"/>
    <col min="5563" max="5563" width="7.375" style="131" customWidth="1"/>
    <col min="5564" max="5565" width="6.375" style="131" customWidth="1"/>
    <col min="5566" max="5567" width="6.625" style="131" customWidth="1"/>
    <col min="5568" max="5799" width="11.75" style="131"/>
    <col min="5800" max="5800" width="3.875" style="131" customWidth="1"/>
    <col min="5801" max="5801" width="6.375" style="131" customWidth="1"/>
    <col min="5802" max="5804" width="11.375" style="131" customWidth="1"/>
    <col min="5805" max="5806" width="6.625" style="131" customWidth="1"/>
    <col min="5807" max="5807" width="7.375" style="131" customWidth="1"/>
    <col min="5808" max="5811" width="6.5" style="131" customWidth="1"/>
    <col min="5812" max="5812" width="3.125" style="131" customWidth="1"/>
    <col min="5813" max="5813" width="6.375" style="131" customWidth="1"/>
    <col min="5814" max="5814" width="10.875" style="131" customWidth="1"/>
    <col min="5815" max="5815" width="10.75" style="131" customWidth="1"/>
    <col min="5816" max="5816" width="10.375" style="131" customWidth="1"/>
    <col min="5817" max="5818" width="6.375" style="131" customWidth="1"/>
    <col min="5819" max="5819" width="7.375" style="131" customWidth="1"/>
    <col min="5820" max="5821" width="6.375" style="131" customWidth="1"/>
    <col min="5822" max="5823" width="6.625" style="131" customWidth="1"/>
    <col min="5824" max="6055" width="11.75" style="131"/>
    <col min="6056" max="6056" width="3.875" style="131" customWidth="1"/>
    <col min="6057" max="6057" width="6.375" style="131" customWidth="1"/>
    <col min="6058" max="6060" width="11.375" style="131" customWidth="1"/>
    <col min="6061" max="6062" width="6.625" style="131" customWidth="1"/>
    <col min="6063" max="6063" width="7.375" style="131" customWidth="1"/>
    <col min="6064" max="6067" width="6.5" style="131" customWidth="1"/>
    <col min="6068" max="6068" width="3.125" style="131" customWidth="1"/>
    <col min="6069" max="6069" width="6.375" style="131" customWidth="1"/>
    <col min="6070" max="6070" width="10.875" style="131" customWidth="1"/>
    <col min="6071" max="6071" width="10.75" style="131" customWidth="1"/>
    <col min="6072" max="6072" width="10.375" style="131" customWidth="1"/>
    <col min="6073" max="6074" width="6.375" style="131" customWidth="1"/>
    <col min="6075" max="6075" width="7.375" style="131" customWidth="1"/>
    <col min="6076" max="6077" width="6.375" style="131" customWidth="1"/>
    <col min="6078" max="6079" width="6.625" style="131" customWidth="1"/>
    <col min="6080" max="6311" width="11.75" style="131"/>
    <col min="6312" max="6312" width="3.875" style="131" customWidth="1"/>
    <col min="6313" max="6313" width="6.375" style="131" customWidth="1"/>
    <col min="6314" max="6316" width="11.375" style="131" customWidth="1"/>
    <col min="6317" max="6318" width="6.625" style="131" customWidth="1"/>
    <col min="6319" max="6319" width="7.375" style="131" customWidth="1"/>
    <col min="6320" max="6323" width="6.5" style="131" customWidth="1"/>
    <col min="6324" max="6324" width="3.125" style="131" customWidth="1"/>
    <col min="6325" max="6325" width="6.375" style="131" customWidth="1"/>
    <col min="6326" max="6326" width="10.875" style="131" customWidth="1"/>
    <col min="6327" max="6327" width="10.75" style="131" customWidth="1"/>
    <col min="6328" max="6328" width="10.375" style="131" customWidth="1"/>
    <col min="6329" max="6330" width="6.375" style="131" customWidth="1"/>
    <col min="6331" max="6331" width="7.375" style="131" customWidth="1"/>
    <col min="6332" max="6333" width="6.375" style="131" customWidth="1"/>
    <col min="6334" max="6335" width="6.625" style="131" customWidth="1"/>
    <col min="6336" max="6567" width="11.75" style="131"/>
    <col min="6568" max="6568" width="3.875" style="131" customWidth="1"/>
    <col min="6569" max="6569" width="6.375" style="131" customWidth="1"/>
    <col min="6570" max="6572" width="11.375" style="131" customWidth="1"/>
    <col min="6573" max="6574" width="6.625" style="131" customWidth="1"/>
    <col min="6575" max="6575" width="7.375" style="131" customWidth="1"/>
    <col min="6576" max="6579" width="6.5" style="131" customWidth="1"/>
    <col min="6580" max="6580" width="3.125" style="131" customWidth="1"/>
    <col min="6581" max="6581" width="6.375" style="131" customWidth="1"/>
    <col min="6582" max="6582" width="10.875" style="131" customWidth="1"/>
    <col min="6583" max="6583" width="10.75" style="131" customWidth="1"/>
    <col min="6584" max="6584" width="10.375" style="131" customWidth="1"/>
    <col min="6585" max="6586" width="6.375" style="131" customWidth="1"/>
    <col min="6587" max="6587" width="7.375" style="131" customWidth="1"/>
    <col min="6588" max="6589" width="6.375" style="131" customWidth="1"/>
    <col min="6590" max="6591" width="6.625" style="131" customWidth="1"/>
    <col min="6592" max="6823" width="11.75" style="131"/>
    <col min="6824" max="6824" width="3.875" style="131" customWidth="1"/>
    <col min="6825" max="6825" width="6.375" style="131" customWidth="1"/>
    <col min="6826" max="6828" width="11.375" style="131" customWidth="1"/>
    <col min="6829" max="6830" width="6.625" style="131" customWidth="1"/>
    <col min="6831" max="6831" width="7.375" style="131" customWidth="1"/>
    <col min="6832" max="6835" width="6.5" style="131" customWidth="1"/>
    <col min="6836" max="6836" width="3.125" style="131" customWidth="1"/>
    <col min="6837" max="6837" width="6.375" style="131" customWidth="1"/>
    <col min="6838" max="6838" width="10.875" style="131" customWidth="1"/>
    <col min="6839" max="6839" width="10.75" style="131" customWidth="1"/>
    <col min="6840" max="6840" width="10.375" style="131" customWidth="1"/>
    <col min="6841" max="6842" width="6.375" style="131" customWidth="1"/>
    <col min="6843" max="6843" width="7.375" style="131" customWidth="1"/>
    <col min="6844" max="6845" width="6.375" style="131" customWidth="1"/>
    <col min="6846" max="6847" width="6.625" style="131" customWidth="1"/>
    <col min="6848" max="7079" width="11.75" style="131"/>
    <col min="7080" max="7080" width="3.875" style="131" customWidth="1"/>
    <col min="7081" max="7081" width="6.375" style="131" customWidth="1"/>
    <col min="7082" max="7084" width="11.375" style="131" customWidth="1"/>
    <col min="7085" max="7086" width="6.625" style="131" customWidth="1"/>
    <col min="7087" max="7087" width="7.375" style="131" customWidth="1"/>
    <col min="7088" max="7091" width="6.5" style="131" customWidth="1"/>
    <col min="7092" max="7092" width="3.125" style="131" customWidth="1"/>
    <col min="7093" max="7093" width="6.375" style="131" customWidth="1"/>
    <col min="7094" max="7094" width="10.875" style="131" customWidth="1"/>
    <col min="7095" max="7095" width="10.75" style="131" customWidth="1"/>
    <col min="7096" max="7096" width="10.375" style="131" customWidth="1"/>
    <col min="7097" max="7098" width="6.375" style="131" customWidth="1"/>
    <col min="7099" max="7099" width="7.375" style="131" customWidth="1"/>
    <col min="7100" max="7101" width="6.375" style="131" customWidth="1"/>
    <col min="7102" max="7103" width="6.625" style="131" customWidth="1"/>
    <col min="7104" max="7335" width="11.75" style="131"/>
    <col min="7336" max="7336" width="3.875" style="131" customWidth="1"/>
    <col min="7337" max="7337" width="6.375" style="131" customWidth="1"/>
    <col min="7338" max="7340" width="11.375" style="131" customWidth="1"/>
    <col min="7341" max="7342" width="6.625" style="131" customWidth="1"/>
    <col min="7343" max="7343" width="7.375" style="131" customWidth="1"/>
    <col min="7344" max="7347" width="6.5" style="131" customWidth="1"/>
    <col min="7348" max="7348" width="3.125" style="131" customWidth="1"/>
    <col min="7349" max="7349" width="6.375" style="131" customWidth="1"/>
    <col min="7350" max="7350" width="10.875" style="131" customWidth="1"/>
    <col min="7351" max="7351" width="10.75" style="131" customWidth="1"/>
    <col min="7352" max="7352" width="10.375" style="131" customWidth="1"/>
    <col min="7353" max="7354" width="6.375" style="131" customWidth="1"/>
    <col min="7355" max="7355" width="7.375" style="131" customWidth="1"/>
    <col min="7356" max="7357" width="6.375" style="131" customWidth="1"/>
    <col min="7358" max="7359" width="6.625" style="131" customWidth="1"/>
    <col min="7360" max="7591" width="11.75" style="131"/>
    <col min="7592" max="7592" width="3.875" style="131" customWidth="1"/>
    <col min="7593" max="7593" width="6.375" style="131" customWidth="1"/>
    <col min="7594" max="7596" width="11.375" style="131" customWidth="1"/>
    <col min="7597" max="7598" width="6.625" style="131" customWidth="1"/>
    <col min="7599" max="7599" width="7.375" style="131" customWidth="1"/>
    <col min="7600" max="7603" width="6.5" style="131" customWidth="1"/>
    <col min="7604" max="7604" width="3.125" style="131" customWidth="1"/>
    <col min="7605" max="7605" width="6.375" style="131" customWidth="1"/>
    <col min="7606" max="7606" width="10.875" style="131" customWidth="1"/>
    <col min="7607" max="7607" width="10.75" style="131" customWidth="1"/>
    <col min="7608" max="7608" width="10.375" style="131" customWidth="1"/>
    <col min="7609" max="7610" width="6.375" style="131" customWidth="1"/>
    <col min="7611" max="7611" width="7.375" style="131" customWidth="1"/>
    <col min="7612" max="7613" width="6.375" style="131" customWidth="1"/>
    <col min="7614" max="7615" width="6.625" style="131" customWidth="1"/>
    <col min="7616" max="7847" width="11.75" style="131"/>
    <col min="7848" max="7848" width="3.875" style="131" customWidth="1"/>
    <col min="7849" max="7849" width="6.375" style="131" customWidth="1"/>
    <col min="7850" max="7852" width="11.375" style="131" customWidth="1"/>
    <col min="7853" max="7854" width="6.625" style="131" customWidth="1"/>
    <col min="7855" max="7855" width="7.375" style="131" customWidth="1"/>
    <col min="7856" max="7859" width="6.5" style="131" customWidth="1"/>
    <col min="7860" max="7860" width="3.125" style="131" customWidth="1"/>
    <col min="7861" max="7861" width="6.375" style="131" customWidth="1"/>
    <col min="7862" max="7862" width="10.875" style="131" customWidth="1"/>
    <col min="7863" max="7863" width="10.75" style="131" customWidth="1"/>
    <col min="7864" max="7864" width="10.375" style="131" customWidth="1"/>
    <col min="7865" max="7866" width="6.375" style="131" customWidth="1"/>
    <col min="7867" max="7867" width="7.375" style="131" customWidth="1"/>
    <col min="7868" max="7869" width="6.375" style="131" customWidth="1"/>
    <col min="7870" max="7871" width="6.625" style="131" customWidth="1"/>
    <col min="7872" max="8103" width="11.75" style="131"/>
    <col min="8104" max="8104" width="3.875" style="131" customWidth="1"/>
    <col min="8105" max="8105" width="6.375" style="131" customWidth="1"/>
    <col min="8106" max="8108" width="11.375" style="131" customWidth="1"/>
    <col min="8109" max="8110" width="6.625" style="131" customWidth="1"/>
    <col min="8111" max="8111" width="7.375" style="131" customWidth="1"/>
    <col min="8112" max="8115" width="6.5" style="131" customWidth="1"/>
    <col min="8116" max="8116" width="3.125" style="131" customWidth="1"/>
    <col min="8117" max="8117" width="6.375" style="131" customWidth="1"/>
    <col min="8118" max="8118" width="10.875" style="131" customWidth="1"/>
    <col min="8119" max="8119" width="10.75" style="131" customWidth="1"/>
    <col min="8120" max="8120" width="10.375" style="131" customWidth="1"/>
    <col min="8121" max="8122" width="6.375" style="131" customWidth="1"/>
    <col min="8123" max="8123" width="7.375" style="131" customWidth="1"/>
    <col min="8124" max="8125" width="6.375" style="131" customWidth="1"/>
    <col min="8126" max="8127" width="6.625" style="131" customWidth="1"/>
    <col min="8128" max="8359" width="11.75" style="131"/>
    <col min="8360" max="8360" width="3.875" style="131" customWidth="1"/>
    <col min="8361" max="8361" width="6.375" style="131" customWidth="1"/>
    <col min="8362" max="8364" width="11.375" style="131" customWidth="1"/>
    <col min="8365" max="8366" width="6.625" style="131" customWidth="1"/>
    <col min="8367" max="8367" width="7.375" style="131" customWidth="1"/>
    <col min="8368" max="8371" width="6.5" style="131" customWidth="1"/>
    <col min="8372" max="8372" width="3.125" style="131" customWidth="1"/>
    <col min="8373" max="8373" width="6.375" style="131" customWidth="1"/>
    <col min="8374" max="8374" width="10.875" style="131" customWidth="1"/>
    <col min="8375" max="8375" width="10.75" style="131" customWidth="1"/>
    <col min="8376" max="8376" width="10.375" style="131" customWidth="1"/>
    <col min="8377" max="8378" width="6.375" style="131" customWidth="1"/>
    <col min="8379" max="8379" width="7.375" style="131" customWidth="1"/>
    <col min="8380" max="8381" width="6.375" style="131" customWidth="1"/>
    <col min="8382" max="8383" width="6.625" style="131" customWidth="1"/>
    <col min="8384" max="8615" width="11.75" style="131"/>
    <col min="8616" max="8616" width="3.875" style="131" customWidth="1"/>
    <col min="8617" max="8617" width="6.375" style="131" customWidth="1"/>
    <col min="8618" max="8620" width="11.375" style="131" customWidth="1"/>
    <col min="8621" max="8622" width="6.625" style="131" customWidth="1"/>
    <col min="8623" max="8623" width="7.375" style="131" customWidth="1"/>
    <col min="8624" max="8627" width="6.5" style="131" customWidth="1"/>
    <col min="8628" max="8628" width="3.125" style="131" customWidth="1"/>
    <col min="8629" max="8629" width="6.375" style="131" customWidth="1"/>
    <col min="8630" max="8630" width="10.875" style="131" customWidth="1"/>
    <col min="8631" max="8631" width="10.75" style="131" customWidth="1"/>
    <col min="8632" max="8632" width="10.375" style="131" customWidth="1"/>
    <col min="8633" max="8634" width="6.375" style="131" customWidth="1"/>
    <col min="8635" max="8635" width="7.375" style="131" customWidth="1"/>
    <col min="8636" max="8637" width="6.375" style="131" customWidth="1"/>
    <col min="8638" max="8639" width="6.625" style="131" customWidth="1"/>
    <col min="8640" max="8871" width="11.75" style="131"/>
    <col min="8872" max="8872" width="3.875" style="131" customWidth="1"/>
    <col min="8873" max="8873" width="6.375" style="131" customWidth="1"/>
    <col min="8874" max="8876" width="11.375" style="131" customWidth="1"/>
    <col min="8877" max="8878" width="6.625" style="131" customWidth="1"/>
    <col min="8879" max="8879" width="7.375" style="131" customWidth="1"/>
    <col min="8880" max="8883" width="6.5" style="131" customWidth="1"/>
    <col min="8884" max="8884" width="3.125" style="131" customWidth="1"/>
    <col min="8885" max="8885" width="6.375" style="131" customWidth="1"/>
    <col min="8886" max="8886" width="10.875" style="131" customWidth="1"/>
    <col min="8887" max="8887" width="10.75" style="131" customWidth="1"/>
    <col min="8888" max="8888" width="10.375" style="131" customWidth="1"/>
    <col min="8889" max="8890" width="6.375" style="131" customWidth="1"/>
    <col min="8891" max="8891" width="7.375" style="131" customWidth="1"/>
    <col min="8892" max="8893" width="6.375" style="131" customWidth="1"/>
    <col min="8894" max="8895" width="6.625" style="131" customWidth="1"/>
    <col min="8896" max="9127" width="11.75" style="131"/>
    <col min="9128" max="9128" width="3.875" style="131" customWidth="1"/>
    <col min="9129" max="9129" width="6.375" style="131" customWidth="1"/>
    <col min="9130" max="9132" width="11.375" style="131" customWidth="1"/>
    <col min="9133" max="9134" width="6.625" style="131" customWidth="1"/>
    <col min="9135" max="9135" width="7.375" style="131" customWidth="1"/>
    <col min="9136" max="9139" width="6.5" style="131" customWidth="1"/>
    <col min="9140" max="9140" width="3.125" style="131" customWidth="1"/>
    <col min="9141" max="9141" width="6.375" style="131" customWidth="1"/>
    <col min="9142" max="9142" width="10.875" style="131" customWidth="1"/>
    <col min="9143" max="9143" width="10.75" style="131" customWidth="1"/>
    <col min="9144" max="9144" width="10.375" style="131" customWidth="1"/>
    <col min="9145" max="9146" width="6.375" style="131" customWidth="1"/>
    <col min="9147" max="9147" width="7.375" style="131" customWidth="1"/>
    <col min="9148" max="9149" width="6.375" style="131" customWidth="1"/>
    <col min="9150" max="9151" width="6.625" style="131" customWidth="1"/>
    <col min="9152" max="9383" width="11.75" style="131"/>
    <col min="9384" max="9384" width="3.875" style="131" customWidth="1"/>
    <col min="9385" max="9385" width="6.375" style="131" customWidth="1"/>
    <col min="9386" max="9388" width="11.375" style="131" customWidth="1"/>
    <col min="9389" max="9390" width="6.625" style="131" customWidth="1"/>
    <col min="9391" max="9391" width="7.375" style="131" customWidth="1"/>
    <col min="9392" max="9395" width="6.5" style="131" customWidth="1"/>
    <col min="9396" max="9396" width="3.125" style="131" customWidth="1"/>
    <col min="9397" max="9397" width="6.375" style="131" customWidth="1"/>
    <col min="9398" max="9398" width="10.875" style="131" customWidth="1"/>
    <col min="9399" max="9399" width="10.75" style="131" customWidth="1"/>
    <col min="9400" max="9400" width="10.375" style="131" customWidth="1"/>
    <col min="9401" max="9402" width="6.375" style="131" customWidth="1"/>
    <col min="9403" max="9403" width="7.375" style="131" customWidth="1"/>
    <col min="9404" max="9405" width="6.375" style="131" customWidth="1"/>
    <col min="9406" max="9407" width="6.625" style="131" customWidth="1"/>
    <col min="9408" max="9639" width="11.75" style="131"/>
    <col min="9640" max="9640" width="3.875" style="131" customWidth="1"/>
    <col min="9641" max="9641" width="6.375" style="131" customWidth="1"/>
    <col min="9642" max="9644" width="11.375" style="131" customWidth="1"/>
    <col min="9645" max="9646" width="6.625" style="131" customWidth="1"/>
    <col min="9647" max="9647" width="7.375" style="131" customWidth="1"/>
    <col min="9648" max="9651" width="6.5" style="131" customWidth="1"/>
    <col min="9652" max="9652" width="3.125" style="131" customWidth="1"/>
    <col min="9653" max="9653" width="6.375" style="131" customWidth="1"/>
    <col min="9654" max="9654" width="10.875" style="131" customWidth="1"/>
    <col min="9655" max="9655" width="10.75" style="131" customWidth="1"/>
    <col min="9656" max="9656" width="10.375" style="131" customWidth="1"/>
    <col min="9657" max="9658" width="6.375" style="131" customWidth="1"/>
    <col min="9659" max="9659" width="7.375" style="131" customWidth="1"/>
    <col min="9660" max="9661" width="6.375" style="131" customWidth="1"/>
    <col min="9662" max="9663" width="6.625" style="131" customWidth="1"/>
    <col min="9664" max="9895" width="11.75" style="131"/>
    <col min="9896" max="9896" width="3.875" style="131" customWidth="1"/>
    <col min="9897" max="9897" width="6.375" style="131" customWidth="1"/>
    <col min="9898" max="9900" width="11.375" style="131" customWidth="1"/>
    <col min="9901" max="9902" width="6.625" style="131" customWidth="1"/>
    <col min="9903" max="9903" width="7.375" style="131" customWidth="1"/>
    <col min="9904" max="9907" width="6.5" style="131" customWidth="1"/>
    <col min="9908" max="9908" width="3.125" style="131" customWidth="1"/>
    <col min="9909" max="9909" width="6.375" style="131" customWidth="1"/>
    <col min="9910" max="9910" width="10.875" style="131" customWidth="1"/>
    <col min="9911" max="9911" width="10.75" style="131" customWidth="1"/>
    <col min="9912" max="9912" width="10.375" style="131" customWidth="1"/>
    <col min="9913" max="9914" width="6.375" style="131" customWidth="1"/>
    <col min="9915" max="9915" width="7.375" style="131" customWidth="1"/>
    <col min="9916" max="9917" width="6.375" style="131" customWidth="1"/>
    <col min="9918" max="9919" width="6.625" style="131" customWidth="1"/>
    <col min="9920" max="10151" width="11.75" style="131"/>
    <col min="10152" max="10152" width="3.875" style="131" customWidth="1"/>
    <col min="10153" max="10153" width="6.375" style="131" customWidth="1"/>
    <col min="10154" max="10156" width="11.375" style="131" customWidth="1"/>
    <col min="10157" max="10158" width="6.625" style="131" customWidth="1"/>
    <col min="10159" max="10159" width="7.375" style="131" customWidth="1"/>
    <col min="10160" max="10163" width="6.5" style="131" customWidth="1"/>
    <col min="10164" max="10164" width="3.125" style="131" customWidth="1"/>
    <col min="10165" max="10165" width="6.375" style="131" customWidth="1"/>
    <col min="10166" max="10166" width="10.875" style="131" customWidth="1"/>
    <col min="10167" max="10167" width="10.75" style="131" customWidth="1"/>
    <col min="10168" max="10168" width="10.375" style="131" customWidth="1"/>
    <col min="10169" max="10170" width="6.375" style="131" customWidth="1"/>
    <col min="10171" max="10171" width="7.375" style="131" customWidth="1"/>
    <col min="10172" max="10173" width="6.375" style="131" customWidth="1"/>
    <col min="10174" max="10175" width="6.625" style="131" customWidth="1"/>
    <col min="10176" max="10407" width="11.75" style="131"/>
    <col min="10408" max="10408" width="3.875" style="131" customWidth="1"/>
    <col min="10409" max="10409" width="6.375" style="131" customWidth="1"/>
    <col min="10410" max="10412" width="11.375" style="131" customWidth="1"/>
    <col min="10413" max="10414" width="6.625" style="131" customWidth="1"/>
    <col min="10415" max="10415" width="7.375" style="131" customWidth="1"/>
    <col min="10416" max="10419" width="6.5" style="131" customWidth="1"/>
    <col min="10420" max="10420" width="3.125" style="131" customWidth="1"/>
    <col min="10421" max="10421" width="6.375" style="131" customWidth="1"/>
    <col min="10422" max="10422" width="10.875" style="131" customWidth="1"/>
    <col min="10423" max="10423" width="10.75" style="131" customWidth="1"/>
    <col min="10424" max="10424" width="10.375" style="131" customWidth="1"/>
    <col min="10425" max="10426" width="6.375" style="131" customWidth="1"/>
    <col min="10427" max="10427" width="7.375" style="131" customWidth="1"/>
    <col min="10428" max="10429" width="6.375" style="131" customWidth="1"/>
    <col min="10430" max="10431" width="6.625" style="131" customWidth="1"/>
    <col min="10432" max="10663" width="11.75" style="131"/>
    <col min="10664" max="10664" width="3.875" style="131" customWidth="1"/>
    <col min="10665" max="10665" width="6.375" style="131" customWidth="1"/>
    <col min="10666" max="10668" width="11.375" style="131" customWidth="1"/>
    <col min="10669" max="10670" width="6.625" style="131" customWidth="1"/>
    <col min="10671" max="10671" width="7.375" style="131" customWidth="1"/>
    <col min="10672" max="10675" width="6.5" style="131" customWidth="1"/>
    <col min="10676" max="10676" width="3.125" style="131" customWidth="1"/>
    <col min="10677" max="10677" width="6.375" style="131" customWidth="1"/>
    <col min="10678" max="10678" width="10.875" style="131" customWidth="1"/>
    <col min="10679" max="10679" width="10.75" style="131" customWidth="1"/>
    <col min="10680" max="10680" width="10.375" style="131" customWidth="1"/>
    <col min="10681" max="10682" width="6.375" style="131" customWidth="1"/>
    <col min="10683" max="10683" width="7.375" style="131" customWidth="1"/>
    <col min="10684" max="10685" width="6.375" style="131" customWidth="1"/>
    <col min="10686" max="10687" width="6.625" style="131" customWidth="1"/>
    <col min="10688" max="10919" width="11.75" style="131"/>
    <col min="10920" max="10920" width="3.875" style="131" customWidth="1"/>
    <col min="10921" max="10921" width="6.375" style="131" customWidth="1"/>
    <col min="10922" max="10924" width="11.375" style="131" customWidth="1"/>
    <col min="10925" max="10926" width="6.625" style="131" customWidth="1"/>
    <col min="10927" max="10927" width="7.375" style="131" customWidth="1"/>
    <col min="10928" max="10931" width="6.5" style="131" customWidth="1"/>
    <col min="10932" max="10932" width="3.125" style="131" customWidth="1"/>
    <col min="10933" max="10933" width="6.375" style="131" customWidth="1"/>
    <col min="10934" max="10934" width="10.875" style="131" customWidth="1"/>
    <col min="10935" max="10935" width="10.75" style="131" customWidth="1"/>
    <col min="10936" max="10936" width="10.375" style="131" customWidth="1"/>
    <col min="10937" max="10938" width="6.375" style="131" customWidth="1"/>
    <col min="10939" max="10939" width="7.375" style="131" customWidth="1"/>
    <col min="10940" max="10941" width="6.375" style="131" customWidth="1"/>
    <col min="10942" max="10943" width="6.625" style="131" customWidth="1"/>
    <col min="10944" max="11175" width="11.75" style="131"/>
    <col min="11176" max="11176" width="3.875" style="131" customWidth="1"/>
    <col min="11177" max="11177" width="6.375" style="131" customWidth="1"/>
    <col min="11178" max="11180" width="11.375" style="131" customWidth="1"/>
    <col min="11181" max="11182" width="6.625" style="131" customWidth="1"/>
    <col min="11183" max="11183" width="7.375" style="131" customWidth="1"/>
    <col min="11184" max="11187" width="6.5" style="131" customWidth="1"/>
    <col min="11188" max="11188" width="3.125" style="131" customWidth="1"/>
    <col min="11189" max="11189" width="6.375" style="131" customWidth="1"/>
    <col min="11190" max="11190" width="10.875" style="131" customWidth="1"/>
    <col min="11191" max="11191" width="10.75" style="131" customWidth="1"/>
    <col min="11192" max="11192" width="10.375" style="131" customWidth="1"/>
    <col min="11193" max="11194" width="6.375" style="131" customWidth="1"/>
    <col min="11195" max="11195" width="7.375" style="131" customWidth="1"/>
    <col min="11196" max="11197" width="6.375" style="131" customWidth="1"/>
    <col min="11198" max="11199" width="6.625" style="131" customWidth="1"/>
    <col min="11200" max="11431" width="11.75" style="131"/>
    <col min="11432" max="11432" width="3.875" style="131" customWidth="1"/>
    <col min="11433" max="11433" width="6.375" style="131" customWidth="1"/>
    <col min="11434" max="11436" width="11.375" style="131" customWidth="1"/>
    <col min="11437" max="11438" width="6.625" style="131" customWidth="1"/>
    <col min="11439" max="11439" width="7.375" style="131" customWidth="1"/>
    <col min="11440" max="11443" width="6.5" style="131" customWidth="1"/>
    <col min="11444" max="11444" width="3.125" style="131" customWidth="1"/>
    <col min="11445" max="11445" width="6.375" style="131" customWidth="1"/>
    <col min="11446" max="11446" width="10.875" style="131" customWidth="1"/>
    <col min="11447" max="11447" width="10.75" style="131" customWidth="1"/>
    <col min="11448" max="11448" width="10.375" style="131" customWidth="1"/>
    <col min="11449" max="11450" width="6.375" style="131" customWidth="1"/>
    <col min="11451" max="11451" width="7.375" style="131" customWidth="1"/>
    <col min="11452" max="11453" width="6.375" style="131" customWidth="1"/>
    <col min="11454" max="11455" width="6.625" style="131" customWidth="1"/>
    <col min="11456" max="11687" width="11.75" style="131"/>
    <col min="11688" max="11688" width="3.875" style="131" customWidth="1"/>
    <col min="11689" max="11689" width="6.375" style="131" customWidth="1"/>
    <col min="11690" max="11692" width="11.375" style="131" customWidth="1"/>
    <col min="11693" max="11694" width="6.625" style="131" customWidth="1"/>
    <col min="11695" max="11695" width="7.375" style="131" customWidth="1"/>
    <col min="11696" max="11699" width="6.5" style="131" customWidth="1"/>
    <col min="11700" max="11700" width="3.125" style="131" customWidth="1"/>
    <col min="11701" max="11701" width="6.375" style="131" customWidth="1"/>
    <col min="11702" max="11702" width="10.875" style="131" customWidth="1"/>
    <col min="11703" max="11703" width="10.75" style="131" customWidth="1"/>
    <col min="11704" max="11704" width="10.375" style="131" customWidth="1"/>
    <col min="11705" max="11706" width="6.375" style="131" customWidth="1"/>
    <col min="11707" max="11707" width="7.375" style="131" customWidth="1"/>
    <col min="11708" max="11709" width="6.375" style="131" customWidth="1"/>
    <col min="11710" max="11711" width="6.625" style="131" customWidth="1"/>
    <col min="11712" max="11943" width="11.75" style="131"/>
    <col min="11944" max="11944" width="3.875" style="131" customWidth="1"/>
    <col min="11945" max="11945" width="6.375" style="131" customWidth="1"/>
    <col min="11946" max="11948" width="11.375" style="131" customWidth="1"/>
    <col min="11949" max="11950" width="6.625" style="131" customWidth="1"/>
    <col min="11951" max="11951" width="7.375" style="131" customWidth="1"/>
    <col min="11952" max="11955" width="6.5" style="131" customWidth="1"/>
    <col min="11956" max="11956" width="3.125" style="131" customWidth="1"/>
    <col min="11957" max="11957" width="6.375" style="131" customWidth="1"/>
    <col min="11958" max="11958" width="10.875" style="131" customWidth="1"/>
    <col min="11959" max="11959" width="10.75" style="131" customWidth="1"/>
    <col min="11960" max="11960" width="10.375" style="131" customWidth="1"/>
    <col min="11961" max="11962" width="6.375" style="131" customWidth="1"/>
    <col min="11963" max="11963" width="7.375" style="131" customWidth="1"/>
    <col min="11964" max="11965" width="6.375" style="131" customWidth="1"/>
    <col min="11966" max="11967" width="6.625" style="131" customWidth="1"/>
    <col min="11968" max="12199" width="11.75" style="131"/>
    <col min="12200" max="12200" width="3.875" style="131" customWidth="1"/>
    <col min="12201" max="12201" width="6.375" style="131" customWidth="1"/>
    <col min="12202" max="12204" width="11.375" style="131" customWidth="1"/>
    <col min="12205" max="12206" width="6.625" style="131" customWidth="1"/>
    <col min="12207" max="12207" width="7.375" style="131" customWidth="1"/>
    <col min="12208" max="12211" width="6.5" style="131" customWidth="1"/>
    <col min="12212" max="12212" width="3.125" style="131" customWidth="1"/>
    <col min="12213" max="12213" width="6.375" style="131" customWidth="1"/>
    <col min="12214" max="12214" width="10.875" style="131" customWidth="1"/>
    <col min="12215" max="12215" width="10.75" style="131" customWidth="1"/>
    <col min="12216" max="12216" width="10.375" style="131" customWidth="1"/>
    <col min="12217" max="12218" width="6.375" style="131" customWidth="1"/>
    <col min="12219" max="12219" width="7.375" style="131" customWidth="1"/>
    <col min="12220" max="12221" width="6.375" style="131" customWidth="1"/>
    <col min="12222" max="12223" width="6.625" style="131" customWidth="1"/>
    <col min="12224" max="12455" width="11.75" style="131"/>
    <col min="12456" max="12456" width="3.875" style="131" customWidth="1"/>
    <col min="12457" max="12457" width="6.375" style="131" customWidth="1"/>
    <col min="12458" max="12460" width="11.375" style="131" customWidth="1"/>
    <col min="12461" max="12462" width="6.625" style="131" customWidth="1"/>
    <col min="12463" max="12463" width="7.375" style="131" customWidth="1"/>
    <col min="12464" max="12467" width="6.5" style="131" customWidth="1"/>
    <col min="12468" max="12468" width="3.125" style="131" customWidth="1"/>
    <col min="12469" max="12469" width="6.375" style="131" customWidth="1"/>
    <col min="12470" max="12470" width="10.875" style="131" customWidth="1"/>
    <col min="12471" max="12471" width="10.75" style="131" customWidth="1"/>
    <col min="12472" max="12472" width="10.375" style="131" customWidth="1"/>
    <col min="12473" max="12474" width="6.375" style="131" customWidth="1"/>
    <col min="12475" max="12475" width="7.375" style="131" customWidth="1"/>
    <col min="12476" max="12477" width="6.375" style="131" customWidth="1"/>
    <col min="12478" max="12479" width="6.625" style="131" customWidth="1"/>
    <col min="12480" max="12711" width="11.75" style="131"/>
    <col min="12712" max="12712" width="3.875" style="131" customWidth="1"/>
    <col min="12713" max="12713" width="6.375" style="131" customWidth="1"/>
    <col min="12714" max="12716" width="11.375" style="131" customWidth="1"/>
    <col min="12717" max="12718" width="6.625" style="131" customWidth="1"/>
    <col min="12719" max="12719" width="7.375" style="131" customWidth="1"/>
    <col min="12720" max="12723" width="6.5" style="131" customWidth="1"/>
    <col min="12724" max="12724" width="3.125" style="131" customWidth="1"/>
    <col min="12725" max="12725" width="6.375" style="131" customWidth="1"/>
    <col min="12726" max="12726" width="10.875" style="131" customWidth="1"/>
    <col min="12727" max="12727" width="10.75" style="131" customWidth="1"/>
    <col min="12728" max="12728" width="10.375" style="131" customWidth="1"/>
    <col min="12729" max="12730" width="6.375" style="131" customWidth="1"/>
    <col min="12731" max="12731" width="7.375" style="131" customWidth="1"/>
    <col min="12732" max="12733" width="6.375" style="131" customWidth="1"/>
    <col min="12734" max="12735" width="6.625" style="131" customWidth="1"/>
    <col min="12736" max="12967" width="11.75" style="131"/>
    <col min="12968" max="12968" width="3.875" style="131" customWidth="1"/>
    <col min="12969" max="12969" width="6.375" style="131" customWidth="1"/>
    <col min="12970" max="12972" width="11.375" style="131" customWidth="1"/>
    <col min="12973" max="12974" width="6.625" style="131" customWidth="1"/>
    <col min="12975" max="12975" width="7.375" style="131" customWidth="1"/>
    <col min="12976" max="12979" width="6.5" style="131" customWidth="1"/>
    <col min="12980" max="12980" width="3.125" style="131" customWidth="1"/>
    <col min="12981" max="12981" width="6.375" style="131" customWidth="1"/>
    <col min="12982" max="12982" width="10.875" style="131" customWidth="1"/>
    <col min="12983" max="12983" width="10.75" style="131" customWidth="1"/>
    <col min="12984" max="12984" width="10.375" style="131" customWidth="1"/>
    <col min="12985" max="12986" width="6.375" style="131" customWidth="1"/>
    <col min="12987" max="12987" width="7.375" style="131" customWidth="1"/>
    <col min="12988" max="12989" width="6.375" style="131" customWidth="1"/>
    <col min="12990" max="12991" width="6.625" style="131" customWidth="1"/>
    <col min="12992" max="13223" width="11.75" style="131"/>
    <col min="13224" max="13224" width="3.875" style="131" customWidth="1"/>
    <col min="13225" max="13225" width="6.375" style="131" customWidth="1"/>
    <col min="13226" max="13228" width="11.375" style="131" customWidth="1"/>
    <col min="13229" max="13230" width="6.625" style="131" customWidth="1"/>
    <col min="13231" max="13231" width="7.375" style="131" customWidth="1"/>
    <col min="13232" max="13235" width="6.5" style="131" customWidth="1"/>
    <col min="13236" max="13236" width="3.125" style="131" customWidth="1"/>
    <col min="13237" max="13237" width="6.375" style="131" customWidth="1"/>
    <col min="13238" max="13238" width="10.875" style="131" customWidth="1"/>
    <col min="13239" max="13239" width="10.75" style="131" customWidth="1"/>
    <col min="13240" max="13240" width="10.375" style="131" customWidth="1"/>
    <col min="13241" max="13242" width="6.375" style="131" customWidth="1"/>
    <col min="13243" max="13243" width="7.375" style="131" customWidth="1"/>
    <col min="13244" max="13245" width="6.375" style="131" customWidth="1"/>
    <col min="13246" max="13247" width="6.625" style="131" customWidth="1"/>
    <col min="13248" max="13479" width="11.75" style="131"/>
    <col min="13480" max="13480" width="3.875" style="131" customWidth="1"/>
    <col min="13481" max="13481" width="6.375" style="131" customWidth="1"/>
    <col min="13482" max="13484" width="11.375" style="131" customWidth="1"/>
    <col min="13485" max="13486" width="6.625" style="131" customWidth="1"/>
    <col min="13487" max="13487" width="7.375" style="131" customWidth="1"/>
    <col min="13488" max="13491" width="6.5" style="131" customWidth="1"/>
    <col min="13492" max="13492" width="3.125" style="131" customWidth="1"/>
    <col min="13493" max="13493" width="6.375" style="131" customWidth="1"/>
    <col min="13494" max="13494" width="10.875" style="131" customWidth="1"/>
    <col min="13495" max="13495" width="10.75" style="131" customWidth="1"/>
    <col min="13496" max="13496" width="10.375" style="131" customWidth="1"/>
    <col min="13497" max="13498" width="6.375" style="131" customWidth="1"/>
    <col min="13499" max="13499" width="7.375" style="131" customWidth="1"/>
    <col min="13500" max="13501" width="6.375" style="131" customWidth="1"/>
    <col min="13502" max="13503" width="6.625" style="131" customWidth="1"/>
    <col min="13504" max="13735" width="11.75" style="131"/>
    <col min="13736" max="13736" width="3.875" style="131" customWidth="1"/>
    <col min="13737" max="13737" width="6.375" style="131" customWidth="1"/>
    <col min="13738" max="13740" width="11.375" style="131" customWidth="1"/>
    <col min="13741" max="13742" width="6.625" style="131" customWidth="1"/>
    <col min="13743" max="13743" width="7.375" style="131" customWidth="1"/>
    <col min="13744" max="13747" width="6.5" style="131" customWidth="1"/>
    <col min="13748" max="13748" width="3.125" style="131" customWidth="1"/>
    <col min="13749" max="13749" width="6.375" style="131" customWidth="1"/>
    <col min="13750" max="13750" width="10.875" style="131" customWidth="1"/>
    <col min="13751" max="13751" width="10.75" style="131" customWidth="1"/>
    <col min="13752" max="13752" width="10.375" style="131" customWidth="1"/>
    <col min="13753" max="13754" width="6.375" style="131" customWidth="1"/>
    <col min="13755" max="13755" width="7.375" style="131" customWidth="1"/>
    <col min="13756" max="13757" width="6.375" style="131" customWidth="1"/>
    <col min="13758" max="13759" width="6.625" style="131" customWidth="1"/>
    <col min="13760" max="13991" width="11.75" style="131"/>
    <col min="13992" max="13992" width="3.875" style="131" customWidth="1"/>
    <col min="13993" max="13993" width="6.375" style="131" customWidth="1"/>
    <col min="13994" max="13996" width="11.375" style="131" customWidth="1"/>
    <col min="13997" max="13998" width="6.625" style="131" customWidth="1"/>
    <col min="13999" max="13999" width="7.375" style="131" customWidth="1"/>
    <col min="14000" max="14003" width="6.5" style="131" customWidth="1"/>
    <col min="14004" max="14004" width="3.125" style="131" customWidth="1"/>
    <col min="14005" max="14005" width="6.375" style="131" customWidth="1"/>
    <col min="14006" max="14006" width="10.875" style="131" customWidth="1"/>
    <col min="14007" max="14007" width="10.75" style="131" customWidth="1"/>
    <col min="14008" max="14008" width="10.375" style="131" customWidth="1"/>
    <col min="14009" max="14010" width="6.375" style="131" customWidth="1"/>
    <col min="14011" max="14011" width="7.375" style="131" customWidth="1"/>
    <col min="14012" max="14013" width="6.375" style="131" customWidth="1"/>
    <col min="14014" max="14015" width="6.625" style="131" customWidth="1"/>
    <col min="14016" max="14247" width="11.75" style="131"/>
    <col min="14248" max="14248" width="3.875" style="131" customWidth="1"/>
    <col min="14249" max="14249" width="6.375" style="131" customWidth="1"/>
    <col min="14250" max="14252" width="11.375" style="131" customWidth="1"/>
    <col min="14253" max="14254" width="6.625" style="131" customWidth="1"/>
    <col min="14255" max="14255" width="7.375" style="131" customWidth="1"/>
    <col min="14256" max="14259" width="6.5" style="131" customWidth="1"/>
    <col min="14260" max="14260" width="3.125" style="131" customWidth="1"/>
    <col min="14261" max="14261" width="6.375" style="131" customWidth="1"/>
    <col min="14262" max="14262" width="10.875" style="131" customWidth="1"/>
    <col min="14263" max="14263" width="10.75" style="131" customWidth="1"/>
    <col min="14264" max="14264" width="10.375" style="131" customWidth="1"/>
    <col min="14265" max="14266" width="6.375" style="131" customWidth="1"/>
    <col min="14267" max="14267" width="7.375" style="131" customWidth="1"/>
    <col min="14268" max="14269" width="6.375" style="131" customWidth="1"/>
    <col min="14270" max="14271" width="6.625" style="131" customWidth="1"/>
    <col min="14272" max="14503" width="11.75" style="131"/>
    <col min="14504" max="14504" width="3.875" style="131" customWidth="1"/>
    <col min="14505" max="14505" width="6.375" style="131" customWidth="1"/>
    <col min="14506" max="14508" width="11.375" style="131" customWidth="1"/>
    <col min="14509" max="14510" width="6.625" style="131" customWidth="1"/>
    <col min="14511" max="14511" width="7.375" style="131" customWidth="1"/>
    <col min="14512" max="14515" width="6.5" style="131" customWidth="1"/>
    <col min="14516" max="14516" width="3.125" style="131" customWidth="1"/>
    <col min="14517" max="14517" width="6.375" style="131" customWidth="1"/>
    <col min="14518" max="14518" width="10.875" style="131" customWidth="1"/>
    <col min="14519" max="14519" width="10.75" style="131" customWidth="1"/>
    <col min="14520" max="14520" width="10.375" style="131" customWidth="1"/>
    <col min="14521" max="14522" width="6.375" style="131" customWidth="1"/>
    <col min="14523" max="14523" width="7.375" style="131" customWidth="1"/>
    <col min="14524" max="14525" width="6.375" style="131" customWidth="1"/>
    <col min="14526" max="14527" width="6.625" style="131" customWidth="1"/>
    <col min="14528" max="14759" width="11.75" style="131"/>
    <col min="14760" max="14760" width="3.875" style="131" customWidth="1"/>
    <col min="14761" max="14761" width="6.375" style="131" customWidth="1"/>
    <col min="14762" max="14764" width="11.375" style="131" customWidth="1"/>
    <col min="14765" max="14766" width="6.625" style="131" customWidth="1"/>
    <col min="14767" max="14767" width="7.375" style="131" customWidth="1"/>
    <col min="14768" max="14771" width="6.5" style="131" customWidth="1"/>
    <col min="14772" max="14772" width="3.125" style="131" customWidth="1"/>
    <col min="14773" max="14773" width="6.375" style="131" customWidth="1"/>
    <col min="14774" max="14774" width="10.875" style="131" customWidth="1"/>
    <col min="14775" max="14775" width="10.75" style="131" customWidth="1"/>
    <col min="14776" max="14776" width="10.375" style="131" customWidth="1"/>
    <col min="14777" max="14778" width="6.375" style="131" customWidth="1"/>
    <col min="14779" max="14779" width="7.375" style="131" customWidth="1"/>
    <col min="14780" max="14781" width="6.375" style="131" customWidth="1"/>
    <col min="14782" max="14783" width="6.625" style="131" customWidth="1"/>
    <col min="14784" max="15015" width="11.75" style="131"/>
    <col min="15016" max="15016" width="3.875" style="131" customWidth="1"/>
    <col min="15017" max="15017" width="6.375" style="131" customWidth="1"/>
    <col min="15018" max="15020" width="11.375" style="131" customWidth="1"/>
    <col min="15021" max="15022" width="6.625" style="131" customWidth="1"/>
    <col min="15023" max="15023" width="7.375" style="131" customWidth="1"/>
    <col min="15024" max="15027" width="6.5" style="131" customWidth="1"/>
    <col min="15028" max="15028" width="3.125" style="131" customWidth="1"/>
    <col min="15029" max="15029" width="6.375" style="131" customWidth="1"/>
    <col min="15030" max="15030" width="10.875" style="131" customWidth="1"/>
    <col min="15031" max="15031" width="10.75" style="131" customWidth="1"/>
    <col min="15032" max="15032" width="10.375" style="131" customWidth="1"/>
    <col min="15033" max="15034" width="6.375" style="131" customWidth="1"/>
    <col min="15035" max="15035" width="7.375" style="131" customWidth="1"/>
    <col min="15036" max="15037" width="6.375" style="131" customWidth="1"/>
    <col min="15038" max="15039" width="6.625" style="131" customWidth="1"/>
    <col min="15040" max="15271" width="11.75" style="131"/>
    <col min="15272" max="15272" width="3.875" style="131" customWidth="1"/>
    <col min="15273" max="15273" width="6.375" style="131" customWidth="1"/>
    <col min="15274" max="15276" width="11.375" style="131" customWidth="1"/>
    <col min="15277" max="15278" width="6.625" style="131" customWidth="1"/>
    <col min="15279" max="15279" width="7.375" style="131" customWidth="1"/>
    <col min="15280" max="15283" width="6.5" style="131" customWidth="1"/>
    <col min="15284" max="15284" width="3.125" style="131" customWidth="1"/>
    <col min="15285" max="15285" width="6.375" style="131" customWidth="1"/>
    <col min="15286" max="15286" width="10.875" style="131" customWidth="1"/>
    <col min="15287" max="15287" width="10.75" style="131" customWidth="1"/>
    <col min="15288" max="15288" width="10.375" style="131" customWidth="1"/>
    <col min="15289" max="15290" width="6.375" style="131" customWidth="1"/>
    <col min="15291" max="15291" width="7.375" style="131" customWidth="1"/>
    <col min="15292" max="15293" width="6.375" style="131" customWidth="1"/>
    <col min="15294" max="15295" width="6.625" style="131" customWidth="1"/>
    <col min="15296" max="15527" width="11.75" style="131"/>
    <col min="15528" max="15528" width="3.875" style="131" customWidth="1"/>
    <col min="15529" max="15529" width="6.375" style="131" customWidth="1"/>
    <col min="15530" max="15532" width="11.375" style="131" customWidth="1"/>
    <col min="15533" max="15534" width="6.625" style="131" customWidth="1"/>
    <col min="15535" max="15535" width="7.375" style="131" customWidth="1"/>
    <col min="15536" max="15539" width="6.5" style="131" customWidth="1"/>
    <col min="15540" max="15540" width="3.125" style="131" customWidth="1"/>
    <col min="15541" max="15541" width="6.375" style="131" customWidth="1"/>
    <col min="15542" max="15542" width="10.875" style="131" customWidth="1"/>
    <col min="15543" max="15543" width="10.75" style="131" customWidth="1"/>
    <col min="15544" max="15544" width="10.375" style="131" customWidth="1"/>
    <col min="15545" max="15546" width="6.375" style="131" customWidth="1"/>
    <col min="15547" max="15547" width="7.375" style="131" customWidth="1"/>
    <col min="15548" max="15549" width="6.375" style="131" customWidth="1"/>
    <col min="15550" max="15551" width="6.625" style="131" customWidth="1"/>
    <col min="15552" max="15783" width="11.75" style="131"/>
    <col min="15784" max="15784" width="3.875" style="131" customWidth="1"/>
    <col min="15785" max="15785" width="6.375" style="131" customWidth="1"/>
    <col min="15786" max="15788" width="11.375" style="131" customWidth="1"/>
    <col min="15789" max="15790" width="6.625" style="131" customWidth="1"/>
    <col min="15791" max="15791" width="7.375" style="131" customWidth="1"/>
    <col min="15792" max="15795" width="6.5" style="131" customWidth="1"/>
    <col min="15796" max="15796" width="3.125" style="131" customWidth="1"/>
    <col min="15797" max="15797" width="6.375" style="131" customWidth="1"/>
    <col min="15798" max="15798" width="10.875" style="131" customWidth="1"/>
    <col min="15799" max="15799" width="10.75" style="131" customWidth="1"/>
    <col min="15800" max="15800" width="10.375" style="131" customWidth="1"/>
    <col min="15801" max="15802" width="6.375" style="131" customWidth="1"/>
    <col min="15803" max="15803" width="7.375" style="131" customWidth="1"/>
    <col min="15804" max="15805" width="6.375" style="131" customWidth="1"/>
    <col min="15806" max="15807" width="6.625" style="131" customWidth="1"/>
    <col min="15808" max="16039" width="11.75" style="131"/>
    <col min="16040" max="16040" width="3.875" style="131" customWidth="1"/>
    <col min="16041" max="16041" width="6.375" style="131" customWidth="1"/>
    <col min="16042" max="16044" width="11.375" style="131" customWidth="1"/>
    <col min="16045" max="16046" width="6.625" style="131" customWidth="1"/>
    <col min="16047" max="16047" width="7.375" style="131" customWidth="1"/>
    <col min="16048" max="16051" width="6.5" style="131" customWidth="1"/>
    <col min="16052" max="16052" width="3.125" style="131" customWidth="1"/>
    <col min="16053" max="16053" width="6.375" style="131" customWidth="1"/>
    <col min="16054" max="16054" width="10.875" style="131" customWidth="1"/>
    <col min="16055" max="16055" width="10.75" style="131" customWidth="1"/>
    <col min="16056" max="16056" width="10.375" style="131" customWidth="1"/>
    <col min="16057" max="16058" width="6.375" style="131" customWidth="1"/>
    <col min="16059" max="16059" width="7.375" style="131" customWidth="1"/>
    <col min="16060" max="16061" width="6.375" style="131" customWidth="1"/>
    <col min="16062" max="16063" width="6.625" style="131" customWidth="1"/>
    <col min="16064" max="16384" width="11.75" style="131"/>
  </cols>
  <sheetData>
    <row r="1" spans="1:6" ht="35.25" customHeight="1" thickBot="1" x14ac:dyDescent="0.45">
      <c r="A1" s="477" t="s">
        <v>347</v>
      </c>
      <c r="B1" s="477"/>
      <c r="D1" s="131"/>
    </row>
    <row r="2" spans="1:6" ht="26.25" customHeight="1" thickBot="1" x14ac:dyDescent="0.45">
      <c r="A2" s="132" t="s">
        <v>5</v>
      </c>
      <c r="B2" s="133" t="s">
        <v>6</v>
      </c>
      <c r="C2" s="289" t="s">
        <v>7</v>
      </c>
      <c r="D2" s="290"/>
      <c r="E2" s="133" t="s">
        <v>8</v>
      </c>
      <c r="F2" s="134" t="s">
        <v>9</v>
      </c>
    </row>
    <row r="3" spans="1:6" ht="26.25" customHeight="1" x14ac:dyDescent="0.4">
      <c r="A3" s="499" t="s">
        <v>323</v>
      </c>
      <c r="B3" s="500"/>
      <c r="C3" s="500"/>
      <c r="D3" s="500"/>
      <c r="E3" s="500"/>
      <c r="F3" s="501"/>
    </row>
    <row r="4" spans="1:6" ht="26.25" customHeight="1" x14ac:dyDescent="0.4">
      <c r="A4" s="39" t="s">
        <v>35</v>
      </c>
      <c r="B4" s="239"/>
      <c r="C4" s="240">
        <v>3429</v>
      </c>
      <c r="D4" s="241" t="s">
        <v>315</v>
      </c>
      <c r="E4" s="243">
        <v>375</v>
      </c>
      <c r="F4" s="244">
        <f t="shared" ref="F4:F9" si="0">C4*E4</f>
        <v>1285875</v>
      </c>
    </row>
    <row r="5" spans="1:6" ht="26.25" customHeight="1" x14ac:dyDescent="0.4">
      <c r="A5" s="33" t="s">
        <v>37</v>
      </c>
      <c r="B5" s="91"/>
      <c r="C5" s="209">
        <v>2</v>
      </c>
      <c r="D5" s="211" t="s">
        <v>324</v>
      </c>
      <c r="E5" s="88">
        <v>3000</v>
      </c>
      <c r="F5" s="28">
        <f t="shared" si="0"/>
        <v>6000</v>
      </c>
    </row>
    <row r="6" spans="1:6" ht="26.25" customHeight="1" x14ac:dyDescent="0.4">
      <c r="A6" s="33" t="s">
        <v>221</v>
      </c>
      <c r="B6" s="91"/>
      <c r="C6" s="210">
        <v>4</v>
      </c>
      <c r="D6" s="238" t="s">
        <v>324</v>
      </c>
      <c r="E6" s="88">
        <v>3500</v>
      </c>
      <c r="F6" s="28">
        <f t="shared" si="0"/>
        <v>14000</v>
      </c>
    </row>
    <row r="7" spans="1:6" ht="26.25" customHeight="1" x14ac:dyDescent="0.4">
      <c r="A7" s="35" t="s">
        <v>222</v>
      </c>
      <c r="B7" s="91"/>
      <c r="C7" s="210">
        <v>8</v>
      </c>
      <c r="D7" s="238" t="s">
        <v>325</v>
      </c>
      <c r="E7" s="88">
        <v>1200</v>
      </c>
      <c r="F7" s="28">
        <f t="shared" si="0"/>
        <v>9600</v>
      </c>
    </row>
    <row r="8" spans="1:6" ht="26.25" customHeight="1" x14ac:dyDescent="0.4">
      <c r="A8" s="35" t="s">
        <v>223</v>
      </c>
      <c r="B8" s="91"/>
      <c r="C8" s="210">
        <v>10</v>
      </c>
      <c r="D8" s="238" t="s">
        <v>325</v>
      </c>
      <c r="E8" s="88">
        <v>1600</v>
      </c>
      <c r="F8" s="28">
        <f t="shared" si="0"/>
        <v>16000</v>
      </c>
    </row>
    <row r="9" spans="1:6" ht="26.25" customHeight="1" x14ac:dyDescent="0.4">
      <c r="A9" s="33" t="s">
        <v>224</v>
      </c>
      <c r="B9" s="91"/>
      <c r="C9" s="209">
        <v>10</v>
      </c>
      <c r="D9" s="246" t="s">
        <v>325</v>
      </c>
      <c r="E9" s="37">
        <v>1600</v>
      </c>
      <c r="F9" s="28">
        <f t="shared" si="0"/>
        <v>16000</v>
      </c>
    </row>
    <row r="10" spans="1:6" ht="26.25" customHeight="1" x14ac:dyDescent="0.4">
      <c r="A10" s="33" t="s">
        <v>141</v>
      </c>
      <c r="B10" s="247" t="s">
        <v>225</v>
      </c>
      <c r="C10" s="492" t="s">
        <v>14</v>
      </c>
      <c r="D10" s="493"/>
      <c r="E10" s="164"/>
      <c r="F10" s="28">
        <v>620000</v>
      </c>
    </row>
    <row r="11" spans="1:6" ht="26.25" customHeight="1" x14ac:dyDescent="0.4">
      <c r="A11" s="33" t="s">
        <v>39</v>
      </c>
      <c r="B11" s="91"/>
      <c r="C11" s="209">
        <v>8</v>
      </c>
      <c r="D11" s="246" t="s">
        <v>318</v>
      </c>
      <c r="E11" s="37">
        <v>3600</v>
      </c>
      <c r="F11" s="28">
        <f>C11*E11</f>
        <v>28800</v>
      </c>
    </row>
    <row r="12" spans="1:6" ht="26.25" customHeight="1" x14ac:dyDescent="0.4">
      <c r="A12" s="33" t="s">
        <v>40</v>
      </c>
      <c r="B12" s="91"/>
      <c r="C12" s="209">
        <v>8</v>
      </c>
      <c r="D12" s="246" t="s">
        <v>318</v>
      </c>
      <c r="E12" s="37">
        <v>3000</v>
      </c>
      <c r="F12" s="28">
        <f>C12*E12</f>
        <v>24000</v>
      </c>
    </row>
    <row r="13" spans="1:6" ht="26.25" customHeight="1" x14ac:dyDescent="0.4">
      <c r="A13" s="33" t="s">
        <v>41</v>
      </c>
      <c r="B13" s="91"/>
      <c r="C13" s="209">
        <v>8</v>
      </c>
      <c r="D13" s="246" t="s">
        <v>298</v>
      </c>
      <c r="E13" s="37">
        <v>1000</v>
      </c>
      <c r="F13" s="28">
        <f>C13*E13</f>
        <v>8000</v>
      </c>
    </row>
    <row r="14" spans="1:6" ht="26.25" customHeight="1" x14ac:dyDescent="0.4">
      <c r="A14" s="33" t="s">
        <v>44</v>
      </c>
      <c r="B14" s="91"/>
      <c r="C14" s="492" t="s">
        <v>14</v>
      </c>
      <c r="D14" s="493"/>
      <c r="E14" s="164"/>
      <c r="F14" s="28">
        <v>280000</v>
      </c>
    </row>
    <row r="15" spans="1:6" ht="26.25" customHeight="1" x14ac:dyDescent="0.4">
      <c r="A15" s="33" t="s">
        <v>45</v>
      </c>
      <c r="B15" s="91"/>
      <c r="C15" s="492" t="s">
        <v>14</v>
      </c>
      <c r="D15" s="493"/>
      <c r="E15" s="164"/>
      <c r="F15" s="28">
        <v>420000</v>
      </c>
    </row>
    <row r="16" spans="1:6" ht="26.25" customHeight="1" x14ac:dyDescent="0.4">
      <c r="A16" s="33" t="s">
        <v>42</v>
      </c>
      <c r="B16" s="97" t="s">
        <v>142</v>
      </c>
      <c r="C16" s="492" t="s">
        <v>14</v>
      </c>
      <c r="D16" s="493"/>
      <c r="E16" s="164"/>
      <c r="F16" s="28">
        <v>800000</v>
      </c>
    </row>
    <row r="17" spans="1:9" s="149" customFormat="1" ht="26.25" customHeight="1" x14ac:dyDescent="0.4">
      <c r="A17" s="33" t="s">
        <v>43</v>
      </c>
      <c r="B17" s="91"/>
      <c r="C17" s="492" t="s">
        <v>14</v>
      </c>
      <c r="D17" s="493"/>
      <c r="E17" s="164"/>
      <c r="F17" s="28">
        <v>460000</v>
      </c>
      <c r="I17" s="131"/>
    </row>
    <row r="18" spans="1:9" s="149" customFormat="1" ht="26.25" customHeight="1" thickBot="1" x14ac:dyDescent="0.45">
      <c r="A18" s="45" t="s">
        <v>241</v>
      </c>
      <c r="B18" s="245"/>
      <c r="C18" s="494" t="s">
        <v>14</v>
      </c>
      <c r="D18" s="495"/>
      <c r="E18" s="199"/>
      <c r="F18" s="126">
        <v>200000</v>
      </c>
      <c r="I18" s="131"/>
    </row>
    <row r="19" spans="1:9" s="150" customFormat="1" ht="26.25" customHeight="1" thickBot="1" x14ac:dyDescent="0.45">
      <c r="A19" s="418"/>
      <c r="B19" s="418"/>
      <c r="C19" s="497" t="s">
        <v>46</v>
      </c>
      <c r="D19" s="498"/>
      <c r="E19" s="498"/>
      <c r="F19" s="248">
        <f>SUM(F4:F18)</f>
        <v>4188275</v>
      </c>
      <c r="I19" s="131"/>
    </row>
    <row r="20" spans="1:9" s="150" customFormat="1" ht="26.25" customHeight="1" thickBot="1" x14ac:dyDescent="0.45">
      <c r="A20" s="418"/>
      <c r="B20" s="418"/>
      <c r="C20" s="318" t="s">
        <v>47</v>
      </c>
      <c r="D20" s="319"/>
      <c r="E20" s="319"/>
      <c r="F20" s="249">
        <f>F19*0.1</f>
        <v>418827.5</v>
      </c>
    </row>
    <row r="21" spans="1:9" ht="26.25" customHeight="1" thickBot="1" x14ac:dyDescent="0.45">
      <c r="A21" s="418"/>
      <c r="B21" s="418"/>
      <c r="C21" s="323" t="s">
        <v>226</v>
      </c>
      <c r="D21" s="324"/>
      <c r="E21" s="324"/>
      <c r="F21" s="250">
        <f>SUM(F19:F20)</f>
        <v>4607102.5</v>
      </c>
    </row>
    <row r="32" spans="1:9" s="150" customFormat="1" ht="19.5" customHeight="1" x14ac:dyDescent="0.15">
      <c r="A32" s="131"/>
      <c r="B32" s="131"/>
      <c r="C32" s="131"/>
      <c r="D32" s="179"/>
      <c r="E32" s="131"/>
      <c r="F32" s="131"/>
    </row>
    <row r="33" spans="1:6" s="150" customFormat="1" ht="19.5" customHeight="1" x14ac:dyDescent="0.4">
      <c r="A33" s="480" t="str">
        <f>A1</f>
        <v>内訳②　浜大津アーカス有料観覧席関係</v>
      </c>
      <c r="B33" s="480"/>
      <c r="C33" s="480"/>
      <c r="D33" s="480"/>
      <c r="E33" s="480"/>
      <c r="F33" s="480"/>
    </row>
    <row r="34" spans="1:6" s="150" customFormat="1" ht="19.5" customHeight="1" x14ac:dyDescent="0.4">
      <c r="A34" s="480"/>
      <c r="B34" s="480"/>
      <c r="C34" s="480"/>
      <c r="D34" s="480"/>
      <c r="E34" s="480"/>
      <c r="F34" s="480"/>
    </row>
    <row r="35" spans="1:6" s="150" customFormat="1" ht="19.5" customHeight="1" x14ac:dyDescent="0.15">
      <c r="A35" s="131"/>
      <c r="B35" s="131"/>
      <c r="C35" s="131"/>
      <c r="D35" s="179"/>
      <c r="E35" s="131"/>
      <c r="F35" s="131"/>
    </row>
    <row r="36" spans="1:6" s="150" customFormat="1" ht="19.5" customHeight="1" x14ac:dyDescent="0.15">
      <c r="A36" s="131"/>
      <c r="B36" s="131"/>
      <c r="C36" s="131"/>
      <c r="D36" s="179"/>
      <c r="E36" s="131"/>
      <c r="F36" s="131"/>
    </row>
    <row r="37" spans="1:6" s="150" customFormat="1" ht="19.5" customHeight="1" x14ac:dyDescent="0.15">
      <c r="A37" s="131"/>
      <c r="B37" s="131"/>
      <c r="C37" s="131"/>
      <c r="D37" s="179"/>
      <c r="E37" s="131"/>
      <c r="F37" s="131"/>
    </row>
    <row r="38" spans="1:6" s="150" customFormat="1" ht="19.5" customHeight="1" x14ac:dyDescent="0.15">
      <c r="A38" s="131"/>
      <c r="B38" s="131"/>
      <c r="C38" s="131"/>
      <c r="D38" s="179"/>
      <c r="E38" s="131"/>
      <c r="F38" s="131"/>
    </row>
    <row r="39" spans="1:6" s="150" customFormat="1" ht="19.5" customHeight="1" x14ac:dyDescent="0.15">
      <c r="A39" s="131"/>
      <c r="B39" s="131"/>
      <c r="C39" s="131"/>
      <c r="D39" s="179"/>
      <c r="E39" s="131"/>
      <c r="F39" s="131"/>
    </row>
    <row r="40" spans="1:6" s="150" customFormat="1" ht="19.5" customHeight="1" x14ac:dyDescent="0.15">
      <c r="A40" s="131"/>
      <c r="B40" s="131"/>
      <c r="C40" s="131"/>
      <c r="D40" s="179"/>
      <c r="E40" s="131"/>
      <c r="F40" s="131"/>
    </row>
    <row r="41" spans="1:6" s="150" customFormat="1" ht="19.5" customHeight="1" x14ac:dyDescent="0.15">
      <c r="A41" s="131"/>
      <c r="B41" s="131"/>
      <c r="C41" s="131"/>
      <c r="D41" s="179"/>
      <c r="E41" s="131"/>
      <c r="F41" s="131"/>
    </row>
    <row r="42" spans="1:6" s="150" customFormat="1" ht="19.5" customHeight="1" x14ac:dyDescent="0.15">
      <c r="A42" s="131"/>
      <c r="B42" s="131"/>
      <c r="C42" s="131"/>
      <c r="D42" s="179"/>
      <c r="E42" s="131"/>
      <c r="F42" s="131"/>
    </row>
    <row r="43" spans="1:6" s="150" customFormat="1" ht="19.5" customHeight="1" x14ac:dyDescent="0.15">
      <c r="A43" s="131"/>
      <c r="B43" s="131"/>
      <c r="C43" s="131"/>
      <c r="D43" s="179"/>
      <c r="E43" s="131"/>
      <c r="F43" s="131"/>
    </row>
    <row r="44" spans="1:6" s="150" customFormat="1" ht="19.5" customHeight="1" x14ac:dyDescent="0.15">
      <c r="A44" s="131"/>
      <c r="B44" s="131"/>
      <c r="C44" s="131"/>
      <c r="D44" s="179"/>
      <c r="E44" s="131"/>
      <c r="F44" s="131"/>
    </row>
    <row r="45" spans="1:6" s="150" customFormat="1" ht="19.5" customHeight="1" x14ac:dyDescent="0.15">
      <c r="A45" s="131"/>
      <c r="B45" s="131"/>
      <c r="C45" s="131"/>
      <c r="D45" s="179"/>
      <c r="E45" s="131"/>
      <c r="F45" s="131"/>
    </row>
    <row r="46" spans="1:6" s="150" customFormat="1" ht="19.5" customHeight="1" x14ac:dyDescent="0.15">
      <c r="A46" s="131"/>
      <c r="B46" s="131"/>
      <c r="C46" s="131"/>
      <c r="D46" s="179"/>
      <c r="E46" s="131"/>
      <c r="F46" s="131"/>
    </row>
    <row r="47" spans="1:6" s="150" customFormat="1" ht="19.5" customHeight="1" x14ac:dyDescent="0.15">
      <c r="A47" s="131"/>
      <c r="B47" s="131"/>
      <c r="C47" s="131"/>
      <c r="D47" s="179"/>
      <c r="E47" s="131"/>
      <c r="F47" s="131"/>
    </row>
    <row r="48" spans="1:6" s="150" customFormat="1" ht="19.5" customHeight="1" x14ac:dyDescent="0.15">
      <c r="A48" s="131"/>
      <c r="B48" s="131"/>
      <c r="C48" s="131"/>
      <c r="D48" s="179"/>
      <c r="E48" s="131"/>
      <c r="F48" s="131"/>
    </row>
    <row r="49" spans="1:6" s="150" customFormat="1" ht="19.5" customHeight="1" x14ac:dyDescent="0.15">
      <c r="A49" s="131"/>
      <c r="B49" s="131"/>
      <c r="C49" s="131"/>
      <c r="D49" s="179"/>
      <c r="E49" s="131"/>
      <c r="F49" s="131"/>
    </row>
    <row r="50" spans="1:6" s="150" customFormat="1" ht="19.5" customHeight="1" x14ac:dyDescent="0.15">
      <c r="A50" s="131"/>
      <c r="B50" s="131"/>
      <c r="C50" s="131"/>
      <c r="D50" s="179"/>
      <c r="E50" s="131"/>
      <c r="F50" s="131"/>
    </row>
    <row r="51" spans="1:6" s="150" customFormat="1" ht="19.5" customHeight="1" x14ac:dyDescent="0.15">
      <c r="A51" s="131"/>
      <c r="B51" s="131"/>
      <c r="C51" s="131"/>
      <c r="D51" s="179"/>
      <c r="E51" s="131"/>
      <c r="F51" s="131"/>
    </row>
    <row r="52" spans="1:6" s="150" customFormat="1" ht="19.5" customHeight="1" x14ac:dyDescent="0.15">
      <c r="A52" s="131"/>
      <c r="B52" s="131"/>
      <c r="C52" s="131"/>
      <c r="D52" s="179"/>
      <c r="E52" s="131"/>
      <c r="F52" s="131"/>
    </row>
    <row r="53" spans="1:6" s="150" customFormat="1" ht="19.5" customHeight="1" x14ac:dyDescent="0.15">
      <c r="A53" s="131"/>
      <c r="B53" s="131"/>
      <c r="C53" s="131"/>
      <c r="D53" s="179"/>
      <c r="E53" s="131"/>
      <c r="F53" s="131"/>
    </row>
    <row r="54" spans="1:6" s="150" customFormat="1" ht="19.5" customHeight="1" x14ac:dyDescent="0.15">
      <c r="A54" s="131"/>
      <c r="B54" s="131"/>
      <c r="C54" s="131"/>
      <c r="D54" s="179"/>
      <c r="E54" s="131"/>
      <c r="F54" s="131"/>
    </row>
    <row r="55" spans="1:6" s="150" customFormat="1" ht="19.5" customHeight="1" x14ac:dyDescent="0.15">
      <c r="A55" s="131"/>
      <c r="B55" s="131"/>
      <c r="C55" s="131"/>
      <c r="D55" s="179"/>
      <c r="E55" s="131"/>
      <c r="F55" s="131"/>
    </row>
    <row r="56" spans="1:6" s="150" customFormat="1" ht="19.5" customHeight="1" x14ac:dyDescent="0.15">
      <c r="A56" s="131"/>
      <c r="B56" s="131"/>
      <c r="C56" s="131"/>
      <c r="D56" s="179"/>
      <c r="E56" s="131"/>
      <c r="F56" s="131"/>
    </row>
    <row r="57" spans="1:6" s="150" customFormat="1" ht="19.5" customHeight="1" x14ac:dyDescent="0.15">
      <c r="A57" s="131"/>
      <c r="B57" s="131"/>
      <c r="C57" s="131"/>
      <c r="D57" s="179"/>
      <c r="E57" s="131"/>
      <c r="F57" s="131"/>
    </row>
    <row r="58" spans="1:6" s="150" customFormat="1" ht="19.5" customHeight="1" x14ac:dyDescent="0.15">
      <c r="A58" s="131"/>
      <c r="B58" s="131"/>
      <c r="C58" s="131"/>
      <c r="D58" s="179"/>
      <c r="E58" s="131"/>
      <c r="F58" s="131"/>
    </row>
    <row r="59" spans="1:6" s="150" customFormat="1" ht="19.5" customHeight="1" x14ac:dyDescent="0.15">
      <c r="A59" s="131"/>
      <c r="B59" s="131"/>
      <c r="C59" s="131"/>
      <c r="D59" s="179"/>
      <c r="E59" s="131"/>
      <c r="F59" s="131"/>
    </row>
    <row r="60" spans="1:6" s="150" customFormat="1" ht="19.5" customHeight="1" x14ac:dyDescent="0.15">
      <c r="A60" s="131"/>
      <c r="B60" s="131"/>
      <c r="C60" s="131"/>
      <c r="D60" s="179"/>
      <c r="E60" s="131"/>
      <c r="F60" s="131"/>
    </row>
    <row r="61" spans="1:6" s="150" customFormat="1" ht="19.5" customHeight="1" x14ac:dyDescent="0.15">
      <c r="A61" s="131"/>
      <c r="B61" s="131"/>
      <c r="C61" s="131"/>
      <c r="D61" s="179"/>
      <c r="E61" s="131"/>
      <c r="F61" s="131"/>
    </row>
    <row r="62" spans="1:6" s="150" customFormat="1" ht="19.5" customHeight="1" x14ac:dyDescent="0.15">
      <c r="A62" s="131"/>
      <c r="B62" s="131"/>
      <c r="C62" s="131"/>
      <c r="D62" s="179"/>
      <c r="E62" s="131"/>
      <c r="F62" s="131"/>
    </row>
    <row r="63" spans="1:6" s="150" customFormat="1" ht="19.5" customHeight="1" x14ac:dyDescent="0.15">
      <c r="A63" s="131"/>
      <c r="B63" s="131"/>
      <c r="C63" s="131"/>
      <c r="D63" s="179"/>
      <c r="E63" s="131"/>
      <c r="F63" s="131"/>
    </row>
    <row r="64" spans="1:6" s="150" customFormat="1" ht="19.5" customHeight="1" x14ac:dyDescent="0.15">
      <c r="A64" s="131"/>
      <c r="B64" s="131"/>
      <c r="C64" s="131"/>
      <c r="D64" s="179"/>
      <c r="E64" s="131"/>
      <c r="F64" s="131"/>
    </row>
    <row r="65" spans="1:6" s="150" customFormat="1" ht="19.5" customHeight="1" x14ac:dyDescent="0.15">
      <c r="A65" s="131"/>
      <c r="B65" s="131"/>
      <c r="C65" s="131"/>
      <c r="D65" s="179"/>
      <c r="E65" s="131"/>
      <c r="F65" s="131"/>
    </row>
    <row r="66" spans="1:6" s="150" customFormat="1" ht="19.5" customHeight="1" x14ac:dyDescent="0.15">
      <c r="A66" s="131"/>
      <c r="B66" s="131"/>
      <c r="C66" s="131"/>
      <c r="D66" s="179"/>
      <c r="E66" s="131"/>
      <c r="F66" s="131"/>
    </row>
    <row r="67" spans="1:6" s="150" customFormat="1" ht="19.5" customHeight="1" x14ac:dyDescent="0.15">
      <c r="A67" s="131"/>
      <c r="B67" s="131"/>
      <c r="C67" s="131"/>
      <c r="D67" s="179"/>
      <c r="E67" s="131"/>
      <c r="F67" s="131"/>
    </row>
    <row r="68" spans="1:6" s="150" customFormat="1" ht="19.5" customHeight="1" x14ac:dyDescent="0.15">
      <c r="A68" s="131"/>
      <c r="B68" s="131"/>
      <c r="C68" s="131"/>
      <c r="D68" s="179"/>
      <c r="E68" s="131"/>
      <c r="F68" s="131"/>
    </row>
    <row r="69" spans="1:6" s="150" customFormat="1" ht="19.5" customHeight="1" x14ac:dyDescent="0.15">
      <c r="A69" s="131"/>
      <c r="B69" s="131"/>
      <c r="C69" s="131"/>
      <c r="D69" s="179"/>
      <c r="E69" s="131"/>
      <c r="F69" s="131"/>
    </row>
    <row r="70" spans="1:6" s="150" customFormat="1" ht="19.5" customHeight="1" x14ac:dyDescent="0.15">
      <c r="A70" s="131"/>
      <c r="B70" s="131"/>
      <c r="C70" s="131"/>
      <c r="D70" s="179"/>
      <c r="E70" s="131"/>
      <c r="F70" s="131"/>
    </row>
    <row r="71" spans="1:6" s="150" customFormat="1" ht="19.5" customHeight="1" x14ac:dyDescent="0.15">
      <c r="A71" s="131"/>
      <c r="B71" s="131"/>
      <c r="C71" s="131"/>
      <c r="D71" s="179"/>
      <c r="E71" s="131"/>
      <c r="F71" s="131"/>
    </row>
    <row r="72" spans="1:6" s="150" customFormat="1" ht="19.5" customHeight="1" x14ac:dyDescent="0.15">
      <c r="A72" s="131"/>
      <c r="B72" s="131"/>
      <c r="C72" s="131"/>
      <c r="D72" s="179"/>
      <c r="E72" s="131"/>
      <c r="F72" s="131"/>
    </row>
    <row r="73" spans="1:6" s="150" customFormat="1" ht="19.5" customHeight="1" x14ac:dyDescent="0.15">
      <c r="A73" s="131"/>
      <c r="B73" s="131"/>
      <c r="C73" s="131"/>
      <c r="D73" s="179"/>
      <c r="E73" s="131"/>
      <c r="F73" s="131"/>
    </row>
    <row r="74" spans="1:6" s="150" customFormat="1" ht="19.5" customHeight="1" x14ac:dyDescent="0.15">
      <c r="A74" s="131"/>
      <c r="B74" s="131"/>
      <c r="C74" s="131"/>
      <c r="D74" s="179"/>
      <c r="E74" s="131"/>
      <c r="F74" s="131"/>
    </row>
    <row r="75" spans="1:6" s="150" customFormat="1" ht="19.5" customHeight="1" x14ac:dyDescent="0.15">
      <c r="A75" s="131"/>
      <c r="B75" s="131"/>
      <c r="C75" s="131"/>
      <c r="D75" s="179"/>
      <c r="E75" s="131"/>
      <c r="F75" s="131"/>
    </row>
    <row r="76" spans="1:6" s="150" customFormat="1" ht="19.5" customHeight="1" x14ac:dyDescent="0.15">
      <c r="A76" s="131"/>
      <c r="B76" s="131"/>
      <c r="C76" s="131"/>
      <c r="D76" s="179"/>
      <c r="E76" s="131"/>
      <c r="F76" s="131"/>
    </row>
    <row r="77" spans="1:6" s="150" customFormat="1" ht="19.5" customHeight="1" x14ac:dyDescent="0.15">
      <c r="A77" s="131"/>
      <c r="B77" s="131"/>
      <c r="C77" s="131"/>
      <c r="D77" s="179"/>
      <c r="E77" s="131"/>
      <c r="F77" s="131"/>
    </row>
    <row r="78" spans="1:6" s="150" customFormat="1" ht="19.5" customHeight="1" x14ac:dyDescent="0.15">
      <c r="A78" s="131"/>
      <c r="B78" s="131"/>
      <c r="C78" s="131"/>
      <c r="D78" s="179"/>
      <c r="E78" s="131"/>
      <c r="F78" s="131"/>
    </row>
    <row r="79" spans="1:6" s="150" customFormat="1" ht="19.5" customHeight="1" x14ac:dyDescent="0.15">
      <c r="A79" s="131"/>
      <c r="B79" s="131"/>
      <c r="C79" s="131"/>
      <c r="D79" s="179"/>
      <c r="E79" s="131"/>
      <c r="F79" s="131"/>
    </row>
    <row r="80" spans="1:6" s="150" customFormat="1" ht="19.5" customHeight="1" x14ac:dyDescent="0.15">
      <c r="A80" s="131"/>
      <c r="B80" s="131"/>
      <c r="C80" s="131"/>
      <c r="D80" s="179"/>
      <c r="E80" s="131"/>
      <c r="F80" s="131"/>
    </row>
    <row r="81" spans="1:6" s="150" customFormat="1" ht="19.5" customHeight="1" x14ac:dyDescent="0.15">
      <c r="A81" s="131"/>
      <c r="B81" s="131"/>
      <c r="C81" s="131"/>
      <c r="D81" s="179"/>
      <c r="E81" s="131"/>
      <c r="F81" s="131"/>
    </row>
    <row r="82" spans="1:6" s="150" customFormat="1" ht="19.5" customHeight="1" x14ac:dyDescent="0.15">
      <c r="A82" s="131"/>
      <c r="B82" s="131"/>
      <c r="C82" s="131"/>
      <c r="D82" s="179"/>
      <c r="E82" s="131"/>
      <c r="F82" s="131"/>
    </row>
    <row r="83" spans="1:6" s="150" customFormat="1" ht="19.5" customHeight="1" x14ac:dyDescent="0.15">
      <c r="A83" s="131"/>
      <c r="B83" s="131"/>
      <c r="C83" s="131"/>
      <c r="D83" s="179"/>
      <c r="E83" s="131"/>
      <c r="F83" s="131"/>
    </row>
    <row r="84" spans="1:6" s="150" customFormat="1" ht="19.5" customHeight="1" x14ac:dyDescent="0.15">
      <c r="A84" s="131"/>
      <c r="B84" s="131"/>
      <c r="C84" s="131"/>
      <c r="D84" s="179"/>
      <c r="E84" s="131"/>
      <c r="F84" s="131"/>
    </row>
    <row r="85" spans="1:6" s="150" customFormat="1" ht="19.5" customHeight="1" x14ac:dyDescent="0.15">
      <c r="A85" s="131"/>
      <c r="B85" s="131"/>
      <c r="C85" s="131"/>
      <c r="D85" s="179"/>
      <c r="E85" s="131"/>
      <c r="F85" s="131"/>
    </row>
    <row r="86" spans="1:6" s="150" customFormat="1" ht="19.5" customHeight="1" x14ac:dyDescent="0.15">
      <c r="A86" s="131"/>
      <c r="B86" s="131"/>
      <c r="C86" s="131"/>
      <c r="D86" s="179"/>
      <c r="E86" s="131"/>
      <c r="F86" s="131"/>
    </row>
    <row r="87" spans="1:6" s="150" customFormat="1" ht="19.5" customHeight="1" x14ac:dyDescent="0.15">
      <c r="A87" s="131"/>
      <c r="B87" s="131"/>
      <c r="C87" s="131"/>
      <c r="D87" s="179"/>
      <c r="E87" s="131"/>
      <c r="F87" s="131"/>
    </row>
    <row r="88" spans="1:6" s="150" customFormat="1" ht="19.5" customHeight="1" x14ac:dyDescent="0.15">
      <c r="A88" s="131"/>
      <c r="B88" s="131"/>
      <c r="C88" s="131"/>
      <c r="D88" s="179"/>
      <c r="E88" s="131"/>
      <c r="F88" s="131"/>
    </row>
    <row r="89" spans="1:6" s="150" customFormat="1" ht="19.5" customHeight="1" x14ac:dyDescent="0.15">
      <c r="A89" s="131"/>
      <c r="B89" s="131"/>
      <c r="C89" s="131"/>
      <c r="D89" s="179"/>
      <c r="E89" s="131"/>
      <c r="F89" s="131"/>
    </row>
    <row r="90" spans="1:6" s="150" customFormat="1" ht="19.5" customHeight="1" x14ac:dyDescent="0.15">
      <c r="A90" s="131"/>
      <c r="B90" s="131"/>
      <c r="C90" s="131"/>
      <c r="D90" s="179"/>
      <c r="E90" s="131"/>
      <c r="F90" s="131"/>
    </row>
    <row r="91" spans="1:6" s="150" customFormat="1" ht="19.5" customHeight="1" x14ac:dyDescent="0.15">
      <c r="A91" s="131"/>
      <c r="B91" s="131"/>
      <c r="C91" s="131"/>
      <c r="D91" s="179"/>
      <c r="E91" s="131"/>
      <c r="F91" s="131"/>
    </row>
    <row r="92" spans="1:6" s="150" customFormat="1" ht="19.5" customHeight="1" x14ac:dyDescent="0.15">
      <c r="A92" s="131"/>
      <c r="B92" s="131"/>
      <c r="C92" s="131"/>
      <c r="D92" s="179"/>
      <c r="E92" s="131"/>
      <c r="F92" s="131"/>
    </row>
    <row r="93" spans="1:6" s="150" customFormat="1" ht="19.5" customHeight="1" x14ac:dyDescent="0.15">
      <c r="A93" s="131"/>
      <c r="B93" s="131"/>
      <c r="C93" s="131"/>
      <c r="D93" s="179"/>
      <c r="E93" s="131"/>
      <c r="F93" s="131"/>
    </row>
    <row r="94" spans="1:6" s="150" customFormat="1" ht="19.5" customHeight="1" x14ac:dyDescent="0.15">
      <c r="A94" s="131"/>
      <c r="B94" s="131"/>
      <c r="C94" s="131"/>
      <c r="D94" s="179"/>
      <c r="E94" s="131"/>
      <c r="F94" s="131"/>
    </row>
    <row r="95" spans="1:6" s="150" customFormat="1" ht="19.5" customHeight="1" x14ac:dyDescent="0.15">
      <c r="A95" s="131"/>
      <c r="B95" s="131"/>
      <c r="C95" s="131"/>
      <c r="D95" s="179"/>
      <c r="E95" s="131"/>
      <c r="F95" s="131"/>
    </row>
    <row r="96" spans="1:6" s="150" customFormat="1" ht="19.5" customHeight="1" x14ac:dyDescent="0.15">
      <c r="A96" s="131"/>
      <c r="B96" s="131"/>
      <c r="C96" s="131"/>
      <c r="D96" s="179"/>
      <c r="E96" s="131"/>
      <c r="F96" s="131"/>
    </row>
    <row r="97" spans="1:6" s="150" customFormat="1" ht="19.5" customHeight="1" x14ac:dyDescent="0.15">
      <c r="A97" s="131"/>
      <c r="B97" s="131"/>
      <c r="C97" s="131"/>
      <c r="D97" s="179"/>
      <c r="E97" s="131"/>
      <c r="F97" s="131"/>
    </row>
    <row r="98" spans="1:6" s="150" customFormat="1" ht="19.5" customHeight="1" x14ac:dyDescent="0.15">
      <c r="A98" s="131"/>
      <c r="B98" s="131"/>
      <c r="C98" s="131"/>
      <c r="D98" s="179"/>
      <c r="E98" s="131"/>
      <c r="F98" s="131"/>
    </row>
    <row r="99" spans="1:6" s="150" customFormat="1" ht="19.5" customHeight="1" x14ac:dyDescent="0.15">
      <c r="A99" s="131"/>
      <c r="B99" s="131"/>
      <c r="C99" s="131"/>
      <c r="D99" s="179"/>
      <c r="E99" s="131"/>
      <c r="F99" s="131"/>
    </row>
    <row r="100" spans="1:6" s="150" customFormat="1" ht="19.5" customHeight="1" x14ac:dyDescent="0.15">
      <c r="A100" s="131"/>
      <c r="B100" s="131"/>
      <c r="C100" s="131"/>
      <c r="D100" s="179"/>
      <c r="E100" s="131"/>
      <c r="F100" s="131"/>
    </row>
    <row r="101" spans="1:6" s="150" customFormat="1" ht="19.5" customHeight="1" x14ac:dyDescent="0.15">
      <c r="A101" s="131"/>
      <c r="B101" s="131"/>
      <c r="C101" s="131"/>
      <c r="D101" s="179"/>
      <c r="E101" s="131"/>
      <c r="F101" s="131"/>
    </row>
    <row r="102" spans="1:6" s="150" customFormat="1" ht="19.5" customHeight="1" x14ac:dyDescent="0.15">
      <c r="A102" s="131"/>
      <c r="B102" s="131"/>
      <c r="C102" s="131"/>
      <c r="D102" s="179"/>
      <c r="E102" s="131"/>
      <c r="F102" s="131"/>
    </row>
    <row r="103" spans="1:6" s="150" customFormat="1" ht="19.5" customHeight="1" x14ac:dyDescent="0.15">
      <c r="A103" s="131"/>
      <c r="B103" s="131"/>
      <c r="C103" s="131"/>
      <c r="D103" s="179"/>
      <c r="E103" s="131"/>
      <c r="F103" s="131"/>
    </row>
    <row r="104" spans="1:6" s="150" customFormat="1" ht="19.5" customHeight="1" x14ac:dyDescent="0.15">
      <c r="A104" s="131"/>
      <c r="B104" s="131"/>
      <c r="C104" s="131"/>
      <c r="D104" s="179"/>
      <c r="E104" s="131"/>
      <c r="F104" s="131"/>
    </row>
    <row r="105" spans="1:6" s="150" customFormat="1" ht="19.5" customHeight="1" x14ac:dyDescent="0.15">
      <c r="A105" s="131"/>
      <c r="B105" s="131"/>
      <c r="C105" s="131"/>
      <c r="D105" s="179"/>
      <c r="E105" s="131"/>
      <c r="F105" s="131"/>
    </row>
    <row r="106" spans="1:6" s="150" customFormat="1" ht="19.5" customHeight="1" x14ac:dyDescent="0.15">
      <c r="A106" s="131"/>
      <c r="B106" s="131"/>
      <c r="C106" s="131"/>
      <c r="D106" s="179"/>
      <c r="E106" s="131"/>
      <c r="F106" s="131"/>
    </row>
    <row r="107" spans="1:6" s="150" customFormat="1" ht="19.5" customHeight="1" x14ac:dyDescent="0.15">
      <c r="A107" s="131"/>
      <c r="B107" s="131"/>
      <c r="C107" s="131"/>
      <c r="D107" s="179"/>
      <c r="E107" s="131"/>
      <c r="F107" s="131"/>
    </row>
    <row r="108" spans="1:6" s="150" customFormat="1" ht="19.5" customHeight="1" x14ac:dyDescent="0.15">
      <c r="A108" s="131"/>
      <c r="B108" s="131"/>
      <c r="C108" s="131"/>
      <c r="D108" s="179"/>
      <c r="E108" s="131"/>
      <c r="F108" s="131"/>
    </row>
    <row r="109" spans="1:6" s="150" customFormat="1" ht="19.5" customHeight="1" x14ac:dyDescent="0.15">
      <c r="A109" s="131"/>
      <c r="B109" s="131"/>
      <c r="C109" s="131"/>
      <c r="D109" s="179"/>
      <c r="E109" s="131"/>
      <c r="F109" s="131"/>
    </row>
    <row r="110" spans="1:6" s="150" customFormat="1" ht="19.5" customHeight="1" x14ac:dyDescent="0.15">
      <c r="A110" s="131"/>
      <c r="B110" s="131"/>
      <c r="C110" s="131"/>
      <c r="D110" s="179"/>
      <c r="E110" s="131"/>
      <c r="F110" s="131"/>
    </row>
    <row r="111" spans="1:6" s="150" customFormat="1" ht="19.5" customHeight="1" x14ac:dyDescent="0.15">
      <c r="A111" s="131"/>
      <c r="B111" s="131"/>
      <c r="C111" s="131"/>
      <c r="D111" s="179"/>
      <c r="E111" s="131"/>
      <c r="F111" s="131"/>
    </row>
    <row r="112" spans="1:6" s="150" customFormat="1" ht="19.5" customHeight="1" x14ac:dyDescent="0.15">
      <c r="A112" s="131"/>
      <c r="B112" s="131"/>
      <c r="C112" s="131"/>
      <c r="D112" s="179"/>
      <c r="E112" s="131"/>
      <c r="F112" s="131"/>
    </row>
    <row r="113" spans="1:6" s="150" customFormat="1" ht="19.5" customHeight="1" x14ac:dyDescent="0.15">
      <c r="A113" s="131"/>
      <c r="B113" s="131"/>
      <c r="C113" s="131"/>
      <c r="D113" s="179"/>
      <c r="E113" s="131"/>
      <c r="F113" s="131"/>
    </row>
    <row r="114" spans="1:6" s="150" customFormat="1" ht="19.5" customHeight="1" x14ac:dyDescent="0.15">
      <c r="A114" s="131"/>
      <c r="B114" s="131"/>
      <c r="C114" s="131"/>
      <c r="D114" s="179"/>
      <c r="E114" s="131"/>
      <c r="F114" s="131"/>
    </row>
    <row r="115" spans="1:6" s="150" customFormat="1" ht="19.5" customHeight="1" x14ac:dyDescent="0.15">
      <c r="A115" s="131"/>
      <c r="B115" s="131"/>
      <c r="C115" s="131"/>
      <c r="D115" s="179"/>
      <c r="E115" s="131"/>
      <c r="F115" s="131"/>
    </row>
    <row r="116" spans="1:6" s="150" customFormat="1" ht="19.5" customHeight="1" x14ac:dyDescent="0.15">
      <c r="A116" s="131"/>
      <c r="B116" s="131"/>
      <c r="C116" s="131"/>
      <c r="D116" s="179"/>
      <c r="E116" s="131"/>
      <c r="F116" s="131"/>
    </row>
    <row r="117" spans="1:6" s="150" customFormat="1" ht="19.5" customHeight="1" x14ac:dyDescent="0.15">
      <c r="A117" s="131"/>
      <c r="B117" s="131"/>
      <c r="C117" s="131"/>
      <c r="D117" s="179"/>
      <c r="E117" s="131"/>
      <c r="F117" s="131"/>
    </row>
    <row r="118" spans="1:6" s="150" customFormat="1" ht="19.5" customHeight="1" x14ac:dyDescent="0.15">
      <c r="A118" s="131"/>
      <c r="B118" s="131"/>
      <c r="C118" s="131"/>
      <c r="D118" s="179"/>
      <c r="E118" s="131"/>
      <c r="F118" s="131"/>
    </row>
    <row r="119" spans="1:6" s="150" customFormat="1" ht="19.5" customHeight="1" x14ac:dyDescent="0.15">
      <c r="A119" s="131"/>
      <c r="B119" s="131"/>
      <c r="C119" s="131"/>
      <c r="D119" s="179"/>
      <c r="E119" s="131"/>
      <c r="F119" s="131"/>
    </row>
    <row r="120" spans="1:6" s="150" customFormat="1" ht="19.5" customHeight="1" x14ac:dyDescent="0.15">
      <c r="A120" s="131"/>
      <c r="B120" s="131"/>
      <c r="C120" s="131"/>
      <c r="D120" s="179"/>
      <c r="E120" s="131"/>
      <c r="F120" s="131"/>
    </row>
    <row r="121" spans="1:6" s="150" customFormat="1" ht="19.5" customHeight="1" x14ac:dyDescent="0.15">
      <c r="A121" s="131"/>
      <c r="B121" s="131"/>
      <c r="C121" s="131"/>
      <c r="D121" s="179"/>
      <c r="E121" s="131"/>
      <c r="F121" s="131"/>
    </row>
    <row r="122" spans="1:6" s="150" customFormat="1" ht="19.5" customHeight="1" x14ac:dyDescent="0.15">
      <c r="A122" s="131"/>
      <c r="B122" s="131"/>
      <c r="C122" s="131"/>
      <c r="D122" s="179"/>
      <c r="E122" s="131"/>
      <c r="F122" s="131"/>
    </row>
    <row r="123" spans="1:6" s="150" customFormat="1" ht="19.5" customHeight="1" x14ac:dyDescent="0.15">
      <c r="A123" s="131"/>
      <c r="B123" s="131"/>
      <c r="C123" s="131"/>
      <c r="D123" s="179"/>
      <c r="E123" s="131"/>
      <c r="F123" s="131"/>
    </row>
    <row r="124" spans="1:6" s="150" customFormat="1" ht="19.5" customHeight="1" x14ac:dyDescent="0.15">
      <c r="A124" s="131"/>
      <c r="B124" s="131"/>
      <c r="C124" s="131"/>
      <c r="D124" s="179"/>
      <c r="E124" s="131"/>
      <c r="F124" s="131"/>
    </row>
    <row r="125" spans="1:6" s="150" customFormat="1" ht="19.5" customHeight="1" x14ac:dyDescent="0.15">
      <c r="A125" s="131"/>
      <c r="B125" s="131"/>
      <c r="C125" s="131"/>
      <c r="D125" s="179"/>
      <c r="E125" s="131"/>
      <c r="F125" s="131"/>
    </row>
    <row r="126" spans="1:6" s="150" customFormat="1" ht="19.5" customHeight="1" x14ac:dyDescent="0.15">
      <c r="A126" s="131"/>
      <c r="B126" s="131"/>
      <c r="C126" s="131"/>
      <c r="D126" s="179"/>
      <c r="E126" s="131"/>
      <c r="F126" s="131"/>
    </row>
    <row r="127" spans="1:6" s="150" customFormat="1" ht="19.5" customHeight="1" x14ac:dyDescent="0.15">
      <c r="A127" s="131"/>
      <c r="B127" s="131"/>
      <c r="C127" s="131"/>
      <c r="D127" s="179"/>
      <c r="E127" s="131"/>
      <c r="F127" s="131"/>
    </row>
    <row r="128" spans="1:6" s="150" customFormat="1" ht="19.5" customHeight="1" x14ac:dyDescent="0.15">
      <c r="A128" s="131"/>
      <c r="B128" s="131"/>
      <c r="C128" s="131"/>
      <c r="D128" s="179"/>
      <c r="E128" s="131"/>
      <c r="F128" s="131"/>
    </row>
    <row r="129" spans="1:6" s="150" customFormat="1" ht="19.5" customHeight="1" x14ac:dyDescent="0.15">
      <c r="A129" s="131"/>
      <c r="B129" s="131"/>
      <c r="C129" s="131"/>
      <c r="D129" s="179"/>
      <c r="E129" s="131"/>
      <c r="F129" s="131"/>
    </row>
    <row r="130" spans="1:6" s="150" customFormat="1" ht="19.5" customHeight="1" x14ac:dyDescent="0.15">
      <c r="A130" s="131"/>
      <c r="B130" s="131"/>
      <c r="C130" s="131"/>
      <c r="D130" s="179"/>
      <c r="E130" s="131"/>
      <c r="F130" s="131"/>
    </row>
    <row r="131" spans="1:6" s="150" customFormat="1" ht="19.5" customHeight="1" x14ac:dyDescent="0.15">
      <c r="A131" s="131"/>
      <c r="B131" s="131"/>
      <c r="C131" s="131"/>
      <c r="D131" s="179"/>
      <c r="E131" s="131"/>
      <c r="F131" s="131"/>
    </row>
    <row r="132" spans="1:6" s="150" customFormat="1" ht="19.5" customHeight="1" x14ac:dyDescent="0.15">
      <c r="A132" s="131"/>
      <c r="B132" s="131"/>
      <c r="C132" s="131"/>
      <c r="D132" s="179"/>
      <c r="E132" s="131"/>
      <c r="F132" s="131"/>
    </row>
    <row r="133" spans="1:6" s="150" customFormat="1" ht="19.5" customHeight="1" x14ac:dyDescent="0.15">
      <c r="A133" s="131"/>
      <c r="B133" s="131"/>
      <c r="C133" s="131"/>
      <c r="D133" s="179"/>
      <c r="E133" s="131"/>
      <c r="F133" s="131"/>
    </row>
    <row r="134" spans="1:6" s="150" customFormat="1" ht="19.5" customHeight="1" x14ac:dyDescent="0.15">
      <c r="A134" s="131"/>
      <c r="B134" s="131"/>
      <c r="C134" s="131"/>
      <c r="D134" s="179"/>
      <c r="E134" s="131"/>
      <c r="F134" s="131"/>
    </row>
    <row r="135" spans="1:6" s="150" customFormat="1" ht="19.5" customHeight="1" x14ac:dyDescent="0.15">
      <c r="A135" s="131"/>
      <c r="B135" s="131"/>
      <c r="C135" s="131"/>
      <c r="D135" s="179"/>
      <c r="E135" s="131"/>
      <c r="F135" s="131"/>
    </row>
    <row r="136" spans="1:6" s="150" customFormat="1" ht="19.5" customHeight="1" x14ac:dyDescent="0.15">
      <c r="A136" s="131"/>
      <c r="B136" s="131"/>
      <c r="C136" s="131"/>
      <c r="D136" s="179"/>
      <c r="E136" s="131"/>
      <c r="F136" s="131"/>
    </row>
    <row r="137" spans="1:6" s="150" customFormat="1" ht="19.5" customHeight="1" x14ac:dyDescent="0.15">
      <c r="A137" s="131"/>
      <c r="B137" s="131"/>
      <c r="C137" s="131"/>
      <c r="D137" s="179"/>
      <c r="E137" s="131"/>
      <c r="F137" s="131"/>
    </row>
    <row r="138" spans="1:6" s="150" customFormat="1" ht="19.5" customHeight="1" x14ac:dyDescent="0.15">
      <c r="A138" s="131"/>
      <c r="B138" s="131"/>
      <c r="C138" s="131"/>
      <c r="D138" s="179"/>
      <c r="E138" s="131"/>
      <c r="F138" s="131"/>
    </row>
    <row r="139" spans="1:6" s="150" customFormat="1" ht="19.5" customHeight="1" x14ac:dyDescent="0.15">
      <c r="A139" s="131"/>
      <c r="B139" s="131"/>
      <c r="C139" s="131"/>
      <c r="D139" s="179"/>
      <c r="E139" s="131"/>
      <c r="F139" s="131"/>
    </row>
    <row r="140" spans="1:6" s="150" customFormat="1" ht="19.5" customHeight="1" x14ac:dyDescent="0.15">
      <c r="A140" s="131"/>
      <c r="B140" s="131"/>
      <c r="C140" s="131"/>
      <c r="D140" s="179"/>
      <c r="E140" s="131"/>
      <c r="F140" s="131"/>
    </row>
    <row r="141" spans="1:6" s="150" customFormat="1" ht="19.5" customHeight="1" x14ac:dyDescent="0.15">
      <c r="A141" s="131"/>
      <c r="B141" s="131"/>
      <c r="C141" s="131"/>
      <c r="D141" s="179"/>
      <c r="E141" s="131"/>
      <c r="F141" s="131"/>
    </row>
    <row r="142" spans="1:6" s="150" customFormat="1" ht="19.5" customHeight="1" x14ac:dyDescent="0.15">
      <c r="A142" s="131"/>
      <c r="B142" s="131"/>
      <c r="C142" s="131"/>
      <c r="D142" s="179"/>
      <c r="E142" s="131"/>
      <c r="F142" s="131"/>
    </row>
    <row r="143" spans="1:6" s="150" customFormat="1" ht="19.5" customHeight="1" x14ac:dyDescent="0.15">
      <c r="A143" s="131"/>
      <c r="B143" s="131"/>
      <c r="C143" s="131"/>
      <c r="D143" s="179"/>
      <c r="E143" s="131"/>
      <c r="F143" s="131"/>
    </row>
    <row r="144" spans="1:6" s="150" customFormat="1" ht="19.5" customHeight="1" x14ac:dyDescent="0.15">
      <c r="A144" s="131"/>
      <c r="B144" s="131"/>
      <c r="C144" s="131"/>
      <c r="D144" s="179"/>
      <c r="E144" s="131"/>
      <c r="F144" s="131"/>
    </row>
    <row r="145" spans="1:6" s="150" customFormat="1" ht="19.5" customHeight="1" x14ac:dyDescent="0.15">
      <c r="A145" s="131"/>
      <c r="B145" s="131"/>
      <c r="C145" s="131"/>
      <c r="D145" s="179"/>
      <c r="E145" s="131"/>
      <c r="F145" s="131"/>
    </row>
    <row r="146" spans="1:6" s="150" customFormat="1" ht="19.5" customHeight="1" x14ac:dyDescent="0.15">
      <c r="A146" s="131"/>
      <c r="B146" s="131"/>
      <c r="C146" s="131"/>
      <c r="D146" s="179"/>
      <c r="E146" s="131"/>
      <c r="F146" s="131"/>
    </row>
    <row r="147" spans="1:6" s="150" customFormat="1" ht="19.5" customHeight="1" x14ac:dyDescent="0.15">
      <c r="A147" s="131"/>
      <c r="B147" s="131"/>
      <c r="C147" s="131"/>
      <c r="D147" s="179"/>
      <c r="E147" s="131"/>
      <c r="F147" s="131"/>
    </row>
    <row r="148" spans="1:6" s="150" customFormat="1" ht="19.5" customHeight="1" x14ac:dyDescent="0.15">
      <c r="A148" s="131"/>
      <c r="B148" s="131"/>
      <c r="C148" s="131"/>
      <c r="D148" s="179"/>
      <c r="E148" s="131"/>
      <c r="F148" s="131"/>
    </row>
    <row r="149" spans="1:6" s="150" customFormat="1" ht="19.5" customHeight="1" x14ac:dyDescent="0.15">
      <c r="A149" s="131"/>
      <c r="B149" s="131"/>
      <c r="C149" s="131"/>
      <c r="D149" s="179"/>
      <c r="E149" s="131"/>
      <c r="F149" s="131"/>
    </row>
    <row r="150" spans="1:6" s="150" customFormat="1" ht="19.5" customHeight="1" x14ac:dyDescent="0.15">
      <c r="A150" s="131"/>
      <c r="B150" s="131"/>
      <c r="C150" s="131"/>
      <c r="D150" s="179"/>
      <c r="E150" s="131"/>
      <c r="F150" s="131"/>
    </row>
    <row r="151" spans="1:6" s="150" customFormat="1" ht="19.5" customHeight="1" x14ac:dyDescent="0.15">
      <c r="A151" s="131"/>
      <c r="B151" s="131"/>
      <c r="C151" s="131"/>
      <c r="D151" s="179"/>
      <c r="E151" s="131"/>
      <c r="F151" s="131"/>
    </row>
    <row r="152" spans="1:6" s="150" customFormat="1" ht="19.5" customHeight="1" x14ac:dyDescent="0.15">
      <c r="A152" s="131"/>
      <c r="B152" s="131"/>
      <c r="C152" s="131"/>
      <c r="D152" s="179"/>
      <c r="E152" s="131"/>
      <c r="F152" s="131"/>
    </row>
    <row r="153" spans="1:6" s="150" customFormat="1" ht="19.5" customHeight="1" x14ac:dyDescent="0.15">
      <c r="A153" s="131"/>
      <c r="B153" s="131"/>
      <c r="C153" s="131"/>
      <c r="D153" s="179"/>
      <c r="E153" s="131"/>
      <c r="F153" s="131"/>
    </row>
    <row r="154" spans="1:6" s="150" customFormat="1" ht="19.5" customHeight="1" x14ac:dyDescent="0.15">
      <c r="A154" s="131"/>
      <c r="B154" s="131"/>
      <c r="C154" s="131"/>
      <c r="D154" s="179"/>
      <c r="E154" s="131"/>
      <c r="F154" s="131"/>
    </row>
    <row r="155" spans="1:6" s="150" customFormat="1" ht="19.5" customHeight="1" x14ac:dyDescent="0.15">
      <c r="A155" s="131"/>
      <c r="B155" s="131"/>
      <c r="C155" s="131"/>
      <c r="D155" s="179"/>
      <c r="E155" s="131"/>
      <c r="F155" s="131"/>
    </row>
    <row r="156" spans="1:6" s="150" customFormat="1" ht="19.5" customHeight="1" x14ac:dyDescent="0.15">
      <c r="A156" s="131"/>
      <c r="B156" s="131"/>
      <c r="C156" s="131"/>
      <c r="D156" s="179"/>
      <c r="E156" s="131"/>
      <c r="F156" s="131"/>
    </row>
    <row r="157" spans="1:6" s="150" customFormat="1" ht="19.5" customHeight="1" x14ac:dyDescent="0.15">
      <c r="A157" s="131"/>
      <c r="B157" s="131"/>
      <c r="C157" s="131"/>
      <c r="D157" s="179"/>
      <c r="E157" s="131"/>
      <c r="F157" s="131"/>
    </row>
    <row r="158" spans="1:6" s="150" customFormat="1" ht="19.5" customHeight="1" x14ac:dyDescent="0.15">
      <c r="A158" s="131"/>
      <c r="B158" s="131"/>
      <c r="C158" s="131"/>
      <c r="D158" s="179"/>
      <c r="E158" s="131"/>
      <c r="F158" s="131"/>
    </row>
    <row r="159" spans="1:6" s="150" customFormat="1" ht="19.5" customHeight="1" x14ac:dyDescent="0.15">
      <c r="A159" s="131"/>
      <c r="B159" s="131"/>
      <c r="C159" s="131"/>
      <c r="D159" s="179"/>
      <c r="E159" s="131"/>
      <c r="F159" s="131"/>
    </row>
    <row r="160" spans="1:6" s="150" customFormat="1" ht="19.5" customHeight="1" x14ac:dyDescent="0.15">
      <c r="A160" s="131"/>
      <c r="B160" s="131"/>
      <c r="C160" s="131"/>
      <c r="D160" s="179"/>
      <c r="E160" s="131"/>
      <c r="F160" s="131"/>
    </row>
    <row r="161" spans="1:6" s="150" customFormat="1" ht="19.5" customHeight="1" x14ac:dyDescent="0.15">
      <c r="A161" s="131"/>
      <c r="B161" s="131"/>
      <c r="C161" s="131"/>
      <c r="D161" s="179"/>
      <c r="E161" s="131"/>
      <c r="F161" s="131"/>
    </row>
    <row r="162" spans="1:6" s="150" customFormat="1" ht="19.5" customHeight="1" x14ac:dyDescent="0.15">
      <c r="A162" s="131"/>
      <c r="B162" s="131"/>
      <c r="C162" s="131"/>
      <c r="D162" s="179"/>
      <c r="E162" s="131"/>
      <c r="F162" s="131"/>
    </row>
    <row r="163" spans="1:6" s="150" customFormat="1" ht="19.5" customHeight="1" x14ac:dyDescent="0.15">
      <c r="A163" s="131"/>
      <c r="B163" s="131"/>
      <c r="C163" s="131"/>
      <c r="D163" s="179"/>
      <c r="E163" s="131"/>
      <c r="F163" s="131"/>
    </row>
    <row r="164" spans="1:6" s="150" customFormat="1" ht="19.5" customHeight="1" x14ac:dyDescent="0.15">
      <c r="A164" s="131"/>
      <c r="B164" s="131"/>
      <c r="C164" s="131"/>
      <c r="D164" s="179"/>
      <c r="E164" s="131"/>
      <c r="F164" s="131"/>
    </row>
    <row r="165" spans="1:6" s="150" customFormat="1" ht="19.5" customHeight="1" x14ac:dyDescent="0.15">
      <c r="A165" s="131"/>
      <c r="B165" s="131"/>
      <c r="C165" s="131"/>
      <c r="D165" s="179"/>
      <c r="E165" s="131"/>
      <c r="F165" s="131"/>
    </row>
    <row r="166" spans="1:6" s="150" customFormat="1" ht="19.5" customHeight="1" x14ac:dyDescent="0.15">
      <c r="A166" s="131"/>
      <c r="B166" s="131"/>
      <c r="C166" s="131"/>
      <c r="D166" s="179"/>
      <c r="E166" s="131"/>
      <c r="F166" s="131"/>
    </row>
    <row r="167" spans="1:6" s="150" customFormat="1" ht="19.5" customHeight="1" x14ac:dyDescent="0.15">
      <c r="A167" s="131"/>
      <c r="B167" s="131"/>
      <c r="C167" s="131"/>
      <c r="D167" s="179"/>
      <c r="E167" s="131"/>
      <c r="F167" s="131"/>
    </row>
    <row r="168" spans="1:6" s="150" customFormat="1" ht="19.5" customHeight="1" x14ac:dyDescent="0.15">
      <c r="A168" s="131"/>
      <c r="B168" s="131"/>
      <c r="C168" s="131"/>
      <c r="D168" s="179"/>
      <c r="E168" s="131"/>
      <c r="F168" s="131"/>
    </row>
    <row r="169" spans="1:6" s="150" customFormat="1" ht="19.5" customHeight="1" x14ac:dyDescent="0.15">
      <c r="A169" s="131"/>
      <c r="B169" s="131"/>
      <c r="C169" s="131"/>
      <c r="D169" s="179"/>
      <c r="E169" s="131"/>
      <c r="F169" s="131"/>
    </row>
    <row r="170" spans="1:6" s="150" customFormat="1" ht="19.5" customHeight="1" x14ac:dyDescent="0.15">
      <c r="A170" s="131"/>
      <c r="B170" s="131"/>
      <c r="C170" s="131"/>
      <c r="D170" s="179"/>
      <c r="E170" s="131"/>
      <c r="F170" s="131"/>
    </row>
    <row r="171" spans="1:6" s="150" customFormat="1" ht="19.5" customHeight="1" x14ac:dyDescent="0.15">
      <c r="A171" s="131"/>
      <c r="B171" s="131"/>
      <c r="C171" s="131"/>
      <c r="D171" s="179"/>
      <c r="E171" s="131"/>
      <c r="F171" s="131"/>
    </row>
    <row r="172" spans="1:6" s="150" customFormat="1" ht="19.5" customHeight="1" x14ac:dyDescent="0.15">
      <c r="A172" s="131"/>
      <c r="B172" s="131"/>
      <c r="C172" s="131"/>
      <c r="D172" s="179"/>
      <c r="E172" s="131"/>
      <c r="F172" s="131"/>
    </row>
    <row r="173" spans="1:6" s="150" customFormat="1" ht="19.5" customHeight="1" x14ac:dyDescent="0.15">
      <c r="A173" s="131"/>
      <c r="B173" s="131"/>
      <c r="C173" s="131"/>
      <c r="D173" s="179"/>
      <c r="E173" s="131"/>
      <c r="F173" s="131"/>
    </row>
    <row r="174" spans="1:6" s="150" customFormat="1" ht="19.5" customHeight="1" x14ac:dyDescent="0.15">
      <c r="A174" s="131"/>
      <c r="B174" s="131"/>
      <c r="C174" s="131"/>
      <c r="D174" s="179"/>
      <c r="E174" s="131"/>
      <c r="F174" s="131"/>
    </row>
    <row r="175" spans="1:6" s="150" customFormat="1" ht="19.5" customHeight="1" x14ac:dyDescent="0.15">
      <c r="A175" s="131"/>
      <c r="B175" s="131"/>
      <c r="C175" s="131"/>
      <c r="D175" s="179"/>
      <c r="E175" s="131"/>
      <c r="F175" s="131"/>
    </row>
    <row r="176" spans="1:6" s="150" customFormat="1" ht="19.5" customHeight="1" x14ac:dyDescent="0.15">
      <c r="A176" s="131"/>
      <c r="B176" s="131"/>
      <c r="C176" s="131"/>
      <c r="D176" s="179"/>
      <c r="E176" s="131"/>
      <c r="F176" s="131"/>
    </row>
    <row r="177" spans="1:6" s="150" customFormat="1" ht="19.5" customHeight="1" x14ac:dyDescent="0.15">
      <c r="A177" s="131"/>
      <c r="B177" s="131"/>
      <c r="C177" s="131"/>
      <c r="D177" s="179"/>
      <c r="E177" s="131"/>
      <c r="F177" s="131"/>
    </row>
    <row r="178" spans="1:6" s="150" customFormat="1" ht="19.5" customHeight="1" x14ac:dyDescent="0.15">
      <c r="A178" s="131"/>
      <c r="B178" s="131"/>
      <c r="C178" s="131"/>
      <c r="D178" s="179"/>
      <c r="E178" s="131"/>
      <c r="F178" s="131"/>
    </row>
    <row r="179" spans="1:6" s="150" customFormat="1" ht="19.5" customHeight="1" x14ac:dyDescent="0.15">
      <c r="A179" s="131"/>
      <c r="B179" s="131"/>
      <c r="C179" s="131"/>
      <c r="D179" s="179"/>
      <c r="E179" s="131"/>
      <c r="F179" s="131"/>
    </row>
    <row r="180" spans="1:6" s="150" customFormat="1" ht="19.5" customHeight="1" x14ac:dyDescent="0.15">
      <c r="A180" s="131"/>
      <c r="B180" s="131"/>
      <c r="C180" s="131"/>
      <c r="D180" s="179"/>
      <c r="E180" s="131"/>
      <c r="F180" s="131"/>
    </row>
    <row r="181" spans="1:6" s="150" customFormat="1" ht="19.5" customHeight="1" x14ac:dyDescent="0.15">
      <c r="A181" s="131"/>
      <c r="B181" s="131"/>
      <c r="C181" s="131"/>
      <c r="D181" s="179"/>
      <c r="E181" s="131"/>
      <c r="F181" s="131"/>
    </row>
    <row r="184" spans="1:6" s="150" customFormat="1" ht="19.5" customHeight="1" x14ac:dyDescent="0.15">
      <c r="A184" s="131"/>
      <c r="B184" s="131"/>
      <c r="C184" s="131"/>
      <c r="D184" s="179"/>
      <c r="E184" s="131"/>
      <c r="F184" s="131"/>
    </row>
    <row r="185" spans="1:6" s="150" customFormat="1" ht="19.5" customHeight="1" x14ac:dyDescent="0.15">
      <c r="A185" s="131"/>
      <c r="B185" s="131"/>
      <c r="C185" s="131"/>
      <c r="D185" s="179"/>
      <c r="E185" s="131"/>
      <c r="F185" s="131"/>
    </row>
    <row r="186" spans="1:6" s="150" customFormat="1" ht="19.5" customHeight="1" x14ac:dyDescent="0.15">
      <c r="A186" s="131"/>
      <c r="B186" s="131"/>
      <c r="C186" s="131"/>
      <c r="D186" s="179"/>
      <c r="E186" s="131"/>
      <c r="F186" s="131"/>
    </row>
    <row r="187" spans="1:6" s="150" customFormat="1" ht="19.5" customHeight="1" x14ac:dyDescent="0.15">
      <c r="A187" s="131"/>
      <c r="B187" s="131"/>
      <c r="C187" s="131"/>
      <c r="D187" s="179"/>
      <c r="E187" s="131"/>
      <c r="F187" s="131"/>
    </row>
    <row r="188" spans="1:6" s="150" customFormat="1" ht="19.5" customHeight="1" x14ac:dyDescent="0.15">
      <c r="A188" s="131"/>
      <c r="B188" s="131"/>
      <c r="C188" s="131"/>
      <c r="D188" s="179"/>
      <c r="E188" s="131"/>
      <c r="F188" s="131"/>
    </row>
    <row r="189" spans="1:6" s="150" customFormat="1" ht="19.5" customHeight="1" x14ac:dyDescent="0.15">
      <c r="A189" s="131"/>
      <c r="B189" s="131"/>
      <c r="C189" s="131"/>
      <c r="D189" s="179"/>
      <c r="E189" s="131"/>
      <c r="F189" s="131"/>
    </row>
    <row r="190" spans="1:6" s="150" customFormat="1" ht="19.5" customHeight="1" x14ac:dyDescent="0.15">
      <c r="A190" s="131"/>
      <c r="B190" s="131"/>
      <c r="C190" s="131"/>
      <c r="D190" s="179"/>
      <c r="E190" s="131"/>
      <c r="F190" s="131"/>
    </row>
    <row r="191" spans="1:6" s="150" customFormat="1" ht="19.5" customHeight="1" x14ac:dyDescent="0.15">
      <c r="A191" s="131"/>
      <c r="B191" s="131"/>
      <c r="C191" s="131"/>
      <c r="D191" s="179"/>
      <c r="E191" s="131"/>
      <c r="F191" s="131"/>
    </row>
    <row r="192" spans="1:6" s="150" customFormat="1" ht="19.5" customHeight="1" x14ac:dyDescent="0.15">
      <c r="A192" s="131"/>
      <c r="B192" s="131"/>
      <c r="C192" s="131"/>
      <c r="D192" s="179"/>
      <c r="E192" s="131"/>
      <c r="F192" s="131"/>
    </row>
    <row r="193" spans="1:6" s="150" customFormat="1" ht="19.5" customHeight="1" x14ac:dyDescent="0.15">
      <c r="A193" s="131"/>
      <c r="B193" s="131"/>
      <c r="C193" s="131"/>
      <c r="D193" s="179"/>
      <c r="E193" s="131"/>
      <c r="F193" s="131"/>
    </row>
    <row r="194" spans="1:6" s="150" customFormat="1" ht="19.5" customHeight="1" x14ac:dyDescent="0.15">
      <c r="A194" s="131"/>
      <c r="B194" s="131"/>
      <c r="C194" s="131"/>
      <c r="D194" s="179"/>
      <c r="E194" s="131"/>
      <c r="F194" s="131"/>
    </row>
    <row r="195" spans="1:6" s="150" customFormat="1" ht="19.5" customHeight="1" x14ac:dyDescent="0.15">
      <c r="A195" s="131"/>
      <c r="B195" s="131"/>
      <c r="C195" s="131"/>
      <c r="D195" s="179"/>
      <c r="E195" s="131"/>
      <c r="F195" s="131"/>
    </row>
    <row r="196" spans="1:6" s="150" customFormat="1" ht="19.5" customHeight="1" x14ac:dyDescent="0.15">
      <c r="A196" s="131"/>
      <c r="B196" s="131"/>
      <c r="C196" s="131"/>
      <c r="D196" s="179"/>
      <c r="E196" s="131"/>
      <c r="F196" s="131"/>
    </row>
    <row r="197" spans="1:6" s="150" customFormat="1" ht="19.5" customHeight="1" x14ac:dyDescent="0.15">
      <c r="A197" s="131"/>
      <c r="B197" s="131"/>
      <c r="C197" s="131"/>
      <c r="D197" s="179"/>
      <c r="E197" s="131"/>
      <c r="F197" s="131"/>
    </row>
    <row r="198" spans="1:6" s="150" customFormat="1" ht="19.5" customHeight="1" x14ac:dyDescent="0.15">
      <c r="A198" s="131"/>
      <c r="B198" s="131"/>
      <c r="C198" s="131"/>
      <c r="D198" s="179"/>
      <c r="E198" s="131"/>
      <c r="F198" s="131"/>
    </row>
    <row r="199" spans="1:6" s="150" customFormat="1" ht="19.5" customHeight="1" x14ac:dyDescent="0.15">
      <c r="A199" s="131"/>
      <c r="B199" s="131"/>
      <c r="C199" s="131"/>
      <c r="D199" s="179"/>
      <c r="E199" s="131"/>
      <c r="F199" s="131"/>
    </row>
    <row r="200" spans="1:6" s="150" customFormat="1" ht="19.5" customHeight="1" x14ac:dyDescent="0.15">
      <c r="A200" s="131"/>
      <c r="B200" s="131"/>
      <c r="C200" s="131"/>
      <c r="D200" s="179"/>
      <c r="E200" s="131"/>
      <c r="F200" s="131"/>
    </row>
    <row r="201" spans="1:6" s="150" customFormat="1" ht="19.5" customHeight="1" x14ac:dyDescent="0.15">
      <c r="A201" s="131"/>
      <c r="B201" s="131"/>
      <c r="C201" s="131"/>
      <c r="D201" s="179"/>
      <c r="E201" s="131"/>
      <c r="F201" s="131"/>
    </row>
    <row r="202" spans="1:6" s="150" customFormat="1" ht="19.5" customHeight="1" x14ac:dyDescent="0.15">
      <c r="A202" s="131"/>
      <c r="B202" s="131"/>
      <c r="C202" s="131"/>
      <c r="D202" s="179"/>
      <c r="E202" s="131"/>
      <c r="F202" s="131"/>
    </row>
    <row r="203" spans="1:6" s="150" customFormat="1" ht="19.5" customHeight="1" x14ac:dyDescent="0.15">
      <c r="A203" s="131"/>
      <c r="B203" s="131"/>
      <c r="C203" s="131"/>
      <c r="D203" s="179"/>
      <c r="E203" s="131"/>
      <c r="F203" s="131"/>
    </row>
    <row r="204" spans="1:6" s="150" customFormat="1" ht="19.5" customHeight="1" x14ac:dyDescent="0.15">
      <c r="A204" s="131"/>
      <c r="B204" s="131"/>
      <c r="C204" s="131"/>
      <c r="D204" s="179"/>
      <c r="E204" s="131"/>
      <c r="F204" s="131"/>
    </row>
    <row r="205" spans="1:6" s="150" customFormat="1" ht="19.5" customHeight="1" x14ac:dyDescent="0.15">
      <c r="A205" s="131"/>
      <c r="B205" s="131"/>
      <c r="C205" s="131"/>
      <c r="D205" s="179"/>
      <c r="E205" s="131"/>
      <c r="F205" s="131"/>
    </row>
    <row r="206" spans="1:6" s="150" customFormat="1" ht="19.5" customHeight="1" x14ac:dyDescent="0.15">
      <c r="A206" s="131"/>
      <c r="B206" s="131"/>
      <c r="C206" s="131"/>
      <c r="D206" s="179"/>
      <c r="E206" s="131"/>
      <c r="F206" s="131"/>
    </row>
    <row r="207" spans="1:6" s="150" customFormat="1" ht="19.5" customHeight="1" x14ac:dyDescent="0.15">
      <c r="A207" s="131"/>
      <c r="B207" s="131"/>
      <c r="C207" s="131"/>
      <c r="D207" s="179"/>
      <c r="E207" s="131"/>
      <c r="F207" s="131"/>
    </row>
    <row r="208" spans="1:6" s="150" customFormat="1" ht="19.5" customHeight="1" x14ac:dyDescent="0.15">
      <c r="A208" s="131"/>
      <c r="B208" s="131"/>
      <c r="C208" s="131"/>
      <c r="D208" s="179"/>
      <c r="E208" s="131"/>
      <c r="F208" s="131"/>
    </row>
    <row r="209" spans="1:6" s="150" customFormat="1" ht="19.5" customHeight="1" x14ac:dyDescent="0.15">
      <c r="A209" s="131"/>
      <c r="B209" s="131"/>
      <c r="C209" s="131"/>
      <c r="D209" s="179"/>
      <c r="E209" s="131"/>
      <c r="F209" s="131"/>
    </row>
    <row r="210" spans="1:6" s="150" customFormat="1" ht="19.5" customHeight="1" x14ac:dyDescent="0.15">
      <c r="A210" s="131"/>
      <c r="B210" s="131"/>
      <c r="C210" s="131"/>
      <c r="D210" s="179"/>
      <c r="E210" s="131"/>
      <c r="F210" s="131"/>
    </row>
    <row r="237" spans="1:6" s="150" customFormat="1" ht="19.5" customHeight="1" x14ac:dyDescent="0.15">
      <c r="A237" s="131"/>
      <c r="B237" s="131"/>
      <c r="C237" s="131"/>
      <c r="D237" s="179"/>
      <c r="E237" s="131"/>
      <c r="F237" s="131"/>
    </row>
    <row r="238" spans="1:6" s="150" customFormat="1" ht="19.5" customHeight="1" x14ac:dyDescent="0.15">
      <c r="A238" s="131"/>
      <c r="B238" s="131"/>
      <c r="C238" s="131"/>
      <c r="D238" s="179"/>
      <c r="E238" s="131"/>
      <c r="F238" s="131"/>
    </row>
    <row r="239" spans="1:6" s="150" customFormat="1" ht="19.5" customHeight="1" x14ac:dyDescent="0.15">
      <c r="A239" s="131"/>
      <c r="B239" s="131"/>
      <c r="C239" s="131"/>
      <c r="D239" s="179"/>
      <c r="E239" s="131"/>
      <c r="F239" s="131"/>
    </row>
    <row r="240" spans="1:6" s="150" customFormat="1" ht="19.5" customHeight="1" x14ac:dyDescent="0.15">
      <c r="A240" s="131"/>
      <c r="B240" s="131"/>
      <c r="C240" s="131"/>
      <c r="D240" s="179"/>
      <c r="E240" s="131"/>
      <c r="F240" s="131"/>
    </row>
    <row r="241" spans="1:6" s="150" customFormat="1" ht="19.5" customHeight="1" x14ac:dyDescent="0.15">
      <c r="A241" s="131"/>
      <c r="B241" s="131"/>
      <c r="C241" s="131"/>
      <c r="D241" s="179"/>
      <c r="E241" s="131"/>
      <c r="F241" s="131"/>
    </row>
    <row r="242" spans="1:6" s="150" customFormat="1" ht="19.5" customHeight="1" x14ac:dyDescent="0.15">
      <c r="A242" s="131"/>
      <c r="B242" s="131"/>
      <c r="C242" s="131"/>
      <c r="D242" s="179"/>
      <c r="E242" s="131"/>
      <c r="F242" s="131"/>
    </row>
    <row r="243" spans="1:6" s="150" customFormat="1" ht="19.5" customHeight="1" x14ac:dyDescent="0.15">
      <c r="A243" s="131"/>
      <c r="B243" s="131"/>
      <c r="C243" s="131"/>
      <c r="D243" s="179"/>
      <c r="E243" s="131"/>
      <c r="F243" s="131"/>
    </row>
    <row r="244" spans="1:6" s="150" customFormat="1" ht="19.5" customHeight="1" x14ac:dyDescent="0.15">
      <c r="A244" s="131"/>
      <c r="B244" s="131"/>
      <c r="C244" s="131"/>
      <c r="D244" s="179"/>
      <c r="E244" s="131"/>
      <c r="F244" s="131"/>
    </row>
    <row r="245" spans="1:6" s="150" customFormat="1" ht="19.5" customHeight="1" x14ac:dyDescent="0.15">
      <c r="A245" s="131"/>
      <c r="B245" s="131"/>
      <c r="C245" s="131"/>
      <c r="D245" s="179"/>
      <c r="E245" s="131"/>
      <c r="F245" s="131"/>
    </row>
    <row r="246" spans="1:6" s="150" customFormat="1" ht="19.5" customHeight="1" x14ac:dyDescent="0.15">
      <c r="A246" s="131"/>
      <c r="B246" s="131"/>
      <c r="C246" s="131"/>
      <c r="D246" s="179"/>
      <c r="E246" s="131"/>
      <c r="F246" s="131"/>
    </row>
    <row r="247" spans="1:6" s="150" customFormat="1" ht="19.5" customHeight="1" x14ac:dyDescent="0.15">
      <c r="A247" s="131"/>
      <c r="B247" s="131"/>
      <c r="C247" s="131"/>
      <c r="D247" s="179"/>
      <c r="E247" s="131"/>
      <c r="F247" s="131"/>
    </row>
    <row r="248" spans="1:6" s="150" customFormat="1" ht="19.5" customHeight="1" x14ac:dyDescent="0.15">
      <c r="A248" s="131"/>
      <c r="B248" s="131"/>
      <c r="C248" s="131"/>
      <c r="D248" s="179"/>
      <c r="E248" s="131"/>
      <c r="F248" s="131"/>
    </row>
    <row r="249" spans="1:6" s="150" customFormat="1" ht="19.5" customHeight="1" x14ac:dyDescent="0.15">
      <c r="A249" s="131"/>
      <c r="B249" s="131"/>
      <c r="C249" s="131"/>
      <c r="D249" s="179"/>
      <c r="E249" s="131"/>
      <c r="F249" s="131"/>
    </row>
    <row r="250" spans="1:6" s="150" customFormat="1" ht="19.5" customHeight="1" x14ac:dyDescent="0.15">
      <c r="A250" s="131"/>
      <c r="B250" s="131"/>
      <c r="C250" s="131"/>
      <c r="D250" s="179"/>
      <c r="E250" s="131"/>
      <c r="F250" s="131"/>
    </row>
    <row r="251" spans="1:6" s="150" customFormat="1" ht="19.5" customHeight="1" x14ac:dyDescent="0.15">
      <c r="A251" s="131"/>
      <c r="B251" s="131"/>
      <c r="C251" s="131"/>
      <c r="D251" s="179"/>
      <c r="E251" s="131"/>
      <c r="F251" s="131"/>
    </row>
    <row r="252" spans="1:6" s="150" customFormat="1" ht="19.5" customHeight="1" x14ac:dyDescent="0.15">
      <c r="A252" s="131"/>
      <c r="B252" s="131"/>
      <c r="C252" s="131"/>
      <c r="D252" s="179"/>
      <c r="E252" s="131"/>
      <c r="F252" s="131"/>
    </row>
    <row r="253" spans="1:6" s="150" customFormat="1" ht="19.5" customHeight="1" x14ac:dyDescent="0.15">
      <c r="A253" s="131"/>
      <c r="B253" s="131"/>
      <c r="C253" s="131"/>
      <c r="D253" s="179"/>
      <c r="E253" s="131"/>
      <c r="F253" s="131"/>
    </row>
    <row r="254" spans="1:6" s="150" customFormat="1" ht="19.5" customHeight="1" x14ac:dyDescent="0.15">
      <c r="A254" s="131"/>
      <c r="B254" s="131"/>
      <c r="C254" s="131"/>
      <c r="D254" s="179"/>
      <c r="E254" s="131"/>
      <c r="F254" s="131"/>
    </row>
    <row r="255" spans="1:6" s="150" customFormat="1" ht="19.5" customHeight="1" x14ac:dyDescent="0.15">
      <c r="A255" s="131"/>
      <c r="B255" s="131"/>
      <c r="C255" s="131"/>
      <c r="D255" s="179"/>
      <c r="E255" s="131"/>
      <c r="F255" s="131"/>
    </row>
    <row r="256" spans="1:6" s="150" customFormat="1" ht="19.5" customHeight="1" x14ac:dyDescent="0.15">
      <c r="A256" s="131"/>
      <c r="B256" s="131"/>
      <c r="C256" s="131"/>
      <c r="D256" s="179"/>
      <c r="E256" s="131"/>
      <c r="F256" s="131"/>
    </row>
    <row r="257" spans="1:6" s="150" customFormat="1" ht="19.5" customHeight="1" x14ac:dyDescent="0.15">
      <c r="A257" s="131"/>
      <c r="B257" s="131"/>
      <c r="C257" s="131"/>
      <c r="D257" s="179"/>
      <c r="E257" s="131"/>
      <c r="F257" s="131"/>
    </row>
    <row r="258" spans="1:6" s="150" customFormat="1" ht="19.5" customHeight="1" x14ac:dyDescent="0.15">
      <c r="A258" s="131"/>
      <c r="B258" s="131"/>
      <c r="C258" s="131"/>
      <c r="D258" s="179"/>
      <c r="E258" s="131"/>
      <c r="F258" s="131"/>
    </row>
    <row r="259" spans="1:6" s="150" customFormat="1" ht="19.5" customHeight="1" x14ac:dyDescent="0.15">
      <c r="A259" s="131"/>
      <c r="B259" s="131"/>
      <c r="C259" s="131"/>
      <c r="D259" s="179"/>
      <c r="E259" s="131"/>
      <c r="F259" s="131"/>
    </row>
    <row r="260" spans="1:6" s="150" customFormat="1" ht="19.5" customHeight="1" x14ac:dyDescent="0.15">
      <c r="A260" s="131"/>
      <c r="B260" s="131"/>
      <c r="C260" s="131"/>
      <c r="D260" s="179"/>
      <c r="E260" s="131"/>
      <c r="F260" s="131"/>
    </row>
    <row r="261" spans="1:6" s="150" customFormat="1" ht="19.5" customHeight="1" x14ac:dyDescent="0.15">
      <c r="A261" s="131"/>
      <c r="B261" s="131"/>
      <c r="C261" s="131"/>
      <c r="D261" s="179"/>
      <c r="E261" s="131"/>
      <c r="F261" s="131"/>
    </row>
    <row r="262" spans="1:6" s="150" customFormat="1" ht="19.5" customHeight="1" x14ac:dyDescent="0.15">
      <c r="A262" s="131"/>
      <c r="B262" s="131"/>
      <c r="C262" s="131"/>
      <c r="D262" s="179"/>
      <c r="E262" s="131"/>
      <c r="F262" s="131"/>
    </row>
    <row r="263" spans="1:6" s="150" customFormat="1" ht="19.5" customHeight="1" x14ac:dyDescent="0.15">
      <c r="A263" s="131"/>
      <c r="B263" s="131"/>
      <c r="C263" s="131"/>
      <c r="D263" s="179"/>
      <c r="E263" s="131"/>
      <c r="F263" s="131"/>
    </row>
    <row r="264" spans="1:6" s="150" customFormat="1" ht="19.5" customHeight="1" x14ac:dyDescent="0.15">
      <c r="A264" s="131"/>
      <c r="B264" s="131"/>
      <c r="C264" s="131"/>
      <c r="D264" s="179"/>
      <c r="E264" s="131"/>
      <c r="F264" s="131"/>
    </row>
    <row r="265" spans="1:6" s="150" customFormat="1" ht="19.5" customHeight="1" x14ac:dyDescent="0.15">
      <c r="A265" s="131"/>
      <c r="B265" s="131"/>
      <c r="C265" s="131"/>
      <c r="D265" s="179"/>
      <c r="E265" s="131"/>
      <c r="F265" s="131"/>
    </row>
  </sheetData>
  <mergeCells count="16">
    <mergeCell ref="C15:D15"/>
    <mergeCell ref="C16:D16"/>
    <mergeCell ref="A1:B1"/>
    <mergeCell ref="C2:D2"/>
    <mergeCell ref="A3:F3"/>
    <mergeCell ref="C10:D10"/>
    <mergeCell ref="C14:D14"/>
    <mergeCell ref="C17:D17"/>
    <mergeCell ref="C18:D18"/>
    <mergeCell ref="A33:F34"/>
    <mergeCell ref="C20:E20"/>
    <mergeCell ref="C21:E21"/>
    <mergeCell ref="C19:E19"/>
    <mergeCell ref="A19:B19"/>
    <mergeCell ref="A20:B20"/>
    <mergeCell ref="A21:B21"/>
  </mergeCells>
  <phoneticPr fontId="2"/>
  <pageMargins left="0.27" right="0" top="0.27" bottom="0.23" header="0.21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0ED2-AB04-4EA3-A535-EEB4866AE29B}">
  <sheetPr>
    <tabColor rgb="FF00B0F0"/>
  </sheetPr>
  <dimension ref="A1:F287"/>
  <sheetViews>
    <sheetView tabSelected="1" zoomScale="91" zoomScaleNormal="91" zoomScaleSheetLayoutView="100" workbookViewId="0">
      <selection activeCell="F32" sqref="F32"/>
    </sheetView>
  </sheetViews>
  <sheetFormatPr defaultColWidth="11.75" defaultRowHeight="18.75" customHeight="1" x14ac:dyDescent="0.15"/>
  <cols>
    <col min="1" max="1" width="36.375" style="131" customWidth="1"/>
    <col min="2" max="2" width="20.125" style="131" customWidth="1"/>
    <col min="3" max="3" width="6.125" style="131" customWidth="1"/>
    <col min="4" max="4" width="2.375" style="179" customWidth="1"/>
    <col min="5" max="5" width="10.875" style="131" customWidth="1"/>
    <col min="6" max="6" width="15" style="131" customWidth="1"/>
    <col min="7" max="161" width="11.75" style="131"/>
    <col min="162" max="162" width="3.875" style="131" customWidth="1"/>
    <col min="163" max="163" width="6.375" style="131" customWidth="1"/>
    <col min="164" max="166" width="11.375" style="131" customWidth="1"/>
    <col min="167" max="168" width="6.625" style="131" customWidth="1"/>
    <col min="169" max="169" width="7.375" style="131" customWidth="1"/>
    <col min="170" max="173" width="6.5" style="131" customWidth="1"/>
    <col min="174" max="174" width="3.125" style="131" customWidth="1"/>
    <col min="175" max="175" width="6.375" style="131" customWidth="1"/>
    <col min="176" max="176" width="10.875" style="131" customWidth="1"/>
    <col min="177" max="177" width="10.75" style="131" customWidth="1"/>
    <col min="178" max="178" width="10.375" style="131" customWidth="1"/>
    <col min="179" max="180" width="6.375" style="131" customWidth="1"/>
    <col min="181" max="181" width="7.375" style="131" customWidth="1"/>
    <col min="182" max="183" width="6.375" style="131" customWidth="1"/>
    <col min="184" max="185" width="6.625" style="131" customWidth="1"/>
    <col min="186" max="417" width="11.75" style="131"/>
    <col min="418" max="418" width="3.875" style="131" customWidth="1"/>
    <col min="419" max="419" width="6.375" style="131" customWidth="1"/>
    <col min="420" max="422" width="11.375" style="131" customWidth="1"/>
    <col min="423" max="424" width="6.625" style="131" customWidth="1"/>
    <col min="425" max="425" width="7.375" style="131" customWidth="1"/>
    <col min="426" max="429" width="6.5" style="131" customWidth="1"/>
    <col min="430" max="430" width="3.125" style="131" customWidth="1"/>
    <col min="431" max="431" width="6.375" style="131" customWidth="1"/>
    <col min="432" max="432" width="10.875" style="131" customWidth="1"/>
    <col min="433" max="433" width="10.75" style="131" customWidth="1"/>
    <col min="434" max="434" width="10.375" style="131" customWidth="1"/>
    <col min="435" max="436" width="6.375" style="131" customWidth="1"/>
    <col min="437" max="437" width="7.375" style="131" customWidth="1"/>
    <col min="438" max="439" width="6.375" style="131" customWidth="1"/>
    <col min="440" max="441" width="6.625" style="131" customWidth="1"/>
    <col min="442" max="673" width="11.75" style="131"/>
    <col min="674" max="674" width="3.875" style="131" customWidth="1"/>
    <col min="675" max="675" width="6.375" style="131" customWidth="1"/>
    <col min="676" max="678" width="11.375" style="131" customWidth="1"/>
    <col min="679" max="680" width="6.625" style="131" customWidth="1"/>
    <col min="681" max="681" width="7.375" style="131" customWidth="1"/>
    <col min="682" max="685" width="6.5" style="131" customWidth="1"/>
    <col min="686" max="686" width="3.125" style="131" customWidth="1"/>
    <col min="687" max="687" width="6.375" style="131" customWidth="1"/>
    <col min="688" max="688" width="10.875" style="131" customWidth="1"/>
    <col min="689" max="689" width="10.75" style="131" customWidth="1"/>
    <col min="690" max="690" width="10.375" style="131" customWidth="1"/>
    <col min="691" max="692" width="6.375" style="131" customWidth="1"/>
    <col min="693" max="693" width="7.375" style="131" customWidth="1"/>
    <col min="694" max="695" width="6.375" style="131" customWidth="1"/>
    <col min="696" max="697" width="6.625" style="131" customWidth="1"/>
    <col min="698" max="929" width="11.75" style="131"/>
    <col min="930" max="930" width="3.875" style="131" customWidth="1"/>
    <col min="931" max="931" width="6.375" style="131" customWidth="1"/>
    <col min="932" max="934" width="11.375" style="131" customWidth="1"/>
    <col min="935" max="936" width="6.625" style="131" customWidth="1"/>
    <col min="937" max="937" width="7.375" style="131" customWidth="1"/>
    <col min="938" max="941" width="6.5" style="131" customWidth="1"/>
    <col min="942" max="942" width="3.125" style="131" customWidth="1"/>
    <col min="943" max="943" width="6.375" style="131" customWidth="1"/>
    <col min="944" max="944" width="10.875" style="131" customWidth="1"/>
    <col min="945" max="945" width="10.75" style="131" customWidth="1"/>
    <col min="946" max="946" width="10.375" style="131" customWidth="1"/>
    <col min="947" max="948" width="6.375" style="131" customWidth="1"/>
    <col min="949" max="949" width="7.375" style="131" customWidth="1"/>
    <col min="950" max="951" width="6.375" style="131" customWidth="1"/>
    <col min="952" max="953" width="6.625" style="131" customWidth="1"/>
    <col min="954" max="1185" width="11.75" style="131"/>
    <col min="1186" max="1186" width="3.875" style="131" customWidth="1"/>
    <col min="1187" max="1187" width="6.375" style="131" customWidth="1"/>
    <col min="1188" max="1190" width="11.375" style="131" customWidth="1"/>
    <col min="1191" max="1192" width="6.625" style="131" customWidth="1"/>
    <col min="1193" max="1193" width="7.375" style="131" customWidth="1"/>
    <col min="1194" max="1197" width="6.5" style="131" customWidth="1"/>
    <col min="1198" max="1198" width="3.125" style="131" customWidth="1"/>
    <col min="1199" max="1199" width="6.375" style="131" customWidth="1"/>
    <col min="1200" max="1200" width="10.875" style="131" customWidth="1"/>
    <col min="1201" max="1201" width="10.75" style="131" customWidth="1"/>
    <col min="1202" max="1202" width="10.375" style="131" customWidth="1"/>
    <col min="1203" max="1204" width="6.375" style="131" customWidth="1"/>
    <col min="1205" max="1205" width="7.375" style="131" customWidth="1"/>
    <col min="1206" max="1207" width="6.375" style="131" customWidth="1"/>
    <col min="1208" max="1209" width="6.625" style="131" customWidth="1"/>
    <col min="1210" max="1441" width="11.75" style="131"/>
    <col min="1442" max="1442" width="3.875" style="131" customWidth="1"/>
    <col min="1443" max="1443" width="6.375" style="131" customWidth="1"/>
    <col min="1444" max="1446" width="11.375" style="131" customWidth="1"/>
    <col min="1447" max="1448" width="6.625" style="131" customWidth="1"/>
    <col min="1449" max="1449" width="7.375" style="131" customWidth="1"/>
    <col min="1450" max="1453" width="6.5" style="131" customWidth="1"/>
    <col min="1454" max="1454" width="3.125" style="131" customWidth="1"/>
    <col min="1455" max="1455" width="6.375" style="131" customWidth="1"/>
    <col min="1456" max="1456" width="10.875" style="131" customWidth="1"/>
    <col min="1457" max="1457" width="10.75" style="131" customWidth="1"/>
    <col min="1458" max="1458" width="10.375" style="131" customWidth="1"/>
    <col min="1459" max="1460" width="6.375" style="131" customWidth="1"/>
    <col min="1461" max="1461" width="7.375" style="131" customWidth="1"/>
    <col min="1462" max="1463" width="6.375" style="131" customWidth="1"/>
    <col min="1464" max="1465" width="6.625" style="131" customWidth="1"/>
    <col min="1466" max="1697" width="11.75" style="131"/>
    <col min="1698" max="1698" width="3.875" style="131" customWidth="1"/>
    <col min="1699" max="1699" width="6.375" style="131" customWidth="1"/>
    <col min="1700" max="1702" width="11.375" style="131" customWidth="1"/>
    <col min="1703" max="1704" width="6.625" style="131" customWidth="1"/>
    <col min="1705" max="1705" width="7.375" style="131" customWidth="1"/>
    <col min="1706" max="1709" width="6.5" style="131" customWidth="1"/>
    <col min="1710" max="1710" width="3.125" style="131" customWidth="1"/>
    <col min="1711" max="1711" width="6.375" style="131" customWidth="1"/>
    <col min="1712" max="1712" width="10.875" style="131" customWidth="1"/>
    <col min="1713" max="1713" width="10.75" style="131" customWidth="1"/>
    <col min="1714" max="1714" width="10.375" style="131" customWidth="1"/>
    <col min="1715" max="1716" width="6.375" style="131" customWidth="1"/>
    <col min="1717" max="1717" width="7.375" style="131" customWidth="1"/>
    <col min="1718" max="1719" width="6.375" style="131" customWidth="1"/>
    <col min="1720" max="1721" width="6.625" style="131" customWidth="1"/>
    <col min="1722" max="1953" width="11.75" style="131"/>
    <col min="1954" max="1954" width="3.875" style="131" customWidth="1"/>
    <col min="1955" max="1955" width="6.375" style="131" customWidth="1"/>
    <col min="1956" max="1958" width="11.375" style="131" customWidth="1"/>
    <col min="1959" max="1960" width="6.625" style="131" customWidth="1"/>
    <col min="1961" max="1961" width="7.375" style="131" customWidth="1"/>
    <col min="1962" max="1965" width="6.5" style="131" customWidth="1"/>
    <col min="1966" max="1966" width="3.125" style="131" customWidth="1"/>
    <col min="1967" max="1967" width="6.375" style="131" customWidth="1"/>
    <col min="1968" max="1968" width="10.875" style="131" customWidth="1"/>
    <col min="1969" max="1969" width="10.75" style="131" customWidth="1"/>
    <col min="1970" max="1970" width="10.375" style="131" customWidth="1"/>
    <col min="1971" max="1972" width="6.375" style="131" customWidth="1"/>
    <col min="1973" max="1973" width="7.375" style="131" customWidth="1"/>
    <col min="1974" max="1975" width="6.375" style="131" customWidth="1"/>
    <col min="1976" max="1977" width="6.625" style="131" customWidth="1"/>
    <col min="1978" max="2209" width="11.75" style="131"/>
    <col min="2210" max="2210" width="3.875" style="131" customWidth="1"/>
    <col min="2211" max="2211" width="6.375" style="131" customWidth="1"/>
    <col min="2212" max="2214" width="11.375" style="131" customWidth="1"/>
    <col min="2215" max="2216" width="6.625" style="131" customWidth="1"/>
    <col min="2217" max="2217" width="7.375" style="131" customWidth="1"/>
    <col min="2218" max="2221" width="6.5" style="131" customWidth="1"/>
    <col min="2222" max="2222" width="3.125" style="131" customWidth="1"/>
    <col min="2223" max="2223" width="6.375" style="131" customWidth="1"/>
    <col min="2224" max="2224" width="10.875" style="131" customWidth="1"/>
    <col min="2225" max="2225" width="10.75" style="131" customWidth="1"/>
    <col min="2226" max="2226" width="10.375" style="131" customWidth="1"/>
    <col min="2227" max="2228" width="6.375" style="131" customWidth="1"/>
    <col min="2229" max="2229" width="7.375" style="131" customWidth="1"/>
    <col min="2230" max="2231" width="6.375" style="131" customWidth="1"/>
    <col min="2232" max="2233" width="6.625" style="131" customWidth="1"/>
    <col min="2234" max="2465" width="11.75" style="131"/>
    <col min="2466" max="2466" width="3.875" style="131" customWidth="1"/>
    <col min="2467" max="2467" width="6.375" style="131" customWidth="1"/>
    <col min="2468" max="2470" width="11.375" style="131" customWidth="1"/>
    <col min="2471" max="2472" width="6.625" style="131" customWidth="1"/>
    <col min="2473" max="2473" width="7.375" style="131" customWidth="1"/>
    <col min="2474" max="2477" width="6.5" style="131" customWidth="1"/>
    <col min="2478" max="2478" width="3.125" style="131" customWidth="1"/>
    <col min="2479" max="2479" width="6.375" style="131" customWidth="1"/>
    <col min="2480" max="2480" width="10.875" style="131" customWidth="1"/>
    <col min="2481" max="2481" width="10.75" style="131" customWidth="1"/>
    <col min="2482" max="2482" width="10.375" style="131" customWidth="1"/>
    <col min="2483" max="2484" width="6.375" style="131" customWidth="1"/>
    <col min="2485" max="2485" width="7.375" style="131" customWidth="1"/>
    <col min="2486" max="2487" width="6.375" style="131" customWidth="1"/>
    <col min="2488" max="2489" width="6.625" style="131" customWidth="1"/>
    <col min="2490" max="2721" width="11.75" style="131"/>
    <col min="2722" max="2722" width="3.875" style="131" customWidth="1"/>
    <col min="2723" max="2723" width="6.375" style="131" customWidth="1"/>
    <col min="2724" max="2726" width="11.375" style="131" customWidth="1"/>
    <col min="2727" max="2728" width="6.625" style="131" customWidth="1"/>
    <col min="2729" max="2729" width="7.375" style="131" customWidth="1"/>
    <col min="2730" max="2733" width="6.5" style="131" customWidth="1"/>
    <col min="2734" max="2734" width="3.125" style="131" customWidth="1"/>
    <col min="2735" max="2735" width="6.375" style="131" customWidth="1"/>
    <col min="2736" max="2736" width="10.875" style="131" customWidth="1"/>
    <col min="2737" max="2737" width="10.75" style="131" customWidth="1"/>
    <col min="2738" max="2738" width="10.375" style="131" customWidth="1"/>
    <col min="2739" max="2740" width="6.375" style="131" customWidth="1"/>
    <col min="2741" max="2741" width="7.375" style="131" customWidth="1"/>
    <col min="2742" max="2743" width="6.375" style="131" customWidth="1"/>
    <col min="2744" max="2745" width="6.625" style="131" customWidth="1"/>
    <col min="2746" max="2977" width="11.75" style="131"/>
    <col min="2978" max="2978" width="3.875" style="131" customWidth="1"/>
    <col min="2979" max="2979" width="6.375" style="131" customWidth="1"/>
    <col min="2980" max="2982" width="11.375" style="131" customWidth="1"/>
    <col min="2983" max="2984" width="6.625" style="131" customWidth="1"/>
    <col min="2985" max="2985" width="7.375" style="131" customWidth="1"/>
    <col min="2986" max="2989" width="6.5" style="131" customWidth="1"/>
    <col min="2990" max="2990" width="3.125" style="131" customWidth="1"/>
    <col min="2991" max="2991" width="6.375" style="131" customWidth="1"/>
    <col min="2992" max="2992" width="10.875" style="131" customWidth="1"/>
    <col min="2993" max="2993" width="10.75" style="131" customWidth="1"/>
    <col min="2994" max="2994" width="10.375" style="131" customWidth="1"/>
    <col min="2995" max="2996" width="6.375" style="131" customWidth="1"/>
    <col min="2997" max="2997" width="7.375" style="131" customWidth="1"/>
    <col min="2998" max="2999" width="6.375" style="131" customWidth="1"/>
    <col min="3000" max="3001" width="6.625" style="131" customWidth="1"/>
    <col min="3002" max="3233" width="11.75" style="131"/>
    <col min="3234" max="3234" width="3.875" style="131" customWidth="1"/>
    <col min="3235" max="3235" width="6.375" style="131" customWidth="1"/>
    <col min="3236" max="3238" width="11.375" style="131" customWidth="1"/>
    <col min="3239" max="3240" width="6.625" style="131" customWidth="1"/>
    <col min="3241" max="3241" width="7.375" style="131" customWidth="1"/>
    <col min="3242" max="3245" width="6.5" style="131" customWidth="1"/>
    <col min="3246" max="3246" width="3.125" style="131" customWidth="1"/>
    <col min="3247" max="3247" width="6.375" style="131" customWidth="1"/>
    <col min="3248" max="3248" width="10.875" style="131" customWidth="1"/>
    <col min="3249" max="3249" width="10.75" style="131" customWidth="1"/>
    <col min="3250" max="3250" width="10.375" style="131" customWidth="1"/>
    <col min="3251" max="3252" width="6.375" style="131" customWidth="1"/>
    <col min="3253" max="3253" width="7.375" style="131" customWidth="1"/>
    <col min="3254" max="3255" width="6.375" style="131" customWidth="1"/>
    <col min="3256" max="3257" width="6.625" style="131" customWidth="1"/>
    <col min="3258" max="3489" width="11.75" style="131"/>
    <col min="3490" max="3490" width="3.875" style="131" customWidth="1"/>
    <col min="3491" max="3491" width="6.375" style="131" customWidth="1"/>
    <col min="3492" max="3494" width="11.375" style="131" customWidth="1"/>
    <col min="3495" max="3496" width="6.625" style="131" customWidth="1"/>
    <col min="3497" max="3497" width="7.375" style="131" customWidth="1"/>
    <col min="3498" max="3501" width="6.5" style="131" customWidth="1"/>
    <col min="3502" max="3502" width="3.125" style="131" customWidth="1"/>
    <col min="3503" max="3503" width="6.375" style="131" customWidth="1"/>
    <col min="3504" max="3504" width="10.875" style="131" customWidth="1"/>
    <col min="3505" max="3505" width="10.75" style="131" customWidth="1"/>
    <col min="3506" max="3506" width="10.375" style="131" customWidth="1"/>
    <col min="3507" max="3508" width="6.375" style="131" customWidth="1"/>
    <col min="3509" max="3509" width="7.375" style="131" customWidth="1"/>
    <col min="3510" max="3511" width="6.375" style="131" customWidth="1"/>
    <col min="3512" max="3513" width="6.625" style="131" customWidth="1"/>
    <col min="3514" max="3745" width="11.75" style="131"/>
    <col min="3746" max="3746" width="3.875" style="131" customWidth="1"/>
    <col min="3747" max="3747" width="6.375" style="131" customWidth="1"/>
    <col min="3748" max="3750" width="11.375" style="131" customWidth="1"/>
    <col min="3751" max="3752" width="6.625" style="131" customWidth="1"/>
    <col min="3753" max="3753" width="7.375" style="131" customWidth="1"/>
    <col min="3754" max="3757" width="6.5" style="131" customWidth="1"/>
    <col min="3758" max="3758" width="3.125" style="131" customWidth="1"/>
    <col min="3759" max="3759" width="6.375" style="131" customWidth="1"/>
    <col min="3760" max="3760" width="10.875" style="131" customWidth="1"/>
    <col min="3761" max="3761" width="10.75" style="131" customWidth="1"/>
    <col min="3762" max="3762" width="10.375" style="131" customWidth="1"/>
    <col min="3763" max="3764" width="6.375" style="131" customWidth="1"/>
    <col min="3765" max="3765" width="7.375" style="131" customWidth="1"/>
    <col min="3766" max="3767" width="6.375" style="131" customWidth="1"/>
    <col min="3768" max="3769" width="6.625" style="131" customWidth="1"/>
    <col min="3770" max="4001" width="11.75" style="131"/>
    <col min="4002" max="4002" width="3.875" style="131" customWidth="1"/>
    <col min="4003" max="4003" width="6.375" style="131" customWidth="1"/>
    <col min="4004" max="4006" width="11.375" style="131" customWidth="1"/>
    <col min="4007" max="4008" width="6.625" style="131" customWidth="1"/>
    <col min="4009" max="4009" width="7.375" style="131" customWidth="1"/>
    <col min="4010" max="4013" width="6.5" style="131" customWidth="1"/>
    <col min="4014" max="4014" width="3.125" style="131" customWidth="1"/>
    <col min="4015" max="4015" width="6.375" style="131" customWidth="1"/>
    <col min="4016" max="4016" width="10.875" style="131" customWidth="1"/>
    <col min="4017" max="4017" width="10.75" style="131" customWidth="1"/>
    <col min="4018" max="4018" width="10.375" style="131" customWidth="1"/>
    <col min="4019" max="4020" width="6.375" style="131" customWidth="1"/>
    <col min="4021" max="4021" width="7.375" style="131" customWidth="1"/>
    <col min="4022" max="4023" width="6.375" style="131" customWidth="1"/>
    <col min="4024" max="4025" width="6.625" style="131" customWidth="1"/>
    <col min="4026" max="4257" width="11.75" style="131"/>
    <col min="4258" max="4258" width="3.875" style="131" customWidth="1"/>
    <col min="4259" max="4259" width="6.375" style="131" customWidth="1"/>
    <col min="4260" max="4262" width="11.375" style="131" customWidth="1"/>
    <col min="4263" max="4264" width="6.625" style="131" customWidth="1"/>
    <col min="4265" max="4265" width="7.375" style="131" customWidth="1"/>
    <col min="4266" max="4269" width="6.5" style="131" customWidth="1"/>
    <col min="4270" max="4270" width="3.125" style="131" customWidth="1"/>
    <col min="4271" max="4271" width="6.375" style="131" customWidth="1"/>
    <col min="4272" max="4272" width="10.875" style="131" customWidth="1"/>
    <col min="4273" max="4273" width="10.75" style="131" customWidth="1"/>
    <col min="4274" max="4274" width="10.375" style="131" customWidth="1"/>
    <col min="4275" max="4276" width="6.375" style="131" customWidth="1"/>
    <col min="4277" max="4277" width="7.375" style="131" customWidth="1"/>
    <col min="4278" max="4279" width="6.375" style="131" customWidth="1"/>
    <col min="4280" max="4281" width="6.625" style="131" customWidth="1"/>
    <col min="4282" max="4513" width="11.75" style="131"/>
    <col min="4514" max="4514" width="3.875" style="131" customWidth="1"/>
    <col min="4515" max="4515" width="6.375" style="131" customWidth="1"/>
    <col min="4516" max="4518" width="11.375" style="131" customWidth="1"/>
    <col min="4519" max="4520" width="6.625" style="131" customWidth="1"/>
    <col min="4521" max="4521" width="7.375" style="131" customWidth="1"/>
    <col min="4522" max="4525" width="6.5" style="131" customWidth="1"/>
    <col min="4526" max="4526" width="3.125" style="131" customWidth="1"/>
    <col min="4527" max="4527" width="6.375" style="131" customWidth="1"/>
    <col min="4528" max="4528" width="10.875" style="131" customWidth="1"/>
    <col min="4529" max="4529" width="10.75" style="131" customWidth="1"/>
    <col min="4530" max="4530" width="10.375" style="131" customWidth="1"/>
    <col min="4531" max="4532" width="6.375" style="131" customWidth="1"/>
    <col min="4533" max="4533" width="7.375" style="131" customWidth="1"/>
    <col min="4534" max="4535" width="6.375" style="131" customWidth="1"/>
    <col min="4536" max="4537" width="6.625" style="131" customWidth="1"/>
    <col min="4538" max="4769" width="11.75" style="131"/>
    <col min="4770" max="4770" width="3.875" style="131" customWidth="1"/>
    <col min="4771" max="4771" width="6.375" style="131" customWidth="1"/>
    <col min="4772" max="4774" width="11.375" style="131" customWidth="1"/>
    <col min="4775" max="4776" width="6.625" style="131" customWidth="1"/>
    <col min="4777" max="4777" width="7.375" style="131" customWidth="1"/>
    <col min="4778" max="4781" width="6.5" style="131" customWidth="1"/>
    <col min="4782" max="4782" width="3.125" style="131" customWidth="1"/>
    <col min="4783" max="4783" width="6.375" style="131" customWidth="1"/>
    <col min="4784" max="4784" width="10.875" style="131" customWidth="1"/>
    <col min="4785" max="4785" width="10.75" style="131" customWidth="1"/>
    <col min="4786" max="4786" width="10.375" style="131" customWidth="1"/>
    <col min="4787" max="4788" width="6.375" style="131" customWidth="1"/>
    <col min="4789" max="4789" width="7.375" style="131" customWidth="1"/>
    <col min="4790" max="4791" width="6.375" style="131" customWidth="1"/>
    <col min="4792" max="4793" width="6.625" style="131" customWidth="1"/>
    <col min="4794" max="5025" width="11.75" style="131"/>
    <col min="5026" max="5026" width="3.875" style="131" customWidth="1"/>
    <col min="5027" max="5027" width="6.375" style="131" customWidth="1"/>
    <col min="5028" max="5030" width="11.375" style="131" customWidth="1"/>
    <col min="5031" max="5032" width="6.625" style="131" customWidth="1"/>
    <col min="5033" max="5033" width="7.375" style="131" customWidth="1"/>
    <col min="5034" max="5037" width="6.5" style="131" customWidth="1"/>
    <col min="5038" max="5038" width="3.125" style="131" customWidth="1"/>
    <col min="5039" max="5039" width="6.375" style="131" customWidth="1"/>
    <col min="5040" max="5040" width="10.875" style="131" customWidth="1"/>
    <col min="5041" max="5041" width="10.75" style="131" customWidth="1"/>
    <col min="5042" max="5042" width="10.375" style="131" customWidth="1"/>
    <col min="5043" max="5044" width="6.375" style="131" customWidth="1"/>
    <col min="5045" max="5045" width="7.375" style="131" customWidth="1"/>
    <col min="5046" max="5047" width="6.375" style="131" customWidth="1"/>
    <col min="5048" max="5049" width="6.625" style="131" customWidth="1"/>
    <col min="5050" max="5281" width="11.75" style="131"/>
    <col min="5282" max="5282" width="3.875" style="131" customWidth="1"/>
    <col min="5283" max="5283" width="6.375" style="131" customWidth="1"/>
    <col min="5284" max="5286" width="11.375" style="131" customWidth="1"/>
    <col min="5287" max="5288" width="6.625" style="131" customWidth="1"/>
    <col min="5289" max="5289" width="7.375" style="131" customWidth="1"/>
    <col min="5290" max="5293" width="6.5" style="131" customWidth="1"/>
    <col min="5294" max="5294" width="3.125" style="131" customWidth="1"/>
    <col min="5295" max="5295" width="6.375" style="131" customWidth="1"/>
    <col min="5296" max="5296" width="10.875" style="131" customWidth="1"/>
    <col min="5297" max="5297" width="10.75" style="131" customWidth="1"/>
    <col min="5298" max="5298" width="10.375" style="131" customWidth="1"/>
    <col min="5299" max="5300" width="6.375" style="131" customWidth="1"/>
    <col min="5301" max="5301" width="7.375" style="131" customWidth="1"/>
    <col min="5302" max="5303" width="6.375" style="131" customWidth="1"/>
    <col min="5304" max="5305" width="6.625" style="131" customWidth="1"/>
    <col min="5306" max="5537" width="11.75" style="131"/>
    <col min="5538" max="5538" width="3.875" style="131" customWidth="1"/>
    <col min="5539" max="5539" width="6.375" style="131" customWidth="1"/>
    <col min="5540" max="5542" width="11.375" style="131" customWidth="1"/>
    <col min="5543" max="5544" width="6.625" style="131" customWidth="1"/>
    <col min="5545" max="5545" width="7.375" style="131" customWidth="1"/>
    <col min="5546" max="5549" width="6.5" style="131" customWidth="1"/>
    <col min="5550" max="5550" width="3.125" style="131" customWidth="1"/>
    <col min="5551" max="5551" width="6.375" style="131" customWidth="1"/>
    <col min="5552" max="5552" width="10.875" style="131" customWidth="1"/>
    <col min="5553" max="5553" width="10.75" style="131" customWidth="1"/>
    <col min="5554" max="5554" width="10.375" style="131" customWidth="1"/>
    <col min="5555" max="5556" width="6.375" style="131" customWidth="1"/>
    <col min="5557" max="5557" width="7.375" style="131" customWidth="1"/>
    <col min="5558" max="5559" width="6.375" style="131" customWidth="1"/>
    <col min="5560" max="5561" width="6.625" style="131" customWidth="1"/>
    <col min="5562" max="5793" width="11.75" style="131"/>
    <col min="5794" max="5794" width="3.875" style="131" customWidth="1"/>
    <col min="5795" max="5795" width="6.375" style="131" customWidth="1"/>
    <col min="5796" max="5798" width="11.375" style="131" customWidth="1"/>
    <col min="5799" max="5800" width="6.625" style="131" customWidth="1"/>
    <col min="5801" max="5801" width="7.375" style="131" customWidth="1"/>
    <col min="5802" max="5805" width="6.5" style="131" customWidth="1"/>
    <col min="5806" max="5806" width="3.125" style="131" customWidth="1"/>
    <col min="5807" max="5807" width="6.375" style="131" customWidth="1"/>
    <col min="5808" max="5808" width="10.875" style="131" customWidth="1"/>
    <col min="5809" max="5809" width="10.75" style="131" customWidth="1"/>
    <col min="5810" max="5810" width="10.375" style="131" customWidth="1"/>
    <col min="5811" max="5812" width="6.375" style="131" customWidth="1"/>
    <col min="5813" max="5813" width="7.375" style="131" customWidth="1"/>
    <col min="5814" max="5815" width="6.375" style="131" customWidth="1"/>
    <col min="5816" max="5817" width="6.625" style="131" customWidth="1"/>
    <col min="5818" max="6049" width="11.75" style="131"/>
    <col min="6050" max="6050" width="3.875" style="131" customWidth="1"/>
    <col min="6051" max="6051" width="6.375" style="131" customWidth="1"/>
    <col min="6052" max="6054" width="11.375" style="131" customWidth="1"/>
    <col min="6055" max="6056" width="6.625" style="131" customWidth="1"/>
    <col min="6057" max="6057" width="7.375" style="131" customWidth="1"/>
    <col min="6058" max="6061" width="6.5" style="131" customWidth="1"/>
    <col min="6062" max="6062" width="3.125" style="131" customWidth="1"/>
    <col min="6063" max="6063" width="6.375" style="131" customWidth="1"/>
    <col min="6064" max="6064" width="10.875" style="131" customWidth="1"/>
    <col min="6065" max="6065" width="10.75" style="131" customWidth="1"/>
    <col min="6066" max="6066" width="10.375" style="131" customWidth="1"/>
    <col min="6067" max="6068" width="6.375" style="131" customWidth="1"/>
    <col min="6069" max="6069" width="7.375" style="131" customWidth="1"/>
    <col min="6070" max="6071" width="6.375" style="131" customWidth="1"/>
    <col min="6072" max="6073" width="6.625" style="131" customWidth="1"/>
    <col min="6074" max="6305" width="11.75" style="131"/>
    <col min="6306" max="6306" width="3.875" style="131" customWidth="1"/>
    <col min="6307" max="6307" width="6.375" style="131" customWidth="1"/>
    <col min="6308" max="6310" width="11.375" style="131" customWidth="1"/>
    <col min="6311" max="6312" width="6.625" style="131" customWidth="1"/>
    <col min="6313" max="6313" width="7.375" style="131" customWidth="1"/>
    <col min="6314" max="6317" width="6.5" style="131" customWidth="1"/>
    <col min="6318" max="6318" width="3.125" style="131" customWidth="1"/>
    <col min="6319" max="6319" width="6.375" style="131" customWidth="1"/>
    <col min="6320" max="6320" width="10.875" style="131" customWidth="1"/>
    <col min="6321" max="6321" width="10.75" style="131" customWidth="1"/>
    <col min="6322" max="6322" width="10.375" style="131" customWidth="1"/>
    <col min="6323" max="6324" width="6.375" style="131" customWidth="1"/>
    <col min="6325" max="6325" width="7.375" style="131" customWidth="1"/>
    <col min="6326" max="6327" width="6.375" style="131" customWidth="1"/>
    <col min="6328" max="6329" width="6.625" style="131" customWidth="1"/>
    <col min="6330" max="6561" width="11.75" style="131"/>
    <col min="6562" max="6562" width="3.875" style="131" customWidth="1"/>
    <col min="6563" max="6563" width="6.375" style="131" customWidth="1"/>
    <col min="6564" max="6566" width="11.375" style="131" customWidth="1"/>
    <col min="6567" max="6568" width="6.625" style="131" customWidth="1"/>
    <col min="6569" max="6569" width="7.375" style="131" customWidth="1"/>
    <col min="6570" max="6573" width="6.5" style="131" customWidth="1"/>
    <col min="6574" max="6574" width="3.125" style="131" customWidth="1"/>
    <col min="6575" max="6575" width="6.375" style="131" customWidth="1"/>
    <col min="6576" max="6576" width="10.875" style="131" customWidth="1"/>
    <col min="6577" max="6577" width="10.75" style="131" customWidth="1"/>
    <col min="6578" max="6578" width="10.375" style="131" customWidth="1"/>
    <col min="6579" max="6580" width="6.375" style="131" customWidth="1"/>
    <col min="6581" max="6581" width="7.375" style="131" customWidth="1"/>
    <col min="6582" max="6583" width="6.375" style="131" customWidth="1"/>
    <col min="6584" max="6585" width="6.625" style="131" customWidth="1"/>
    <col min="6586" max="6817" width="11.75" style="131"/>
    <col min="6818" max="6818" width="3.875" style="131" customWidth="1"/>
    <col min="6819" max="6819" width="6.375" style="131" customWidth="1"/>
    <col min="6820" max="6822" width="11.375" style="131" customWidth="1"/>
    <col min="6823" max="6824" width="6.625" style="131" customWidth="1"/>
    <col min="6825" max="6825" width="7.375" style="131" customWidth="1"/>
    <col min="6826" max="6829" width="6.5" style="131" customWidth="1"/>
    <col min="6830" max="6830" width="3.125" style="131" customWidth="1"/>
    <col min="6831" max="6831" width="6.375" style="131" customWidth="1"/>
    <col min="6832" max="6832" width="10.875" style="131" customWidth="1"/>
    <col min="6833" max="6833" width="10.75" style="131" customWidth="1"/>
    <col min="6834" max="6834" width="10.375" style="131" customWidth="1"/>
    <col min="6835" max="6836" width="6.375" style="131" customWidth="1"/>
    <col min="6837" max="6837" width="7.375" style="131" customWidth="1"/>
    <col min="6838" max="6839" width="6.375" style="131" customWidth="1"/>
    <col min="6840" max="6841" width="6.625" style="131" customWidth="1"/>
    <col min="6842" max="7073" width="11.75" style="131"/>
    <col min="7074" max="7074" width="3.875" style="131" customWidth="1"/>
    <col min="7075" max="7075" width="6.375" style="131" customWidth="1"/>
    <col min="7076" max="7078" width="11.375" style="131" customWidth="1"/>
    <col min="7079" max="7080" width="6.625" style="131" customWidth="1"/>
    <col min="7081" max="7081" width="7.375" style="131" customWidth="1"/>
    <col min="7082" max="7085" width="6.5" style="131" customWidth="1"/>
    <col min="7086" max="7086" width="3.125" style="131" customWidth="1"/>
    <col min="7087" max="7087" width="6.375" style="131" customWidth="1"/>
    <col min="7088" max="7088" width="10.875" style="131" customWidth="1"/>
    <col min="7089" max="7089" width="10.75" style="131" customWidth="1"/>
    <col min="7090" max="7090" width="10.375" style="131" customWidth="1"/>
    <col min="7091" max="7092" width="6.375" style="131" customWidth="1"/>
    <col min="7093" max="7093" width="7.375" style="131" customWidth="1"/>
    <col min="7094" max="7095" width="6.375" style="131" customWidth="1"/>
    <col min="7096" max="7097" width="6.625" style="131" customWidth="1"/>
    <col min="7098" max="7329" width="11.75" style="131"/>
    <col min="7330" max="7330" width="3.875" style="131" customWidth="1"/>
    <col min="7331" max="7331" width="6.375" style="131" customWidth="1"/>
    <col min="7332" max="7334" width="11.375" style="131" customWidth="1"/>
    <col min="7335" max="7336" width="6.625" style="131" customWidth="1"/>
    <col min="7337" max="7337" width="7.375" style="131" customWidth="1"/>
    <col min="7338" max="7341" width="6.5" style="131" customWidth="1"/>
    <col min="7342" max="7342" width="3.125" style="131" customWidth="1"/>
    <col min="7343" max="7343" width="6.375" style="131" customWidth="1"/>
    <col min="7344" max="7344" width="10.875" style="131" customWidth="1"/>
    <col min="7345" max="7345" width="10.75" style="131" customWidth="1"/>
    <col min="7346" max="7346" width="10.375" style="131" customWidth="1"/>
    <col min="7347" max="7348" width="6.375" style="131" customWidth="1"/>
    <col min="7349" max="7349" width="7.375" style="131" customWidth="1"/>
    <col min="7350" max="7351" width="6.375" style="131" customWidth="1"/>
    <col min="7352" max="7353" width="6.625" style="131" customWidth="1"/>
    <col min="7354" max="7585" width="11.75" style="131"/>
    <col min="7586" max="7586" width="3.875" style="131" customWidth="1"/>
    <col min="7587" max="7587" width="6.375" style="131" customWidth="1"/>
    <col min="7588" max="7590" width="11.375" style="131" customWidth="1"/>
    <col min="7591" max="7592" width="6.625" style="131" customWidth="1"/>
    <col min="7593" max="7593" width="7.375" style="131" customWidth="1"/>
    <col min="7594" max="7597" width="6.5" style="131" customWidth="1"/>
    <col min="7598" max="7598" width="3.125" style="131" customWidth="1"/>
    <col min="7599" max="7599" width="6.375" style="131" customWidth="1"/>
    <col min="7600" max="7600" width="10.875" style="131" customWidth="1"/>
    <col min="7601" max="7601" width="10.75" style="131" customWidth="1"/>
    <col min="7602" max="7602" width="10.375" style="131" customWidth="1"/>
    <col min="7603" max="7604" width="6.375" style="131" customWidth="1"/>
    <col min="7605" max="7605" width="7.375" style="131" customWidth="1"/>
    <col min="7606" max="7607" width="6.375" style="131" customWidth="1"/>
    <col min="7608" max="7609" width="6.625" style="131" customWidth="1"/>
    <col min="7610" max="7841" width="11.75" style="131"/>
    <col min="7842" max="7842" width="3.875" style="131" customWidth="1"/>
    <col min="7843" max="7843" width="6.375" style="131" customWidth="1"/>
    <col min="7844" max="7846" width="11.375" style="131" customWidth="1"/>
    <col min="7847" max="7848" width="6.625" style="131" customWidth="1"/>
    <col min="7849" max="7849" width="7.375" style="131" customWidth="1"/>
    <col min="7850" max="7853" width="6.5" style="131" customWidth="1"/>
    <col min="7854" max="7854" width="3.125" style="131" customWidth="1"/>
    <col min="7855" max="7855" width="6.375" style="131" customWidth="1"/>
    <col min="7856" max="7856" width="10.875" style="131" customWidth="1"/>
    <col min="7857" max="7857" width="10.75" style="131" customWidth="1"/>
    <col min="7858" max="7858" width="10.375" style="131" customWidth="1"/>
    <col min="7859" max="7860" width="6.375" style="131" customWidth="1"/>
    <col min="7861" max="7861" width="7.375" style="131" customWidth="1"/>
    <col min="7862" max="7863" width="6.375" style="131" customWidth="1"/>
    <col min="7864" max="7865" width="6.625" style="131" customWidth="1"/>
    <col min="7866" max="8097" width="11.75" style="131"/>
    <col min="8098" max="8098" width="3.875" style="131" customWidth="1"/>
    <col min="8099" max="8099" width="6.375" style="131" customWidth="1"/>
    <col min="8100" max="8102" width="11.375" style="131" customWidth="1"/>
    <col min="8103" max="8104" width="6.625" style="131" customWidth="1"/>
    <col min="8105" max="8105" width="7.375" style="131" customWidth="1"/>
    <col min="8106" max="8109" width="6.5" style="131" customWidth="1"/>
    <col min="8110" max="8110" width="3.125" style="131" customWidth="1"/>
    <col min="8111" max="8111" width="6.375" style="131" customWidth="1"/>
    <col min="8112" max="8112" width="10.875" style="131" customWidth="1"/>
    <col min="8113" max="8113" width="10.75" style="131" customWidth="1"/>
    <col min="8114" max="8114" width="10.375" style="131" customWidth="1"/>
    <col min="8115" max="8116" width="6.375" style="131" customWidth="1"/>
    <col min="8117" max="8117" width="7.375" style="131" customWidth="1"/>
    <col min="8118" max="8119" width="6.375" style="131" customWidth="1"/>
    <col min="8120" max="8121" width="6.625" style="131" customWidth="1"/>
    <col min="8122" max="8353" width="11.75" style="131"/>
    <col min="8354" max="8354" width="3.875" style="131" customWidth="1"/>
    <col min="8355" max="8355" width="6.375" style="131" customWidth="1"/>
    <col min="8356" max="8358" width="11.375" style="131" customWidth="1"/>
    <col min="8359" max="8360" width="6.625" style="131" customWidth="1"/>
    <col min="8361" max="8361" width="7.375" style="131" customWidth="1"/>
    <col min="8362" max="8365" width="6.5" style="131" customWidth="1"/>
    <col min="8366" max="8366" width="3.125" style="131" customWidth="1"/>
    <col min="8367" max="8367" width="6.375" style="131" customWidth="1"/>
    <col min="8368" max="8368" width="10.875" style="131" customWidth="1"/>
    <col min="8369" max="8369" width="10.75" style="131" customWidth="1"/>
    <col min="8370" max="8370" width="10.375" style="131" customWidth="1"/>
    <col min="8371" max="8372" width="6.375" style="131" customWidth="1"/>
    <col min="8373" max="8373" width="7.375" style="131" customWidth="1"/>
    <col min="8374" max="8375" width="6.375" style="131" customWidth="1"/>
    <col min="8376" max="8377" width="6.625" style="131" customWidth="1"/>
    <col min="8378" max="8609" width="11.75" style="131"/>
    <col min="8610" max="8610" width="3.875" style="131" customWidth="1"/>
    <col min="8611" max="8611" width="6.375" style="131" customWidth="1"/>
    <col min="8612" max="8614" width="11.375" style="131" customWidth="1"/>
    <col min="8615" max="8616" width="6.625" style="131" customWidth="1"/>
    <col min="8617" max="8617" width="7.375" style="131" customWidth="1"/>
    <col min="8618" max="8621" width="6.5" style="131" customWidth="1"/>
    <col min="8622" max="8622" width="3.125" style="131" customWidth="1"/>
    <col min="8623" max="8623" width="6.375" style="131" customWidth="1"/>
    <col min="8624" max="8624" width="10.875" style="131" customWidth="1"/>
    <col min="8625" max="8625" width="10.75" style="131" customWidth="1"/>
    <col min="8626" max="8626" width="10.375" style="131" customWidth="1"/>
    <col min="8627" max="8628" width="6.375" style="131" customWidth="1"/>
    <col min="8629" max="8629" width="7.375" style="131" customWidth="1"/>
    <col min="8630" max="8631" width="6.375" style="131" customWidth="1"/>
    <col min="8632" max="8633" width="6.625" style="131" customWidth="1"/>
    <col min="8634" max="8865" width="11.75" style="131"/>
    <col min="8866" max="8866" width="3.875" style="131" customWidth="1"/>
    <col min="8867" max="8867" width="6.375" style="131" customWidth="1"/>
    <col min="8868" max="8870" width="11.375" style="131" customWidth="1"/>
    <col min="8871" max="8872" width="6.625" style="131" customWidth="1"/>
    <col min="8873" max="8873" width="7.375" style="131" customWidth="1"/>
    <col min="8874" max="8877" width="6.5" style="131" customWidth="1"/>
    <col min="8878" max="8878" width="3.125" style="131" customWidth="1"/>
    <col min="8879" max="8879" width="6.375" style="131" customWidth="1"/>
    <col min="8880" max="8880" width="10.875" style="131" customWidth="1"/>
    <col min="8881" max="8881" width="10.75" style="131" customWidth="1"/>
    <col min="8882" max="8882" width="10.375" style="131" customWidth="1"/>
    <col min="8883" max="8884" width="6.375" style="131" customWidth="1"/>
    <col min="8885" max="8885" width="7.375" style="131" customWidth="1"/>
    <col min="8886" max="8887" width="6.375" style="131" customWidth="1"/>
    <col min="8888" max="8889" width="6.625" style="131" customWidth="1"/>
    <col min="8890" max="9121" width="11.75" style="131"/>
    <col min="9122" max="9122" width="3.875" style="131" customWidth="1"/>
    <col min="9123" max="9123" width="6.375" style="131" customWidth="1"/>
    <col min="9124" max="9126" width="11.375" style="131" customWidth="1"/>
    <col min="9127" max="9128" width="6.625" style="131" customWidth="1"/>
    <col min="9129" max="9129" width="7.375" style="131" customWidth="1"/>
    <col min="9130" max="9133" width="6.5" style="131" customWidth="1"/>
    <col min="9134" max="9134" width="3.125" style="131" customWidth="1"/>
    <col min="9135" max="9135" width="6.375" style="131" customWidth="1"/>
    <col min="9136" max="9136" width="10.875" style="131" customWidth="1"/>
    <col min="9137" max="9137" width="10.75" style="131" customWidth="1"/>
    <col min="9138" max="9138" width="10.375" style="131" customWidth="1"/>
    <col min="9139" max="9140" width="6.375" style="131" customWidth="1"/>
    <col min="9141" max="9141" width="7.375" style="131" customWidth="1"/>
    <col min="9142" max="9143" width="6.375" style="131" customWidth="1"/>
    <col min="9144" max="9145" width="6.625" style="131" customWidth="1"/>
    <col min="9146" max="9377" width="11.75" style="131"/>
    <col min="9378" max="9378" width="3.875" style="131" customWidth="1"/>
    <col min="9379" max="9379" width="6.375" style="131" customWidth="1"/>
    <col min="9380" max="9382" width="11.375" style="131" customWidth="1"/>
    <col min="9383" max="9384" width="6.625" style="131" customWidth="1"/>
    <col min="9385" max="9385" width="7.375" style="131" customWidth="1"/>
    <col min="9386" max="9389" width="6.5" style="131" customWidth="1"/>
    <col min="9390" max="9390" width="3.125" style="131" customWidth="1"/>
    <col min="9391" max="9391" width="6.375" style="131" customWidth="1"/>
    <col min="9392" max="9392" width="10.875" style="131" customWidth="1"/>
    <col min="9393" max="9393" width="10.75" style="131" customWidth="1"/>
    <col min="9394" max="9394" width="10.375" style="131" customWidth="1"/>
    <col min="9395" max="9396" width="6.375" style="131" customWidth="1"/>
    <col min="9397" max="9397" width="7.375" style="131" customWidth="1"/>
    <col min="9398" max="9399" width="6.375" style="131" customWidth="1"/>
    <col min="9400" max="9401" width="6.625" style="131" customWidth="1"/>
    <col min="9402" max="9633" width="11.75" style="131"/>
    <col min="9634" max="9634" width="3.875" style="131" customWidth="1"/>
    <col min="9635" max="9635" width="6.375" style="131" customWidth="1"/>
    <col min="9636" max="9638" width="11.375" style="131" customWidth="1"/>
    <col min="9639" max="9640" width="6.625" style="131" customWidth="1"/>
    <col min="9641" max="9641" width="7.375" style="131" customWidth="1"/>
    <col min="9642" max="9645" width="6.5" style="131" customWidth="1"/>
    <col min="9646" max="9646" width="3.125" style="131" customWidth="1"/>
    <col min="9647" max="9647" width="6.375" style="131" customWidth="1"/>
    <col min="9648" max="9648" width="10.875" style="131" customWidth="1"/>
    <col min="9649" max="9649" width="10.75" style="131" customWidth="1"/>
    <col min="9650" max="9650" width="10.375" style="131" customWidth="1"/>
    <col min="9651" max="9652" width="6.375" style="131" customWidth="1"/>
    <col min="9653" max="9653" width="7.375" style="131" customWidth="1"/>
    <col min="9654" max="9655" width="6.375" style="131" customWidth="1"/>
    <col min="9656" max="9657" width="6.625" style="131" customWidth="1"/>
    <col min="9658" max="9889" width="11.75" style="131"/>
    <col min="9890" max="9890" width="3.875" style="131" customWidth="1"/>
    <col min="9891" max="9891" width="6.375" style="131" customWidth="1"/>
    <col min="9892" max="9894" width="11.375" style="131" customWidth="1"/>
    <col min="9895" max="9896" width="6.625" style="131" customWidth="1"/>
    <col min="9897" max="9897" width="7.375" style="131" customWidth="1"/>
    <col min="9898" max="9901" width="6.5" style="131" customWidth="1"/>
    <col min="9902" max="9902" width="3.125" style="131" customWidth="1"/>
    <col min="9903" max="9903" width="6.375" style="131" customWidth="1"/>
    <col min="9904" max="9904" width="10.875" style="131" customWidth="1"/>
    <col min="9905" max="9905" width="10.75" style="131" customWidth="1"/>
    <col min="9906" max="9906" width="10.375" style="131" customWidth="1"/>
    <col min="9907" max="9908" width="6.375" style="131" customWidth="1"/>
    <col min="9909" max="9909" width="7.375" style="131" customWidth="1"/>
    <col min="9910" max="9911" width="6.375" style="131" customWidth="1"/>
    <col min="9912" max="9913" width="6.625" style="131" customWidth="1"/>
    <col min="9914" max="10145" width="11.75" style="131"/>
    <col min="10146" max="10146" width="3.875" style="131" customWidth="1"/>
    <col min="10147" max="10147" width="6.375" style="131" customWidth="1"/>
    <col min="10148" max="10150" width="11.375" style="131" customWidth="1"/>
    <col min="10151" max="10152" width="6.625" style="131" customWidth="1"/>
    <col min="10153" max="10153" width="7.375" style="131" customWidth="1"/>
    <col min="10154" max="10157" width="6.5" style="131" customWidth="1"/>
    <col min="10158" max="10158" width="3.125" style="131" customWidth="1"/>
    <col min="10159" max="10159" width="6.375" style="131" customWidth="1"/>
    <col min="10160" max="10160" width="10.875" style="131" customWidth="1"/>
    <col min="10161" max="10161" width="10.75" style="131" customWidth="1"/>
    <col min="10162" max="10162" width="10.375" style="131" customWidth="1"/>
    <col min="10163" max="10164" width="6.375" style="131" customWidth="1"/>
    <col min="10165" max="10165" width="7.375" style="131" customWidth="1"/>
    <col min="10166" max="10167" width="6.375" style="131" customWidth="1"/>
    <col min="10168" max="10169" width="6.625" style="131" customWidth="1"/>
    <col min="10170" max="10401" width="11.75" style="131"/>
    <col min="10402" max="10402" width="3.875" style="131" customWidth="1"/>
    <col min="10403" max="10403" width="6.375" style="131" customWidth="1"/>
    <col min="10404" max="10406" width="11.375" style="131" customWidth="1"/>
    <col min="10407" max="10408" width="6.625" style="131" customWidth="1"/>
    <col min="10409" max="10409" width="7.375" style="131" customWidth="1"/>
    <col min="10410" max="10413" width="6.5" style="131" customWidth="1"/>
    <col min="10414" max="10414" width="3.125" style="131" customWidth="1"/>
    <col min="10415" max="10415" width="6.375" style="131" customWidth="1"/>
    <col min="10416" max="10416" width="10.875" style="131" customWidth="1"/>
    <col min="10417" max="10417" width="10.75" style="131" customWidth="1"/>
    <col min="10418" max="10418" width="10.375" style="131" customWidth="1"/>
    <col min="10419" max="10420" width="6.375" style="131" customWidth="1"/>
    <col min="10421" max="10421" width="7.375" style="131" customWidth="1"/>
    <col min="10422" max="10423" width="6.375" style="131" customWidth="1"/>
    <col min="10424" max="10425" width="6.625" style="131" customWidth="1"/>
    <col min="10426" max="10657" width="11.75" style="131"/>
    <col min="10658" max="10658" width="3.875" style="131" customWidth="1"/>
    <col min="10659" max="10659" width="6.375" style="131" customWidth="1"/>
    <col min="10660" max="10662" width="11.375" style="131" customWidth="1"/>
    <col min="10663" max="10664" width="6.625" style="131" customWidth="1"/>
    <col min="10665" max="10665" width="7.375" style="131" customWidth="1"/>
    <col min="10666" max="10669" width="6.5" style="131" customWidth="1"/>
    <col min="10670" max="10670" width="3.125" style="131" customWidth="1"/>
    <col min="10671" max="10671" width="6.375" style="131" customWidth="1"/>
    <col min="10672" max="10672" width="10.875" style="131" customWidth="1"/>
    <col min="10673" max="10673" width="10.75" style="131" customWidth="1"/>
    <col min="10674" max="10674" width="10.375" style="131" customWidth="1"/>
    <col min="10675" max="10676" width="6.375" style="131" customWidth="1"/>
    <col min="10677" max="10677" width="7.375" style="131" customWidth="1"/>
    <col min="10678" max="10679" width="6.375" style="131" customWidth="1"/>
    <col min="10680" max="10681" width="6.625" style="131" customWidth="1"/>
    <col min="10682" max="10913" width="11.75" style="131"/>
    <col min="10914" max="10914" width="3.875" style="131" customWidth="1"/>
    <col min="10915" max="10915" width="6.375" style="131" customWidth="1"/>
    <col min="10916" max="10918" width="11.375" style="131" customWidth="1"/>
    <col min="10919" max="10920" width="6.625" style="131" customWidth="1"/>
    <col min="10921" max="10921" width="7.375" style="131" customWidth="1"/>
    <col min="10922" max="10925" width="6.5" style="131" customWidth="1"/>
    <col min="10926" max="10926" width="3.125" style="131" customWidth="1"/>
    <col min="10927" max="10927" width="6.375" style="131" customWidth="1"/>
    <col min="10928" max="10928" width="10.875" style="131" customWidth="1"/>
    <col min="10929" max="10929" width="10.75" style="131" customWidth="1"/>
    <col min="10930" max="10930" width="10.375" style="131" customWidth="1"/>
    <col min="10931" max="10932" width="6.375" style="131" customWidth="1"/>
    <col min="10933" max="10933" width="7.375" style="131" customWidth="1"/>
    <col min="10934" max="10935" width="6.375" style="131" customWidth="1"/>
    <col min="10936" max="10937" width="6.625" style="131" customWidth="1"/>
    <col min="10938" max="11169" width="11.75" style="131"/>
    <col min="11170" max="11170" width="3.875" style="131" customWidth="1"/>
    <col min="11171" max="11171" width="6.375" style="131" customWidth="1"/>
    <col min="11172" max="11174" width="11.375" style="131" customWidth="1"/>
    <col min="11175" max="11176" width="6.625" style="131" customWidth="1"/>
    <col min="11177" max="11177" width="7.375" style="131" customWidth="1"/>
    <col min="11178" max="11181" width="6.5" style="131" customWidth="1"/>
    <col min="11182" max="11182" width="3.125" style="131" customWidth="1"/>
    <col min="11183" max="11183" width="6.375" style="131" customWidth="1"/>
    <col min="11184" max="11184" width="10.875" style="131" customWidth="1"/>
    <col min="11185" max="11185" width="10.75" style="131" customWidth="1"/>
    <col min="11186" max="11186" width="10.375" style="131" customWidth="1"/>
    <col min="11187" max="11188" width="6.375" style="131" customWidth="1"/>
    <col min="11189" max="11189" width="7.375" style="131" customWidth="1"/>
    <col min="11190" max="11191" width="6.375" style="131" customWidth="1"/>
    <col min="11192" max="11193" width="6.625" style="131" customWidth="1"/>
    <col min="11194" max="11425" width="11.75" style="131"/>
    <col min="11426" max="11426" width="3.875" style="131" customWidth="1"/>
    <col min="11427" max="11427" width="6.375" style="131" customWidth="1"/>
    <col min="11428" max="11430" width="11.375" style="131" customWidth="1"/>
    <col min="11431" max="11432" width="6.625" style="131" customWidth="1"/>
    <col min="11433" max="11433" width="7.375" style="131" customWidth="1"/>
    <col min="11434" max="11437" width="6.5" style="131" customWidth="1"/>
    <col min="11438" max="11438" width="3.125" style="131" customWidth="1"/>
    <col min="11439" max="11439" width="6.375" style="131" customWidth="1"/>
    <col min="11440" max="11440" width="10.875" style="131" customWidth="1"/>
    <col min="11441" max="11441" width="10.75" style="131" customWidth="1"/>
    <col min="11442" max="11442" width="10.375" style="131" customWidth="1"/>
    <col min="11443" max="11444" width="6.375" style="131" customWidth="1"/>
    <col min="11445" max="11445" width="7.375" style="131" customWidth="1"/>
    <col min="11446" max="11447" width="6.375" style="131" customWidth="1"/>
    <col min="11448" max="11449" width="6.625" style="131" customWidth="1"/>
    <col min="11450" max="11681" width="11.75" style="131"/>
    <col min="11682" max="11682" width="3.875" style="131" customWidth="1"/>
    <col min="11683" max="11683" width="6.375" style="131" customWidth="1"/>
    <col min="11684" max="11686" width="11.375" style="131" customWidth="1"/>
    <col min="11687" max="11688" width="6.625" style="131" customWidth="1"/>
    <col min="11689" max="11689" width="7.375" style="131" customWidth="1"/>
    <col min="11690" max="11693" width="6.5" style="131" customWidth="1"/>
    <col min="11694" max="11694" width="3.125" style="131" customWidth="1"/>
    <col min="11695" max="11695" width="6.375" style="131" customWidth="1"/>
    <col min="11696" max="11696" width="10.875" style="131" customWidth="1"/>
    <col min="11697" max="11697" width="10.75" style="131" customWidth="1"/>
    <col min="11698" max="11698" width="10.375" style="131" customWidth="1"/>
    <col min="11699" max="11700" width="6.375" style="131" customWidth="1"/>
    <col min="11701" max="11701" width="7.375" style="131" customWidth="1"/>
    <col min="11702" max="11703" width="6.375" style="131" customWidth="1"/>
    <col min="11704" max="11705" width="6.625" style="131" customWidth="1"/>
    <col min="11706" max="11937" width="11.75" style="131"/>
    <col min="11938" max="11938" width="3.875" style="131" customWidth="1"/>
    <col min="11939" max="11939" width="6.375" style="131" customWidth="1"/>
    <col min="11940" max="11942" width="11.375" style="131" customWidth="1"/>
    <col min="11943" max="11944" width="6.625" style="131" customWidth="1"/>
    <col min="11945" max="11945" width="7.375" style="131" customWidth="1"/>
    <col min="11946" max="11949" width="6.5" style="131" customWidth="1"/>
    <col min="11950" max="11950" width="3.125" style="131" customWidth="1"/>
    <col min="11951" max="11951" width="6.375" style="131" customWidth="1"/>
    <col min="11952" max="11952" width="10.875" style="131" customWidth="1"/>
    <col min="11953" max="11953" width="10.75" style="131" customWidth="1"/>
    <col min="11954" max="11954" width="10.375" style="131" customWidth="1"/>
    <col min="11955" max="11956" width="6.375" style="131" customWidth="1"/>
    <col min="11957" max="11957" width="7.375" style="131" customWidth="1"/>
    <col min="11958" max="11959" width="6.375" style="131" customWidth="1"/>
    <col min="11960" max="11961" width="6.625" style="131" customWidth="1"/>
    <col min="11962" max="12193" width="11.75" style="131"/>
    <col min="12194" max="12194" width="3.875" style="131" customWidth="1"/>
    <col min="12195" max="12195" width="6.375" style="131" customWidth="1"/>
    <col min="12196" max="12198" width="11.375" style="131" customWidth="1"/>
    <col min="12199" max="12200" width="6.625" style="131" customWidth="1"/>
    <col min="12201" max="12201" width="7.375" style="131" customWidth="1"/>
    <col min="12202" max="12205" width="6.5" style="131" customWidth="1"/>
    <col min="12206" max="12206" width="3.125" style="131" customWidth="1"/>
    <col min="12207" max="12207" width="6.375" style="131" customWidth="1"/>
    <col min="12208" max="12208" width="10.875" style="131" customWidth="1"/>
    <col min="12209" max="12209" width="10.75" style="131" customWidth="1"/>
    <col min="12210" max="12210" width="10.375" style="131" customWidth="1"/>
    <col min="12211" max="12212" width="6.375" style="131" customWidth="1"/>
    <col min="12213" max="12213" width="7.375" style="131" customWidth="1"/>
    <col min="12214" max="12215" width="6.375" style="131" customWidth="1"/>
    <col min="12216" max="12217" width="6.625" style="131" customWidth="1"/>
    <col min="12218" max="12449" width="11.75" style="131"/>
    <col min="12450" max="12450" width="3.875" style="131" customWidth="1"/>
    <col min="12451" max="12451" width="6.375" style="131" customWidth="1"/>
    <col min="12452" max="12454" width="11.375" style="131" customWidth="1"/>
    <col min="12455" max="12456" width="6.625" style="131" customWidth="1"/>
    <col min="12457" max="12457" width="7.375" style="131" customWidth="1"/>
    <col min="12458" max="12461" width="6.5" style="131" customWidth="1"/>
    <col min="12462" max="12462" width="3.125" style="131" customWidth="1"/>
    <col min="12463" max="12463" width="6.375" style="131" customWidth="1"/>
    <col min="12464" max="12464" width="10.875" style="131" customWidth="1"/>
    <col min="12465" max="12465" width="10.75" style="131" customWidth="1"/>
    <col min="12466" max="12466" width="10.375" style="131" customWidth="1"/>
    <col min="12467" max="12468" width="6.375" style="131" customWidth="1"/>
    <col min="12469" max="12469" width="7.375" style="131" customWidth="1"/>
    <col min="12470" max="12471" width="6.375" style="131" customWidth="1"/>
    <col min="12472" max="12473" width="6.625" style="131" customWidth="1"/>
    <col min="12474" max="12705" width="11.75" style="131"/>
    <col min="12706" max="12706" width="3.875" style="131" customWidth="1"/>
    <col min="12707" max="12707" width="6.375" style="131" customWidth="1"/>
    <col min="12708" max="12710" width="11.375" style="131" customWidth="1"/>
    <col min="12711" max="12712" width="6.625" style="131" customWidth="1"/>
    <col min="12713" max="12713" width="7.375" style="131" customWidth="1"/>
    <col min="12714" max="12717" width="6.5" style="131" customWidth="1"/>
    <col min="12718" max="12718" width="3.125" style="131" customWidth="1"/>
    <col min="12719" max="12719" width="6.375" style="131" customWidth="1"/>
    <col min="12720" max="12720" width="10.875" style="131" customWidth="1"/>
    <col min="12721" max="12721" width="10.75" style="131" customWidth="1"/>
    <col min="12722" max="12722" width="10.375" style="131" customWidth="1"/>
    <col min="12723" max="12724" width="6.375" style="131" customWidth="1"/>
    <col min="12725" max="12725" width="7.375" style="131" customWidth="1"/>
    <col min="12726" max="12727" width="6.375" style="131" customWidth="1"/>
    <col min="12728" max="12729" width="6.625" style="131" customWidth="1"/>
    <col min="12730" max="12961" width="11.75" style="131"/>
    <col min="12962" max="12962" width="3.875" style="131" customWidth="1"/>
    <col min="12963" max="12963" width="6.375" style="131" customWidth="1"/>
    <col min="12964" max="12966" width="11.375" style="131" customWidth="1"/>
    <col min="12967" max="12968" width="6.625" style="131" customWidth="1"/>
    <col min="12969" max="12969" width="7.375" style="131" customWidth="1"/>
    <col min="12970" max="12973" width="6.5" style="131" customWidth="1"/>
    <col min="12974" max="12974" width="3.125" style="131" customWidth="1"/>
    <col min="12975" max="12975" width="6.375" style="131" customWidth="1"/>
    <col min="12976" max="12976" width="10.875" style="131" customWidth="1"/>
    <col min="12977" max="12977" width="10.75" style="131" customWidth="1"/>
    <col min="12978" max="12978" width="10.375" style="131" customWidth="1"/>
    <col min="12979" max="12980" width="6.375" style="131" customWidth="1"/>
    <col min="12981" max="12981" width="7.375" style="131" customWidth="1"/>
    <col min="12982" max="12983" width="6.375" style="131" customWidth="1"/>
    <col min="12984" max="12985" width="6.625" style="131" customWidth="1"/>
    <col min="12986" max="13217" width="11.75" style="131"/>
    <col min="13218" max="13218" width="3.875" style="131" customWidth="1"/>
    <col min="13219" max="13219" width="6.375" style="131" customWidth="1"/>
    <col min="13220" max="13222" width="11.375" style="131" customWidth="1"/>
    <col min="13223" max="13224" width="6.625" style="131" customWidth="1"/>
    <col min="13225" max="13225" width="7.375" style="131" customWidth="1"/>
    <col min="13226" max="13229" width="6.5" style="131" customWidth="1"/>
    <col min="13230" max="13230" width="3.125" style="131" customWidth="1"/>
    <col min="13231" max="13231" width="6.375" style="131" customWidth="1"/>
    <col min="13232" max="13232" width="10.875" style="131" customWidth="1"/>
    <col min="13233" max="13233" width="10.75" style="131" customWidth="1"/>
    <col min="13234" max="13234" width="10.375" style="131" customWidth="1"/>
    <col min="13235" max="13236" width="6.375" style="131" customWidth="1"/>
    <col min="13237" max="13237" width="7.375" style="131" customWidth="1"/>
    <col min="13238" max="13239" width="6.375" style="131" customWidth="1"/>
    <col min="13240" max="13241" width="6.625" style="131" customWidth="1"/>
    <col min="13242" max="13473" width="11.75" style="131"/>
    <col min="13474" max="13474" width="3.875" style="131" customWidth="1"/>
    <col min="13475" max="13475" width="6.375" style="131" customWidth="1"/>
    <col min="13476" max="13478" width="11.375" style="131" customWidth="1"/>
    <col min="13479" max="13480" width="6.625" style="131" customWidth="1"/>
    <col min="13481" max="13481" width="7.375" style="131" customWidth="1"/>
    <col min="13482" max="13485" width="6.5" style="131" customWidth="1"/>
    <col min="13486" max="13486" width="3.125" style="131" customWidth="1"/>
    <col min="13487" max="13487" width="6.375" style="131" customWidth="1"/>
    <col min="13488" max="13488" width="10.875" style="131" customWidth="1"/>
    <col min="13489" max="13489" width="10.75" style="131" customWidth="1"/>
    <col min="13490" max="13490" width="10.375" style="131" customWidth="1"/>
    <col min="13491" max="13492" width="6.375" style="131" customWidth="1"/>
    <col min="13493" max="13493" width="7.375" style="131" customWidth="1"/>
    <col min="13494" max="13495" width="6.375" style="131" customWidth="1"/>
    <col min="13496" max="13497" width="6.625" style="131" customWidth="1"/>
    <col min="13498" max="13729" width="11.75" style="131"/>
    <col min="13730" max="13730" width="3.875" style="131" customWidth="1"/>
    <col min="13731" max="13731" width="6.375" style="131" customWidth="1"/>
    <col min="13732" max="13734" width="11.375" style="131" customWidth="1"/>
    <col min="13735" max="13736" width="6.625" style="131" customWidth="1"/>
    <col min="13737" max="13737" width="7.375" style="131" customWidth="1"/>
    <col min="13738" max="13741" width="6.5" style="131" customWidth="1"/>
    <col min="13742" max="13742" width="3.125" style="131" customWidth="1"/>
    <col min="13743" max="13743" width="6.375" style="131" customWidth="1"/>
    <col min="13744" max="13744" width="10.875" style="131" customWidth="1"/>
    <col min="13745" max="13745" width="10.75" style="131" customWidth="1"/>
    <col min="13746" max="13746" width="10.375" style="131" customWidth="1"/>
    <col min="13747" max="13748" width="6.375" style="131" customWidth="1"/>
    <col min="13749" max="13749" width="7.375" style="131" customWidth="1"/>
    <col min="13750" max="13751" width="6.375" style="131" customWidth="1"/>
    <col min="13752" max="13753" width="6.625" style="131" customWidth="1"/>
    <col min="13754" max="13985" width="11.75" style="131"/>
    <col min="13986" max="13986" width="3.875" style="131" customWidth="1"/>
    <col min="13987" max="13987" width="6.375" style="131" customWidth="1"/>
    <col min="13988" max="13990" width="11.375" style="131" customWidth="1"/>
    <col min="13991" max="13992" width="6.625" style="131" customWidth="1"/>
    <col min="13993" max="13993" width="7.375" style="131" customWidth="1"/>
    <col min="13994" max="13997" width="6.5" style="131" customWidth="1"/>
    <col min="13998" max="13998" width="3.125" style="131" customWidth="1"/>
    <col min="13999" max="13999" width="6.375" style="131" customWidth="1"/>
    <col min="14000" max="14000" width="10.875" style="131" customWidth="1"/>
    <col min="14001" max="14001" width="10.75" style="131" customWidth="1"/>
    <col min="14002" max="14002" width="10.375" style="131" customWidth="1"/>
    <col min="14003" max="14004" width="6.375" style="131" customWidth="1"/>
    <col min="14005" max="14005" width="7.375" style="131" customWidth="1"/>
    <col min="14006" max="14007" width="6.375" style="131" customWidth="1"/>
    <col min="14008" max="14009" width="6.625" style="131" customWidth="1"/>
    <col min="14010" max="14241" width="11.75" style="131"/>
    <col min="14242" max="14242" width="3.875" style="131" customWidth="1"/>
    <col min="14243" max="14243" width="6.375" style="131" customWidth="1"/>
    <col min="14244" max="14246" width="11.375" style="131" customWidth="1"/>
    <col min="14247" max="14248" width="6.625" style="131" customWidth="1"/>
    <col min="14249" max="14249" width="7.375" style="131" customWidth="1"/>
    <col min="14250" max="14253" width="6.5" style="131" customWidth="1"/>
    <col min="14254" max="14254" width="3.125" style="131" customWidth="1"/>
    <col min="14255" max="14255" width="6.375" style="131" customWidth="1"/>
    <col min="14256" max="14256" width="10.875" style="131" customWidth="1"/>
    <col min="14257" max="14257" width="10.75" style="131" customWidth="1"/>
    <col min="14258" max="14258" width="10.375" style="131" customWidth="1"/>
    <col min="14259" max="14260" width="6.375" style="131" customWidth="1"/>
    <col min="14261" max="14261" width="7.375" style="131" customWidth="1"/>
    <col min="14262" max="14263" width="6.375" style="131" customWidth="1"/>
    <col min="14264" max="14265" width="6.625" style="131" customWidth="1"/>
    <col min="14266" max="14497" width="11.75" style="131"/>
    <col min="14498" max="14498" width="3.875" style="131" customWidth="1"/>
    <col min="14499" max="14499" width="6.375" style="131" customWidth="1"/>
    <col min="14500" max="14502" width="11.375" style="131" customWidth="1"/>
    <col min="14503" max="14504" width="6.625" style="131" customWidth="1"/>
    <col min="14505" max="14505" width="7.375" style="131" customWidth="1"/>
    <col min="14506" max="14509" width="6.5" style="131" customWidth="1"/>
    <col min="14510" max="14510" width="3.125" style="131" customWidth="1"/>
    <col min="14511" max="14511" width="6.375" style="131" customWidth="1"/>
    <col min="14512" max="14512" width="10.875" style="131" customWidth="1"/>
    <col min="14513" max="14513" width="10.75" style="131" customWidth="1"/>
    <col min="14514" max="14514" width="10.375" style="131" customWidth="1"/>
    <col min="14515" max="14516" width="6.375" style="131" customWidth="1"/>
    <col min="14517" max="14517" width="7.375" style="131" customWidth="1"/>
    <col min="14518" max="14519" width="6.375" style="131" customWidth="1"/>
    <col min="14520" max="14521" width="6.625" style="131" customWidth="1"/>
    <col min="14522" max="14753" width="11.75" style="131"/>
    <col min="14754" max="14754" width="3.875" style="131" customWidth="1"/>
    <col min="14755" max="14755" width="6.375" style="131" customWidth="1"/>
    <col min="14756" max="14758" width="11.375" style="131" customWidth="1"/>
    <col min="14759" max="14760" width="6.625" style="131" customWidth="1"/>
    <col min="14761" max="14761" width="7.375" style="131" customWidth="1"/>
    <col min="14762" max="14765" width="6.5" style="131" customWidth="1"/>
    <col min="14766" max="14766" width="3.125" style="131" customWidth="1"/>
    <col min="14767" max="14767" width="6.375" style="131" customWidth="1"/>
    <col min="14768" max="14768" width="10.875" style="131" customWidth="1"/>
    <col min="14769" max="14769" width="10.75" style="131" customWidth="1"/>
    <col min="14770" max="14770" width="10.375" style="131" customWidth="1"/>
    <col min="14771" max="14772" width="6.375" style="131" customWidth="1"/>
    <col min="14773" max="14773" width="7.375" style="131" customWidth="1"/>
    <col min="14774" max="14775" width="6.375" style="131" customWidth="1"/>
    <col min="14776" max="14777" width="6.625" style="131" customWidth="1"/>
    <col min="14778" max="15009" width="11.75" style="131"/>
    <col min="15010" max="15010" width="3.875" style="131" customWidth="1"/>
    <col min="15011" max="15011" width="6.375" style="131" customWidth="1"/>
    <col min="15012" max="15014" width="11.375" style="131" customWidth="1"/>
    <col min="15015" max="15016" width="6.625" style="131" customWidth="1"/>
    <col min="15017" max="15017" width="7.375" style="131" customWidth="1"/>
    <col min="15018" max="15021" width="6.5" style="131" customWidth="1"/>
    <col min="15022" max="15022" width="3.125" style="131" customWidth="1"/>
    <col min="15023" max="15023" width="6.375" style="131" customWidth="1"/>
    <col min="15024" max="15024" width="10.875" style="131" customWidth="1"/>
    <col min="15025" max="15025" width="10.75" style="131" customWidth="1"/>
    <col min="15026" max="15026" width="10.375" style="131" customWidth="1"/>
    <col min="15027" max="15028" width="6.375" style="131" customWidth="1"/>
    <col min="15029" max="15029" width="7.375" style="131" customWidth="1"/>
    <col min="15030" max="15031" width="6.375" style="131" customWidth="1"/>
    <col min="15032" max="15033" width="6.625" style="131" customWidth="1"/>
    <col min="15034" max="15265" width="11.75" style="131"/>
    <col min="15266" max="15266" width="3.875" style="131" customWidth="1"/>
    <col min="15267" max="15267" width="6.375" style="131" customWidth="1"/>
    <col min="15268" max="15270" width="11.375" style="131" customWidth="1"/>
    <col min="15271" max="15272" width="6.625" style="131" customWidth="1"/>
    <col min="15273" max="15273" width="7.375" style="131" customWidth="1"/>
    <col min="15274" max="15277" width="6.5" style="131" customWidth="1"/>
    <col min="15278" max="15278" width="3.125" style="131" customWidth="1"/>
    <col min="15279" max="15279" width="6.375" style="131" customWidth="1"/>
    <col min="15280" max="15280" width="10.875" style="131" customWidth="1"/>
    <col min="15281" max="15281" width="10.75" style="131" customWidth="1"/>
    <col min="15282" max="15282" width="10.375" style="131" customWidth="1"/>
    <col min="15283" max="15284" width="6.375" style="131" customWidth="1"/>
    <col min="15285" max="15285" width="7.375" style="131" customWidth="1"/>
    <col min="15286" max="15287" width="6.375" style="131" customWidth="1"/>
    <col min="15288" max="15289" width="6.625" style="131" customWidth="1"/>
    <col min="15290" max="15521" width="11.75" style="131"/>
    <col min="15522" max="15522" width="3.875" style="131" customWidth="1"/>
    <col min="15523" max="15523" width="6.375" style="131" customWidth="1"/>
    <col min="15524" max="15526" width="11.375" style="131" customWidth="1"/>
    <col min="15527" max="15528" width="6.625" style="131" customWidth="1"/>
    <col min="15529" max="15529" width="7.375" style="131" customWidth="1"/>
    <col min="15530" max="15533" width="6.5" style="131" customWidth="1"/>
    <col min="15534" max="15534" width="3.125" style="131" customWidth="1"/>
    <col min="15535" max="15535" width="6.375" style="131" customWidth="1"/>
    <col min="15536" max="15536" width="10.875" style="131" customWidth="1"/>
    <col min="15537" max="15537" width="10.75" style="131" customWidth="1"/>
    <col min="15538" max="15538" width="10.375" style="131" customWidth="1"/>
    <col min="15539" max="15540" width="6.375" style="131" customWidth="1"/>
    <col min="15541" max="15541" width="7.375" style="131" customWidth="1"/>
    <col min="15542" max="15543" width="6.375" style="131" customWidth="1"/>
    <col min="15544" max="15545" width="6.625" style="131" customWidth="1"/>
    <col min="15546" max="15777" width="11.75" style="131"/>
    <col min="15778" max="15778" width="3.875" style="131" customWidth="1"/>
    <col min="15779" max="15779" width="6.375" style="131" customWidth="1"/>
    <col min="15780" max="15782" width="11.375" style="131" customWidth="1"/>
    <col min="15783" max="15784" width="6.625" style="131" customWidth="1"/>
    <col min="15785" max="15785" width="7.375" style="131" customWidth="1"/>
    <col min="15786" max="15789" width="6.5" style="131" customWidth="1"/>
    <col min="15790" max="15790" width="3.125" style="131" customWidth="1"/>
    <col min="15791" max="15791" width="6.375" style="131" customWidth="1"/>
    <col min="15792" max="15792" width="10.875" style="131" customWidth="1"/>
    <col min="15793" max="15793" width="10.75" style="131" customWidth="1"/>
    <col min="15794" max="15794" width="10.375" style="131" customWidth="1"/>
    <col min="15795" max="15796" width="6.375" style="131" customWidth="1"/>
    <col min="15797" max="15797" width="7.375" style="131" customWidth="1"/>
    <col min="15798" max="15799" width="6.375" style="131" customWidth="1"/>
    <col min="15800" max="15801" width="6.625" style="131" customWidth="1"/>
    <col min="15802" max="16033" width="11.75" style="131"/>
    <col min="16034" max="16034" width="3.875" style="131" customWidth="1"/>
    <col min="16035" max="16035" width="6.375" style="131" customWidth="1"/>
    <col min="16036" max="16038" width="11.375" style="131" customWidth="1"/>
    <col min="16039" max="16040" width="6.625" style="131" customWidth="1"/>
    <col min="16041" max="16041" width="7.375" style="131" customWidth="1"/>
    <col min="16042" max="16045" width="6.5" style="131" customWidth="1"/>
    <col min="16046" max="16046" width="3.125" style="131" customWidth="1"/>
    <col min="16047" max="16047" width="6.375" style="131" customWidth="1"/>
    <col min="16048" max="16048" width="10.875" style="131" customWidth="1"/>
    <col min="16049" max="16049" width="10.75" style="131" customWidth="1"/>
    <col min="16050" max="16050" width="10.375" style="131" customWidth="1"/>
    <col min="16051" max="16052" width="6.375" style="131" customWidth="1"/>
    <col min="16053" max="16053" width="7.375" style="131" customWidth="1"/>
    <col min="16054" max="16055" width="6.375" style="131" customWidth="1"/>
    <col min="16056" max="16057" width="6.625" style="131" customWidth="1"/>
    <col min="16058" max="16384" width="11.75" style="131"/>
  </cols>
  <sheetData>
    <row r="1" spans="1:6" ht="18.75" customHeight="1" thickBot="1" x14ac:dyDescent="0.45">
      <c r="A1" s="478" t="s">
        <v>263</v>
      </c>
      <c r="B1" s="478"/>
      <c r="D1" s="131"/>
    </row>
    <row r="2" spans="1:6" ht="18.75" customHeight="1" thickBot="1" x14ac:dyDescent="0.45">
      <c r="A2" s="132" t="s">
        <v>5</v>
      </c>
      <c r="B2" s="133" t="s">
        <v>6</v>
      </c>
      <c r="C2" s="289" t="s">
        <v>7</v>
      </c>
      <c r="D2" s="290"/>
      <c r="E2" s="133" t="s">
        <v>8</v>
      </c>
      <c r="F2" s="134" t="s">
        <v>9</v>
      </c>
    </row>
    <row r="3" spans="1:6" ht="18.75" customHeight="1" x14ac:dyDescent="0.4">
      <c r="A3" s="487" t="s">
        <v>10</v>
      </c>
      <c r="B3" s="488"/>
      <c r="C3" s="488"/>
      <c r="D3" s="488"/>
      <c r="E3" s="488"/>
      <c r="F3" s="489"/>
    </row>
    <row r="4" spans="1:6" ht="18.75" customHeight="1" x14ac:dyDescent="0.4">
      <c r="A4" s="226" t="s">
        <v>11</v>
      </c>
      <c r="B4" s="227"/>
      <c r="C4" s="228">
        <v>3120</v>
      </c>
      <c r="D4" s="229" t="s">
        <v>314</v>
      </c>
      <c r="E4" s="230">
        <v>375</v>
      </c>
      <c r="F4" s="231">
        <f>C4*E4</f>
        <v>1170000</v>
      </c>
    </row>
    <row r="5" spans="1:6" ht="18.75" customHeight="1" x14ac:dyDescent="0.4">
      <c r="A5" s="65" t="s">
        <v>12</v>
      </c>
      <c r="B5" s="78"/>
      <c r="C5" s="212">
        <v>2692</v>
      </c>
      <c r="D5" s="216" t="s">
        <v>315</v>
      </c>
      <c r="E5" s="67">
        <v>375</v>
      </c>
      <c r="F5" s="69">
        <f>C5*E5</f>
        <v>1009500</v>
      </c>
    </row>
    <row r="6" spans="1:6" ht="18.75" customHeight="1" x14ac:dyDescent="0.4">
      <c r="A6" s="65" t="s">
        <v>13</v>
      </c>
      <c r="B6" s="78"/>
      <c r="C6" s="492" t="s">
        <v>14</v>
      </c>
      <c r="D6" s="493"/>
      <c r="E6" s="164"/>
      <c r="F6" s="69">
        <v>120000</v>
      </c>
    </row>
    <row r="7" spans="1:6" ht="18.75" customHeight="1" x14ac:dyDescent="0.4">
      <c r="A7" s="65" t="s">
        <v>15</v>
      </c>
      <c r="B7" s="78"/>
      <c r="C7" s="212">
        <v>50</v>
      </c>
      <c r="D7" s="216" t="s">
        <v>315</v>
      </c>
      <c r="E7" s="67">
        <v>375</v>
      </c>
      <c r="F7" s="69">
        <f t="shared" ref="F7:F14" si="0">C7*E7</f>
        <v>18750</v>
      </c>
    </row>
    <row r="8" spans="1:6" ht="18.75" customHeight="1" x14ac:dyDescent="0.4">
      <c r="A8" s="65" t="s">
        <v>215</v>
      </c>
      <c r="B8" s="78" t="s">
        <v>216</v>
      </c>
      <c r="C8" s="212">
        <v>400</v>
      </c>
      <c r="D8" s="216" t="s">
        <v>315</v>
      </c>
      <c r="E8" s="67">
        <v>3320</v>
      </c>
      <c r="F8" s="69">
        <f t="shared" si="0"/>
        <v>1328000</v>
      </c>
    </row>
    <row r="9" spans="1:6" ht="18.75" customHeight="1" x14ac:dyDescent="0.4">
      <c r="A9" s="65" t="s">
        <v>16</v>
      </c>
      <c r="B9" s="78"/>
      <c r="C9" s="212">
        <v>132</v>
      </c>
      <c r="D9" s="216" t="s">
        <v>315</v>
      </c>
      <c r="E9" s="67">
        <v>1150</v>
      </c>
      <c r="F9" s="69">
        <f t="shared" si="0"/>
        <v>151800</v>
      </c>
    </row>
    <row r="10" spans="1:6" ht="18.75" customHeight="1" x14ac:dyDescent="0.4">
      <c r="A10" s="65" t="s">
        <v>17</v>
      </c>
      <c r="B10" s="78" t="s">
        <v>138</v>
      </c>
      <c r="C10" s="220">
        <v>100</v>
      </c>
      <c r="D10" s="216" t="s">
        <v>316</v>
      </c>
      <c r="E10" s="67">
        <v>4000</v>
      </c>
      <c r="F10" s="69">
        <f t="shared" si="0"/>
        <v>400000</v>
      </c>
    </row>
    <row r="11" spans="1:6" ht="18.75" customHeight="1" x14ac:dyDescent="0.4">
      <c r="A11" s="65" t="s">
        <v>139</v>
      </c>
      <c r="B11" s="78" t="s">
        <v>138</v>
      </c>
      <c r="C11" s="220">
        <v>50</v>
      </c>
      <c r="D11" s="216" t="s">
        <v>316</v>
      </c>
      <c r="E11" s="67">
        <v>4000</v>
      </c>
      <c r="F11" s="69">
        <f t="shared" si="0"/>
        <v>200000</v>
      </c>
    </row>
    <row r="12" spans="1:6" ht="18.75" customHeight="1" x14ac:dyDescent="0.4">
      <c r="A12" s="65" t="s">
        <v>18</v>
      </c>
      <c r="B12" s="78"/>
      <c r="C12" s="220">
        <v>300</v>
      </c>
      <c r="D12" s="216" t="s">
        <v>316</v>
      </c>
      <c r="E12" s="67">
        <v>1600</v>
      </c>
      <c r="F12" s="69">
        <f t="shared" si="0"/>
        <v>480000</v>
      </c>
    </row>
    <row r="13" spans="1:6" ht="18.75" customHeight="1" x14ac:dyDescent="0.4">
      <c r="A13" s="65" t="s">
        <v>218</v>
      </c>
      <c r="B13" s="78" t="s">
        <v>216</v>
      </c>
      <c r="C13" s="221">
        <v>80</v>
      </c>
      <c r="D13" s="216" t="s">
        <v>315</v>
      </c>
      <c r="E13" s="67">
        <v>3320</v>
      </c>
      <c r="F13" s="69">
        <f t="shared" si="0"/>
        <v>265600</v>
      </c>
    </row>
    <row r="14" spans="1:6" ht="18.75" customHeight="1" x14ac:dyDescent="0.4">
      <c r="A14" s="65" t="s">
        <v>140</v>
      </c>
      <c r="B14" s="78"/>
      <c r="C14" s="221">
        <v>28</v>
      </c>
      <c r="D14" s="218"/>
      <c r="E14" s="67">
        <v>120000</v>
      </c>
      <c r="F14" s="69">
        <f t="shared" si="0"/>
        <v>3360000</v>
      </c>
    </row>
    <row r="15" spans="1:6" ht="18.75" customHeight="1" x14ac:dyDescent="0.4">
      <c r="A15" s="65" t="s">
        <v>179</v>
      </c>
      <c r="B15" s="78"/>
      <c r="C15" s="492" t="s">
        <v>14</v>
      </c>
      <c r="D15" s="493"/>
      <c r="E15" s="164"/>
      <c r="F15" s="69">
        <v>250000</v>
      </c>
    </row>
    <row r="16" spans="1:6" ht="18.75" customHeight="1" x14ac:dyDescent="0.4">
      <c r="A16" s="65" t="s">
        <v>19</v>
      </c>
      <c r="B16" s="78"/>
      <c r="C16" s="492" t="s">
        <v>14</v>
      </c>
      <c r="D16" s="493"/>
      <c r="E16" s="164"/>
      <c r="F16" s="69">
        <v>3500000</v>
      </c>
    </row>
    <row r="17" spans="1:6" s="149" customFormat="1" ht="18.75" customHeight="1" thickBot="1" x14ac:dyDescent="0.45">
      <c r="A17" s="223" t="s">
        <v>20</v>
      </c>
      <c r="B17" s="224"/>
      <c r="C17" s="494" t="s">
        <v>14</v>
      </c>
      <c r="D17" s="495"/>
      <c r="E17" s="199"/>
      <c r="F17" s="225">
        <v>650000</v>
      </c>
    </row>
    <row r="18" spans="1:6" s="149" customFormat="1" ht="18.75" customHeight="1" thickBot="1" x14ac:dyDescent="0.45">
      <c r="A18" s="191"/>
      <c r="B18" s="162"/>
      <c r="C18" s="312" t="s">
        <v>320</v>
      </c>
      <c r="D18" s="312"/>
      <c r="E18" s="313"/>
      <c r="F18" s="185">
        <f>SUM(F4:F17)</f>
        <v>12903650</v>
      </c>
    </row>
    <row r="19" spans="1:6" s="150" customFormat="1" ht="18.75" customHeight="1" thickBot="1" x14ac:dyDescent="0.45">
      <c r="A19" s="41" t="s">
        <v>5</v>
      </c>
      <c r="B19" s="18" t="s">
        <v>6</v>
      </c>
      <c r="C19" s="122" t="s">
        <v>7</v>
      </c>
      <c r="D19" s="87"/>
      <c r="E19" s="18" t="s">
        <v>8</v>
      </c>
      <c r="F19" s="19" t="s">
        <v>9</v>
      </c>
    </row>
    <row r="20" spans="1:6" s="150" customFormat="1" ht="18.75" customHeight="1" x14ac:dyDescent="0.4">
      <c r="A20" s="502" t="s">
        <v>22</v>
      </c>
      <c r="B20" s="503"/>
      <c r="C20" s="503"/>
      <c r="D20" s="503"/>
      <c r="E20" s="503"/>
      <c r="F20" s="504"/>
    </row>
    <row r="21" spans="1:6" s="150" customFormat="1" ht="18.75" customHeight="1" x14ac:dyDescent="0.4">
      <c r="A21" s="226" t="s">
        <v>172</v>
      </c>
      <c r="B21" s="227" t="s">
        <v>23</v>
      </c>
      <c r="C21" s="232">
        <v>550.79999999999995</v>
      </c>
      <c r="D21" s="233" t="s">
        <v>317</v>
      </c>
      <c r="E21" s="234">
        <v>6800</v>
      </c>
      <c r="F21" s="231">
        <f>C21*E21</f>
        <v>3745439.9999999995</v>
      </c>
    </row>
    <row r="22" spans="1:6" s="150" customFormat="1" ht="18.75" customHeight="1" x14ac:dyDescent="0.4">
      <c r="A22" s="65" t="s">
        <v>173</v>
      </c>
      <c r="B22" s="78" t="s">
        <v>24</v>
      </c>
      <c r="C22" s="222">
        <v>447.12</v>
      </c>
      <c r="D22" s="219" t="s">
        <v>317</v>
      </c>
      <c r="E22" s="68">
        <v>6800</v>
      </c>
      <c r="F22" s="69">
        <f>C22*E22</f>
        <v>3040416</v>
      </c>
    </row>
    <row r="23" spans="1:6" s="150" customFormat="1" ht="18.75" customHeight="1" x14ac:dyDescent="0.4">
      <c r="A23" s="65" t="s">
        <v>174</v>
      </c>
      <c r="B23" s="78" t="s">
        <v>175</v>
      </c>
      <c r="C23" s="212">
        <v>624</v>
      </c>
      <c r="D23" s="216" t="s">
        <v>318</v>
      </c>
      <c r="E23" s="68">
        <v>1200</v>
      </c>
      <c r="F23" s="69">
        <f>C23*E23</f>
        <v>748800</v>
      </c>
    </row>
    <row r="24" spans="1:6" s="150" customFormat="1" ht="18.75" customHeight="1" x14ac:dyDescent="0.4">
      <c r="A24" s="75" t="s">
        <v>25</v>
      </c>
      <c r="B24" s="78" t="s">
        <v>26</v>
      </c>
      <c r="C24" s="220">
        <v>273.60000000000002</v>
      </c>
      <c r="D24" s="217" t="s">
        <v>319</v>
      </c>
      <c r="E24" s="68">
        <v>300</v>
      </c>
      <c r="F24" s="69">
        <f>C24*E24</f>
        <v>82080</v>
      </c>
    </row>
    <row r="25" spans="1:6" s="150" customFormat="1" ht="18.75" customHeight="1" x14ac:dyDescent="0.4">
      <c r="A25" s="65" t="s">
        <v>27</v>
      </c>
      <c r="B25" s="78"/>
      <c r="C25" s="492" t="s">
        <v>14</v>
      </c>
      <c r="D25" s="493"/>
      <c r="E25" s="164"/>
      <c r="F25" s="69">
        <v>160000</v>
      </c>
    </row>
    <row r="26" spans="1:6" s="150" customFormat="1" ht="18.75" customHeight="1" x14ac:dyDescent="0.4">
      <c r="A26" s="65" t="s">
        <v>176</v>
      </c>
      <c r="B26" s="78" t="s">
        <v>177</v>
      </c>
      <c r="C26" s="212">
        <v>300</v>
      </c>
      <c r="D26" s="216"/>
      <c r="E26" s="68">
        <v>450</v>
      </c>
      <c r="F26" s="69">
        <f t="shared" ref="F26:F28" si="1">C26*E26</f>
        <v>135000</v>
      </c>
    </row>
    <row r="27" spans="1:6" ht="18.75" customHeight="1" x14ac:dyDescent="0.4">
      <c r="A27" s="65" t="s">
        <v>176</v>
      </c>
      <c r="B27" s="78" t="s">
        <v>178</v>
      </c>
      <c r="C27" s="212">
        <v>300</v>
      </c>
      <c r="D27" s="216"/>
      <c r="E27" s="68">
        <v>450</v>
      </c>
      <c r="F27" s="69">
        <f t="shared" si="1"/>
        <v>135000</v>
      </c>
    </row>
    <row r="28" spans="1:6" s="150" customFormat="1" ht="18.75" customHeight="1" x14ac:dyDescent="0.4">
      <c r="A28" s="65" t="s">
        <v>176</v>
      </c>
      <c r="B28" s="78" t="s">
        <v>200</v>
      </c>
      <c r="C28" s="212">
        <v>20</v>
      </c>
      <c r="D28" s="216"/>
      <c r="E28" s="68">
        <v>2250</v>
      </c>
      <c r="F28" s="69">
        <f t="shared" si="1"/>
        <v>45000</v>
      </c>
    </row>
    <row r="29" spans="1:6" s="150" customFormat="1" ht="18.75" customHeight="1" x14ac:dyDescent="0.4">
      <c r="A29" s="65" t="s">
        <v>19</v>
      </c>
      <c r="B29" s="78"/>
      <c r="C29" s="492" t="s">
        <v>14</v>
      </c>
      <c r="D29" s="493"/>
      <c r="E29" s="164"/>
      <c r="F29" s="69">
        <v>3200000</v>
      </c>
    </row>
    <row r="30" spans="1:6" s="150" customFormat="1" ht="18.75" customHeight="1" x14ac:dyDescent="0.4">
      <c r="A30" s="65" t="s">
        <v>28</v>
      </c>
      <c r="B30" s="78"/>
      <c r="C30" s="220">
        <v>8</v>
      </c>
      <c r="D30" s="217"/>
      <c r="E30" s="68">
        <v>132000</v>
      </c>
      <c r="F30" s="69">
        <f t="shared" ref="F30" si="2">C30*E30</f>
        <v>1056000</v>
      </c>
    </row>
    <row r="31" spans="1:6" s="150" customFormat="1" ht="18.75" customHeight="1" thickBot="1" x14ac:dyDescent="0.45">
      <c r="A31" s="223" t="s">
        <v>20</v>
      </c>
      <c r="B31" s="224"/>
      <c r="C31" s="494" t="s">
        <v>14</v>
      </c>
      <c r="D31" s="495"/>
      <c r="E31" s="199"/>
      <c r="F31" s="225">
        <v>120000</v>
      </c>
    </row>
    <row r="32" spans="1:6" s="150" customFormat="1" ht="18.75" customHeight="1" thickBot="1" x14ac:dyDescent="0.45">
      <c r="A32" s="191"/>
      <c r="B32" s="162"/>
      <c r="C32" s="312" t="s">
        <v>321</v>
      </c>
      <c r="D32" s="312"/>
      <c r="E32" s="313"/>
      <c r="F32" s="185">
        <f>SUM(F21:F31)</f>
        <v>12467736</v>
      </c>
    </row>
    <row r="33" spans="1:6" s="150" customFormat="1" ht="18.75" customHeight="1" thickBot="1" x14ac:dyDescent="0.45">
      <c r="A33" s="125" t="s">
        <v>5</v>
      </c>
      <c r="B33" s="18" t="s">
        <v>6</v>
      </c>
      <c r="C33" s="122" t="s">
        <v>7</v>
      </c>
      <c r="D33" s="123"/>
      <c r="E33" s="122" t="s">
        <v>8</v>
      </c>
      <c r="F33" s="19" t="s">
        <v>9</v>
      </c>
    </row>
    <row r="34" spans="1:6" s="150" customFormat="1" ht="18.75" customHeight="1" x14ac:dyDescent="0.4">
      <c r="A34" s="502" t="s">
        <v>30</v>
      </c>
      <c r="B34" s="503"/>
      <c r="C34" s="503"/>
      <c r="D34" s="503"/>
      <c r="E34" s="503"/>
      <c r="F34" s="504"/>
    </row>
    <row r="35" spans="1:6" s="150" customFormat="1" ht="18.75" customHeight="1" x14ac:dyDescent="0.4">
      <c r="A35" s="235" t="s">
        <v>196</v>
      </c>
      <c r="B35" s="227"/>
      <c r="C35" s="236">
        <v>7</v>
      </c>
      <c r="D35" s="237" t="s">
        <v>117</v>
      </c>
      <c r="E35" s="230">
        <v>35000</v>
      </c>
      <c r="F35" s="231">
        <f t="shared" ref="F35:F38" si="3">C35*E35</f>
        <v>245000</v>
      </c>
    </row>
    <row r="36" spans="1:6" s="150" customFormat="1" ht="18.75" customHeight="1" x14ac:dyDescent="0.4">
      <c r="A36" s="75" t="s">
        <v>197</v>
      </c>
      <c r="B36" s="78"/>
      <c r="C36" s="221">
        <v>14</v>
      </c>
      <c r="D36" s="237" t="s">
        <v>117</v>
      </c>
      <c r="E36" s="67">
        <v>27000</v>
      </c>
      <c r="F36" s="69">
        <f t="shared" si="3"/>
        <v>378000</v>
      </c>
    </row>
    <row r="37" spans="1:6" ht="18.75" customHeight="1" x14ac:dyDescent="0.4">
      <c r="A37" s="65" t="s">
        <v>198</v>
      </c>
      <c r="B37" s="78"/>
      <c r="C37" s="221">
        <v>146</v>
      </c>
      <c r="D37" s="237" t="s">
        <v>117</v>
      </c>
      <c r="E37" s="67">
        <v>27000</v>
      </c>
      <c r="F37" s="69">
        <f t="shared" si="3"/>
        <v>3942000</v>
      </c>
    </row>
    <row r="38" spans="1:6" ht="18.75" customHeight="1" thickBot="1" x14ac:dyDescent="0.45">
      <c r="A38" s="223" t="s">
        <v>199</v>
      </c>
      <c r="B38" s="224"/>
      <c r="C38" s="269">
        <v>5</v>
      </c>
      <c r="D38" s="270" t="s">
        <v>117</v>
      </c>
      <c r="E38" s="271">
        <v>27000</v>
      </c>
      <c r="F38" s="225">
        <f t="shared" si="3"/>
        <v>135000</v>
      </c>
    </row>
    <row r="39" spans="1:6" ht="18.75" customHeight="1" thickBot="1" x14ac:dyDescent="0.45">
      <c r="A39" s="80"/>
      <c r="B39" s="17"/>
      <c r="C39" s="505" t="s">
        <v>322</v>
      </c>
      <c r="D39" s="506"/>
      <c r="E39" s="506"/>
      <c r="F39" s="272">
        <f>SUM(F35:F38)</f>
        <v>4700000</v>
      </c>
    </row>
    <row r="40" spans="1:6" ht="18.75" customHeight="1" thickBot="1" x14ac:dyDescent="0.45">
      <c r="A40" s="80"/>
      <c r="B40" s="17"/>
      <c r="C40" s="318" t="s">
        <v>32</v>
      </c>
      <c r="D40" s="319"/>
      <c r="E40" s="319"/>
      <c r="F40" s="248">
        <f>F18+F32+F39</f>
        <v>30071386</v>
      </c>
    </row>
    <row r="41" spans="1:6" ht="18.75" customHeight="1" thickBot="1" x14ac:dyDescent="0.45">
      <c r="A41" s="80"/>
      <c r="B41" s="17"/>
      <c r="C41" s="318" t="s">
        <v>33</v>
      </c>
      <c r="D41" s="319"/>
      <c r="E41" s="319"/>
      <c r="F41" s="273">
        <f>F40*0.1</f>
        <v>3007138.6</v>
      </c>
    </row>
    <row r="42" spans="1:6" ht="18.75" customHeight="1" thickBot="1" x14ac:dyDescent="0.45">
      <c r="A42" s="80"/>
      <c r="B42" s="17"/>
      <c r="C42" s="323" t="s">
        <v>220</v>
      </c>
      <c r="D42" s="324"/>
      <c r="E42" s="324"/>
      <c r="F42" s="274">
        <f>SUM(F40:F41)</f>
        <v>33078524.600000001</v>
      </c>
    </row>
    <row r="43" spans="1:6" ht="27.75" customHeight="1" x14ac:dyDescent="0.15">
      <c r="A43" s="480" t="str">
        <f>A1</f>
        <v>内訳①　Ｇ・Ｈ・椅子席、桟敷席、エグゼクティブ・カップル　　</v>
      </c>
      <c r="B43" s="480"/>
      <c r="C43" s="480"/>
      <c r="D43" s="480"/>
      <c r="E43" s="480"/>
      <c r="F43" s="480"/>
    </row>
    <row r="54" spans="1:6" s="150" customFormat="1" ht="18.75" customHeight="1" x14ac:dyDescent="0.15">
      <c r="A54" s="131"/>
      <c r="B54" s="131"/>
      <c r="C54" s="131"/>
      <c r="D54" s="179"/>
      <c r="E54" s="131"/>
      <c r="F54" s="131"/>
    </row>
    <row r="55" spans="1:6" s="150" customFormat="1" ht="18.75" customHeight="1" x14ac:dyDescent="0.15">
      <c r="A55" s="131"/>
      <c r="B55" s="131"/>
      <c r="C55" s="131"/>
      <c r="D55" s="179"/>
      <c r="E55" s="131"/>
      <c r="F55" s="131"/>
    </row>
    <row r="56" spans="1:6" s="150" customFormat="1" ht="18.75" customHeight="1" x14ac:dyDescent="0.15">
      <c r="A56" s="131"/>
      <c r="B56" s="131"/>
      <c r="C56" s="131"/>
      <c r="D56" s="179"/>
      <c r="E56" s="131"/>
      <c r="F56" s="131"/>
    </row>
    <row r="57" spans="1:6" s="150" customFormat="1" ht="18.75" customHeight="1" x14ac:dyDescent="0.15">
      <c r="A57" s="131"/>
      <c r="B57" s="131"/>
      <c r="C57" s="131"/>
      <c r="D57" s="179"/>
      <c r="E57" s="131"/>
      <c r="F57" s="131"/>
    </row>
    <row r="58" spans="1:6" s="150" customFormat="1" ht="18.75" customHeight="1" x14ac:dyDescent="0.15">
      <c r="A58" s="131"/>
      <c r="B58" s="131"/>
      <c r="C58" s="131"/>
      <c r="D58" s="179"/>
      <c r="E58" s="131"/>
      <c r="F58" s="131"/>
    </row>
    <row r="59" spans="1:6" s="150" customFormat="1" ht="18.75" customHeight="1" x14ac:dyDescent="0.15">
      <c r="A59" s="131"/>
      <c r="B59" s="131"/>
      <c r="C59" s="131"/>
      <c r="D59" s="179"/>
      <c r="E59" s="131"/>
      <c r="F59" s="131"/>
    </row>
    <row r="60" spans="1:6" s="150" customFormat="1" ht="18.75" customHeight="1" x14ac:dyDescent="0.15">
      <c r="A60" s="131"/>
      <c r="B60" s="131"/>
      <c r="C60" s="131"/>
      <c r="D60" s="179"/>
      <c r="E60" s="131"/>
      <c r="F60" s="131"/>
    </row>
    <row r="61" spans="1:6" s="150" customFormat="1" ht="18.75" customHeight="1" x14ac:dyDescent="0.15">
      <c r="A61" s="131"/>
      <c r="B61" s="131"/>
      <c r="C61" s="131"/>
      <c r="D61" s="179"/>
      <c r="E61" s="131"/>
      <c r="F61" s="131"/>
    </row>
    <row r="62" spans="1:6" s="150" customFormat="1" ht="18.75" customHeight="1" x14ac:dyDescent="0.15">
      <c r="A62" s="131"/>
      <c r="B62" s="131"/>
      <c r="C62" s="131"/>
      <c r="D62" s="179"/>
      <c r="E62" s="131"/>
      <c r="F62" s="131"/>
    </row>
    <row r="63" spans="1:6" s="150" customFormat="1" ht="18.75" customHeight="1" x14ac:dyDescent="0.15">
      <c r="A63" s="131"/>
      <c r="B63" s="131"/>
      <c r="C63" s="131"/>
      <c r="D63" s="179"/>
      <c r="E63" s="131"/>
      <c r="F63" s="131"/>
    </row>
    <row r="64" spans="1:6" s="150" customFormat="1" ht="18.75" customHeight="1" x14ac:dyDescent="0.15">
      <c r="A64" s="131"/>
      <c r="B64" s="131"/>
      <c r="C64" s="131"/>
      <c r="D64" s="179"/>
      <c r="E64" s="131"/>
      <c r="F64" s="131"/>
    </row>
    <row r="65" spans="1:6" s="150" customFormat="1" ht="18.75" customHeight="1" x14ac:dyDescent="0.15">
      <c r="A65" s="131"/>
      <c r="B65" s="131"/>
      <c r="C65" s="131"/>
      <c r="D65" s="179"/>
      <c r="E65" s="131"/>
      <c r="F65" s="131"/>
    </row>
    <row r="66" spans="1:6" s="150" customFormat="1" ht="18.75" customHeight="1" x14ac:dyDescent="0.15">
      <c r="A66" s="131"/>
      <c r="B66" s="131"/>
      <c r="C66" s="131"/>
      <c r="D66" s="179"/>
      <c r="E66" s="131"/>
      <c r="F66" s="131"/>
    </row>
    <row r="67" spans="1:6" s="150" customFormat="1" ht="18.75" customHeight="1" x14ac:dyDescent="0.15">
      <c r="A67" s="131"/>
      <c r="B67" s="131"/>
      <c r="C67" s="131"/>
      <c r="D67" s="179"/>
      <c r="E67" s="131"/>
      <c r="F67" s="131"/>
    </row>
    <row r="68" spans="1:6" s="150" customFormat="1" ht="18.75" customHeight="1" x14ac:dyDescent="0.15">
      <c r="A68" s="131"/>
      <c r="B68" s="131"/>
      <c r="C68" s="131"/>
      <c r="D68" s="179"/>
      <c r="E68" s="131"/>
      <c r="F68" s="131"/>
    </row>
    <row r="69" spans="1:6" s="150" customFormat="1" ht="18.75" customHeight="1" x14ac:dyDescent="0.15">
      <c r="A69" s="131"/>
      <c r="B69" s="131"/>
      <c r="C69" s="131"/>
      <c r="D69" s="179"/>
      <c r="E69" s="131"/>
      <c r="F69" s="131"/>
    </row>
    <row r="70" spans="1:6" s="150" customFormat="1" ht="18.75" customHeight="1" x14ac:dyDescent="0.15">
      <c r="A70" s="131"/>
      <c r="B70" s="131"/>
      <c r="C70" s="131"/>
      <c r="D70" s="179"/>
      <c r="E70" s="131"/>
      <c r="F70" s="131"/>
    </row>
    <row r="71" spans="1:6" s="150" customFormat="1" ht="18.75" customHeight="1" x14ac:dyDescent="0.15">
      <c r="A71" s="131"/>
      <c r="B71" s="131"/>
      <c r="C71" s="131"/>
      <c r="D71" s="179"/>
      <c r="E71" s="131"/>
      <c r="F71" s="131"/>
    </row>
    <row r="72" spans="1:6" s="150" customFormat="1" ht="18.75" customHeight="1" x14ac:dyDescent="0.15">
      <c r="A72" s="131"/>
      <c r="B72" s="131"/>
      <c r="C72" s="131"/>
      <c r="D72" s="179"/>
      <c r="E72" s="131"/>
      <c r="F72" s="131"/>
    </row>
    <row r="73" spans="1:6" s="150" customFormat="1" ht="18.75" customHeight="1" x14ac:dyDescent="0.15">
      <c r="A73" s="131"/>
      <c r="B73" s="131"/>
      <c r="C73" s="131"/>
      <c r="D73" s="179"/>
      <c r="E73" s="131"/>
      <c r="F73" s="131"/>
    </row>
    <row r="74" spans="1:6" s="150" customFormat="1" ht="18.75" customHeight="1" x14ac:dyDescent="0.15">
      <c r="A74" s="131"/>
      <c r="B74" s="131"/>
      <c r="C74" s="131"/>
      <c r="D74" s="179"/>
      <c r="E74" s="131"/>
      <c r="F74" s="131"/>
    </row>
    <row r="75" spans="1:6" s="150" customFormat="1" ht="18.75" customHeight="1" x14ac:dyDescent="0.15">
      <c r="A75" s="131"/>
      <c r="B75" s="131"/>
      <c r="C75" s="131"/>
      <c r="D75" s="179"/>
      <c r="E75" s="131"/>
      <c r="F75" s="131"/>
    </row>
    <row r="76" spans="1:6" s="150" customFormat="1" ht="18.75" customHeight="1" x14ac:dyDescent="0.15">
      <c r="A76" s="131"/>
      <c r="B76" s="131"/>
      <c r="C76" s="131"/>
      <c r="D76" s="179"/>
      <c r="E76" s="131"/>
      <c r="F76" s="131"/>
    </row>
    <row r="77" spans="1:6" s="150" customFormat="1" ht="18.75" customHeight="1" x14ac:dyDescent="0.15">
      <c r="A77" s="131"/>
      <c r="B77" s="131"/>
      <c r="C77" s="131"/>
      <c r="D77" s="179"/>
      <c r="E77" s="131"/>
      <c r="F77" s="131"/>
    </row>
    <row r="78" spans="1:6" s="150" customFormat="1" ht="18.75" customHeight="1" x14ac:dyDescent="0.15">
      <c r="A78" s="131"/>
      <c r="B78" s="131"/>
      <c r="C78" s="131"/>
      <c r="D78" s="179"/>
      <c r="E78" s="131"/>
      <c r="F78" s="131"/>
    </row>
    <row r="79" spans="1:6" s="150" customFormat="1" ht="18.75" customHeight="1" x14ac:dyDescent="0.15">
      <c r="A79" s="131"/>
      <c r="B79" s="131"/>
      <c r="C79" s="131"/>
      <c r="D79" s="179"/>
      <c r="E79" s="131"/>
      <c r="F79" s="131"/>
    </row>
    <row r="80" spans="1:6" s="150" customFormat="1" ht="18.75" customHeight="1" x14ac:dyDescent="0.15">
      <c r="A80" s="131"/>
      <c r="B80" s="131"/>
      <c r="C80" s="131"/>
      <c r="D80" s="179"/>
      <c r="E80" s="131"/>
      <c r="F80" s="131"/>
    </row>
    <row r="81" spans="1:6" s="150" customFormat="1" ht="18.75" customHeight="1" x14ac:dyDescent="0.15">
      <c r="A81" s="131"/>
      <c r="B81" s="131"/>
      <c r="C81" s="131"/>
      <c r="D81" s="179"/>
      <c r="E81" s="131"/>
      <c r="F81" s="131"/>
    </row>
    <row r="82" spans="1:6" s="150" customFormat="1" ht="18.75" customHeight="1" x14ac:dyDescent="0.15">
      <c r="A82" s="131"/>
      <c r="B82" s="131"/>
      <c r="C82" s="131"/>
      <c r="D82" s="179"/>
      <c r="E82" s="131"/>
      <c r="F82" s="131"/>
    </row>
    <row r="83" spans="1:6" s="150" customFormat="1" ht="18.75" customHeight="1" x14ac:dyDescent="0.15">
      <c r="A83" s="131"/>
      <c r="B83" s="131"/>
      <c r="C83" s="131"/>
      <c r="D83" s="179"/>
      <c r="E83" s="131"/>
      <c r="F83" s="131"/>
    </row>
    <row r="84" spans="1:6" s="150" customFormat="1" ht="18.75" customHeight="1" x14ac:dyDescent="0.15">
      <c r="A84" s="131"/>
      <c r="B84" s="131"/>
      <c r="C84" s="131"/>
      <c r="D84" s="179"/>
      <c r="E84" s="131"/>
      <c r="F84" s="131"/>
    </row>
    <row r="85" spans="1:6" s="150" customFormat="1" ht="18.75" customHeight="1" x14ac:dyDescent="0.15">
      <c r="A85" s="131"/>
      <c r="B85" s="131"/>
      <c r="C85" s="131"/>
      <c r="D85" s="179"/>
      <c r="E85" s="131"/>
      <c r="F85" s="131"/>
    </row>
    <row r="86" spans="1:6" s="150" customFormat="1" ht="18.75" customHeight="1" x14ac:dyDescent="0.15">
      <c r="A86" s="131"/>
      <c r="B86" s="131"/>
      <c r="C86" s="131"/>
      <c r="D86" s="179"/>
      <c r="E86" s="131"/>
      <c r="F86" s="131"/>
    </row>
    <row r="87" spans="1:6" s="150" customFormat="1" ht="18.75" customHeight="1" x14ac:dyDescent="0.15">
      <c r="A87" s="131"/>
      <c r="B87" s="131"/>
      <c r="C87" s="131"/>
      <c r="D87" s="179"/>
      <c r="E87" s="131"/>
      <c r="F87" s="131"/>
    </row>
    <row r="88" spans="1:6" s="150" customFormat="1" ht="18.75" customHeight="1" x14ac:dyDescent="0.15">
      <c r="A88" s="131"/>
      <c r="B88" s="131"/>
      <c r="C88" s="131"/>
      <c r="D88" s="179"/>
      <c r="E88" s="131"/>
      <c r="F88" s="131"/>
    </row>
    <row r="89" spans="1:6" s="150" customFormat="1" ht="18.75" customHeight="1" x14ac:dyDescent="0.15">
      <c r="A89" s="131"/>
      <c r="B89" s="131"/>
      <c r="C89" s="131"/>
      <c r="D89" s="179"/>
      <c r="E89" s="131"/>
      <c r="F89" s="131"/>
    </row>
    <row r="90" spans="1:6" s="150" customFormat="1" ht="18.75" customHeight="1" x14ac:dyDescent="0.15">
      <c r="A90" s="131"/>
      <c r="B90" s="131"/>
      <c r="C90" s="131"/>
      <c r="D90" s="179"/>
      <c r="E90" s="131"/>
      <c r="F90" s="131"/>
    </row>
    <row r="91" spans="1:6" s="150" customFormat="1" ht="18.75" customHeight="1" x14ac:dyDescent="0.15">
      <c r="A91" s="131"/>
      <c r="B91" s="131"/>
      <c r="C91" s="131"/>
      <c r="D91" s="179"/>
      <c r="E91" s="131"/>
      <c r="F91" s="131"/>
    </row>
    <row r="92" spans="1:6" s="150" customFormat="1" ht="18.75" customHeight="1" x14ac:dyDescent="0.15">
      <c r="A92" s="131"/>
      <c r="B92" s="131"/>
      <c r="C92" s="131"/>
      <c r="D92" s="179"/>
      <c r="E92" s="131"/>
      <c r="F92" s="131"/>
    </row>
    <row r="93" spans="1:6" s="150" customFormat="1" ht="18.75" customHeight="1" x14ac:dyDescent="0.15">
      <c r="A93" s="131"/>
      <c r="B93" s="131"/>
      <c r="C93" s="131"/>
      <c r="D93" s="179"/>
      <c r="E93" s="131"/>
      <c r="F93" s="131"/>
    </row>
    <row r="94" spans="1:6" s="150" customFormat="1" ht="18.75" customHeight="1" x14ac:dyDescent="0.15">
      <c r="A94" s="131"/>
      <c r="B94" s="131"/>
      <c r="C94" s="131"/>
      <c r="D94" s="179"/>
      <c r="E94" s="131"/>
      <c r="F94" s="131"/>
    </row>
    <row r="95" spans="1:6" s="150" customFormat="1" ht="18.75" customHeight="1" x14ac:dyDescent="0.15">
      <c r="A95" s="131"/>
      <c r="B95" s="131"/>
      <c r="C95" s="131"/>
      <c r="D95" s="179"/>
      <c r="E95" s="131"/>
      <c r="F95" s="131"/>
    </row>
    <row r="96" spans="1:6" s="150" customFormat="1" ht="18.75" customHeight="1" x14ac:dyDescent="0.15">
      <c r="A96" s="131"/>
      <c r="B96" s="131"/>
      <c r="C96" s="131"/>
      <c r="D96" s="179"/>
      <c r="E96" s="131"/>
      <c r="F96" s="131"/>
    </row>
    <row r="97" spans="1:6" s="150" customFormat="1" ht="18.75" customHeight="1" x14ac:dyDescent="0.15">
      <c r="A97" s="131"/>
      <c r="B97" s="131"/>
      <c r="C97" s="131"/>
      <c r="D97" s="179"/>
      <c r="E97" s="131"/>
      <c r="F97" s="131"/>
    </row>
    <row r="98" spans="1:6" s="150" customFormat="1" ht="18.75" customHeight="1" x14ac:dyDescent="0.15">
      <c r="A98" s="131"/>
      <c r="B98" s="131"/>
      <c r="C98" s="131"/>
      <c r="D98" s="179"/>
      <c r="E98" s="131"/>
      <c r="F98" s="131"/>
    </row>
    <row r="99" spans="1:6" s="150" customFormat="1" ht="18.75" customHeight="1" x14ac:dyDescent="0.15">
      <c r="A99" s="131"/>
      <c r="B99" s="131"/>
      <c r="C99" s="131"/>
      <c r="D99" s="179"/>
      <c r="E99" s="131"/>
      <c r="F99" s="131"/>
    </row>
    <row r="100" spans="1:6" s="150" customFormat="1" ht="18.75" customHeight="1" x14ac:dyDescent="0.15">
      <c r="A100" s="131"/>
      <c r="B100" s="131"/>
      <c r="C100" s="131"/>
      <c r="D100" s="179"/>
      <c r="E100" s="131"/>
      <c r="F100" s="131"/>
    </row>
    <row r="101" spans="1:6" s="150" customFormat="1" ht="18.75" customHeight="1" x14ac:dyDescent="0.15">
      <c r="A101" s="131"/>
      <c r="B101" s="131"/>
      <c r="C101" s="131"/>
      <c r="D101" s="179"/>
      <c r="E101" s="131"/>
      <c r="F101" s="131"/>
    </row>
    <row r="102" spans="1:6" s="150" customFormat="1" ht="18.75" customHeight="1" x14ac:dyDescent="0.15">
      <c r="A102" s="131"/>
      <c r="B102" s="131"/>
      <c r="C102" s="131"/>
      <c r="D102" s="179"/>
      <c r="E102" s="131"/>
      <c r="F102" s="131"/>
    </row>
    <row r="103" spans="1:6" s="150" customFormat="1" ht="18.75" customHeight="1" x14ac:dyDescent="0.15">
      <c r="A103" s="131"/>
      <c r="B103" s="131"/>
      <c r="C103" s="131"/>
      <c r="D103" s="179"/>
      <c r="E103" s="131"/>
      <c r="F103" s="131"/>
    </row>
    <row r="104" spans="1:6" s="150" customFormat="1" ht="18.75" customHeight="1" x14ac:dyDescent="0.15">
      <c r="A104" s="131"/>
      <c r="B104" s="131"/>
      <c r="C104" s="131"/>
      <c r="D104" s="179"/>
      <c r="E104" s="131"/>
      <c r="F104" s="131"/>
    </row>
    <row r="105" spans="1:6" s="150" customFormat="1" ht="18.75" customHeight="1" x14ac:dyDescent="0.15">
      <c r="A105" s="131"/>
      <c r="B105" s="131"/>
      <c r="C105" s="131"/>
      <c r="D105" s="179"/>
      <c r="E105" s="131"/>
      <c r="F105" s="131"/>
    </row>
    <row r="106" spans="1:6" s="150" customFormat="1" ht="18.75" customHeight="1" x14ac:dyDescent="0.15">
      <c r="A106" s="131"/>
      <c r="B106" s="131"/>
      <c r="C106" s="131"/>
      <c r="D106" s="179"/>
      <c r="E106" s="131"/>
      <c r="F106" s="131"/>
    </row>
    <row r="107" spans="1:6" s="150" customFormat="1" ht="18.75" customHeight="1" x14ac:dyDescent="0.15">
      <c r="A107" s="131"/>
      <c r="B107" s="131"/>
      <c r="C107" s="131"/>
      <c r="D107" s="179"/>
      <c r="E107" s="131"/>
      <c r="F107" s="131"/>
    </row>
    <row r="108" spans="1:6" s="150" customFormat="1" ht="18.75" customHeight="1" x14ac:dyDescent="0.15">
      <c r="A108" s="131"/>
      <c r="B108" s="131"/>
      <c r="C108" s="131"/>
      <c r="D108" s="179"/>
      <c r="E108" s="131"/>
      <c r="F108" s="131"/>
    </row>
    <row r="109" spans="1:6" s="150" customFormat="1" ht="18.75" customHeight="1" x14ac:dyDescent="0.15">
      <c r="A109" s="131"/>
      <c r="B109" s="131"/>
      <c r="C109" s="131"/>
      <c r="D109" s="179"/>
      <c r="E109" s="131"/>
      <c r="F109" s="131"/>
    </row>
    <row r="110" spans="1:6" s="150" customFormat="1" ht="18.75" customHeight="1" x14ac:dyDescent="0.15">
      <c r="A110" s="131"/>
      <c r="B110" s="131"/>
      <c r="C110" s="131"/>
      <c r="D110" s="179"/>
      <c r="E110" s="131"/>
      <c r="F110" s="131"/>
    </row>
    <row r="111" spans="1:6" s="150" customFormat="1" ht="18.75" customHeight="1" x14ac:dyDescent="0.15">
      <c r="A111" s="131"/>
      <c r="B111" s="131"/>
      <c r="C111" s="131"/>
      <c r="D111" s="179"/>
      <c r="E111" s="131"/>
      <c r="F111" s="131"/>
    </row>
    <row r="112" spans="1:6" s="150" customFormat="1" ht="18.75" customHeight="1" x14ac:dyDescent="0.15">
      <c r="A112" s="131"/>
      <c r="B112" s="131"/>
      <c r="C112" s="131"/>
      <c r="D112" s="179"/>
      <c r="E112" s="131"/>
      <c r="F112" s="131"/>
    </row>
    <row r="113" spans="1:6" s="150" customFormat="1" ht="18.75" customHeight="1" x14ac:dyDescent="0.15">
      <c r="A113" s="131"/>
      <c r="B113" s="131"/>
      <c r="C113" s="131"/>
      <c r="D113" s="179"/>
      <c r="E113" s="131"/>
      <c r="F113" s="131"/>
    </row>
    <row r="114" spans="1:6" s="150" customFormat="1" ht="18.75" customHeight="1" x14ac:dyDescent="0.15">
      <c r="A114" s="131"/>
      <c r="B114" s="131"/>
      <c r="C114" s="131"/>
      <c r="D114" s="179"/>
      <c r="E114" s="131"/>
      <c r="F114" s="131"/>
    </row>
    <row r="115" spans="1:6" s="150" customFormat="1" ht="18.75" customHeight="1" x14ac:dyDescent="0.15">
      <c r="A115" s="131"/>
      <c r="B115" s="131"/>
      <c r="C115" s="131"/>
      <c r="D115" s="179"/>
      <c r="E115" s="131"/>
      <c r="F115" s="131"/>
    </row>
    <row r="116" spans="1:6" s="150" customFormat="1" ht="18.75" customHeight="1" x14ac:dyDescent="0.15">
      <c r="A116" s="131"/>
      <c r="B116" s="131"/>
      <c r="C116" s="131"/>
      <c r="D116" s="179"/>
      <c r="E116" s="131"/>
      <c r="F116" s="131"/>
    </row>
    <row r="117" spans="1:6" s="150" customFormat="1" ht="18.75" customHeight="1" x14ac:dyDescent="0.15">
      <c r="A117" s="131"/>
      <c r="B117" s="131"/>
      <c r="C117" s="131"/>
      <c r="D117" s="179"/>
      <c r="E117" s="131"/>
      <c r="F117" s="131"/>
    </row>
    <row r="118" spans="1:6" s="150" customFormat="1" ht="18.75" customHeight="1" x14ac:dyDescent="0.15">
      <c r="A118" s="131"/>
      <c r="B118" s="131"/>
      <c r="C118" s="131"/>
      <c r="D118" s="179"/>
      <c r="E118" s="131"/>
      <c r="F118" s="131"/>
    </row>
    <row r="119" spans="1:6" s="150" customFormat="1" ht="18.75" customHeight="1" x14ac:dyDescent="0.15">
      <c r="A119" s="131"/>
      <c r="B119" s="131"/>
      <c r="C119" s="131"/>
      <c r="D119" s="179"/>
      <c r="E119" s="131"/>
      <c r="F119" s="131"/>
    </row>
    <row r="120" spans="1:6" s="150" customFormat="1" ht="18.75" customHeight="1" x14ac:dyDescent="0.15">
      <c r="A120" s="131"/>
      <c r="B120" s="131"/>
      <c r="C120" s="131"/>
      <c r="D120" s="179"/>
      <c r="E120" s="131"/>
      <c r="F120" s="131"/>
    </row>
    <row r="121" spans="1:6" s="150" customFormat="1" ht="18.75" customHeight="1" x14ac:dyDescent="0.15">
      <c r="A121" s="131"/>
      <c r="B121" s="131"/>
      <c r="C121" s="131"/>
      <c r="D121" s="179"/>
      <c r="E121" s="131"/>
      <c r="F121" s="131"/>
    </row>
    <row r="122" spans="1:6" s="150" customFormat="1" ht="18.75" customHeight="1" x14ac:dyDescent="0.15">
      <c r="A122" s="131"/>
      <c r="B122" s="131"/>
      <c r="C122" s="131"/>
      <c r="D122" s="179"/>
      <c r="E122" s="131"/>
      <c r="F122" s="131"/>
    </row>
    <row r="123" spans="1:6" s="150" customFormat="1" ht="18.75" customHeight="1" x14ac:dyDescent="0.15">
      <c r="A123" s="131"/>
      <c r="B123" s="131"/>
      <c r="C123" s="131"/>
      <c r="D123" s="179"/>
      <c r="E123" s="131"/>
      <c r="F123" s="131"/>
    </row>
    <row r="124" spans="1:6" s="150" customFormat="1" ht="18.75" customHeight="1" x14ac:dyDescent="0.15">
      <c r="A124" s="131"/>
      <c r="B124" s="131"/>
      <c r="C124" s="131"/>
      <c r="D124" s="179"/>
      <c r="E124" s="131"/>
      <c r="F124" s="131"/>
    </row>
    <row r="125" spans="1:6" s="150" customFormat="1" ht="18.75" customHeight="1" x14ac:dyDescent="0.15">
      <c r="A125" s="131"/>
      <c r="B125" s="131"/>
      <c r="C125" s="131"/>
      <c r="D125" s="179"/>
      <c r="E125" s="131"/>
      <c r="F125" s="131"/>
    </row>
    <row r="126" spans="1:6" s="150" customFormat="1" ht="18.75" customHeight="1" x14ac:dyDescent="0.15">
      <c r="A126" s="131"/>
      <c r="B126" s="131"/>
      <c r="C126" s="131"/>
      <c r="D126" s="179"/>
      <c r="E126" s="131"/>
      <c r="F126" s="131"/>
    </row>
    <row r="127" spans="1:6" s="150" customFormat="1" ht="18.75" customHeight="1" x14ac:dyDescent="0.15">
      <c r="A127" s="131"/>
      <c r="B127" s="131"/>
      <c r="C127" s="131"/>
      <c r="D127" s="179"/>
      <c r="E127" s="131"/>
      <c r="F127" s="131"/>
    </row>
    <row r="128" spans="1:6" s="150" customFormat="1" ht="18.75" customHeight="1" x14ac:dyDescent="0.15">
      <c r="A128" s="131"/>
      <c r="B128" s="131"/>
      <c r="C128" s="131"/>
      <c r="D128" s="179"/>
      <c r="E128" s="131"/>
      <c r="F128" s="131"/>
    </row>
    <row r="129" spans="1:6" s="150" customFormat="1" ht="18.75" customHeight="1" x14ac:dyDescent="0.15">
      <c r="A129" s="131"/>
      <c r="B129" s="131"/>
      <c r="C129" s="131"/>
      <c r="D129" s="179"/>
      <c r="E129" s="131"/>
      <c r="F129" s="131"/>
    </row>
    <row r="130" spans="1:6" s="150" customFormat="1" ht="18.75" customHeight="1" x14ac:dyDescent="0.15">
      <c r="A130" s="131"/>
      <c r="B130" s="131"/>
      <c r="C130" s="131"/>
      <c r="D130" s="179"/>
      <c r="E130" s="131"/>
      <c r="F130" s="131"/>
    </row>
    <row r="131" spans="1:6" s="150" customFormat="1" ht="18.75" customHeight="1" x14ac:dyDescent="0.15">
      <c r="A131" s="131"/>
      <c r="B131" s="131"/>
      <c r="C131" s="131"/>
      <c r="D131" s="179"/>
      <c r="E131" s="131"/>
      <c r="F131" s="131"/>
    </row>
    <row r="132" spans="1:6" s="150" customFormat="1" ht="18.75" customHeight="1" x14ac:dyDescent="0.15">
      <c r="A132" s="131"/>
      <c r="B132" s="131"/>
      <c r="C132" s="131"/>
      <c r="D132" s="179"/>
      <c r="E132" s="131"/>
      <c r="F132" s="131"/>
    </row>
    <row r="133" spans="1:6" s="150" customFormat="1" ht="18.75" customHeight="1" x14ac:dyDescent="0.15">
      <c r="A133" s="131"/>
      <c r="B133" s="131"/>
      <c r="C133" s="131"/>
      <c r="D133" s="179"/>
      <c r="E133" s="131"/>
      <c r="F133" s="131"/>
    </row>
    <row r="134" spans="1:6" s="150" customFormat="1" ht="18.75" customHeight="1" x14ac:dyDescent="0.15">
      <c r="A134" s="131"/>
      <c r="B134" s="131"/>
      <c r="C134" s="131"/>
      <c r="D134" s="179"/>
      <c r="E134" s="131"/>
      <c r="F134" s="131"/>
    </row>
    <row r="135" spans="1:6" s="150" customFormat="1" ht="18.75" customHeight="1" x14ac:dyDescent="0.15">
      <c r="A135" s="131"/>
      <c r="B135" s="131"/>
      <c r="C135" s="131"/>
      <c r="D135" s="179"/>
      <c r="E135" s="131"/>
      <c r="F135" s="131"/>
    </row>
    <row r="136" spans="1:6" s="150" customFormat="1" ht="18.75" customHeight="1" x14ac:dyDescent="0.15">
      <c r="A136" s="131"/>
      <c r="B136" s="131"/>
      <c r="C136" s="131"/>
      <c r="D136" s="179"/>
      <c r="E136" s="131"/>
      <c r="F136" s="131"/>
    </row>
    <row r="137" spans="1:6" s="150" customFormat="1" ht="18.75" customHeight="1" x14ac:dyDescent="0.15">
      <c r="A137" s="131"/>
      <c r="B137" s="131"/>
      <c r="C137" s="131"/>
      <c r="D137" s="179"/>
      <c r="E137" s="131"/>
      <c r="F137" s="131"/>
    </row>
    <row r="138" spans="1:6" s="150" customFormat="1" ht="18.75" customHeight="1" x14ac:dyDescent="0.15">
      <c r="A138" s="131"/>
      <c r="B138" s="131"/>
      <c r="C138" s="131"/>
      <c r="D138" s="179"/>
      <c r="E138" s="131"/>
      <c r="F138" s="131"/>
    </row>
    <row r="139" spans="1:6" s="150" customFormat="1" ht="18.75" customHeight="1" x14ac:dyDescent="0.15">
      <c r="A139" s="131"/>
      <c r="B139" s="131"/>
      <c r="C139" s="131"/>
      <c r="D139" s="179"/>
      <c r="E139" s="131"/>
      <c r="F139" s="131"/>
    </row>
    <row r="140" spans="1:6" s="150" customFormat="1" ht="18.75" customHeight="1" x14ac:dyDescent="0.15">
      <c r="A140" s="131"/>
      <c r="B140" s="131"/>
      <c r="C140" s="131"/>
      <c r="D140" s="179"/>
      <c r="E140" s="131"/>
      <c r="F140" s="131"/>
    </row>
    <row r="141" spans="1:6" s="150" customFormat="1" ht="18.75" customHeight="1" x14ac:dyDescent="0.15">
      <c r="A141" s="131"/>
      <c r="B141" s="131"/>
      <c r="C141" s="131"/>
      <c r="D141" s="179"/>
      <c r="E141" s="131"/>
      <c r="F141" s="131"/>
    </row>
    <row r="142" spans="1:6" s="150" customFormat="1" ht="18.75" customHeight="1" x14ac:dyDescent="0.15">
      <c r="A142" s="131"/>
      <c r="B142" s="131"/>
      <c r="C142" s="131"/>
      <c r="D142" s="179"/>
      <c r="E142" s="131"/>
      <c r="F142" s="131"/>
    </row>
    <row r="143" spans="1:6" s="150" customFormat="1" ht="18.75" customHeight="1" x14ac:dyDescent="0.15">
      <c r="A143" s="131"/>
      <c r="B143" s="131"/>
      <c r="C143" s="131"/>
      <c r="D143" s="179"/>
      <c r="E143" s="131"/>
      <c r="F143" s="131"/>
    </row>
    <row r="144" spans="1:6" s="150" customFormat="1" ht="18.75" customHeight="1" x14ac:dyDescent="0.15">
      <c r="A144" s="131"/>
      <c r="B144" s="131"/>
      <c r="C144" s="131"/>
      <c r="D144" s="179"/>
      <c r="E144" s="131"/>
      <c r="F144" s="131"/>
    </row>
    <row r="145" spans="1:6" s="150" customFormat="1" ht="18.75" customHeight="1" x14ac:dyDescent="0.15">
      <c r="A145" s="131"/>
      <c r="B145" s="131"/>
      <c r="C145" s="131"/>
      <c r="D145" s="179"/>
      <c r="E145" s="131"/>
      <c r="F145" s="131"/>
    </row>
    <row r="146" spans="1:6" s="150" customFormat="1" ht="18.75" customHeight="1" x14ac:dyDescent="0.15">
      <c r="A146" s="131"/>
      <c r="B146" s="131"/>
      <c r="C146" s="131"/>
      <c r="D146" s="179"/>
      <c r="E146" s="131"/>
      <c r="F146" s="131"/>
    </row>
    <row r="147" spans="1:6" s="150" customFormat="1" ht="18.75" customHeight="1" x14ac:dyDescent="0.15">
      <c r="A147" s="131"/>
      <c r="B147" s="131"/>
      <c r="C147" s="131"/>
      <c r="D147" s="179"/>
      <c r="E147" s="131"/>
      <c r="F147" s="131"/>
    </row>
    <row r="148" spans="1:6" s="150" customFormat="1" ht="18.75" customHeight="1" x14ac:dyDescent="0.15">
      <c r="A148" s="131"/>
      <c r="B148" s="131"/>
      <c r="C148" s="131"/>
      <c r="D148" s="179"/>
      <c r="E148" s="131"/>
      <c r="F148" s="131"/>
    </row>
    <row r="149" spans="1:6" s="150" customFormat="1" ht="18.75" customHeight="1" x14ac:dyDescent="0.15">
      <c r="A149" s="131"/>
      <c r="B149" s="131"/>
      <c r="C149" s="131"/>
      <c r="D149" s="179"/>
      <c r="E149" s="131"/>
      <c r="F149" s="131"/>
    </row>
    <row r="150" spans="1:6" s="150" customFormat="1" ht="18.75" customHeight="1" x14ac:dyDescent="0.15">
      <c r="A150" s="131"/>
      <c r="B150" s="131"/>
      <c r="C150" s="131"/>
      <c r="D150" s="179"/>
      <c r="E150" s="131"/>
      <c r="F150" s="131"/>
    </row>
    <row r="151" spans="1:6" s="150" customFormat="1" ht="18.75" customHeight="1" x14ac:dyDescent="0.15">
      <c r="A151" s="131"/>
      <c r="B151" s="131"/>
      <c r="C151" s="131"/>
      <c r="D151" s="179"/>
      <c r="E151" s="131"/>
      <c r="F151" s="131"/>
    </row>
    <row r="152" spans="1:6" s="150" customFormat="1" ht="18.75" customHeight="1" x14ac:dyDescent="0.15">
      <c r="A152" s="131"/>
      <c r="B152" s="131"/>
      <c r="C152" s="131"/>
      <c r="D152" s="179"/>
      <c r="E152" s="131"/>
      <c r="F152" s="131"/>
    </row>
    <row r="153" spans="1:6" s="150" customFormat="1" ht="18.75" customHeight="1" x14ac:dyDescent="0.15">
      <c r="A153" s="131"/>
      <c r="B153" s="131"/>
      <c r="C153" s="131"/>
      <c r="D153" s="179"/>
      <c r="E153" s="131"/>
      <c r="F153" s="131"/>
    </row>
    <row r="154" spans="1:6" s="150" customFormat="1" ht="18.75" customHeight="1" x14ac:dyDescent="0.15">
      <c r="A154" s="131"/>
      <c r="B154" s="131"/>
      <c r="C154" s="131"/>
      <c r="D154" s="179"/>
      <c r="E154" s="131"/>
      <c r="F154" s="131"/>
    </row>
    <row r="155" spans="1:6" s="150" customFormat="1" ht="18.75" customHeight="1" x14ac:dyDescent="0.15">
      <c r="A155" s="131"/>
      <c r="B155" s="131"/>
      <c r="C155" s="131"/>
      <c r="D155" s="179"/>
      <c r="E155" s="131"/>
      <c r="F155" s="131"/>
    </row>
    <row r="156" spans="1:6" s="150" customFormat="1" ht="18.75" customHeight="1" x14ac:dyDescent="0.15">
      <c r="A156" s="131"/>
      <c r="B156" s="131"/>
      <c r="C156" s="131"/>
      <c r="D156" s="179"/>
      <c r="E156" s="131"/>
      <c r="F156" s="131"/>
    </row>
    <row r="157" spans="1:6" s="150" customFormat="1" ht="18.75" customHeight="1" x14ac:dyDescent="0.15">
      <c r="A157" s="131"/>
      <c r="B157" s="131"/>
      <c r="C157" s="131"/>
      <c r="D157" s="179"/>
      <c r="E157" s="131"/>
      <c r="F157" s="131"/>
    </row>
    <row r="158" spans="1:6" s="150" customFormat="1" ht="18.75" customHeight="1" x14ac:dyDescent="0.15">
      <c r="A158" s="131"/>
      <c r="B158" s="131"/>
      <c r="C158" s="131"/>
      <c r="D158" s="179"/>
      <c r="E158" s="131"/>
      <c r="F158" s="131"/>
    </row>
    <row r="159" spans="1:6" s="150" customFormat="1" ht="18.75" customHeight="1" x14ac:dyDescent="0.15">
      <c r="A159" s="131"/>
      <c r="B159" s="131"/>
      <c r="C159" s="131"/>
      <c r="D159" s="179"/>
      <c r="E159" s="131"/>
      <c r="F159" s="131"/>
    </row>
    <row r="160" spans="1:6" s="150" customFormat="1" ht="18.75" customHeight="1" x14ac:dyDescent="0.15">
      <c r="A160" s="131"/>
      <c r="B160" s="131"/>
      <c r="C160" s="131"/>
      <c r="D160" s="179"/>
      <c r="E160" s="131"/>
      <c r="F160" s="131"/>
    </row>
    <row r="161" spans="1:6" s="150" customFormat="1" ht="18.75" customHeight="1" x14ac:dyDescent="0.15">
      <c r="A161" s="131"/>
      <c r="B161" s="131"/>
      <c r="C161" s="131"/>
      <c r="D161" s="179"/>
      <c r="E161" s="131"/>
      <c r="F161" s="131"/>
    </row>
    <row r="162" spans="1:6" s="150" customFormat="1" ht="18.75" customHeight="1" x14ac:dyDescent="0.15">
      <c r="A162" s="131"/>
      <c r="B162" s="131"/>
      <c r="C162" s="131"/>
      <c r="D162" s="179"/>
      <c r="E162" s="131"/>
      <c r="F162" s="131"/>
    </row>
    <row r="163" spans="1:6" s="150" customFormat="1" ht="18.75" customHeight="1" x14ac:dyDescent="0.15">
      <c r="A163" s="131"/>
      <c r="B163" s="131"/>
      <c r="C163" s="131"/>
      <c r="D163" s="179"/>
      <c r="E163" s="131"/>
      <c r="F163" s="131"/>
    </row>
    <row r="164" spans="1:6" s="150" customFormat="1" ht="18.75" customHeight="1" x14ac:dyDescent="0.15">
      <c r="A164" s="131"/>
      <c r="B164" s="131"/>
      <c r="C164" s="131"/>
      <c r="D164" s="179"/>
      <c r="E164" s="131"/>
      <c r="F164" s="131"/>
    </row>
    <row r="165" spans="1:6" s="150" customFormat="1" ht="18.75" customHeight="1" x14ac:dyDescent="0.15">
      <c r="A165" s="131"/>
      <c r="B165" s="131"/>
      <c r="C165" s="131"/>
      <c r="D165" s="179"/>
      <c r="E165" s="131"/>
      <c r="F165" s="131"/>
    </row>
    <row r="166" spans="1:6" s="150" customFormat="1" ht="18.75" customHeight="1" x14ac:dyDescent="0.15">
      <c r="A166" s="131"/>
      <c r="B166" s="131"/>
      <c r="C166" s="131"/>
      <c r="D166" s="179"/>
      <c r="E166" s="131"/>
      <c r="F166" s="131"/>
    </row>
    <row r="167" spans="1:6" s="150" customFormat="1" ht="18.75" customHeight="1" x14ac:dyDescent="0.15">
      <c r="A167" s="131"/>
      <c r="B167" s="131"/>
      <c r="C167" s="131"/>
      <c r="D167" s="179"/>
      <c r="E167" s="131"/>
      <c r="F167" s="131"/>
    </row>
    <row r="168" spans="1:6" s="150" customFormat="1" ht="18.75" customHeight="1" x14ac:dyDescent="0.15">
      <c r="A168" s="131"/>
      <c r="B168" s="131"/>
      <c r="C168" s="131"/>
      <c r="D168" s="179"/>
      <c r="E168" s="131"/>
      <c r="F168" s="131"/>
    </row>
    <row r="169" spans="1:6" s="150" customFormat="1" ht="18.75" customHeight="1" x14ac:dyDescent="0.15">
      <c r="A169" s="131"/>
      <c r="B169" s="131"/>
      <c r="C169" s="131"/>
      <c r="D169" s="179"/>
      <c r="E169" s="131"/>
      <c r="F169" s="131"/>
    </row>
    <row r="170" spans="1:6" s="150" customFormat="1" ht="18.75" customHeight="1" x14ac:dyDescent="0.15">
      <c r="A170" s="131"/>
      <c r="B170" s="131"/>
      <c r="C170" s="131"/>
      <c r="D170" s="179"/>
      <c r="E170" s="131"/>
      <c r="F170" s="131"/>
    </row>
    <row r="171" spans="1:6" s="150" customFormat="1" ht="18.75" customHeight="1" x14ac:dyDescent="0.15">
      <c r="A171" s="131"/>
      <c r="B171" s="131"/>
      <c r="C171" s="131"/>
      <c r="D171" s="179"/>
      <c r="E171" s="131"/>
      <c r="F171" s="131"/>
    </row>
    <row r="172" spans="1:6" s="150" customFormat="1" ht="18.75" customHeight="1" x14ac:dyDescent="0.15">
      <c r="A172" s="131"/>
      <c r="B172" s="131"/>
      <c r="C172" s="131"/>
      <c r="D172" s="179"/>
      <c r="E172" s="131"/>
      <c r="F172" s="131"/>
    </row>
    <row r="173" spans="1:6" s="150" customFormat="1" ht="18.75" customHeight="1" x14ac:dyDescent="0.15">
      <c r="A173" s="131"/>
      <c r="B173" s="131"/>
      <c r="C173" s="131"/>
      <c r="D173" s="179"/>
      <c r="E173" s="131"/>
      <c r="F173" s="131"/>
    </row>
    <row r="174" spans="1:6" s="150" customFormat="1" ht="18.75" customHeight="1" x14ac:dyDescent="0.15">
      <c r="A174" s="131"/>
      <c r="B174" s="131"/>
      <c r="C174" s="131"/>
      <c r="D174" s="179"/>
      <c r="E174" s="131"/>
      <c r="F174" s="131"/>
    </row>
    <row r="175" spans="1:6" s="150" customFormat="1" ht="18.75" customHeight="1" x14ac:dyDescent="0.15">
      <c r="A175" s="131"/>
      <c r="B175" s="131"/>
      <c r="C175" s="131"/>
      <c r="D175" s="179"/>
      <c r="E175" s="131"/>
      <c r="F175" s="131"/>
    </row>
    <row r="176" spans="1:6" s="150" customFormat="1" ht="18.75" customHeight="1" x14ac:dyDescent="0.15">
      <c r="A176" s="131"/>
      <c r="B176" s="131"/>
      <c r="C176" s="131"/>
      <c r="D176" s="179"/>
      <c r="E176" s="131"/>
      <c r="F176" s="131"/>
    </row>
    <row r="177" spans="1:6" s="150" customFormat="1" ht="18.75" customHeight="1" x14ac:dyDescent="0.15">
      <c r="A177" s="131"/>
      <c r="B177" s="131"/>
      <c r="C177" s="131"/>
      <c r="D177" s="179"/>
      <c r="E177" s="131"/>
      <c r="F177" s="131"/>
    </row>
    <row r="178" spans="1:6" s="150" customFormat="1" ht="18.75" customHeight="1" x14ac:dyDescent="0.15">
      <c r="A178" s="131"/>
      <c r="B178" s="131"/>
      <c r="C178" s="131"/>
      <c r="D178" s="179"/>
      <c r="E178" s="131"/>
      <c r="F178" s="131"/>
    </row>
    <row r="179" spans="1:6" s="150" customFormat="1" ht="18.75" customHeight="1" x14ac:dyDescent="0.15">
      <c r="A179" s="131"/>
      <c r="B179" s="131"/>
      <c r="C179" s="131"/>
      <c r="D179" s="179"/>
      <c r="E179" s="131"/>
      <c r="F179" s="131"/>
    </row>
    <row r="180" spans="1:6" s="150" customFormat="1" ht="18.75" customHeight="1" x14ac:dyDescent="0.15">
      <c r="A180" s="131"/>
      <c r="B180" s="131"/>
      <c r="C180" s="131"/>
      <c r="D180" s="179"/>
      <c r="E180" s="131"/>
      <c r="F180" s="131"/>
    </row>
    <row r="181" spans="1:6" s="150" customFormat="1" ht="18.75" customHeight="1" x14ac:dyDescent="0.15">
      <c r="A181" s="131"/>
      <c r="B181" s="131"/>
      <c r="C181" s="131"/>
      <c r="D181" s="179"/>
      <c r="E181" s="131"/>
      <c r="F181" s="131"/>
    </row>
    <row r="182" spans="1:6" s="150" customFormat="1" ht="18.75" customHeight="1" x14ac:dyDescent="0.15">
      <c r="A182" s="131"/>
      <c r="B182" s="131"/>
      <c r="C182" s="131"/>
      <c r="D182" s="179"/>
      <c r="E182" s="131"/>
      <c r="F182" s="131"/>
    </row>
    <row r="183" spans="1:6" s="150" customFormat="1" ht="18.75" customHeight="1" x14ac:dyDescent="0.15">
      <c r="A183" s="131"/>
      <c r="B183" s="131"/>
      <c r="C183" s="131"/>
      <c r="D183" s="179"/>
      <c r="E183" s="131"/>
      <c r="F183" s="131"/>
    </row>
    <row r="184" spans="1:6" s="150" customFormat="1" ht="18.75" customHeight="1" x14ac:dyDescent="0.15">
      <c r="A184" s="131"/>
      <c r="B184" s="131"/>
      <c r="C184" s="131"/>
      <c r="D184" s="179"/>
      <c r="E184" s="131"/>
      <c r="F184" s="131"/>
    </row>
    <row r="185" spans="1:6" s="150" customFormat="1" ht="18.75" customHeight="1" x14ac:dyDescent="0.15">
      <c r="A185" s="131"/>
      <c r="B185" s="131"/>
      <c r="C185" s="131"/>
      <c r="D185" s="179"/>
      <c r="E185" s="131"/>
      <c r="F185" s="131"/>
    </row>
    <row r="186" spans="1:6" s="150" customFormat="1" ht="18.75" customHeight="1" x14ac:dyDescent="0.15">
      <c r="A186" s="131"/>
      <c r="B186" s="131"/>
      <c r="C186" s="131"/>
      <c r="D186" s="179"/>
      <c r="E186" s="131"/>
      <c r="F186" s="131"/>
    </row>
    <row r="187" spans="1:6" s="150" customFormat="1" ht="18.75" customHeight="1" x14ac:dyDescent="0.15">
      <c r="A187" s="131"/>
      <c r="B187" s="131"/>
      <c r="C187" s="131"/>
      <c r="D187" s="179"/>
      <c r="E187" s="131"/>
      <c r="F187" s="131"/>
    </row>
    <row r="188" spans="1:6" s="150" customFormat="1" ht="18.75" customHeight="1" x14ac:dyDescent="0.15">
      <c r="A188" s="131"/>
      <c r="B188" s="131"/>
      <c r="C188" s="131"/>
      <c r="D188" s="179"/>
      <c r="E188" s="131"/>
      <c r="F188" s="131"/>
    </row>
    <row r="189" spans="1:6" s="150" customFormat="1" ht="18.75" customHeight="1" x14ac:dyDescent="0.15">
      <c r="A189" s="131"/>
      <c r="B189" s="131"/>
      <c r="C189" s="131"/>
      <c r="D189" s="179"/>
      <c r="E189" s="131"/>
      <c r="F189" s="131"/>
    </row>
    <row r="190" spans="1:6" s="150" customFormat="1" ht="18.75" customHeight="1" x14ac:dyDescent="0.15">
      <c r="A190" s="131"/>
      <c r="B190" s="131"/>
      <c r="C190" s="131"/>
      <c r="D190" s="179"/>
      <c r="E190" s="131"/>
      <c r="F190" s="131"/>
    </row>
    <row r="191" spans="1:6" s="150" customFormat="1" ht="18.75" customHeight="1" x14ac:dyDescent="0.15">
      <c r="A191" s="131"/>
      <c r="B191" s="131"/>
      <c r="C191" s="131"/>
      <c r="D191" s="179"/>
      <c r="E191" s="131"/>
      <c r="F191" s="131"/>
    </row>
    <row r="192" spans="1:6" s="150" customFormat="1" ht="18.75" customHeight="1" x14ac:dyDescent="0.15">
      <c r="A192" s="131"/>
      <c r="B192" s="131"/>
      <c r="C192" s="131"/>
      <c r="D192" s="179"/>
      <c r="E192" s="131"/>
      <c r="F192" s="131"/>
    </row>
    <row r="193" spans="1:6" s="150" customFormat="1" ht="18.75" customHeight="1" x14ac:dyDescent="0.15">
      <c r="A193" s="131"/>
      <c r="B193" s="131"/>
      <c r="C193" s="131"/>
      <c r="D193" s="179"/>
      <c r="E193" s="131"/>
      <c r="F193" s="131"/>
    </row>
    <row r="194" spans="1:6" s="150" customFormat="1" ht="18.75" customHeight="1" x14ac:dyDescent="0.15">
      <c r="A194" s="131"/>
      <c r="B194" s="131"/>
      <c r="C194" s="131"/>
      <c r="D194" s="179"/>
      <c r="E194" s="131"/>
      <c r="F194" s="131"/>
    </row>
    <row r="195" spans="1:6" s="150" customFormat="1" ht="18.75" customHeight="1" x14ac:dyDescent="0.15">
      <c r="A195" s="131"/>
      <c r="B195" s="131"/>
      <c r="C195" s="131"/>
      <c r="D195" s="179"/>
      <c r="E195" s="131"/>
      <c r="F195" s="131"/>
    </row>
    <row r="196" spans="1:6" s="150" customFormat="1" ht="18.75" customHeight="1" x14ac:dyDescent="0.15">
      <c r="A196" s="131"/>
      <c r="B196" s="131"/>
      <c r="C196" s="131"/>
      <c r="D196" s="179"/>
      <c r="E196" s="131"/>
      <c r="F196" s="131"/>
    </row>
    <row r="197" spans="1:6" s="150" customFormat="1" ht="18.75" customHeight="1" x14ac:dyDescent="0.15">
      <c r="A197" s="131"/>
      <c r="B197" s="131"/>
      <c r="C197" s="131"/>
      <c r="D197" s="179"/>
      <c r="E197" s="131"/>
      <c r="F197" s="131"/>
    </row>
    <row r="198" spans="1:6" s="150" customFormat="1" ht="18.75" customHeight="1" x14ac:dyDescent="0.15">
      <c r="A198" s="131"/>
      <c r="B198" s="131"/>
      <c r="C198" s="131"/>
      <c r="D198" s="179"/>
      <c r="E198" s="131"/>
      <c r="F198" s="131"/>
    </row>
    <row r="199" spans="1:6" s="150" customFormat="1" ht="18.75" customHeight="1" x14ac:dyDescent="0.15">
      <c r="A199" s="131"/>
      <c r="B199" s="131"/>
      <c r="C199" s="131"/>
      <c r="D199" s="179"/>
      <c r="E199" s="131"/>
      <c r="F199" s="131"/>
    </row>
    <row r="200" spans="1:6" s="150" customFormat="1" ht="18.75" customHeight="1" x14ac:dyDescent="0.15">
      <c r="A200" s="131"/>
      <c r="B200" s="131"/>
      <c r="C200" s="131"/>
      <c r="D200" s="179"/>
      <c r="E200" s="131"/>
      <c r="F200" s="131"/>
    </row>
    <row r="201" spans="1:6" s="150" customFormat="1" ht="18.75" customHeight="1" x14ac:dyDescent="0.15">
      <c r="A201" s="131"/>
      <c r="B201" s="131"/>
      <c r="C201" s="131"/>
      <c r="D201" s="179"/>
      <c r="E201" s="131"/>
      <c r="F201" s="131"/>
    </row>
    <row r="202" spans="1:6" s="150" customFormat="1" ht="18.75" customHeight="1" x14ac:dyDescent="0.15">
      <c r="A202" s="131"/>
      <c r="B202" s="131"/>
      <c r="C202" s="131"/>
      <c r="D202" s="179"/>
      <c r="E202" s="131"/>
      <c r="F202" s="131"/>
    </row>
    <row r="203" spans="1:6" s="150" customFormat="1" ht="18.75" customHeight="1" x14ac:dyDescent="0.15">
      <c r="A203" s="131"/>
      <c r="B203" s="131"/>
      <c r="C203" s="131"/>
      <c r="D203" s="179"/>
      <c r="E203" s="131"/>
      <c r="F203" s="131"/>
    </row>
    <row r="206" spans="1:6" s="150" customFormat="1" ht="18.75" customHeight="1" x14ac:dyDescent="0.15">
      <c r="A206" s="131"/>
      <c r="B206" s="131"/>
      <c r="C206" s="131"/>
      <c r="D206" s="179"/>
      <c r="E206" s="131"/>
      <c r="F206" s="131"/>
    </row>
    <row r="207" spans="1:6" s="150" customFormat="1" ht="18.75" customHeight="1" x14ac:dyDescent="0.15">
      <c r="A207" s="131"/>
      <c r="B207" s="131"/>
      <c r="C207" s="131"/>
      <c r="D207" s="179"/>
      <c r="E207" s="131"/>
      <c r="F207" s="131"/>
    </row>
    <row r="208" spans="1:6" s="150" customFormat="1" ht="18.75" customHeight="1" x14ac:dyDescent="0.15">
      <c r="A208" s="131"/>
      <c r="B208" s="131"/>
      <c r="C208" s="131"/>
      <c r="D208" s="179"/>
      <c r="E208" s="131"/>
      <c r="F208" s="131"/>
    </row>
    <row r="209" spans="1:6" s="150" customFormat="1" ht="18.75" customHeight="1" x14ac:dyDescent="0.15">
      <c r="A209" s="131"/>
      <c r="B209" s="131"/>
      <c r="C209" s="131"/>
      <c r="D209" s="179"/>
      <c r="E209" s="131"/>
      <c r="F209" s="131"/>
    </row>
    <row r="210" spans="1:6" s="150" customFormat="1" ht="18.75" customHeight="1" x14ac:dyDescent="0.15">
      <c r="A210" s="131"/>
      <c r="B210" s="131"/>
      <c r="C210" s="131"/>
      <c r="D210" s="179"/>
      <c r="E210" s="131"/>
      <c r="F210" s="131"/>
    </row>
    <row r="211" spans="1:6" s="150" customFormat="1" ht="18.75" customHeight="1" x14ac:dyDescent="0.15">
      <c r="A211" s="131"/>
      <c r="B211" s="131"/>
      <c r="C211" s="131"/>
      <c r="D211" s="179"/>
      <c r="E211" s="131"/>
      <c r="F211" s="131"/>
    </row>
    <row r="212" spans="1:6" s="150" customFormat="1" ht="18.75" customHeight="1" x14ac:dyDescent="0.15">
      <c r="A212" s="131"/>
      <c r="B212" s="131"/>
      <c r="C212" s="131"/>
      <c r="D212" s="179"/>
      <c r="E212" s="131"/>
      <c r="F212" s="131"/>
    </row>
    <row r="213" spans="1:6" s="150" customFormat="1" ht="18.75" customHeight="1" x14ac:dyDescent="0.15">
      <c r="A213" s="131"/>
      <c r="B213" s="131"/>
      <c r="C213" s="131"/>
      <c r="D213" s="179"/>
      <c r="E213" s="131"/>
      <c r="F213" s="131"/>
    </row>
    <row r="214" spans="1:6" s="150" customFormat="1" ht="18.75" customHeight="1" x14ac:dyDescent="0.15">
      <c r="A214" s="131"/>
      <c r="B214" s="131"/>
      <c r="C214" s="131"/>
      <c r="D214" s="179"/>
      <c r="E214" s="131"/>
      <c r="F214" s="131"/>
    </row>
    <row r="215" spans="1:6" s="150" customFormat="1" ht="18.75" customHeight="1" x14ac:dyDescent="0.15">
      <c r="A215" s="131"/>
      <c r="B215" s="131"/>
      <c r="C215" s="131"/>
      <c r="D215" s="179"/>
      <c r="E215" s="131"/>
      <c r="F215" s="131"/>
    </row>
    <row r="216" spans="1:6" s="150" customFormat="1" ht="18.75" customHeight="1" x14ac:dyDescent="0.15">
      <c r="A216" s="131"/>
      <c r="B216" s="131"/>
      <c r="C216" s="131"/>
      <c r="D216" s="179"/>
      <c r="E216" s="131"/>
      <c r="F216" s="131"/>
    </row>
    <row r="217" spans="1:6" s="150" customFormat="1" ht="18.75" customHeight="1" x14ac:dyDescent="0.15">
      <c r="A217" s="131"/>
      <c r="B217" s="131"/>
      <c r="C217" s="131"/>
      <c r="D217" s="179"/>
      <c r="E217" s="131"/>
      <c r="F217" s="131"/>
    </row>
    <row r="218" spans="1:6" s="150" customFormat="1" ht="18.75" customHeight="1" x14ac:dyDescent="0.15">
      <c r="A218" s="131"/>
      <c r="B218" s="131"/>
      <c r="C218" s="131"/>
      <c r="D218" s="179"/>
      <c r="E218" s="131"/>
      <c r="F218" s="131"/>
    </row>
    <row r="219" spans="1:6" s="150" customFormat="1" ht="18.75" customHeight="1" x14ac:dyDescent="0.15">
      <c r="A219" s="131"/>
      <c r="B219" s="131"/>
      <c r="C219" s="131"/>
      <c r="D219" s="179"/>
      <c r="E219" s="131"/>
      <c r="F219" s="131"/>
    </row>
    <row r="220" spans="1:6" s="150" customFormat="1" ht="18.75" customHeight="1" x14ac:dyDescent="0.15">
      <c r="A220" s="131"/>
      <c r="B220" s="131"/>
      <c r="C220" s="131"/>
      <c r="D220" s="179"/>
      <c r="E220" s="131"/>
      <c r="F220" s="131"/>
    </row>
    <row r="221" spans="1:6" s="150" customFormat="1" ht="18.75" customHeight="1" x14ac:dyDescent="0.15">
      <c r="A221" s="131"/>
      <c r="B221" s="131"/>
      <c r="C221" s="131"/>
      <c r="D221" s="179"/>
      <c r="E221" s="131"/>
      <c r="F221" s="131"/>
    </row>
    <row r="222" spans="1:6" s="150" customFormat="1" ht="18.75" customHeight="1" x14ac:dyDescent="0.15">
      <c r="A222" s="131"/>
      <c r="B222" s="131"/>
      <c r="C222" s="131"/>
      <c r="D222" s="179"/>
      <c r="E222" s="131"/>
      <c r="F222" s="131"/>
    </row>
    <row r="223" spans="1:6" s="150" customFormat="1" ht="18.75" customHeight="1" x14ac:dyDescent="0.15">
      <c r="A223" s="131"/>
      <c r="B223" s="131"/>
      <c r="C223" s="131"/>
      <c r="D223" s="179"/>
      <c r="E223" s="131"/>
      <c r="F223" s="131"/>
    </row>
    <row r="224" spans="1:6" s="150" customFormat="1" ht="18.75" customHeight="1" x14ac:dyDescent="0.15">
      <c r="A224" s="131"/>
      <c r="B224" s="131"/>
      <c r="C224" s="131"/>
      <c r="D224" s="179"/>
      <c r="E224" s="131"/>
      <c r="F224" s="131"/>
    </row>
    <row r="225" spans="1:6" s="150" customFormat="1" ht="18.75" customHeight="1" x14ac:dyDescent="0.15">
      <c r="A225" s="131"/>
      <c r="B225" s="131"/>
      <c r="C225" s="131"/>
      <c r="D225" s="179"/>
      <c r="E225" s="131"/>
      <c r="F225" s="131"/>
    </row>
    <row r="226" spans="1:6" s="150" customFormat="1" ht="18.75" customHeight="1" x14ac:dyDescent="0.15">
      <c r="A226" s="131"/>
      <c r="B226" s="131"/>
      <c r="C226" s="131"/>
      <c r="D226" s="179"/>
      <c r="E226" s="131"/>
      <c r="F226" s="131"/>
    </row>
    <row r="227" spans="1:6" s="150" customFormat="1" ht="18.75" customHeight="1" x14ac:dyDescent="0.15">
      <c r="A227" s="131"/>
      <c r="B227" s="131"/>
      <c r="C227" s="131"/>
      <c r="D227" s="179"/>
      <c r="E227" s="131"/>
      <c r="F227" s="131"/>
    </row>
    <row r="228" spans="1:6" s="150" customFormat="1" ht="18.75" customHeight="1" x14ac:dyDescent="0.15">
      <c r="A228" s="131"/>
      <c r="B228" s="131"/>
      <c r="C228" s="131"/>
      <c r="D228" s="179"/>
      <c r="E228" s="131"/>
      <c r="F228" s="131"/>
    </row>
    <row r="229" spans="1:6" s="150" customFormat="1" ht="18.75" customHeight="1" x14ac:dyDescent="0.15">
      <c r="A229" s="131"/>
      <c r="B229" s="131"/>
      <c r="C229" s="131"/>
      <c r="D229" s="179"/>
      <c r="E229" s="131"/>
      <c r="F229" s="131"/>
    </row>
    <row r="230" spans="1:6" s="150" customFormat="1" ht="18.75" customHeight="1" x14ac:dyDescent="0.15">
      <c r="A230" s="131"/>
      <c r="B230" s="131"/>
      <c r="C230" s="131"/>
      <c r="D230" s="179"/>
      <c r="E230" s="131"/>
      <c r="F230" s="131"/>
    </row>
    <row r="231" spans="1:6" s="150" customFormat="1" ht="18.75" customHeight="1" x14ac:dyDescent="0.15">
      <c r="A231" s="131"/>
      <c r="B231" s="131"/>
      <c r="C231" s="131"/>
      <c r="D231" s="179"/>
      <c r="E231" s="131"/>
      <c r="F231" s="131"/>
    </row>
    <row r="232" spans="1:6" s="150" customFormat="1" ht="18.75" customHeight="1" x14ac:dyDescent="0.15">
      <c r="A232" s="131"/>
      <c r="B232" s="131"/>
      <c r="C232" s="131"/>
      <c r="D232" s="179"/>
      <c r="E232" s="131"/>
      <c r="F232" s="131"/>
    </row>
    <row r="259" spans="1:6" s="150" customFormat="1" ht="18.75" customHeight="1" x14ac:dyDescent="0.15">
      <c r="A259" s="131"/>
      <c r="B259" s="131"/>
      <c r="C259" s="131"/>
      <c r="D259" s="179"/>
      <c r="E259" s="131"/>
      <c r="F259" s="131"/>
    </row>
    <row r="260" spans="1:6" s="150" customFormat="1" ht="18.75" customHeight="1" x14ac:dyDescent="0.15">
      <c r="A260" s="131"/>
      <c r="B260" s="131"/>
      <c r="C260" s="131"/>
      <c r="D260" s="179"/>
      <c r="E260" s="131"/>
      <c r="F260" s="131"/>
    </row>
    <row r="261" spans="1:6" s="150" customFormat="1" ht="18.75" customHeight="1" x14ac:dyDescent="0.15">
      <c r="A261" s="131"/>
      <c r="B261" s="131"/>
      <c r="C261" s="131"/>
      <c r="D261" s="179"/>
      <c r="E261" s="131"/>
      <c r="F261" s="131"/>
    </row>
    <row r="262" spans="1:6" s="150" customFormat="1" ht="18.75" customHeight="1" x14ac:dyDescent="0.15">
      <c r="A262" s="131"/>
      <c r="B262" s="131"/>
      <c r="C262" s="131"/>
      <c r="D262" s="179"/>
      <c r="E262" s="131"/>
      <c r="F262" s="131"/>
    </row>
    <row r="263" spans="1:6" s="150" customFormat="1" ht="18.75" customHeight="1" x14ac:dyDescent="0.15">
      <c r="A263" s="131"/>
      <c r="B263" s="131"/>
      <c r="C263" s="131"/>
      <c r="D263" s="179"/>
      <c r="E263" s="131"/>
      <c r="F263" s="131"/>
    </row>
    <row r="264" spans="1:6" s="150" customFormat="1" ht="18.75" customHeight="1" x14ac:dyDescent="0.15">
      <c r="A264" s="131"/>
      <c r="B264" s="131"/>
      <c r="C264" s="131"/>
      <c r="D264" s="179"/>
      <c r="E264" s="131"/>
      <c r="F264" s="131"/>
    </row>
    <row r="265" spans="1:6" s="150" customFormat="1" ht="18.75" customHeight="1" x14ac:dyDescent="0.15">
      <c r="A265" s="131"/>
      <c r="B265" s="131"/>
      <c r="C265" s="131"/>
      <c r="D265" s="179"/>
      <c r="E265" s="131"/>
      <c r="F265" s="131"/>
    </row>
    <row r="266" spans="1:6" s="150" customFormat="1" ht="18.75" customHeight="1" x14ac:dyDescent="0.15">
      <c r="A266" s="131"/>
      <c r="B266" s="131"/>
      <c r="C266" s="131"/>
      <c r="D266" s="179"/>
      <c r="E266" s="131"/>
      <c r="F266" s="131"/>
    </row>
    <row r="267" spans="1:6" s="150" customFormat="1" ht="18.75" customHeight="1" x14ac:dyDescent="0.15">
      <c r="A267" s="131"/>
      <c r="B267" s="131"/>
      <c r="C267" s="131"/>
      <c r="D267" s="179"/>
      <c r="E267" s="131"/>
      <c r="F267" s="131"/>
    </row>
    <row r="268" spans="1:6" s="150" customFormat="1" ht="18.75" customHeight="1" x14ac:dyDescent="0.15">
      <c r="A268" s="131"/>
      <c r="B268" s="131"/>
      <c r="C268" s="131"/>
      <c r="D268" s="179"/>
      <c r="E268" s="131"/>
      <c r="F268" s="131"/>
    </row>
    <row r="269" spans="1:6" s="150" customFormat="1" ht="18.75" customHeight="1" x14ac:dyDescent="0.15">
      <c r="A269" s="131"/>
      <c r="B269" s="131"/>
      <c r="C269" s="131"/>
      <c r="D269" s="179"/>
      <c r="E269" s="131"/>
      <c r="F269" s="131"/>
    </row>
    <row r="270" spans="1:6" s="150" customFormat="1" ht="18.75" customHeight="1" x14ac:dyDescent="0.15">
      <c r="A270" s="131"/>
      <c r="B270" s="131"/>
      <c r="C270" s="131"/>
      <c r="D270" s="179"/>
      <c r="E270" s="131"/>
      <c r="F270" s="131"/>
    </row>
    <row r="271" spans="1:6" s="150" customFormat="1" ht="18.75" customHeight="1" x14ac:dyDescent="0.15">
      <c r="A271" s="131"/>
      <c r="B271" s="131"/>
      <c r="C271" s="131"/>
      <c r="D271" s="179"/>
      <c r="E271" s="131"/>
      <c r="F271" s="131"/>
    </row>
    <row r="272" spans="1:6" s="150" customFormat="1" ht="18.75" customHeight="1" x14ac:dyDescent="0.15">
      <c r="A272" s="131"/>
      <c r="B272" s="131"/>
      <c r="C272" s="131"/>
      <c r="D272" s="179"/>
      <c r="E272" s="131"/>
      <c r="F272" s="131"/>
    </row>
    <row r="273" spans="1:6" s="150" customFormat="1" ht="18.75" customHeight="1" x14ac:dyDescent="0.15">
      <c r="A273" s="131"/>
      <c r="B273" s="131"/>
      <c r="C273" s="131"/>
      <c r="D273" s="179"/>
      <c r="E273" s="131"/>
      <c r="F273" s="131"/>
    </row>
    <row r="274" spans="1:6" s="150" customFormat="1" ht="18.75" customHeight="1" x14ac:dyDescent="0.15">
      <c r="A274" s="131"/>
      <c r="B274" s="131"/>
      <c r="C274" s="131"/>
      <c r="D274" s="179"/>
      <c r="E274" s="131"/>
      <c r="F274" s="131"/>
    </row>
    <row r="275" spans="1:6" s="150" customFormat="1" ht="18.75" customHeight="1" x14ac:dyDescent="0.15">
      <c r="A275" s="131"/>
      <c r="B275" s="131"/>
      <c r="C275" s="131"/>
      <c r="D275" s="179"/>
      <c r="E275" s="131"/>
      <c r="F275" s="131"/>
    </row>
    <row r="276" spans="1:6" s="150" customFormat="1" ht="18.75" customHeight="1" x14ac:dyDescent="0.15">
      <c r="A276" s="131"/>
      <c r="B276" s="131"/>
      <c r="C276" s="131"/>
      <c r="D276" s="179"/>
      <c r="E276" s="131"/>
      <c r="F276" s="131"/>
    </row>
    <row r="277" spans="1:6" s="150" customFormat="1" ht="18.75" customHeight="1" x14ac:dyDescent="0.15">
      <c r="A277" s="131"/>
      <c r="B277" s="131"/>
      <c r="C277" s="131"/>
      <c r="D277" s="179"/>
      <c r="E277" s="131"/>
      <c r="F277" s="131"/>
    </row>
    <row r="278" spans="1:6" s="150" customFormat="1" ht="18.75" customHeight="1" x14ac:dyDescent="0.15">
      <c r="A278" s="131"/>
      <c r="B278" s="131"/>
      <c r="C278" s="131"/>
      <c r="D278" s="179"/>
      <c r="E278" s="131"/>
      <c r="F278" s="131"/>
    </row>
    <row r="279" spans="1:6" s="150" customFormat="1" ht="18.75" customHeight="1" x14ac:dyDescent="0.15">
      <c r="A279" s="131"/>
      <c r="B279" s="131"/>
      <c r="C279" s="131"/>
      <c r="D279" s="179"/>
      <c r="E279" s="131"/>
      <c r="F279" s="131"/>
    </row>
    <row r="280" spans="1:6" s="150" customFormat="1" ht="18.75" customHeight="1" x14ac:dyDescent="0.15">
      <c r="A280" s="131"/>
      <c r="B280" s="131"/>
      <c r="C280" s="131"/>
      <c r="D280" s="179"/>
      <c r="E280" s="131"/>
      <c r="F280" s="131"/>
    </row>
    <row r="281" spans="1:6" s="150" customFormat="1" ht="18.75" customHeight="1" x14ac:dyDescent="0.15">
      <c r="A281" s="131"/>
      <c r="B281" s="131"/>
      <c r="C281" s="131"/>
      <c r="D281" s="179"/>
      <c r="E281" s="131"/>
      <c r="F281" s="131"/>
    </row>
    <row r="282" spans="1:6" s="150" customFormat="1" ht="18.75" customHeight="1" x14ac:dyDescent="0.15">
      <c r="A282" s="131"/>
      <c r="B282" s="131"/>
      <c r="C282" s="131"/>
      <c r="D282" s="179"/>
      <c r="E282" s="131"/>
      <c r="F282" s="131"/>
    </row>
    <row r="283" spans="1:6" s="150" customFormat="1" ht="18.75" customHeight="1" x14ac:dyDescent="0.15">
      <c r="A283" s="131"/>
      <c r="B283" s="131"/>
      <c r="C283" s="131"/>
      <c r="D283" s="179"/>
      <c r="E283" s="131"/>
      <c r="F283" s="131"/>
    </row>
    <row r="284" spans="1:6" s="150" customFormat="1" ht="18.75" customHeight="1" x14ac:dyDescent="0.15">
      <c r="A284" s="131"/>
      <c r="B284" s="131"/>
      <c r="C284" s="131"/>
      <c r="D284" s="179"/>
      <c r="E284" s="131"/>
      <c r="F284" s="131"/>
    </row>
    <row r="285" spans="1:6" s="150" customFormat="1" ht="18.75" customHeight="1" x14ac:dyDescent="0.15">
      <c r="A285" s="131"/>
      <c r="B285" s="131"/>
      <c r="C285" s="131"/>
      <c r="D285" s="179"/>
      <c r="E285" s="131"/>
      <c r="F285" s="131"/>
    </row>
    <row r="286" spans="1:6" s="150" customFormat="1" ht="18.75" customHeight="1" x14ac:dyDescent="0.15">
      <c r="A286" s="131"/>
      <c r="B286" s="131"/>
      <c r="C286" s="131"/>
      <c r="D286" s="179"/>
      <c r="E286" s="131"/>
      <c r="F286" s="131"/>
    </row>
    <row r="287" spans="1:6" s="150" customFormat="1" ht="18.75" customHeight="1" x14ac:dyDescent="0.15">
      <c r="A287" s="131"/>
      <c r="B287" s="131"/>
      <c r="C287" s="131"/>
      <c r="D287" s="179"/>
      <c r="E287" s="131"/>
      <c r="F287" s="131"/>
    </row>
  </sheetData>
  <mergeCells count="19">
    <mergeCell ref="A43:F43"/>
    <mergeCell ref="A20:F20"/>
    <mergeCell ref="C32:E32"/>
    <mergeCell ref="C31:D31"/>
    <mergeCell ref="C18:E18"/>
    <mergeCell ref="C41:E41"/>
    <mergeCell ref="C42:E42"/>
    <mergeCell ref="C39:E39"/>
    <mergeCell ref="C40:E40"/>
    <mergeCell ref="A1:B1"/>
    <mergeCell ref="C17:D17"/>
    <mergeCell ref="A34:F34"/>
    <mergeCell ref="C16:D16"/>
    <mergeCell ref="C15:D15"/>
    <mergeCell ref="A3:F3"/>
    <mergeCell ref="C2:D2"/>
    <mergeCell ref="C6:D6"/>
    <mergeCell ref="C25:D25"/>
    <mergeCell ref="C29:D29"/>
  </mergeCells>
  <phoneticPr fontId="2"/>
  <pageMargins left="0.27" right="0" top="0.27" bottom="0.23" header="0.21" footer="0.2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7AD2-C8B7-475C-B5AB-ECCE43148AED}">
  <sheetPr>
    <tabColor rgb="FF00B0F0"/>
  </sheetPr>
  <dimension ref="A1:I32"/>
  <sheetViews>
    <sheetView zoomScale="106" zoomScaleNormal="106" zoomScaleSheetLayoutView="100" workbookViewId="0">
      <selection activeCell="O8" sqref="O8"/>
    </sheetView>
  </sheetViews>
  <sheetFormatPr defaultColWidth="11.75" defaultRowHeight="30" customHeight="1" x14ac:dyDescent="0.4"/>
  <cols>
    <col min="1" max="2" width="11.375" style="1" customWidth="1"/>
    <col min="3" max="3" width="17.375" style="1" customWidth="1"/>
    <col min="4" max="4" width="28.75" style="1" customWidth="1"/>
    <col min="5" max="5" width="6.375" style="1" customWidth="1"/>
    <col min="6" max="6" width="2.625" style="1" customWidth="1"/>
    <col min="7" max="7" width="5.25" style="1" customWidth="1"/>
    <col min="8" max="8" width="5.125" style="1" customWidth="1"/>
    <col min="9" max="9" width="20" style="1" customWidth="1"/>
    <col min="10" max="16" width="2.875" style="1" customWidth="1"/>
    <col min="17" max="235" width="11.75" style="1"/>
    <col min="236" max="236" width="3.875" style="1" customWidth="1"/>
    <col min="237" max="237" width="6.375" style="1" customWidth="1"/>
    <col min="238" max="240" width="11.375" style="1" customWidth="1"/>
    <col min="241" max="242" width="6.625" style="1" customWidth="1"/>
    <col min="243" max="243" width="7.375" style="1" customWidth="1"/>
    <col min="244" max="247" width="6.5" style="1" customWidth="1"/>
    <col min="248" max="248" width="3.125" style="1" customWidth="1"/>
    <col min="249" max="249" width="6.375" style="1" customWidth="1"/>
    <col min="250" max="250" width="10.875" style="1" customWidth="1"/>
    <col min="251" max="251" width="10.75" style="1" customWidth="1"/>
    <col min="252" max="252" width="10.375" style="1" customWidth="1"/>
    <col min="253" max="254" width="6.375" style="1" customWidth="1"/>
    <col min="255" max="255" width="7.375" style="1" customWidth="1"/>
    <col min="256" max="257" width="6.375" style="1" customWidth="1"/>
    <col min="258" max="259" width="6.625" style="1" customWidth="1"/>
    <col min="260" max="491" width="11.75" style="1"/>
    <col min="492" max="492" width="3.875" style="1" customWidth="1"/>
    <col min="493" max="493" width="6.375" style="1" customWidth="1"/>
    <col min="494" max="496" width="11.375" style="1" customWidth="1"/>
    <col min="497" max="498" width="6.625" style="1" customWidth="1"/>
    <col min="499" max="499" width="7.375" style="1" customWidth="1"/>
    <col min="500" max="503" width="6.5" style="1" customWidth="1"/>
    <col min="504" max="504" width="3.125" style="1" customWidth="1"/>
    <col min="505" max="505" width="6.375" style="1" customWidth="1"/>
    <col min="506" max="506" width="10.875" style="1" customWidth="1"/>
    <col min="507" max="507" width="10.75" style="1" customWidth="1"/>
    <col min="508" max="508" width="10.375" style="1" customWidth="1"/>
    <col min="509" max="510" width="6.375" style="1" customWidth="1"/>
    <col min="511" max="511" width="7.375" style="1" customWidth="1"/>
    <col min="512" max="513" width="6.375" style="1" customWidth="1"/>
    <col min="514" max="515" width="6.625" style="1" customWidth="1"/>
    <col min="516" max="747" width="11.75" style="1"/>
    <col min="748" max="748" width="3.875" style="1" customWidth="1"/>
    <col min="749" max="749" width="6.375" style="1" customWidth="1"/>
    <col min="750" max="752" width="11.375" style="1" customWidth="1"/>
    <col min="753" max="754" width="6.625" style="1" customWidth="1"/>
    <col min="755" max="755" width="7.375" style="1" customWidth="1"/>
    <col min="756" max="759" width="6.5" style="1" customWidth="1"/>
    <col min="760" max="760" width="3.125" style="1" customWidth="1"/>
    <col min="761" max="761" width="6.375" style="1" customWidth="1"/>
    <col min="762" max="762" width="10.875" style="1" customWidth="1"/>
    <col min="763" max="763" width="10.75" style="1" customWidth="1"/>
    <col min="764" max="764" width="10.375" style="1" customWidth="1"/>
    <col min="765" max="766" width="6.375" style="1" customWidth="1"/>
    <col min="767" max="767" width="7.375" style="1" customWidth="1"/>
    <col min="768" max="769" width="6.375" style="1" customWidth="1"/>
    <col min="770" max="771" width="6.625" style="1" customWidth="1"/>
    <col min="772" max="1003" width="11.75" style="1"/>
    <col min="1004" max="1004" width="3.875" style="1" customWidth="1"/>
    <col min="1005" max="1005" width="6.375" style="1" customWidth="1"/>
    <col min="1006" max="1008" width="11.375" style="1" customWidth="1"/>
    <col min="1009" max="1010" width="6.625" style="1" customWidth="1"/>
    <col min="1011" max="1011" width="7.375" style="1" customWidth="1"/>
    <col min="1012" max="1015" width="6.5" style="1" customWidth="1"/>
    <col min="1016" max="1016" width="3.125" style="1" customWidth="1"/>
    <col min="1017" max="1017" width="6.375" style="1" customWidth="1"/>
    <col min="1018" max="1018" width="10.875" style="1" customWidth="1"/>
    <col min="1019" max="1019" width="10.75" style="1" customWidth="1"/>
    <col min="1020" max="1020" width="10.375" style="1" customWidth="1"/>
    <col min="1021" max="1022" width="6.375" style="1" customWidth="1"/>
    <col min="1023" max="1023" width="7.375" style="1" customWidth="1"/>
    <col min="1024" max="1025" width="6.375" style="1" customWidth="1"/>
    <col min="1026" max="1027" width="6.625" style="1" customWidth="1"/>
    <col min="1028" max="1259" width="11.75" style="1"/>
    <col min="1260" max="1260" width="3.875" style="1" customWidth="1"/>
    <col min="1261" max="1261" width="6.375" style="1" customWidth="1"/>
    <col min="1262" max="1264" width="11.375" style="1" customWidth="1"/>
    <col min="1265" max="1266" width="6.625" style="1" customWidth="1"/>
    <col min="1267" max="1267" width="7.375" style="1" customWidth="1"/>
    <col min="1268" max="1271" width="6.5" style="1" customWidth="1"/>
    <col min="1272" max="1272" width="3.125" style="1" customWidth="1"/>
    <col min="1273" max="1273" width="6.375" style="1" customWidth="1"/>
    <col min="1274" max="1274" width="10.875" style="1" customWidth="1"/>
    <col min="1275" max="1275" width="10.75" style="1" customWidth="1"/>
    <col min="1276" max="1276" width="10.375" style="1" customWidth="1"/>
    <col min="1277" max="1278" width="6.375" style="1" customWidth="1"/>
    <col min="1279" max="1279" width="7.375" style="1" customWidth="1"/>
    <col min="1280" max="1281" width="6.375" style="1" customWidth="1"/>
    <col min="1282" max="1283" width="6.625" style="1" customWidth="1"/>
    <col min="1284" max="1515" width="11.75" style="1"/>
    <col min="1516" max="1516" width="3.875" style="1" customWidth="1"/>
    <col min="1517" max="1517" width="6.375" style="1" customWidth="1"/>
    <col min="1518" max="1520" width="11.375" style="1" customWidth="1"/>
    <col min="1521" max="1522" width="6.625" style="1" customWidth="1"/>
    <col min="1523" max="1523" width="7.375" style="1" customWidth="1"/>
    <col min="1524" max="1527" width="6.5" style="1" customWidth="1"/>
    <col min="1528" max="1528" width="3.125" style="1" customWidth="1"/>
    <col min="1529" max="1529" width="6.375" style="1" customWidth="1"/>
    <col min="1530" max="1530" width="10.875" style="1" customWidth="1"/>
    <col min="1531" max="1531" width="10.75" style="1" customWidth="1"/>
    <col min="1532" max="1532" width="10.375" style="1" customWidth="1"/>
    <col min="1533" max="1534" width="6.375" style="1" customWidth="1"/>
    <col min="1535" max="1535" width="7.375" style="1" customWidth="1"/>
    <col min="1536" max="1537" width="6.375" style="1" customWidth="1"/>
    <col min="1538" max="1539" width="6.625" style="1" customWidth="1"/>
    <col min="1540" max="1771" width="11.75" style="1"/>
    <col min="1772" max="1772" width="3.875" style="1" customWidth="1"/>
    <col min="1773" max="1773" width="6.375" style="1" customWidth="1"/>
    <col min="1774" max="1776" width="11.375" style="1" customWidth="1"/>
    <col min="1777" max="1778" width="6.625" style="1" customWidth="1"/>
    <col min="1779" max="1779" width="7.375" style="1" customWidth="1"/>
    <col min="1780" max="1783" width="6.5" style="1" customWidth="1"/>
    <col min="1784" max="1784" width="3.125" style="1" customWidth="1"/>
    <col min="1785" max="1785" width="6.375" style="1" customWidth="1"/>
    <col min="1786" max="1786" width="10.875" style="1" customWidth="1"/>
    <col min="1787" max="1787" width="10.75" style="1" customWidth="1"/>
    <col min="1788" max="1788" width="10.375" style="1" customWidth="1"/>
    <col min="1789" max="1790" width="6.375" style="1" customWidth="1"/>
    <col min="1791" max="1791" width="7.375" style="1" customWidth="1"/>
    <col min="1792" max="1793" width="6.375" style="1" customWidth="1"/>
    <col min="1794" max="1795" width="6.625" style="1" customWidth="1"/>
    <col min="1796" max="2027" width="11.75" style="1"/>
    <col min="2028" max="2028" width="3.875" style="1" customWidth="1"/>
    <col min="2029" max="2029" width="6.375" style="1" customWidth="1"/>
    <col min="2030" max="2032" width="11.375" style="1" customWidth="1"/>
    <col min="2033" max="2034" width="6.625" style="1" customWidth="1"/>
    <col min="2035" max="2035" width="7.375" style="1" customWidth="1"/>
    <col min="2036" max="2039" width="6.5" style="1" customWidth="1"/>
    <col min="2040" max="2040" width="3.125" style="1" customWidth="1"/>
    <col min="2041" max="2041" width="6.375" style="1" customWidth="1"/>
    <col min="2042" max="2042" width="10.875" style="1" customWidth="1"/>
    <col min="2043" max="2043" width="10.75" style="1" customWidth="1"/>
    <col min="2044" max="2044" width="10.375" style="1" customWidth="1"/>
    <col min="2045" max="2046" width="6.375" style="1" customWidth="1"/>
    <col min="2047" max="2047" width="7.375" style="1" customWidth="1"/>
    <col min="2048" max="2049" width="6.375" style="1" customWidth="1"/>
    <col min="2050" max="2051" width="6.625" style="1" customWidth="1"/>
    <col min="2052" max="2283" width="11.75" style="1"/>
    <col min="2284" max="2284" width="3.875" style="1" customWidth="1"/>
    <col min="2285" max="2285" width="6.375" style="1" customWidth="1"/>
    <col min="2286" max="2288" width="11.375" style="1" customWidth="1"/>
    <col min="2289" max="2290" width="6.625" style="1" customWidth="1"/>
    <col min="2291" max="2291" width="7.375" style="1" customWidth="1"/>
    <col min="2292" max="2295" width="6.5" style="1" customWidth="1"/>
    <col min="2296" max="2296" width="3.125" style="1" customWidth="1"/>
    <col min="2297" max="2297" width="6.375" style="1" customWidth="1"/>
    <col min="2298" max="2298" width="10.875" style="1" customWidth="1"/>
    <col min="2299" max="2299" width="10.75" style="1" customWidth="1"/>
    <col min="2300" max="2300" width="10.375" style="1" customWidth="1"/>
    <col min="2301" max="2302" width="6.375" style="1" customWidth="1"/>
    <col min="2303" max="2303" width="7.375" style="1" customWidth="1"/>
    <col min="2304" max="2305" width="6.375" style="1" customWidth="1"/>
    <col min="2306" max="2307" width="6.625" style="1" customWidth="1"/>
    <col min="2308" max="2539" width="11.75" style="1"/>
    <col min="2540" max="2540" width="3.875" style="1" customWidth="1"/>
    <col min="2541" max="2541" width="6.375" style="1" customWidth="1"/>
    <col min="2542" max="2544" width="11.375" style="1" customWidth="1"/>
    <col min="2545" max="2546" width="6.625" style="1" customWidth="1"/>
    <col min="2547" max="2547" width="7.375" style="1" customWidth="1"/>
    <col min="2548" max="2551" width="6.5" style="1" customWidth="1"/>
    <col min="2552" max="2552" width="3.125" style="1" customWidth="1"/>
    <col min="2553" max="2553" width="6.375" style="1" customWidth="1"/>
    <col min="2554" max="2554" width="10.875" style="1" customWidth="1"/>
    <col min="2555" max="2555" width="10.75" style="1" customWidth="1"/>
    <col min="2556" max="2556" width="10.375" style="1" customWidth="1"/>
    <col min="2557" max="2558" width="6.375" style="1" customWidth="1"/>
    <col min="2559" max="2559" width="7.375" style="1" customWidth="1"/>
    <col min="2560" max="2561" width="6.375" style="1" customWidth="1"/>
    <col min="2562" max="2563" width="6.625" style="1" customWidth="1"/>
    <col min="2564" max="2795" width="11.75" style="1"/>
    <col min="2796" max="2796" width="3.875" style="1" customWidth="1"/>
    <col min="2797" max="2797" width="6.375" style="1" customWidth="1"/>
    <col min="2798" max="2800" width="11.375" style="1" customWidth="1"/>
    <col min="2801" max="2802" width="6.625" style="1" customWidth="1"/>
    <col min="2803" max="2803" width="7.375" style="1" customWidth="1"/>
    <col min="2804" max="2807" width="6.5" style="1" customWidth="1"/>
    <col min="2808" max="2808" width="3.125" style="1" customWidth="1"/>
    <col min="2809" max="2809" width="6.375" style="1" customWidth="1"/>
    <col min="2810" max="2810" width="10.875" style="1" customWidth="1"/>
    <col min="2811" max="2811" width="10.75" style="1" customWidth="1"/>
    <col min="2812" max="2812" width="10.375" style="1" customWidth="1"/>
    <col min="2813" max="2814" width="6.375" style="1" customWidth="1"/>
    <col min="2815" max="2815" width="7.375" style="1" customWidth="1"/>
    <col min="2816" max="2817" width="6.375" style="1" customWidth="1"/>
    <col min="2818" max="2819" width="6.625" style="1" customWidth="1"/>
    <col min="2820" max="3051" width="11.75" style="1"/>
    <col min="3052" max="3052" width="3.875" style="1" customWidth="1"/>
    <col min="3053" max="3053" width="6.375" style="1" customWidth="1"/>
    <col min="3054" max="3056" width="11.375" style="1" customWidth="1"/>
    <col min="3057" max="3058" width="6.625" style="1" customWidth="1"/>
    <col min="3059" max="3059" width="7.375" style="1" customWidth="1"/>
    <col min="3060" max="3063" width="6.5" style="1" customWidth="1"/>
    <col min="3064" max="3064" width="3.125" style="1" customWidth="1"/>
    <col min="3065" max="3065" width="6.375" style="1" customWidth="1"/>
    <col min="3066" max="3066" width="10.875" style="1" customWidth="1"/>
    <col min="3067" max="3067" width="10.75" style="1" customWidth="1"/>
    <col min="3068" max="3068" width="10.375" style="1" customWidth="1"/>
    <col min="3069" max="3070" width="6.375" style="1" customWidth="1"/>
    <col min="3071" max="3071" width="7.375" style="1" customWidth="1"/>
    <col min="3072" max="3073" width="6.375" style="1" customWidth="1"/>
    <col min="3074" max="3075" width="6.625" style="1" customWidth="1"/>
    <col min="3076" max="3307" width="11.75" style="1"/>
    <col min="3308" max="3308" width="3.875" style="1" customWidth="1"/>
    <col min="3309" max="3309" width="6.375" style="1" customWidth="1"/>
    <col min="3310" max="3312" width="11.375" style="1" customWidth="1"/>
    <col min="3313" max="3314" width="6.625" style="1" customWidth="1"/>
    <col min="3315" max="3315" width="7.375" style="1" customWidth="1"/>
    <col min="3316" max="3319" width="6.5" style="1" customWidth="1"/>
    <col min="3320" max="3320" width="3.125" style="1" customWidth="1"/>
    <col min="3321" max="3321" width="6.375" style="1" customWidth="1"/>
    <col min="3322" max="3322" width="10.875" style="1" customWidth="1"/>
    <col min="3323" max="3323" width="10.75" style="1" customWidth="1"/>
    <col min="3324" max="3324" width="10.375" style="1" customWidth="1"/>
    <col min="3325" max="3326" width="6.375" style="1" customWidth="1"/>
    <col min="3327" max="3327" width="7.375" style="1" customWidth="1"/>
    <col min="3328" max="3329" width="6.375" style="1" customWidth="1"/>
    <col min="3330" max="3331" width="6.625" style="1" customWidth="1"/>
    <col min="3332" max="3563" width="11.75" style="1"/>
    <col min="3564" max="3564" width="3.875" style="1" customWidth="1"/>
    <col min="3565" max="3565" width="6.375" style="1" customWidth="1"/>
    <col min="3566" max="3568" width="11.375" style="1" customWidth="1"/>
    <col min="3569" max="3570" width="6.625" style="1" customWidth="1"/>
    <col min="3571" max="3571" width="7.375" style="1" customWidth="1"/>
    <col min="3572" max="3575" width="6.5" style="1" customWidth="1"/>
    <col min="3576" max="3576" width="3.125" style="1" customWidth="1"/>
    <col min="3577" max="3577" width="6.375" style="1" customWidth="1"/>
    <col min="3578" max="3578" width="10.875" style="1" customWidth="1"/>
    <col min="3579" max="3579" width="10.75" style="1" customWidth="1"/>
    <col min="3580" max="3580" width="10.375" style="1" customWidth="1"/>
    <col min="3581" max="3582" width="6.375" style="1" customWidth="1"/>
    <col min="3583" max="3583" width="7.375" style="1" customWidth="1"/>
    <col min="3584" max="3585" width="6.375" style="1" customWidth="1"/>
    <col min="3586" max="3587" width="6.625" style="1" customWidth="1"/>
    <col min="3588" max="3819" width="11.75" style="1"/>
    <col min="3820" max="3820" width="3.875" style="1" customWidth="1"/>
    <col min="3821" max="3821" width="6.375" style="1" customWidth="1"/>
    <col min="3822" max="3824" width="11.375" style="1" customWidth="1"/>
    <col min="3825" max="3826" width="6.625" style="1" customWidth="1"/>
    <col min="3827" max="3827" width="7.375" style="1" customWidth="1"/>
    <col min="3828" max="3831" width="6.5" style="1" customWidth="1"/>
    <col min="3832" max="3832" width="3.125" style="1" customWidth="1"/>
    <col min="3833" max="3833" width="6.375" style="1" customWidth="1"/>
    <col min="3834" max="3834" width="10.875" style="1" customWidth="1"/>
    <col min="3835" max="3835" width="10.75" style="1" customWidth="1"/>
    <col min="3836" max="3836" width="10.375" style="1" customWidth="1"/>
    <col min="3837" max="3838" width="6.375" style="1" customWidth="1"/>
    <col min="3839" max="3839" width="7.375" style="1" customWidth="1"/>
    <col min="3840" max="3841" width="6.375" style="1" customWidth="1"/>
    <col min="3842" max="3843" width="6.625" style="1" customWidth="1"/>
    <col min="3844" max="4075" width="11.75" style="1"/>
    <col min="4076" max="4076" width="3.875" style="1" customWidth="1"/>
    <col min="4077" max="4077" width="6.375" style="1" customWidth="1"/>
    <col min="4078" max="4080" width="11.375" style="1" customWidth="1"/>
    <col min="4081" max="4082" width="6.625" style="1" customWidth="1"/>
    <col min="4083" max="4083" width="7.375" style="1" customWidth="1"/>
    <col min="4084" max="4087" width="6.5" style="1" customWidth="1"/>
    <col min="4088" max="4088" width="3.125" style="1" customWidth="1"/>
    <col min="4089" max="4089" width="6.375" style="1" customWidth="1"/>
    <col min="4090" max="4090" width="10.875" style="1" customWidth="1"/>
    <col min="4091" max="4091" width="10.75" style="1" customWidth="1"/>
    <col min="4092" max="4092" width="10.375" style="1" customWidth="1"/>
    <col min="4093" max="4094" width="6.375" style="1" customWidth="1"/>
    <col min="4095" max="4095" width="7.375" style="1" customWidth="1"/>
    <col min="4096" max="4097" width="6.375" style="1" customWidth="1"/>
    <col min="4098" max="4099" width="6.625" style="1" customWidth="1"/>
    <col min="4100" max="4331" width="11.75" style="1"/>
    <col min="4332" max="4332" width="3.875" style="1" customWidth="1"/>
    <col min="4333" max="4333" width="6.375" style="1" customWidth="1"/>
    <col min="4334" max="4336" width="11.375" style="1" customWidth="1"/>
    <col min="4337" max="4338" width="6.625" style="1" customWidth="1"/>
    <col min="4339" max="4339" width="7.375" style="1" customWidth="1"/>
    <col min="4340" max="4343" width="6.5" style="1" customWidth="1"/>
    <col min="4344" max="4344" width="3.125" style="1" customWidth="1"/>
    <col min="4345" max="4345" width="6.375" style="1" customWidth="1"/>
    <col min="4346" max="4346" width="10.875" style="1" customWidth="1"/>
    <col min="4347" max="4347" width="10.75" style="1" customWidth="1"/>
    <col min="4348" max="4348" width="10.375" style="1" customWidth="1"/>
    <col min="4349" max="4350" width="6.375" style="1" customWidth="1"/>
    <col min="4351" max="4351" width="7.375" style="1" customWidth="1"/>
    <col min="4352" max="4353" width="6.375" style="1" customWidth="1"/>
    <col min="4354" max="4355" width="6.625" style="1" customWidth="1"/>
    <col min="4356" max="4587" width="11.75" style="1"/>
    <col min="4588" max="4588" width="3.875" style="1" customWidth="1"/>
    <col min="4589" max="4589" width="6.375" style="1" customWidth="1"/>
    <col min="4590" max="4592" width="11.375" style="1" customWidth="1"/>
    <col min="4593" max="4594" width="6.625" style="1" customWidth="1"/>
    <col min="4595" max="4595" width="7.375" style="1" customWidth="1"/>
    <col min="4596" max="4599" width="6.5" style="1" customWidth="1"/>
    <col min="4600" max="4600" width="3.125" style="1" customWidth="1"/>
    <col min="4601" max="4601" width="6.375" style="1" customWidth="1"/>
    <col min="4602" max="4602" width="10.875" style="1" customWidth="1"/>
    <col min="4603" max="4603" width="10.75" style="1" customWidth="1"/>
    <col min="4604" max="4604" width="10.375" style="1" customWidth="1"/>
    <col min="4605" max="4606" width="6.375" style="1" customWidth="1"/>
    <col min="4607" max="4607" width="7.375" style="1" customWidth="1"/>
    <col min="4608" max="4609" width="6.375" style="1" customWidth="1"/>
    <col min="4610" max="4611" width="6.625" style="1" customWidth="1"/>
    <col min="4612" max="4843" width="11.75" style="1"/>
    <col min="4844" max="4844" width="3.875" style="1" customWidth="1"/>
    <col min="4845" max="4845" width="6.375" style="1" customWidth="1"/>
    <col min="4846" max="4848" width="11.375" style="1" customWidth="1"/>
    <col min="4849" max="4850" width="6.625" style="1" customWidth="1"/>
    <col min="4851" max="4851" width="7.375" style="1" customWidth="1"/>
    <col min="4852" max="4855" width="6.5" style="1" customWidth="1"/>
    <col min="4856" max="4856" width="3.125" style="1" customWidth="1"/>
    <col min="4857" max="4857" width="6.375" style="1" customWidth="1"/>
    <col min="4858" max="4858" width="10.875" style="1" customWidth="1"/>
    <col min="4859" max="4859" width="10.75" style="1" customWidth="1"/>
    <col min="4860" max="4860" width="10.375" style="1" customWidth="1"/>
    <col min="4861" max="4862" width="6.375" style="1" customWidth="1"/>
    <col min="4863" max="4863" width="7.375" style="1" customWidth="1"/>
    <col min="4864" max="4865" width="6.375" style="1" customWidth="1"/>
    <col min="4866" max="4867" width="6.625" style="1" customWidth="1"/>
    <col min="4868" max="5099" width="11.75" style="1"/>
    <col min="5100" max="5100" width="3.875" style="1" customWidth="1"/>
    <col min="5101" max="5101" width="6.375" style="1" customWidth="1"/>
    <col min="5102" max="5104" width="11.375" style="1" customWidth="1"/>
    <col min="5105" max="5106" width="6.625" style="1" customWidth="1"/>
    <col min="5107" max="5107" width="7.375" style="1" customWidth="1"/>
    <col min="5108" max="5111" width="6.5" style="1" customWidth="1"/>
    <col min="5112" max="5112" width="3.125" style="1" customWidth="1"/>
    <col min="5113" max="5113" width="6.375" style="1" customWidth="1"/>
    <col min="5114" max="5114" width="10.875" style="1" customWidth="1"/>
    <col min="5115" max="5115" width="10.75" style="1" customWidth="1"/>
    <col min="5116" max="5116" width="10.375" style="1" customWidth="1"/>
    <col min="5117" max="5118" width="6.375" style="1" customWidth="1"/>
    <col min="5119" max="5119" width="7.375" style="1" customWidth="1"/>
    <col min="5120" max="5121" width="6.375" style="1" customWidth="1"/>
    <col min="5122" max="5123" width="6.625" style="1" customWidth="1"/>
    <col min="5124" max="5355" width="11.75" style="1"/>
    <col min="5356" max="5356" width="3.875" style="1" customWidth="1"/>
    <col min="5357" max="5357" width="6.375" style="1" customWidth="1"/>
    <col min="5358" max="5360" width="11.375" style="1" customWidth="1"/>
    <col min="5361" max="5362" width="6.625" style="1" customWidth="1"/>
    <col min="5363" max="5363" width="7.375" style="1" customWidth="1"/>
    <col min="5364" max="5367" width="6.5" style="1" customWidth="1"/>
    <col min="5368" max="5368" width="3.125" style="1" customWidth="1"/>
    <col min="5369" max="5369" width="6.375" style="1" customWidth="1"/>
    <col min="5370" max="5370" width="10.875" style="1" customWidth="1"/>
    <col min="5371" max="5371" width="10.75" style="1" customWidth="1"/>
    <col min="5372" max="5372" width="10.375" style="1" customWidth="1"/>
    <col min="5373" max="5374" width="6.375" style="1" customWidth="1"/>
    <col min="5375" max="5375" width="7.375" style="1" customWidth="1"/>
    <col min="5376" max="5377" width="6.375" style="1" customWidth="1"/>
    <col min="5378" max="5379" width="6.625" style="1" customWidth="1"/>
    <col min="5380" max="5611" width="11.75" style="1"/>
    <col min="5612" max="5612" width="3.875" style="1" customWidth="1"/>
    <col min="5613" max="5613" width="6.375" style="1" customWidth="1"/>
    <col min="5614" max="5616" width="11.375" style="1" customWidth="1"/>
    <col min="5617" max="5618" width="6.625" style="1" customWidth="1"/>
    <col min="5619" max="5619" width="7.375" style="1" customWidth="1"/>
    <col min="5620" max="5623" width="6.5" style="1" customWidth="1"/>
    <col min="5624" max="5624" width="3.125" style="1" customWidth="1"/>
    <col min="5625" max="5625" width="6.375" style="1" customWidth="1"/>
    <col min="5626" max="5626" width="10.875" style="1" customWidth="1"/>
    <col min="5627" max="5627" width="10.75" style="1" customWidth="1"/>
    <col min="5628" max="5628" width="10.375" style="1" customWidth="1"/>
    <col min="5629" max="5630" width="6.375" style="1" customWidth="1"/>
    <col min="5631" max="5631" width="7.375" style="1" customWidth="1"/>
    <col min="5632" max="5633" width="6.375" style="1" customWidth="1"/>
    <col min="5634" max="5635" width="6.625" style="1" customWidth="1"/>
    <col min="5636" max="5867" width="11.75" style="1"/>
    <col min="5868" max="5868" width="3.875" style="1" customWidth="1"/>
    <col min="5869" max="5869" width="6.375" style="1" customWidth="1"/>
    <col min="5870" max="5872" width="11.375" style="1" customWidth="1"/>
    <col min="5873" max="5874" width="6.625" style="1" customWidth="1"/>
    <col min="5875" max="5875" width="7.375" style="1" customWidth="1"/>
    <col min="5876" max="5879" width="6.5" style="1" customWidth="1"/>
    <col min="5880" max="5880" width="3.125" style="1" customWidth="1"/>
    <col min="5881" max="5881" width="6.375" style="1" customWidth="1"/>
    <col min="5882" max="5882" width="10.875" style="1" customWidth="1"/>
    <col min="5883" max="5883" width="10.75" style="1" customWidth="1"/>
    <col min="5884" max="5884" width="10.375" style="1" customWidth="1"/>
    <col min="5885" max="5886" width="6.375" style="1" customWidth="1"/>
    <col min="5887" max="5887" width="7.375" style="1" customWidth="1"/>
    <col min="5888" max="5889" width="6.375" style="1" customWidth="1"/>
    <col min="5890" max="5891" width="6.625" style="1" customWidth="1"/>
    <col min="5892" max="6123" width="11.75" style="1"/>
    <col min="6124" max="6124" width="3.875" style="1" customWidth="1"/>
    <col min="6125" max="6125" width="6.375" style="1" customWidth="1"/>
    <col min="6126" max="6128" width="11.375" style="1" customWidth="1"/>
    <col min="6129" max="6130" width="6.625" style="1" customWidth="1"/>
    <col min="6131" max="6131" width="7.375" style="1" customWidth="1"/>
    <col min="6132" max="6135" width="6.5" style="1" customWidth="1"/>
    <col min="6136" max="6136" width="3.125" style="1" customWidth="1"/>
    <col min="6137" max="6137" width="6.375" style="1" customWidth="1"/>
    <col min="6138" max="6138" width="10.875" style="1" customWidth="1"/>
    <col min="6139" max="6139" width="10.75" style="1" customWidth="1"/>
    <col min="6140" max="6140" width="10.375" style="1" customWidth="1"/>
    <col min="6141" max="6142" width="6.375" style="1" customWidth="1"/>
    <col min="6143" max="6143" width="7.375" style="1" customWidth="1"/>
    <col min="6144" max="6145" width="6.375" style="1" customWidth="1"/>
    <col min="6146" max="6147" width="6.625" style="1" customWidth="1"/>
    <col min="6148" max="6379" width="11.75" style="1"/>
    <col min="6380" max="6380" width="3.875" style="1" customWidth="1"/>
    <col min="6381" max="6381" width="6.375" style="1" customWidth="1"/>
    <col min="6382" max="6384" width="11.375" style="1" customWidth="1"/>
    <col min="6385" max="6386" width="6.625" style="1" customWidth="1"/>
    <col min="6387" max="6387" width="7.375" style="1" customWidth="1"/>
    <col min="6388" max="6391" width="6.5" style="1" customWidth="1"/>
    <col min="6392" max="6392" width="3.125" style="1" customWidth="1"/>
    <col min="6393" max="6393" width="6.375" style="1" customWidth="1"/>
    <col min="6394" max="6394" width="10.875" style="1" customWidth="1"/>
    <col min="6395" max="6395" width="10.75" style="1" customWidth="1"/>
    <col min="6396" max="6396" width="10.375" style="1" customWidth="1"/>
    <col min="6397" max="6398" width="6.375" style="1" customWidth="1"/>
    <col min="6399" max="6399" width="7.375" style="1" customWidth="1"/>
    <col min="6400" max="6401" width="6.375" style="1" customWidth="1"/>
    <col min="6402" max="6403" width="6.625" style="1" customWidth="1"/>
    <col min="6404" max="6635" width="11.75" style="1"/>
    <col min="6636" max="6636" width="3.875" style="1" customWidth="1"/>
    <col min="6637" max="6637" width="6.375" style="1" customWidth="1"/>
    <col min="6638" max="6640" width="11.375" style="1" customWidth="1"/>
    <col min="6641" max="6642" width="6.625" style="1" customWidth="1"/>
    <col min="6643" max="6643" width="7.375" style="1" customWidth="1"/>
    <col min="6644" max="6647" width="6.5" style="1" customWidth="1"/>
    <col min="6648" max="6648" width="3.125" style="1" customWidth="1"/>
    <col min="6649" max="6649" width="6.375" style="1" customWidth="1"/>
    <col min="6650" max="6650" width="10.875" style="1" customWidth="1"/>
    <col min="6651" max="6651" width="10.75" style="1" customWidth="1"/>
    <col min="6652" max="6652" width="10.375" style="1" customWidth="1"/>
    <col min="6653" max="6654" width="6.375" style="1" customWidth="1"/>
    <col min="6655" max="6655" width="7.375" style="1" customWidth="1"/>
    <col min="6656" max="6657" width="6.375" style="1" customWidth="1"/>
    <col min="6658" max="6659" width="6.625" style="1" customWidth="1"/>
    <col min="6660" max="6891" width="11.75" style="1"/>
    <col min="6892" max="6892" width="3.875" style="1" customWidth="1"/>
    <col min="6893" max="6893" width="6.375" style="1" customWidth="1"/>
    <col min="6894" max="6896" width="11.375" style="1" customWidth="1"/>
    <col min="6897" max="6898" width="6.625" style="1" customWidth="1"/>
    <col min="6899" max="6899" width="7.375" style="1" customWidth="1"/>
    <col min="6900" max="6903" width="6.5" style="1" customWidth="1"/>
    <col min="6904" max="6904" width="3.125" style="1" customWidth="1"/>
    <col min="6905" max="6905" width="6.375" style="1" customWidth="1"/>
    <col min="6906" max="6906" width="10.875" style="1" customWidth="1"/>
    <col min="6907" max="6907" width="10.75" style="1" customWidth="1"/>
    <col min="6908" max="6908" width="10.375" style="1" customWidth="1"/>
    <col min="6909" max="6910" width="6.375" style="1" customWidth="1"/>
    <col min="6911" max="6911" width="7.375" style="1" customWidth="1"/>
    <col min="6912" max="6913" width="6.375" style="1" customWidth="1"/>
    <col min="6914" max="6915" width="6.625" style="1" customWidth="1"/>
    <col min="6916" max="7147" width="11.75" style="1"/>
    <col min="7148" max="7148" width="3.875" style="1" customWidth="1"/>
    <col min="7149" max="7149" width="6.375" style="1" customWidth="1"/>
    <col min="7150" max="7152" width="11.375" style="1" customWidth="1"/>
    <col min="7153" max="7154" width="6.625" style="1" customWidth="1"/>
    <col min="7155" max="7155" width="7.375" style="1" customWidth="1"/>
    <col min="7156" max="7159" width="6.5" style="1" customWidth="1"/>
    <col min="7160" max="7160" width="3.125" style="1" customWidth="1"/>
    <col min="7161" max="7161" width="6.375" style="1" customWidth="1"/>
    <col min="7162" max="7162" width="10.875" style="1" customWidth="1"/>
    <col min="7163" max="7163" width="10.75" style="1" customWidth="1"/>
    <col min="7164" max="7164" width="10.375" style="1" customWidth="1"/>
    <col min="7165" max="7166" width="6.375" style="1" customWidth="1"/>
    <col min="7167" max="7167" width="7.375" style="1" customWidth="1"/>
    <col min="7168" max="7169" width="6.375" style="1" customWidth="1"/>
    <col min="7170" max="7171" width="6.625" style="1" customWidth="1"/>
    <col min="7172" max="7403" width="11.75" style="1"/>
    <col min="7404" max="7404" width="3.875" style="1" customWidth="1"/>
    <col min="7405" max="7405" width="6.375" style="1" customWidth="1"/>
    <col min="7406" max="7408" width="11.375" style="1" customWidth="1"/>
    <col min="7409" max="7410" width="6.625" style="1" customWidth="1"/>
    <col min="7411" max="7411" width="7.375" style="1" customWidth="1"/>
    <col min="7412" max="7415" width="6.5" style="1" customWidth="1"/>
    <col min="7416" max="7416" width="3.125" style="1" customWidth="1"/>
    <col min="7417" max="7417" width="6.375" style="1" customWidth="1"/>
    <col min="7418" max="7418" width="10.875" style="1" customWidth="1"/>
    <col min="7419" max="7419" width="10.75" style="1" customWidth="1"/>
    <col min="7420" max="7420" width="10.375" style="1" customWidth="1"/>
    <col min="7421" max="7422" width="6.375" style="1" customWidth="1"/>
    <col min="7423" max="7423" width="7.375" style="1" customWidth="1"/>
    <col min="7424" max="7425" width="6.375" style="1" customWidth="1"/>
    <col min="7426" max="7427" width="6.625" style="1" customWidth="1"/>
    <col min="7428" max="7659" width="11.75" style="1"/>
    <col min="7660" max="7660" width="3.875" style="1" customWidth="1"/>
    <col min="7661" max="7661" width="6.375" style="1" customWidth="1"/>
    <col min="7662" max="7664" width="11.375" style="1" customWidth="1"/>
    <col min="7665" max="7666" width="6.625" style="1" customWidth="1"/>
    <col min="7667" max="7667" width="7.375" style="1" customWidth="1"/>
    <col min="7668" max="7671" width="6.5" style="1" customWidth="1"/>
    <col min="7672" max="7672" width="3.125" style="1" customWidth="1"/>
    <col min="7673" max="7673" width="6.375" style="1" customWidth="1"/>
    <col min="7674" max="7674" width="10.875" style="1" customWidth="1"/>
    <col min="7675" max="7675" width="10.75" style="1" customWidth="1"/>
    <col min="7676" max="7676" width="10.375" style="1" customWidth="1"/>
    <col min="7677" max="7678" width="6.375" style="1" customWidth="1"/>
    <col min="7679" max="7679" width="7.375" style="1" customWidth="1"/>
    <col min="7680" max="7681" width="6.375" style="1" customWidth="1"/>
    <col min="7682" max="7683" width="6.625" style="1" customWidth="1"/>
    <col min="7684" max="7915" width="11.75" style="1"/>
    <col min="7916" max="7916" width="3.875" style="1" customWidth="1"/>
    <col min="7917" max="7917" width="6.375" style="1" customWidth="1"/>
    <col min="7918" max="7920" width="11.375" style="1" customWidth="1"/>
    <col min="7921" max="7922" width="6.625" style="1" customWidth="1"/>
    <col min="7923" max="7923" width="7.375" style="1" customWidth="1"/>
    <col min="7924" max="7927" width="6.5" style="1" customWidth="1"/>
    <col min="7928" max="7928" width="3.125" style="1" customWidth="1"/>
    <col min="7929" max="7929" width="6.375" style="1" customWidth="1"/>
    <col min="7930" max="7930" width="10.875" style="1" customWidth="1"/>
    <col min="7931" max="7931" width="10.75" style="1" customWidth="1"/>
    <col min="7932" max="7932" width="10.375" style="1" customWidth="1"/>
    <col min="7933" max="7934" width="6.375" style="1" customWidth="1"/>
    <col min="7935" max="7935" width="7.375" style="1" customWidth="1"/>
    <col min="7936" max="7937" width="6.375" style="1" customWidth="1"/>
    <col min="7938" max="7939" width="6.625" style="1" customWidth="1"/>
    <col min="7940" max="8171" width="11.75" style="1"/>
    <col min="8172" max="8172" width="3.875" style="1" customWidth="1"/>
    <col min="8173" max="8173" width="6.375" style="1" customWidth="1"/>
    <col min="8174" max="8176" width="11.375" style="1" customWidth="1"/>
    <col min="8177" max="8178" width="6.625" style="1" customWidth="1"/>
    <col min="8179" max="8179" width="7.375" style="1" customWidth="1"/>
    <col min="8180" max="8183" width="6.5" style="1" customWidth="1"/>
    <col min="8184" max="8184" width="3.125" style="1" customWidth="1"/>
    <col min="8185" max="8185" width="6.375" style="1" customWidth="1"/>
    <col min="8186" max="8186" width="10.875" style="1" customWidth="1"/>
    <col min="8187" max="8187" width="10.75" style="1" customWidth="1"/>
    <col min="8188" max="8188" width="10.375" style="1" customWidth="1"/>
    <col min="8189" max="8190" width="6.375" style="1" customWidth="1"/>
    <col min="8191" max="8191" width="7.375" style="1" customWidth="1"/>
    <col min="8192" max="8193" width="6.375" style="1" customWidth="1"/>
    <col min="8194" max="8195" width="6.625" style="1" customWidth="1"/>
    <col min="8196" max="8427" width="11.75" style="1"/>
    <col min="8428" max="8428" width="3.875" style="1" customWidth="1"/>
    <col min="8429" max="8429" width="6.375" style="1" customWidth="1"/>
    <col min="8430" max="8432" width="11.375" style="1" customWidth="1"/>
    <col min="8433" max="8434" width="6.625" style="1" customWidth="1"/>
    <col min="8435" max="8435" width="7.375" style="1" customWidth="1"/>
    <col min="8436" max="8439" width="6.5" style="1" customWidth="1"/>
    <col min="8440" max="8440" width="3.125" style="1" customWidth="1"/>
    <col min="8441" max="8441" width="6.375" style="1" customWidth="1"/>
    <col min="8442" max="8442" width="10.875" style="1" customWidth="1"/>
    <col min="8443" max="8443" width="10.75" style="1" customWidth="1"/>
    <col min="8444" max="8444" width="10.375" style="1" customWidth="1"/>
    <col min="8445" max="8446" width="6.375" style="1" customWidth="1"/>
    <col min="8447" max="8447" width="7.375" style="1" customWidth="1"/>
    <col min="8448" max="8449" width="6.375" style="1" customWidth="1"/>
    <col min="8450" max="8451" width="6.625" style="1" customWidth="1"/>
    <col min="8452" max="8683" width="11.75" style="1"/>
    <col min="8684" max="8684" width="3.875" style="1" customWidth="1"/>
    <col min="8685" max="8685" width="6.375" style="1" customWidth="1"/>
    <col min="8686" max="8688" width="11.375" style="1" customWidth="1"/>
    <col min="8689" max="8690" width="6.625" style="1" customWidth="1"/>
    <col min="8691" max="8691" width="7.375" style="1" customWidth="1"/>
    <col min="8692" max="8695" width="6.5" style="1" customWidth="1"/>
    <col min="8696" max="8696" width="3.125" style="1" customWidth="1"/>
    <col min="8697" max="8697" width="6.375" style="1" customWidth="1"/>
    <col min="8698" max="8698" width="10.875" style="1" customWidth="1"/>
    <col min="8699" max="8699" width="10.75" style="1" customWidth="1"/>
    <col min="8700" max="8700" width="10.375" style="1" customWidth="1"/>
    <col min="8701" max="8702" width="6.375" style="1" customWidth="1"/>
    <col min="8703" max="8703" width="7.375" style="1" customWidth="1"/>
    <col min="8704" max="8705" width="6.375" style="1" customWidth="1"/>
    <col min="8706" max="8707" width="6.625" style="1" customWidth="1"/>
    <col min="8708" max="8939" width="11.75" style="1"/>
    <col min="8940" max="8940" width="3.875" style="1" customWidth="1"/>
    <col min="8941" max="8941" width="6.375" style="1" customWidth="1"/>
    <col min="8942" max="8944" width="11.375" style="1" customWidth="1"/>
    <col min="8945" max="8946" width="6.625" style="1" customWidth="1"/>
    <col min="8947" max="8947" width="7.375" style="1" customWidth="1"/>
    <col min="8948" max="8951" width="6.5" style="1" customWidth="1"/>
    <col min="8952" max="8952" width="3.125" style="1" customWidth="1"/>
    <col min="8953" max="8953" width="6.375" style="1" customWidth="1"/>
    <col min="8954" max="8954" width="10.875" style="1" customWidth="1"/>
    <col min="8955" max="8955" width="10.75" style="1" customWidth="1"/>
    <col min="8956" max="8956" width="10.375" style="1" customWidth="1"/>
    <col min="8957" max="8958" width="6.375" style="1" customWidth="1"/>
    <col min="8959" max="8959" width="7.375" style="1" customWidth="1"/>
    <col min="8960" max="8961" width="6.375" style="1" customWidth="1"/>
    <col min="8962" max="8963" width="6.625" style="1" customWidth="1"/>
    <col min="8964" max="9195" width="11.75" style="1"/>
    <col min="9196" max="9196" width="3.875" style="1" customWidth="1"/>
    <col min="9197" max="9197" width="6.375" style="1" customWidth="1"/>
    <col min="9198" max="9200" width="11.375" style="1" customWidth="1"/>
    <col min="9201" max="9202" width="6.625" style="1" customWidth="1"/>
    <col min="9203" max="9203" width="7.375" style="1" customWidth="1"/>
    <col min="9204" max="9207" width="6.5" style="1" customWidth="1"/>
    <col min="9208" max="9208" width="3.125" style="1" customWidth="1"/>
    <col min="9209" max="9209" width="6.375" style="1" customWidth="1"/>
    <col min="9210" max="9210" width="10.875" style="1" customWidth="1"/>
    <col min="9211" max="9211" width="10.75" style="1" customWidth="1"/>
    <col min="9212" max="9212" width="10.375" style="1" customWidth="1"/>
    <col min="9213" max="9214" width="6.375" style="1" customWidth="1"/>
    <col min="9215" max="9215" width="7.375" style="1" customWidth="1"/>
    <col min="9216" max="9217" width="6.375" style="1" customWidth="1"/>
    <col min="9218" max="9219" width="6.625" style="1" customWidth="1"/>
    <col min="9220" max="9451" width="11.75" style="1"/>
    <col min="9452" max="9452" width="3.875" style="1" customWidth="1"/>
    <col min="9453" max="9453" width="6.375" style="1" customWidth="1"/>
    <col min="9454" max="9456" width="11.375" style="1" customWidth="1"/>
    <col min="9457" max="9458" width="6.625" style="1" customWidth="1"/>
    <col min="9459" max="9459" width="7.375" style="1" customWidth="1"/>
    <col min="9460" max="9463" width="6.5" style="1" customWidth="1"/>
    <col min="9464" max="9464" width="3.125" style="1" customWidth="1"/>
    <col min="9465" max="9465" width="6.375" style="1" customWidth="1"/>
    <col min="9466" max="9466" width="10.875" style="1" customWidth="1"/>
    <col min="9467" max="9467" width="10.75" style="1" customWidth="1"/>
    <col min="9468" max="9468" width="10.375" style="1" customWidth="1"/>
    <col min="9469" max="9470" width="6.375" style="1" customWidth="1"/>
    <col min="9471" max="9471" width="7.375" style="1" customWidth="1"/>
    <col min="9472" max="9473" width="6.375" style="1" customWidth="1"/>
    <col min="9474" max="9475" width="6.625" style="1" customWidth="1"/>
    <col min="9476" max="9707" width="11.75" style="1"/>
    <col min="9708" max="9708" width="3.875" style="1" customWidth="1"/>
    <col min="9709" max="9709" width="6.375" style="1" customWidth="1"/>
    <col min="9710" max="9712" width="11.375" style="1" customWidth="1"/>
    <col min="9713" max="9714" width="6.625" style="1" customWidth="1"/>
    <col min="9715" max="9715" width="7.375" style="1" customWidth="1"/>
    <col min="9716" max="9719" width="6.5" style="1" customWidth="1"/>
    <col min="9720" max="9720" width="3.125" style="1" customWidth="1"/>
    <col min="9721" max="9721" width="6.375" style="1" customWidth="1"/>
    <col min="9722" max="9722" width="10.875" style="1" customWidth="1"/>
    <col min="9723" max="9723" width="10.75" style="1" customWidth="1"/>
    <col min="9724" max="9724" width="10.375" style="1" customWidth="1"/>
    <col min="9725" max="9726" width="6.375" style="1" customWidth="1"/>
    <col min="9727" max="9727" width="7.375" style="1" customWidth="1"/>
    <col min="9728" max="9729" width="6.375" style="1" customWidth="1"/>
    <col min="9730" max="9731" width="6.625" style="1" customWidth="1"/>
    <col min="9732" max="9963" width="11.75" style="1"/>
    <col min="9964" max="9964" width="3.875" style="1" customWidth="1"/>
    <col min="9965" max="9965" width="6.375" style="1" customWidth="1"/>
    <col min="9966" max="9968" width="11.375" style="1" customWidth="1"/>
    <col min="9969" max="9970" width="6.625" style="1" customWidth="1"/>
    <col min="9971" max="9971" width="7.375" style="1" customWidth="1"/>
    <col min="9972" max="9975" width="6.5" style="1" customWidth="1"/>
    <col min="9976" max="9976" width="3.125" style="1" customWidth="1"/>
    <col min="9977" max="9977" width="6.375" style="1" customWidth="1"/>
    <col min="9978" max="9978" width="10.875" style="1" customWidth="1"/>
    <col min="9979" max="9979" width="10.75" style="1" customWidth="1"/>
    <col min="9980" max="9980" width="10.375" style="1" customWidth="1"/>
    <col min="9981" max="9982" width="6.375" style="1" customWidth="1"/>
    <col min="9983" max="9983" width="7.375" style="1" customWidth="1"/>
    <col min="9984" max="9985" width="6.375" style="1" customWidth="1"/>
    <col min="9986" max="9987" width="6.625" style="1" customWidth="1"/>
    <col min="9988" max="10219" width="11.75" style="1"/>
    <col min="10220" max="10220" width="3.875" style="1" customWidth="1"/>
    <col min="10221" max="10221" width="6.375" style="1" customWidth="1"/>
    <col min="10222" max="10224" width="11.375" style="1" customWidth="1"/>
    <col min="10225" max="10226" width="6.625" style="1" customWidth="1"/>
    <col min="10227" max="10227" width="7.375" style="1" customWidth="1"/>
    <col min="10228" max="10231" width="6.5" style="1" customWidth="1"/>
    <col min="10232" max="10232" width="3.125" style="1" customWidth="1"/>
    <col min="10233" max="10233" width="6.375" style="1" customWidth="1"/>
    <col min="10234" max="10234" width="10.875" style="1" customWidth="1"/>
    <col min="10235" max="10235" width="10.75" style="1" customWidth="1"/>
    <col min="10236" max="10236" width="10.375" style="1" customWidth="1"/>
    <col min="10237" max="10238" width="6.375" style="1" customWidth="1"/>
    <col min="10239" max="10239" width="7.375" style="1" customWidth="1"/>
    <col min="10240" max="10241" width="6.375" style="1" customWidth="1"/>
    <col min="10242" max="10243" width="6.625" style="1" customWidth="1"/>
    <col min="10244" max="10475" width="11.75" style="1"/>
    <col min="10476" max="10476" width="3.875" style="1" customWidth="1"/>
    <col min="10477" max="10477" width="6.375" style="1" customWidth="1"/>
    <col min="10478" max="10480" width="11.375" style="1" customWidth="1"/>
    <col min="10481" max="10482" width="6.625" style="1" customWidth="1"/>
    <col min="10483" max="10483" width="7.375" style="1" customWidth="1"/>
    <col min="10484" max="10487" width="6.5" style="1" customWidth="1"/>
    <col min="10488" max="10488" width="3.125" style="1" customWidth="1"/>
    <col min="10489" max="10489" width="6.375" style="1" customWidth="1"/>
    <col min="10490" max="10490" width="10.875" style="1" customWidth="1"/>
    <col min="10491" max="10491" width="10.75" style="1" customWidth="1"/>
    <col min="10492" max="10492" width="10.375" style="1" customWidth="1"/>
    <col min="10493" max="10494" width="6.375" style="1" customWidth="1"/>
    <col min="10495" max="10495" width="7.375" style="1" customWidth="1"/>
    <col min="10496" max="10497" width="6.375" style="1" customWidth="1"/>
    <col min="10498" max="10499" width="6.625" style="1" customWidth="1"/>
    <col min="10500" max="10731" width="11.75" style="1"/>
    <col min="10732" max="10732" width="3.875" style="1" customWidth="1"/>
    <col min="10733" max="10733" width="6.375" style="1" customWidth="1"/>
    <col min="10734" max="10736" width="11.375" style="1" customWidth="1"/>
    <col min="10737" max="10738" width="6.625" style="1" customWidth="1"/>
    <col min="10739" max="10739" width="7.375" style="1" customWidth="1"/>
    <col min="10740" max="10743" width="6.5" style="1" customWidth="1"/>
    <col min="10744" max="10744" width="3.125" style="1" customWidth="1"/>
    <col min="10745" max="10745" width="6.375" style="1" customWidth="1"/>
    <col min="10746" max="10746" width="10.875" style="1" customWidth="1"/>
    <col min="10747" max="10747" width="10.75" style="1" customWidth="1"/>
    <col min="10748" max="10748" width="10.375" style="1" customWidth="1"/>
    <col min="10749" max="10750" width="6.375" style="1" customWidth="1"/>
    <col min="10751" max="10751" width="7.375" style="1" customWidth="1"/>
    <col min="10752" max="10753" width="6.375" style="1" customWidth="1"/>
    <col min="10754" max="10755" width="6.625" style="1" customWidth="1"/>
    <col min="10756" max="10987" width="11.75" style="1"/>
    <col min="10988" max="10988" width="3.875" style="1" customWidth="1"/>
    <col min="10989" max="10989" width="6.375" style="1" customWidth="1"/>
    <col min="10990" max="10992" width="11.375" style="1" customWidth="1"/>
    <col min="10993" max="10994" width="6.625" style="1" customWidth="1"/>
    <col min="10995" max="10995" width="7.375" style="1" customWidth="1"/>
    <col min="10996" max="10999" width="6.5" style="1" customWidth="1"/>
    <col min="11000" max="11000" width="3.125" style="1" customWidth="1"/>
    <col min="11001" max="11001" width="6.375" style="1" customWidth="1"/>
    <col min="11002" max="11002" width="10.875" style="1" customWidth="1"/>
    <col min="11003" max="11003" width="10.75" style="1" customWidth="1"/>
    <col min="11004" max="11004" width="10.375" style="1" customWidth="1"/>
    <col min="11005" max="11006" width="6.375" style="1" customWidth="1"/>
    <col min="11007" max="11007" width="7.375" style="1" customWidth="1"/>
    <col min="11008" max="11009" width="6.375" style="1" customWidth="1"/>
    <col min="11010" max="11011" width="6.625" style="1" customWidth="1"/>
    <col min="11012" max="11243" width="11.75" style="1"/>
    <col min="11244" max="11244" width="3.875" style="1" customWidth="1"/>
    <col min="11245" max="11245" width="6.375" style="1" customWidth="1"/>
    <col min="11246" max="11248" width="11.375" style="1" customWidth="1"/>
    <col min="11249" max="11250" width="6.625" style="1" customWidth="1"/>
    <col min="11251" max="11251" width="7.375" style="1" customWidth="1"/>
    <col min="11252" max="11255" width="6.5" style="1" customWidth="1"/>
    <col min="11256" max="11256" width="3.125" style="1" customWidth="1"/>
    <col min="11257" max="11257" width="6.375" style="1" customWidth="1"/>
    <col min="11258" max="11258" width="10.875" style="1" customWidth="1"/>
    <col min="11259" max="11259" width="10.75" style="1" customWidth="1"/>
    <col min="11260" max="11260" width="10.375" style="1" customWidth="1"/>
    <col min="11261" max="11262" width="6.375" style="1" customWidth="1"/>
    <col min="11263" max="11263" width="7.375" style="1" customWidth="1"/>
    <col min="11264" max="11265" width="6.375" style="1" customWidth="1"/>
    <col min="11266" max="11267" width="6.625" style="1" customWidth="1"/>
    <col min="11268" max="11499" width="11.75" style="1"/>
    <col min="11500" max="11500" width="3.875" style="1" customWidth="1"/>
    <col min="11501" max="11501" width="6.375" style="1" customWidth="1"/>
    <col min="11502" max="11504" width="11.375" style="1" customWidth="1"/>
    <col min="11505" max="11506" width="6.625" style="1" customWidth="1"/>
    <col min="11507" max="11507" width="7.375" style="1" customWidth="1"/>
    <col min="11508" max="11511" width="6.5" style="1" customWidth="1"/>
    <col min="11512" max="11512" width="3.125" style="1" customWidth="1"/>
    <col min="11513" max="11513" width="6.375" style="1" customWidth="1"/>
    <col min="11514" max="11514" width="10.875" style="1" customWidth="1"/>
    <col min="11515" max="11515" width="10.75" style="1" customWidth="1"/>
    <col min="11516" max="11516" width="10.375" style="1" customWidth="1"/>
    <col min="11517" max="11518" width="6.375" style="1" customWidth="1"/>
    <col min="11519" max="11519" width="7.375" style="1" customWidth="1"/>
    <col min="11520" max="11521" width="6.375" style="1" customWidth="1"/>
    <col min="11522" max="11523" width="6.625" style="1" customWidth="1"/>
    <col min="11524" max="11755" width="11.75" style="1"/>
    <col min="11756" max="11756" width="3.875" style="1" customWidth="1"/>
    <col min="11757" max="11757" width="6.375" style="1" customWidth="1"/>
    <col min="11758" max="11760" width="11.375" style="1" customWidth="1"/>
    <col min="11761" max="11762" width="6.625" style="1" customWidth="1"/>
    <col min="11763" max="11763" width="7.375" style="1" customWidth="1"/>
    <col min="11764" max="11767" width="6.5" style="1" customWidth="1"/>
    <col min="11768" max="11768" width="3.125" style="1" customWidth="1"/>
    <col min="11769" max="11769" width="6.375" style="1" customWidth="1"/>
    <col min="11770" max="11770" width="10.875" style="1" customWidth="1"/>
    <col min="11771" max="11771" width="10.75" style="1" customWidth="1"/>
    <col min="11772" max="11772" width="10.375" style="1" customWidth="1"/>
    <col min="11773" max="11774" width="6.375" style="1" customWidth="1"/>
    <col min="11775" max="11775" width="7.375" style="1" customWidth="1"/>
    <col min="11776" max="11777" width="6.375" style="1" customWidth="1"/>
    <col min="11778" max="11779" width="6.625" style="1" customWidth="1"/>
    <col min="11780" max="12011" width="11.75" style="1"/>
    <col min="12012" max="12012" width="3.875" style="1" customWidth="1"/>
    <col min="12013" max="12013" width="6.375" style="1" customWidth="1"/>
    <col min="12014" max="12016" width="11.375" style="1" customWidth="1"/>
    <col min="12017" max="12018" width="6.625" style="1" customWidth="1"/>
    <col min="12019" max="12019" width="7.375" style="1" customWidth="1"/>
    <col min="12020" max="12023" width="6.5" style="1" customWidth="1"/>
    <col min="12024" max="12024" width="3.125" style="1" customWidth="1"/>
    <col min="12025" max="12025" width="6.375" style="1" customWidth="1"/>
    <col min="12026" max="12026" width="10.875" style="1" customWidth="1"/>
    <col min="12027" max="12027" width="10.75" style="1" customWidth="1"/>
    <col min="12028" max="12028" width="10.375" style="1" customWidth="1"/>
    <col min="12029" max="12030" width="6.375" style="1" customWidth="1"/>
    <col min="12031" max="12031" width="7.375" style="1" customWidth="1"/>
    <col min="12032" max="12033" width="6.375" style="1" customWidth="1"/>
    <col min="12034" max="12035" width="6.625" style="1" customWidth="1"/>
    <col min="12036" max="12267" width="11.75" style="1"/>
    <col min="12268" max="12268" width="3.875" style="1" customWidth="1"/>
    <col min="12269" max="12269" width="6.375" style="1" customWidth="1"/>
    <col min="12270" max="12272" width="11.375" style="1" customWidth="1"/>
    <col min="12273" max="12274" width="6.625" style="1" customWidth="1"/>
    <col min="12275" max="12275" width="7.375" style="1" customWidth="1"/>
    <col min="12276" max="12279" width="6.5" style="1" customWidth="1"/>
    <col min="12280" max="12280" width="3.125" style="1" customWidth="1"/>
    <col min="12281" max="12281" width="6.375" style="1" customWidth="1"/>
    <col min="12282" max="12282" width="10.875" style="1" customWidth="1"/>
    <col min="12283" max="12283" width="10.75" style="1" customWidth="1"/>
    <col min="12284" max="12284" width="10.375" style="1" customWidth="1"/>
    <col min="12285" max="12286" width="6.375" style="1" customWidth="1"/>
    <col min="12287" max="12287" width="7.375" style="1" customWidth="1"/>
    <col min="12288" max="12289" width="6.375" style="1" customWidth="1"/>
    <col min="12290" max="12291" width="6.625" style="1" customWidth="1"/>
    <col min="12292" max="12523" width="11.75" style="1"/>
    <col min="12524" max="12524" width="3.875" style="1" customWidth="1"/>
    <col min="12525" max="12525" width="6.375" style="1" customWidth="1"/>
    <col min="12526" max="12528" width="11.375" style="1" customWidth="1"/>
    <col min="12529" max="12530" width="6.625" style="1" customWidth="1"/>
    <col min="12531" max="12531" width="7.375" style="1" customWidth="1"/>
    <col min="12532" max="12535" width="6.5" style="1" customWidth="1"/>
    <col min="12536" max="12536" width="3.125" style="1" customWidth="1"/>
    <col min="12537" max="12537" width="6.375" style="1" customWidth="1"/>
    <col min="12538" max="12538" width="10.875" style="1" customWidth="1"/>
    <col min="12539" max="12539" width="10.75" style="1" customWidth="1"/>
    <col min="12540" max="12540" width="10.375" style="1" customWidth="1"/>
    <col min="12541" max="12542" width="6.375" style="1" customWidth="1"/>
    <col min="12543" max="12543" width="7.375" style="1" customWidth="1"/>
    <col min="12544" max="12545" width="6.375" style="1" customWidth="1"/>
    <col min="12546" max="12547" width="6.625" style="1" customWidth="1"/>
    <col min="12548" max="12779" width="11.75" style="1"/>
    <col min="12780" max="12780" width="3.875" style="1" customWidth="1"/>
    <col min="12781" max="12781" width="6.375" style="1" customWidth="1"/>
    <col min="12782" max="12784" width="11.375" style="1" customWidth="1"/>
    <col min="12785" max="12786" width="6.625" style="1" customWidth="1"/>
    <col min="12787" max="12787" width="7.375" style="1" customWidth="1"/>
    <col min="12788" max="12791" width="6.5" style="1" customWidth="1"/>
    <col min="12792" max="12792" width="3.125" style="1" customWidth="1"/>
    <col min="12793" max="12793" width="6.375" style="1" customWidth="1"/>
    <col min="12794" max="12794" width="10.875" style="1" customWidth="1"/>
    <col min="12795" max="12795" width="10.75" style="1" customWidth="1"/>
    <col min="12796" max="12796" width="10.375" style="1" customWidth="1"/>
    <col min="12797" max="12798" width="6.375" style="1" customWidth="1"/>
    <col min="12799" max="12799" width="7.375" style="1" customWidth="1"/>
    <col min="12800" max="12801" width="6.375" style="1" customWidth="1"/>
    <col min="12802" max="12803" width="6.625" style="1" customWidth="1"/>
    <col min="12804" max="13035" width="11.75" style="1"/>
    <col min="13036" max="13036" width="3.875" style="1" customWidth="1"/>
    <col min="13037" max="13037" width="6.375" style="1" customWidth="1"/>
    <col min="13038" max="13040" width="11.375" style="1" customWidth="1"/>
    <col min="13041" max="13042" width="6.625" style="1" customWidth="1"/>
    <col min="13043" max="13043" width="7.375" style="1" customWidth="1"/>
    <col min="13044" max="13047" width="6.5" style="1" customWidth="1"/>
    <col min="13048" max="13048" width="3.125" style="1" customWidth="1"/>
    <col min="13049" max="13049" width="6.375" style="1" customWidth="1"/>
    <col min="13050" max="13050" width="10.875" style="1" customWidth="1"/>
    <col min="13051" max="13051" width="10.75" style="1" customWidth="1"/>
    <col min="13052" max="13052" width="10.375" style="1" customWidth="1"/>
    <col min="13053" max="13054" width="6.375" style="1" customWidth="1"/>
    <col min="13055" max="13055" width="7.375" style="1" customWidth="1"/>
    <col min="13056" max="13057" width="6.375" style="1" customWidth="1"/>
    <col min="13058" max="13059" width="6.625" style="1" customWidth="1"/>
    <col min="13060" max="13291" width="11.75" style="1"/>
    <col min="13292" max="13292" width="3.875" style="1" customWidth="1"/>
    <col min="13293" max="13293" width="6.375" style="1" customWidth="1"/>
    <col min="13294" max="13296" width="11.375" style="1" customWidth="1"/>
    <col min="13297" max="13298" width="6.625" style="1" customWidth="1"/>
    <col min="13299" max="13299" width="7.375" style="1" customWidth="1"/>
    <col min="13300" max="13303" width="6.5" style="1" customWidth="1"/>
    <col min="13304" max="13304" width="3.125" style="1" customWidth="1"/>
    <col min="13305" max="13305" width="6.375" style="1" customWidth="1"/>
    <col min="13306" max="13306" width="10.875" style="1" customWidth="1"/>
    <col min="13307" max="13307" width="10.75" style="1" customWidth="1"/>
    <col min="13308" max="13308" width="10.375" style="1" customWidth="1"/>
    <col min="13309" max="13310" width="6.375" style="1" customWidth="1"/>
    <col min="13311" max="13311" width="7.375" style="1" customWidth="1"/>
    <col min="13312" max="13313" width="6.375" style="1" customWidth="1"/>
    <col min="13314" max="13315" width="6.625" style="1" customWidth="1"/>
    <col min="13316" max="13547" width="11.75" style="1"/>
    <col min="13548" max="13548" width="3.875" style="1" customWidth="1"/>
    <col min="13549" max="13549" width="6.375" style="1" customWidth="1"/>
    <col min="13550" max="13552" width="11.375" style="1" customWidth="1"/>
    <col min="13553" max="13554" width="6.625" style="1" customWidth="1"/>
    <col min="13555" max="13555" width="7.375" style="1" customWidth="1"/>
    <col min="13556" max="13559" width="6.5" style="1" customWidth="1"/>
    <col min="13560" max="13560" width="3.125" style="1" customWidth="1"/>
    <col min="13561" max="13561" width="6.375" style="1" customWidth="1"/>
    <col min="13562" max="13562" width="10.875" style="1" customWidth="1"/>
    <col min="13563" max="13563" width="10.75" style="1" customWidth="1"/>
    <col min="13564" max="13564" width="10.375" style="1" customWidth="1"/>
    <col min="13565" max="13566" width="6.375" style="1" customWidth="1"/>
    <col min="13567" max="13567" width="7.375" style="1" customWidth="1"/>
    <col min="13568" max="13569" width="6.375" style="1" customWidth="1"/>
    <col min="13570" max="13571" width="6.625" style="1" customWidth="1"/>
    <col min="13572" max="13803" width="11.75" style="1"/>
    <col min="13804" max="13804" width="3.875" style="1" customWidth="1"/>
    <col min="13805" max="13805" width="6.375" style="1" customWidth="1"/>
    <col min="13806" max="13808" width="11.375" style="1" customWidth="1"/>
    <col min="13809" max="13810" width="6.625" style="1" customWidth="1"/>
    <col min="13811" max="13811" width="7.375" style="1" customWidth="1"/>
    <col min="13812" max="13815" width="6.5" style="1" customWidth="1"/>
    <col min="13816" max="13816" width="3.125" style="1" customWidth="1"/>
    <col min="13817" max="13817" width="6.375" style="1" customWidth="1"/>
    <col min="13818" max="13818" width="10.875" style="1" customWidth="1"/>
    <col min="13819" max="13819" width="10.75" style="1" customWidth="1"/>
    <col min="13820" max="13820" width="10.375" style="1" customWidth="1"/>
    <col min="13821" max="13822" width="6.375" style="1" customWidth="1"/>
    <col min="13823" max="13823" width="7.375" style="1" customWidth="1"/>
    <col min="13824" max="13825" width="6.375" style="1" customWidth="1"/>
    <col min="13826" max="13827" width="6.625" style="1" customWidth="1"/>
    <col min="13828" max="14059" width="11.75" style="1"/>
    <col min="14060" max="14060" width="3.875" style="1" customWidth="1"/>
    <col min="14061" max="14061" width="6.375" style="1" customWidth="1"/>
    <col min="14062" max="14064" width="11.375" style="1" customWidth="1"/>
    <col min="14065" max="14066" width="6.625" style="1" customWidth="1"/>
    <col min="14067" max="14067" width="7.375" style="1" customWidth="1"/>
    <col min="14068" max="14071" width="6.5" style="1" customWidth="1"/>
    <col min="14072" max="14072" width="3.125" style="1" customWidth="1"/>
    <col min="14073" max="14073" width="6.375" style="1" customWidth="1"/>
    <col min="14074" max="14074" width="10.875" style="1" customWidth="1"/>
    <col min="14075" max="14075" width="10.75" style="1" customWidth="1"/>
    <col min="14076" max="14076" width="10.375" style="1" customWidth="1"/>
    <col min="14077" max="14078" width="6.375" style="1" customWidth="1"/>
    <col min="14079" max="14079" width="7.375" style="1" customWidth="1"/>
    <col min="14080" max="14081" width="6.375" style="1" customWidth="1"/>
    <col min="14082" max="14083" width="6.625" style="1" customWidth="1"/>
    <col min="14084" max="14315" width="11.75" style="1"/>
    <col min="14316" max="14316" width="3.875" style="1" customWidth="1"/>
    <col min="14317" max="14317" width="6.375" style="1" customWidth="1"/>
    <col min="14318" max="14320" width="11.375" style="1" customWidth="1"/>
    <col min="14321" max="14322" width="6.625" style="1" customWidth="1"/>
    <col min="14323" max="14323" width="7.375" style="1" customWidth="1"/>
    <col min="14324" max="14327" width="6.5" style="1" customWidth="1"/>
    <col min="14328" max="14328" width="3.125" style="1" customWidth="1"/>
    <col min="14329" max="14329" width="6.375" style="1" customWidth="1"/>
    <col min="14330" max="14330" width="10.875" style="1" customWidth="1"/>
    <col min="14331" max="14331" width="10.75" style="1" customWidth="1"/>
    <col min="14332" max="14332" width="10.375" style="1" customWidth="1"/>
    <col min="14333" max="14334" width="6.375" style="1" customWidth="1"/>
    <col min="14335" max="14335" width="7.375" style="1" customWidth="1"/>
    <col min="14336" max="14337" width="6.375" style="1" customWidth="1"/>
    <col min="14338" max="14339" width="6.625" style="1" customWidth="1"/>
    <col min="14340" max="14571" width="11.75" style="1"/>
    <col min="14572" max="14572" width="3.875" style="1" customWidth="1"/>
    <col min="14573" max="14573" width="6.375" style="1" customWidth="1"/>
    <col min="14574" max="14576" width="11.375" style="1" customWidth="1"/>
    <col min="14577" max="14578" width="6.625" style="1" customWidth="1"/>
    <col min="14579" max="14579" width="7.375" style="1" customWidth="1"/>
    <col min="14580" max="14583" width="6.5" style="1" customWidth="1"/>
    <col min="14584" max="14584" width="3.125" style="1" customWidth="1"/>
    <col min="14585" max="14585" width="6.375" style="1" customWidth="1"/>
    <col min="14586" max="14586" width="10.875" style="1" customWidth="1"/>
    <col min="14587" max="14587" width="10.75" style="1" customWidth="1"/>
    <col min="14588" max="14588" width="10.375" style="1" customWidth="1"/>
    <col min="14589" max="14590" width="6.375" style="1" customWidth="1"/>
    <col min="14591" max="14591" width="7.375" style="1" customWidth="1"/>
    <col min="14592" max="14593" width="6.375" style="1" customWidth="1"/>
    <col min="14594" max="14595" width="6.625" style="1" customWidth="1"/>
    <col min="14596" max="14827" width="11.75" style="1"/>
    <col min="14828" max="14828" width="3.875" style="1" customWidth="1"/>
    <col min="14829" max="14829" width="6.375" style="1" customWidth="1"/>
    <col min="14830" max="14832" width="11.375" style="1" customWidth="1"/>
    <col min="14833" max="14834" width="6.625" style="1" customWidth="1"/>
    <col min="14835" max="14835" width="7.375" style="1" customWidth="1"/>
    <col min="14836" max="14839" width="6.5" style="1" customWidth="1"/>
    <col min="14840" max="14840" width="3.125" style="1" customWidth="1"/>
    <col min="14841" max="14841" width="6.375" style="1" customWidth="1"/>
    <col min="14842" max="14842" width="10.875" style="1" customWidth="1"/>
    <col min="14843" max="14843" width="10.75" style="1" customWidth="1"/>
    <col min="14844" max="14844" width="10.375" style="1" customWidth="1"/>
    <col min="14845" max="14846" width="6.375" style="1" customWidth="1"/>
    <col min="14847" max="14847" width="7.375" style="1" customWidth="1"/>
    <col min="14848" max="14849" width="6.375" style="1" customWidth="1"/>
    <col min="14850" max="14851" width="6.625" style="1" customWidth="1"/>
    <col min="14852" max="15083" width="11.75" style="1"/>
    <col min="15084" max="15084" width="3.875" style="1" customWidth="1"/>
    <col min="15085" max="15085" width="6.375" style="1" customWidth="1"/>
    <col min="15086" max="15088" width="11.375" style="1" customWidth="1"/>
    <col min="15089" max="15090" width="6.625" style="1" customWidth="1"/>
    <col min="15091" max="15091" width="7.375" style="1" customWidth="1"/>
    <col min="15092" max="15095" width="6.5" style="1" customWidth="1"/>
    <col min="15096" max="15096" width="3.125" style="1" customWidth="1"/>
    <col min="15097" max="15097" width="6.375" style="1" customWidth="1"/>
    <col min="15098" max="15098" width="10.875" style="1" customWidth="1"/>
    <col min="15099" max="15099" width="10.75" style="1" customWidth="1"/>
    <col min="15100" max="15100" width="10.375" style="1" customWidth="1"/>
    <col min="15101" max="15102" width="6.375" style="1" customWidth="1"/>
    <col min="15103" max="15103" width="7.375" style="1" customWidth="1"/>
    <col min="15104" max="15105" width="6.375" style="1" customWidth="1"/>
    <col min="15106" max="15107" width="6.625" style="1" customWidth="1"/>
    <col min="15108" max="15339" width="11.75" style="1"/>
    <col min="15340" max="15340" width="3.875" style="1" customWidth="1"/>
    <col min="15341" max="15341" width="6.375" style="1" customWidth="1"/>
    <col min="15342" max="15344" width="11.375" style="1" customWidth="1"/>
    <col min="15345" max="15346" width="6.625" style="1" customWidth="1"/>
    <col min="15347" max="15347" width="7.375" style="1" customWidth="1"/>
    <col min="15348" max="15351" width="6.5" style="1" customWidth="1"/>
    <col min="15352" max="15352" width="3.125" style="1" customWidth="1"/>
    <col min="15353" max="15353" width="6.375" style="1" customWidth="1"/>
    <col min="15354" max="15354" width="10.875" style="1" customWidth="1"/>
    <col min="15355" max="15355" width="10.75" style="1" customWidth="1"/>
    <col min="15356" max="15356" width="10.375" style="1" customWidth="1"/>
    <col min="15357" max="15358" width="6.375" style="1" customWidth="1"/>
    <col min="15359" max="15359" width="7.375" style="1" customWidth="1"/>
    <col min="15360" max="15361" width="6.375" style="1" customWidth="1"/>
    <col min="15362" max="15363" width="6.625" style="1" customWidth="1"/>
    <col min="15364" max="15595" width="11.75" style="1"/>
    <col min="15596" max="15596" width="3.875" style="1" customWidth="1"/>
    <col min="15597" max="15597" width="6.375" style="1" customWidth="1"/>
    <col min="15598" max="15600" width="11.375" style="1" customWidth="1"/>
    <col min="15601" max="15602" width="6.625" style="1" customWidth="1"/>
    <col min="15603" max="15603" width="7.375" style="1" customWidth="1"/>
    <col min="15604" max="15607" width="6.5" style="1" customWidth="1"/>
    <col min="15608" max="15608" width="3.125" style="1" customWidth="1"/>
    <col min="15609" max="15609" width="6.375" style="1" customWidth="1"/>
    <col min="15610" max="15610" width="10.875" style="1" customWidth="1"/>
    <col min="15611" max="15611" width="10.75" style="1" customWidth="1"/>
    <col min="15612" max="15612" width="10.375" style="1" customWidth="1"/>
    <col min="15613" max="15614" width="6.375" style="1" customWidth="1"/>
    <col min="15615" max="15615" width="7.375" style="1" customWidth="1"/>
    <col min="15616" max="15617" width="6.375" style="1" customWidth="1"/>
    <col min="15618" max="15619" width="6.625" style="1" customWidth="1"/>
    <col min="15620" max="15851" width="11.75" style="1"/>
    <col min="15852" max="15852" width="3.875" style="1" customWidth="1"/>
    <col min="15853" max="15853" width="6.375" style="1" customWidth="1"/>
    <col min="15854" max="15856" width="11.375" style="1" customWidth="1"/>
    <col min="15857" max="15858" width="6.625" style="1" customWidth="1"/>
    <col min="15859" max="15859" width="7.375" style="1" customWidth="1"/>
    <col min="15860" max="15863" width="6.5" style="1" customWidth="1"/>
    <col min="15864" max="15864" width="3.125" style="1" customWidth="1"/>
    <col min="15865" max="15865" width="6.375" style="1" customWidth="1"/>
    <col min="15866" max="15866" width="10.875" style="1" customWidth="1"/>
    <col min="15867" max="15867" width="10.75" style="1" customWidth="1"/>
    <col min="15868" max="15868" width="10.375" style="1" customWidth="1"/>
    <col min="15869" max="15870" width="6.375" style="1" customWidth="1"/>
    <col min="15871" max="15871" width="7.375" style="1" customWidth="1"/>
    <col min="15872" max="15873" width="6.375" style="1" customWidth="1"/>
    <col min="15874" max="15875" width="6.625" style="1" customWidth="1"/>
    <col min="15876" max="16107" width="11.75" style="1"/>
    <col min="16108" max="16108" width="3.875" style="1" customWidth="1"/>
    <col min="16109" max="16109" width="6.375" style="1" customWidth="1"/>
    <col min="16110" max="16112" width="11.375" style="1" customWidth="1"/>
    <col min="16113" max="16114" width="6.625" style="1" customWidth="1"/>
    <col min="16115" max="16115" width="7.375" style="1" customWidth="1"/>
    <col min="16116" max="16119" width="6.5" style="1" customWidth="1"/>
    <col min="16120" max="16120" width="3.125" style="1" customWidth="1"/>
    <col min="16121" max="16121" width="6.375" style="1" customWidth="1"/>
    <col min="16122" max="16122" width="10.875" style="1" customWidth="1"/>
    <col min="16123" max="16123" width="10.75" style="1" customWidth="1"/>
    <col min="16124" max="16124" width="10.375" style="1" customWidth="1"/>
    <col min="16125" max="16126" width="6.375" style="1" customWidth="1"/>
    <col min="16127" max="16127" width="7.375" style="1" customWidth="1"/>
    <col min="16128" max="16129" width="6.375" style="1" customWidth="1"/>
    <col min="16130" max="16131" width="6.625" style="1" customWidth="1"/>
    <col min="16132" max="16384" width="11.75" style="1"/>
  </cols>
  <sheetData>
    <row r="1" spans="1:9" ht="30" customHeight="1" x14ac:dyDescent="0.4">
      <c r="F1" s="554">
        <v>46265</v>
      </c>
      <c r="G1" s="554"/>
      <c r="H1" s="554"/>
      <c r="I1" s="554"/>
    </row>
    <row r="2" spans="1:9" ht="30" customHeight="1" x14ac:dyDescent="0.4">
      <c r="A2" s="556" t="s">
        <v>207</v>
      </c>
      <c r="B2" s="556"/>
      <c r="C2" s="556"/>
      <c r="D2" s="556"/>
      <c r="E2" s="556"/>
      <c r="F2" s="556"/>
      <c r="G2" s="556"/>
      <c r="H2" s="556"/>
      <c r="I2" s="556"/>
    </row>
    <row r="3" spans="1:9" ht="30" customHeight="1" thickBot="1" x14ac:dyDescent="0.45">
      <c r="A3" s="557"/>
      <c r="B3" s="557"/>
      <c r="C3" s="557"/>
      <c r="D3" s="557"/>
      <c r="E3" s="557"/>
      <c r="F3" s="557"/>
      <c r="G3" s="557"/>
      <c r="H3" s="557"/>
      <c r="I3" s="557"/>
    </row>
    <row r="4" spans="1:9" ht="30" customHeight="1" thickTop="1" x14ac:dyDescent="0.4">
      <c r="A4" s="508" t="s">
        <v>0</v>
      </c>
      <c r="B4" s="508"/>
      <c r="C4" s="508"/>
      <c r="D4" s="508"/>
      <c r="E4" s="4"/>
      <c r="F4" s="4"/>
      <c r="G4" s="4"/>
      <c r="H4" s="4"/>
    </row>
    <row r="5" spans="1:9" ht="30" customHeight="1" x14ac:dyDescent="0.4">
      <c r="A5" s="509"/>
      <c r="B5" s="509"/>
      <c r="C5" s="509"/>
      <c r="D5" s="509"/>
    </row>
    <row r="6" spans="1:9" ht="24" customHeight="1" x14ac:dyDescent="0.4">
      <c r="A6" s="555" t="s">
        <v>340</v>
      </c>
      <c r="B6" s="555"/>
      <c r="C6" s="555"/>
      <c r="D6" s="555"/>
      <c r="G6" s="5"/>
      <c r="H6" s="5"/>
      <c r="I6" s="5"/>
    </row>
    <row r="7" spans="1:9" ht="24" customHeight="1" x14ac:dyDescent="0.4">
      <c r="A7" s="549" t="s">
        <v>210</v>
      </c>
      <c r="B7" s="549"/>
      <c r="C7" s="549"/>
      <c r="D7" s="549"/>
    </row>
    <row r="8" spans="1:9" ht="24" customHeight="1" x14ac:dyDescent="0.4">
      <c r="A8" s="549" t="s">
        <v>211</v>
      </c>
      <c r="B8" s="549"/>
      <c r="C8" s="549"/>
      <c r="D8" s="549"/>
      <c r="F8" s="6"/>
      <c r="G8" s="6"/>
      <c r="H8" s="6"/>
      <c r="I8" s="6"/>
    </row>
    <row r="9" spans="1:9" ht="19.350000000000001" customHeight="1" x14ac:dyDescent="0.4">
      <c r="A9" s="548" t="s">
        <v>208</v>
      </c>
      <c r="B9" s="552" t="s">
        <v>212</v>
      </c>
      <c r="C9" s="552"/>
      <c r="D9" s="552"/>
      <c r="F9" s="549" t="s">
        <v>187</v>
      </c>
      <c r="G9" s="549"/>
      <c r="H9" s="549"/>
      <c r="I9" s="549"/>
    </row>
    <row r="10" spans="1:9" ht="19.350000000000001" customHeight="1" thickBot="1" x14ac:dyDescent="0.45">
      <c r="A10" s="548"/>
      <c r="B10" s="553"/>
      <c r="C10" s="553"/>
      <c r="D10" s="553"/>
      <c r="F10" s="550" t="s">
        <v>188</v>
      </c>
      <c r="G10" s="550"/>
      <c r="H10" s="550"/>
      <c r="I10" s="550"/>
    </row>
    <row r="11" spans="1:9" ht="19.350000000000001" customHeight="1" x14ac:dyDescent="0.4">
      <c r="C11" s="8"/>
      <c r="D11" s="8"/>
      <c r="E11" s="9"/>
      <c r="F11" s="551" t="s">
        <v>189</v>
      </c>
      <c r="G11" s="551"/>
      <c r="H11" s="551"/>
      <c r="I11" s="551"/>
    </row>
    <row r="12" spans="1:9" ht="19.350000000000001" customHeight="1" x14ac:dyDescent="0.4">
      <c r="D12" s="10"/>
      <c r="E12" s="10"/>
      <c r="F12" s="651" t="s">
        <v>348</v>
      </c>
      <c r="G12" s="651"/>
      <c r="H12" s="651"/>
      <c r="I12" s="651"/>
    </row>
    <row r="13" spans="1:9" ht="30" customHeight="1" x14ac:dyDescent="0.4">
      <c r="A13" s="535" t="s">
        <v>331</v>
      </c>
      <c r="B13" s="543">
        <f>H29</f>
        <v>71778520.109999999</v>
      </c>
      <c r="C13" s="543"/>
      <c r="D13" s="543"/>
      <c r="E13" s="10"/>
      <c r="F13" s="536" t="s">
        <v>191</v>
      </c>
      <c r="G13" s="536"/>
      <c r="H13" s="536"/>
      <c r="I13" s="536"/>
    </row>
    <row r="14" spans="1:9" ht="30" customHeight="1" thickBot="1" x14ac:dyDescent="0.45">
      <c r="A14" s="535"/>
      <c r="B14" s="544"/>
      <c r="C14" s="544"/>
      <c r="D14" s="544"/>
    </row>
    <row r="15" spans="1:9" ht="30" customHeight="1" x14ac:dyDescent="0.4">
      <c r="A15" s="7"/>
      <c r="B15" s="7"/>
      <c r="C15" s="7"/>
      <c r="D15" s="104" t="s">
        <v>344</v>
      </c>
    </row>
    <row r="16" spans="1:9" ht="30" customHeight="1" thickBot="1" x14ac:dyDescent="0.2">
      <c r="A16" s="537" t="s">
        <v>341</v>
      </c>
      <c r="B16" s="537"/>
      <c r="C16" s="537"/>
      <c r="D16" s="537"/>
    </row>
    <row r="17" spans="1:9" s="62" customFormat="1" ht="42" customHeight="1" x14ac:dyDescent="0.4">
      <c r="A17" s="545" t="s">
        <v>332</v>
      </c>
      <c r="B17" s="546"/>
      <c r="C17" s="546"/>
      <c r="D17" s="547"/>
      <c r="E17" s="538" t="s">
        <v>220</v>
      </c>
      <c r="F17" s="539"/>
      <c r="G17" s="540"/>
      <c r="H17" s="541">
        <f>G・h・椅子席!F42</f>
        <v>33078524.600000001</v>
      </c>
      <c r="I17" s="542"/>
    </row>
    <row r="18" spans="1:9" s="62" customFormat="1" ht="42" customHeight="1" x14ac:dyDescent="0.4">
      <c r="A18" s="514" t="s">
        <v>333</v>
      </c>
      <c r="B18" s="515"/>
      <c r="C18" s="515"/>
      <c r="D18" s="516"/>
      <c r="E18" s="517" t="s">
        <v>226</v>
      </c>
      <c r="F18" s="518"/>
      <c r="G18" s="519"/>
      <c r="H18" s="520">
        <f>浜大津アーカ!F21</f>
        <v>4607102.5</v>
      </c>
      <c r="I18" s="521"/>
    </row>
    <row r="19" spans="1:9" s="62" customFormat="1" ht="42" customHeight="1" x14ac:dyDescent="0.4">
      <c r="A19" s="514" t="s">
        <v>334</v>
      </c>
      <c r="B19" s="515"/>
      <c r="C19" s="515"/>
      <c r="D19" s="516"/>
      <c r="E19" s="517" t="s">
        <v>240</v>
      </c>
      <c r="F19" s="518"/>
      <c r="G19" s="519"/>
      <c r="H19" s="533">
        <f>長栄スカイクロス!F25</f>
        <v>2961310</v>
      </c>
      <c r="I19" s="534"/>
    </row>
    <row r="20" spans="1:9" s="62" customFormat="1" ht="42" customHeight="1" x14ac:dyDescent="0.4">
      <c r="A20" s="514" t="s">
        <v>335</v>
      </c>
      <c r="B20" s="515"/>
      <c r="C20" s="515"/>
      <c r="D20" s="516"/>
      <c r="E20" s="517" t="s">
        <v>264</v>
      </c>
      <c r="F20" s="518"/>
      <c r="G20" s="519"/>
      <c r="H20" s="520">
        <f>柳が崎ヨットハーバー!F18</f>
        <v>4493137</v>
      </c>
      <c r="I20" s="521"/>
    </row>
    <row r="21" spans="1:9" s="62" customFormat="1" ht="42" customHeight="1" x14ac:dyDescent="0.4">
      <c r="A21" s="514" t="s">
        <v>336</v>
      </c>
      <c r="B21" s="515"/>
      <c r="C21" s="515"/>
      <c r="D21" s="516"/>
      <c r="E21" s="517" t="s">
        <v>330</v>
      </c>
      <c r="F21" s="518"/>
      <c r="G21" s="519"/>
      <c r="H21" s="533">
        <f>全体放送設備!AD33</f>
        <v>6066870</v>
      </c>
      <c r="I21" s="534"/>
    </row>
    <row r="22" spans="1:9" s="62" customFormat="1" ht="42" customHeight="1" x14ac:dyDescent="0.4">
      <c r="A22" s="514" t="s">
        <v>337</v>
      </c>
      <c r="B22" s="515"/>
      <c r="C22" s="515"/>
      <c r="D22" s="516"/>
      <c r="E22" s="517" t="s">
        <v>273</v>
      </c>
      <c r="F22" s="518"/>
      <c r="G22" s="519"/>
      <c r="H22" s="520">
        <f>電気工事!F25</f>
        <v>6087400</v>
      </c>
      <c r="I22" s="521"/>
    </row>
    <row r="23" spans="1:9" s="62" customFormat="1" ht="42" customHeight="1" x14ac:dyDescent="0.4">
      <c r="A23" s="514" t="s">
        <v>338</v>
      </c>
      <c r="B23" s="515"/>
      <c r="C23" s="515"/>
      <c r="D23" s="516"/>
      <c r="E23" s="517" t="s">
        <v>278</v>
      </c>
      <c r="F23" s="518"/>
      <c r="G23" s="519"/>
      <c r="H23" s="520">
        <f>売店!F20</f>
        <v>3551000</v>
      </c>
      <c r="I23" s="521"/>
    </row>
    <row r="24" spans="1:9" s="62" customFormat="1" ht="42" customHeight="1" thickBot="1" x14ac:dyDescent="0.45">
      <c r="A24" s="558" t="s">
        <v>339</v>
      </c>
      <c r="B24" s="559"/>
      <c r="C24" s="559"/>
      <c r="D24" s="560"/>
      <c r="E24" s="528" t="s">
        <v>282</v>
      </c>
      <c r="F24" s="529"/>
      <c r="G24" s="530"/>
      <c r="H24" s="531">
        <v>4410280</v>
      </c>
      <c r="I24" s="532"/>
    </row>
    <row r="25" spans="1:9" s="62" customFormat="1" ht="42" customHeight="1" thickBot="1" x14ac:dyDescent="0.45">
      <c r="A25" s="522"/>
      <c r="B25" s="522"/>
      <c r="C25" s="522"/>
      <c r="D25" s="522"/>
      <c r="E25" s="523" t="s">
        <v>213</v>
      </c>
      <c r="F25" s="524"/>
      <c r="G25" s="525"/>
      <c r="H25" s="526">
        <f>SUM(H17:I24)</f>
        <v>65255624.100000001</v>
      </c>
      <c r="I25" s="527"/>
    </row>
    <row r="26" spans="1:9" s="62" customFormat="1" ht="42" customHeight="1" thickBot="1" x14ac:dyDescent="0.45">
      <c r="A26" s="63"/>
      <c r="B26" s="63"/>
      <c r="C26" s="63"/>
      <c r="D26" s="63"/>
      <c r="E26" s="510" t="s">
        <v>3</v>
      </c>
      <c r="F26" s="510"/>
      <c r="G26" s="510"/>
      <c r="H26" s="511">
        <v>-2424</v>
      </c>
      <c r="I26" s="511"/>
    </row>
    <row r="27" spans="1:9" s="62" customFormat="1" ht="42" customHeight="1" thickBot="1" x14ac:dyDescent="0.45">
      <c r="A27" s="63"/>
      <c r="B27" s="63"/>
      <c r="C27" s="63"/>
      <c r="D27" s="63"/>
      <c r="E27" s="510" t="s">
        <v>185</v>
      </c>
      <c r="F27" s="510"/>
      <c r="G27" s="510"/>
      <c r="H27" s="511">
        <f>SUM(H25:I26)</f>
        <v>65253200.100000001</v>
      </c>
      <c r="I27" s="511"/>
    </row>
    <row r="28" spans="1:9" s="62" customFormat="1" ht="42" customHeight="1" thickBot="1" x14ac:dyDescent="0.45">
      <c r="A28" s="63"/>
      <c r="B28" s="63"/>
      <c r="C28" s="63"/>
      <c r="D28" s="63"/>
      <c r="E28" s="510" t="s">
        <v>4</v>
      </c>
      <c r="F28" s="510"/>
      <c r="G28" s="510"/>
      <c r="H28" s="511">
        <f>H27*0.1</f>
        <v>6525320.0100000007</v>
      </c>
      <c r="I28" s="511"/>
    </row>
    <row r="29" spans="1:9" s="62" customFormat="1" ht="42" customHeight="1" thickBot="1" x14ac:dyDescent="0.45">
      <c r="A29" s="63"/>
      <c r="B29" s="63"/>
      <c r="C29" s="63"/>
      <c r="D29" s="63"/>
      <c r="E29" s="512" t="s">
        <v>214</v>
      </c>
      <c r="F29" s="512"/>
      <c r="G29" s="512"/>
      <c r="H29" s="513">
        <f>SUM(H27:I28)</f>
        <v>71778520.109999999</v>
      </c>
      <c r="I29" s="513"/>
    </row>
    <row r="30" spans="1:9" s="11" customFormat="1" ht="32.25" customHeight="1" x14ac:dyDescent="0.15">
      <c r="A30" s="507" t="s">
        <v>343</v>
      </c>
      <c r="B30" s="507"/>
      <c r="C30" s="507"/>
      <c r="D30" s="507"/>
      <c r="E30" s="507"/>
      <c r="F30" s="507"/>
      <c r="G30" s="507"/>
      <c r="H30" s="507"/>
      <c r="I30" s="507"/>
    </row>
    <row r="31" spans="1:9" s="11" customFormat="1" ht="21" customHeight="1" x14ac:dyDescent="0.4">
      <c r="A31" s="1"/>
      <c r="B31" s="1"/>
      <c r="C31" s="1"/>
      <c r="D31" s="1"/>
      <c r="E31" s="1"/>
      <c r="F31" s="1"/>
      <c r="G31" s="1"/>
      <c r="H31" s="1"/>
      <c r="I31" s="1"/>
    </row>
    <row r="32" spans="1:9" s="11" customFormat="1" ht="21" customHeight="1" x14ac:dyDescent="0.4">
      <c r="A32" s="1"/>
      <c r="B32" s="1"/>
      <c r="C32" s="1"/>
      <c r="D32" s="1"/>
      <c r="E32" s="1"/>
      <c r="F32" s="1"/>
      <c r="G32" s="1"/>
      <c r="H32" s="1"/>
      <c r="I32" s="1"/>
    </row>
  </sheetData>
  <mergeCells count="52">
    <mergeCell ref="A22:D22"/>
    <mergeCell ref="A24:D24"/>
    <mergeCell ref="A20:D20"/>
    <mergeCell ref="A21:D21"/>
    <mergeCell ref="A18:D18"/>
    <mergeCell ref="A19:D19"/>
    <mergeCell ref="F1:I1"/>
    <mergeCell ref="A6:D6"/>
    <mergeCell ref="A7:D7"/>
    <mergeCell ref="A8:D8"/>
    <mergeCell ref="A2:I3"/>
    <mergeCell ref="A9:A10"/>
    <mergeCell ref="F9:I9"/>
    <mergeCell ref="F10:I10"/>
    <mergeCell ref="F11:I11"/>
    <mergeCell ref="F12:I12"/>
    <mergeCell ref="B9:D10"/>
    <mergeCell ref="E18:G18"/>
    <mergeCell ref="H18:I18"/>
    <mergeCell ref="E19:G19"/>
    <mergeCell ref="H19:I19"/>
    <mergeCell ref="A13:A14"/>
    <mergeCell ref="F13:I13"/>
    <mergeCell ref="A16:D16"/>
    <mergeCell ref="E17:G17"/>
    <mergeCell ref="H17:I17"/>
    <mergeCell ref="B13:D14"/>
    <mergeCell ref="A17:D17"/>
    <mergeCell ref="E22:G22"/>
    <mergeCell ref="H22:I22"/>
    <mergeCell ref="E24:G24"/>
    <mergeCell ref="H24:I24"/>
    <mergeCell ref="E20:G20"/>
    <mergeCell ref="H20:I20"/>
    <mergeCell ref="E21:G21"/>
    <mergeCell ref="H21:I21"/>
    <mergeCell ref="A30:I30"/>
    <mergeCell ref="A4:D5"/>
    <mergeCell ref="E28:G28"/>
    <mergeCell ref="H28:I28"/>
    <mergeCell ref="E29:G29"/>
    <mergeCell ref="H29:I29"/>
    <mergeCell ref="A23:D23"/>
    <mergeCell ref="E23:G23"/>
    <mergeCell ref="H23:I23"/>
    <mergeCell ref="A25:D25"/>
    <mergeCell ref="E25:G25"/>
    <mergeCell ref="H25:I25"/>
    <mergeCell ref="E26:G26"/>
    <mergeCell ref="H26:I26"/>
    <mergeCell ref="E27:G27"/>
    <mergeCell ref="H27:I27"/>
  </mergeCells>
  <phoneticPr fontId="2"/>
  <pageMargins left="0.54" right="0.23" top="0.43" bottom="0.23" header="0.3" footer="0.3"/>
  <pageSetup paperSize="1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98DFB-412D-496A-BD71-BC8D08179C05}">
  <dimension ref="A1:K356"/>
  <sheetViews>
    <sheetView topLeftCell="A16" zoomScale="106" zoomScaleNormal="106" zoomScaleSheetLayoutView="100" workbookViewId="0">
      <selection activeCell="A16" sqref="A16:D16"/>
    </sheetView>
  </sheetViews>
  <sheetFormatPr defaultColWidth="11.75" defaultRowHeight="30" customHeight="1" x14ac:dyDescent="0.4"/>
  <cols>
    <col min="1" max="2" width="11.375" style="1" customWidth="1"/>
    <col min="3" max="3" width="17.375" style="1" customWidth="1"/>
    <col min="4" max="4" width="26.375" style="1" customWidth="1"/>
    <col min="5" max="5" width="6.375" style="1" customWidth="1"/>
    <col min="6" max="6" width="2.625" style="1" customWidth="1"/>
    <col min="7" max="7" width="5.25" style="1" customWidth="1"/>
    <col min="8" max="8" width="5.125" style="1" customWidth="1"/>
    <col min="9" max="9" width="20" style="1" customWidth="1"/>
    <col min="10" max="10" width="10.875" style="1" customWidth="1"/>
    <col min="11" max="11" width="10.75" style="1" customWidth="1"/>
    <col min="12" max="12" width="10.375" style="1" customWidth="1"/>
    <col min="13" max="14" width="6.375" style="1" customWidth="1"/>
    <col min="15" max="25" width="2.875" style="1" customWidth="1"/>
    <col min="26" max="251" width="11.75" style="1"/>
    <col min="252" max="252" width="3.875" style="1" customWidth="1"/>
    <col min="253" max="253" width="6.375" style="1" customWidth="1"/>
    <col min="254" max="256" width="11.375" style="1" customWidth="1"/>
    <col min="257" max="258" width="6.625" style="1" customWidth="1"/>
    <col min="259" max="259" width="7.375" style="1" customWidth="1"/>
    <col min="260" max="263" width="6.5" style="1" customWidth="1"/>
    <col min="264" max="264" width="3.125" style="1" customWidth="1"/>
    <col min="265" max="265" width="6.375" style="1" customWidth="1"/>
    <col min="266" max="266" width="10.875" style="1" customWidth="1"/>
    <col min="267" max="267" width="10.75" style="1" customWidth="1"/>
    <col min="268" max="268" width="10.375" style="1" customWidth="1"/>
    <col min="269" max="270" width="6.375" style="1" customWidth="1"/>
    <col min="271" max="271" width="7.375" style="1" customWidth="1"/>
    <col min="272" max="273" width="6.375" style="1" customWidth="1"/>
    <col min="274" max="275" width="6.625" style="1" customWidth="1"/>
    <col min="276" max="507" width="11.75" style="1"/>
    <col min="508" max="508" width="3.875" style="1" customWidth="1"/>
    <col min="509" max="509" width="6.375" style="1" customWidth="1"/>
    <col min="510" max="512" width="11.375" style="1" customWidth="1"/>
    <col min="513" max="514" width="6.625" style="1" customWidth="1"/>
    <col min="515" max="515" width="7.375" style="1" customWidth="1"/>
    <col min="516" max="519" width="6.5" style="1" customWidth="1"/>
    <col min="520" max="520" width="3.125" style="1" customWidth="1"/>
    <col min="521" max="521" width="6.375" style="1" customWidth="1"/>
    <col min="522" max="522" width="10.875" style="1" customWidth="1"/>
    <col min="523" max="523" width="10.75" style="1" customWidth="1"/>
    <col min="524" max="524" width="10.375" style="1" customWidth="1"/>
    <col min="525" max="526" width="6.375" style="1" customWidth="1"/>
    <col min="527" max="527" width="7.375" style="1" customWidth="1"/>
    <col min="528" max="529" width="6.375" style="1" customWidth="1"/>
    <col min="530" max="531" width="6.625" style="1" customWidth="1"/>
    <col min="532" max="763" width="11.75" style="1"/>
    <col min="764" max="764" width="3.875" style="1" customWidth="1"/>
    <col min="765" max="765" width="6.375" style="1" customWidth="1"/>
    <col min="766" max="768" width="11.375" style="1" customWidth="1"/>
    <col min="769" max="770" width="6.625" style="1" customWidth="1"/>
    <col min="771" max="771" width="7.375" style="1" customWidth="1"/>
    <col min="772" max="775" width="6.5" style="1" customWidth="1"/>
    <col min="776" max="776" width="3.125" style="1" customWidth="1"/>
    <col min="777" max="777" width="6.375" style="1" customWidth="1"/>
    <col min="778" max="778" width="10.875" style="1" customWidth="1"/>
    <col min="779" max="779" width="10.75" style="1" customWidth="1"/>
    <col min="780" max="780" width="10.375" style="1" customWidth="1"/>
    <col min="781" max="782" width="6.375" style="1" customWidth="1"/>
    <col min="783" max="783" width="7.375" style="1" customWidth="1"/>
    <col min="784" max="785" width="6.375" style="1" customWidth="1"/>
    <col min="786" max="787" width="6.625" style="1" customWidth="1"/>
    <col min="788" max="1019" width="11.75" style="1"/>
    <col min="1020" max="1020" width="3.875" style="1" customWidth="1"/>
    <col min="1021" max="1021" width="6.375" style="1" customWidth="1"/>
    <col min="1022" max="1024" width="11.375" style="1" customWidth="1"/>
    <col min="1025" max="1026" width="6.625" style="1" customWidth="1"/>
    <col min="1027" max="1027" width="7.375" style="1" customWidth="1"/>
    <col min="1028" max="1031" width="6.5" style="1" customWidth="1"/>
    <col min="1032" max="1032" width="3.125" style="1" customWidth="1"/>
    <col min="1033" max="1033" width="6.375" style="1" customWidth="1"/>
    <col min="1034" max="1034" width="10.875" style="1" customWidth="1"/>
    <col min="1035" max="1035" width="10.75" style="1" customWidth="1"/>
    <col min="1036" max="1036" width="10.375" style="1" customWidth="1"/>
    <col min="1037" max="1038" width="6.375" style="1" customWidth="1"/>
    <col min="1039" max="1039" width="7.375" style="1" customWidth="1"/>
    <col min="1040" max="1041" width="6.375" style="1" customWidth="1"/>
    <col min="1042" max="1043" width="6.625" style="1" customWidth="1"/>
    <col min="1044" max="1275" width="11.75" style="1"/>
    <col min="1276" max="1276" width="3.875" style="1" customWidth="1"/>
    <col min="1277" max="1277" width="6.375" style="1" customWidth="1"/>
    <col min="1278" max="1280" width="11.375" style="1" customWidth="1"/>
    <col min="1281" max="1282" width="6.625" style="1" customWidth="1"/>
    <col min="1283" max="1283" width="7.375" style="1" customWidth="1"/>
    <col min="1284" max="1287" width="6.5" style="1" customWidth="1"/>
    <col min="1288" max="1288" width="3.125" style="1" customWidth="1"/>
    <col min="1289" max="1289" width="6.375" style="1" customWidth="1"/>
    <col min="1290" max="1290" width="10.875" style="1" customWidth="1"/>
    <col min="1291" max="1291" width="10.75" style="1" customWidth="1"/>
    <col min="1292" max="1292" width="10.375" style="1" customWidth="1"/>
    <col min="1293" max="1294" width="6.375" style="1" customWidth="1"/>
    <col min="1295" max="1295" width="7.375" style="1" customWidth="1"/>
    <col min="1296" max="1297" width="6.375" style="1" customWidth="1"/>
    <col min="1298" max="1299" width="6.625" style="1" customWidth="1"/>
    <col min="1300" max="1531" width="11.75" style="1"/>
    <col min="1532" max="1532" width="3.875" style="1" customWidth="1"/>
    <col min="1533" max="1533" width="6.375" style="1" customWidth="1"/>
    <col min="1534" max="1536" width="11.375" style="1" customWidth="1"/>
    <col min="1537" max="1538" width="6.625" style="1" customWidth="1"/>
    <col min="1539" max="1539" width="7.375" style="1" customWidth="1"/>
    <col min="1540" max="1543" width="6.5" style="1" customWidth="1"/>
    <col min="1544" max="1544" width="3.125" style="1" customWidth="1"/>
    <col min="1545" max="1545" width="6.375" style="1" customWidth="1"/>
    <col min="1546" max="1546" width="10.875" style="1" customWidth="1"/>
    <col min="1547" max="1547" width="10.75" style="1" customWidth="1"/>
    <col min="1548" max="1548" width="10.375" style="1" customWidth="1"/>
    <col min="1549" max="1550" width="6.375" style="1" customWidth="1"/>
    <col min="1551" max="1551" width="7.375" style="1" customWidth="1"/>
    <col min="1552" max="1553" width="6.375" style="1" customWidth="1"/>
    <col min="1554" max="1555" width="6.625" style="1" customWidth="1"/>
    <col min="1556" max="1787" width="11.75" style="1"/>
    <col min="1788" max="1788" width="3.875" style="1" customWidth="1"/>
    <col min="1789" max="1789" width="6.375" style="1" customWidth="1"/>
    <col min="1790" max="1792" width="11.375" style="1" customWidth="1"/>
    <col min="1793" max="1794" width="6.625" style="1" customWidth="1"/>
    <col min="1795" max="1795" width="7.375" style="1" customWidth="1"/>
    <col min="1796" max="1799" width="6.5" style="1" customWidth="1"/>
    <col min="1800" max="1800" width="3.125" style="1" customWidth="1"/>
    <col min="1801" max="1801" width="6.375" style="1" customWidth="1"/>
    <col min="1802" max="1802" width="10.875" style="1" customWidth="1"/>
    <col min="1803" max="1803" width="10.75" style="1" customWidth="1"/>
    <col min="1804" max="1804" width="10.375" style="1" customWidth="1"/>
    <col min="1805" max="1806" width="6.375" style="1" customWidth="1"/>
    <col min="1807" max="1807" width="7.375" style="1" customWidth="1"/>
    <col min="1808" max="1809" width="6.375" style="1" customWidth="1"/>
    <col min="1810" max="1811" width="6.625" style="1" customWidth="1"/>
    <col min="1812" max="2043" width="11.75" style="1"/>
    <col min="2044" max="2044" width="3.875" style="1" customWidth="1"/>
    <col min="2045" max="2045" width="6.375" style="1" customWidth="1"/>
    <col min="2046" max="2048" width="11.375" style="1" customWidth="1"/>
    <col min="2049" max="2050" width="6.625" style="1" customWidth="1"/>
    <col min="2051" max="2051" width="7.375" style="1" customWidth="1"/>
    <col min="2052" max="2055" width="6.5" style="1" customWidth="1"/>
    <col min="2056" max="2056" width="3.125" style="1" customWidth="1"/>
    <col min="2057" max="2057" width="6.375" style="1" customWidth="1"/>
    <col min="2058" max="2058" width="10.875" style="1" customWidth="1"/>
    <col min="2059" max="2059" width="10.75" style="1" customWidth="1"/>
    <col min="2060" max="2060" width="10.375" style="1" customWidth="1"/>
    <col min="2061" max="2062" width="6.375" style="1" customWidth="1"/>
    <col min="2063" max="2063" width="7.375" style="1" customWidth="1"/>
    <col min="2064" max="2065" width="6.375" style="1" customWidth="1"/>
    <col min="2066" max="2067" width="6.625" style="1" customWidth="1"/>
    <col min="2068" max="2299" width="11.75" style="1"/>
    <col min="2300" max="2300" width="3.875" style="1" customWidth="1"/>
    <col min="2301" max="2301" width="6.375" style="1" customWidth="1"/>
    <col min="2302" max="2304" width="11.375" style="1" customWidth="1"/>
    <col min="2305" max="2306" width="6.625" style="1" customWidth="1"/>
    <col min="2307" max="2307" width="7.375" style="1" customWidth="1"/>
    <col min="2308" max="2311" width="6.5" style="1" customWidth="1"/>
    <col min="2312" max="2312" width="3.125" style="1" customWidth="1"/>
    <col min="2313" max="2313" width="6.375" style="1" customWidth="1"/>
    <col min="2314" max="2314" width="10.875" style="1" customWidth="1"/>
    <col min="2315" max="2315" width="10.75" style="1" customWidth="1"/>
    <col min="2316" max="2316" width="10.375" style="1" customWidth="1"/>
    <col min="2317" max="2318" width="6.375" style="1" customWidth="1"/>
    <col min="2319" max="2319" width="7.375" style="1" customWidth="1"/>
    <col min="2320" max="2321" width="6.375" style="1" customWidth="1"/>
    <col min="2322" max="2323" width="6.625" style="1" customWidth="1"/>
    <col min="2324" max="2555" width="11.75" style="1"/>
    <col min="2556" max="2556" width="3.875" style="1" customWidth="1"/>
    <col min="2557" max="2557" width="6.375" style="1" customWidth="1"/>
    <col min="2558" max="2560" width="11.375" style="1" customWidth="1"/>
    <col min="2561" max="2562" width="6.625" style="1" customWidth="1"/>
    <col min="2563" max="2563" width="7.375" style="1" customWidth="1"/>
    <col min="2564" max="2567" width="6.5" style="1" customWidth="1"/>
    <col min="2568" max="2568" width="3.125" style="1" customWidth="1"/>
    <col min="2569" max="2569" width="6.375" style="1" customWidth="1"/>
    <col min="2570" max="2570" width="10.875" style="1" customWidth="1"/>
    <col min="2571" max="2571" width="10.75" style="1" customWidth="1"/>
    <col min="2572" max="2572" width="10.375" style="1" customWidth="1"/>
    <col min="2573" max="2574" width="6.375" style="1" customWidth="1"/>
    <col min="2575" max="2575" width="7.375" style="1" customWidth="1"/>
    <col min="2576" max="2577" width="6.375" style="1" customWidth="1"/>
    <col min="2578" max="2579" width="6.625" style="1" customWidth="1"/>
    <col min="2580" max="2811" width="11.75" style="1"/>
    <col min="2812" max="2812" width="3.875" style="1" customWidth="1"/>
    <col min="2813" max="2813" width="6.375" style="1" customWidth="1"/>
    <col min="2814" max="2816" width="11.375" style="1" customWidth="1"/>
    <col min="2817" max="2818" width="6.625" style="1" customWidth="1"/>
    <col min="2819" max="2819" width="7.375" style="1" customWidth="1"/>
    <col min="2820" max="2823" width="6.5" style="1" customWidth="1"/>
    <col min="2824" max="2824" width="3.125" style="1" customWidth="1"/>
    <col min="2825" max="2825" width="6.375" style="1" customWidth="1"/>
    <col min="2826" max="2826" width="10.875" style="1" customWidth="1"/>
    <col min="2827" max="2827" width="10.75" style="1" customWidth="1"/>
    <col min="2828" max="2828" width="10.375" style="1" customWidth="1"/>
    <col min="2829" max="2830" width="6.375" style="1" customWidth="1"/>
    <col min="2831" max="2831" width="7.375" style="1" customWidth="1"/>
    <col min="2832" max="2833" width="6.375" style="1" customWidth="1"/>
    <col min="2834" max="2835" width="6.625" style="1" customWidth="1"/>
    <col min="2836" max="3067" width="11.75" style="1"/>
    <col min="3068" max="3068" width="3.875" style="1" customWidth="1"/>
    <col min="3069" max="3069" width="6.375" style="1" customWidth="1"/>
    <col min="3070" max="3072" width="11.375" style="1" customWidth="1"/>
    <col min="3073" max="3074" width="6.625" style="1" customWidth="1"/>
    <col min="3075" max="3075" width="7.375" style="1" customWidth="1"/>
    <col min="3076" max="3079" width="6.5" style="1" customWidth="1"/>
    <col min="3080" max="3080" width="3.125" style="1" customWidth="1"/>
    <col min="3081" max="3081" width="6.375" style="1" customWidth="1"/>
    <col min="3082" max="3082" width="10.875" style="1" customWidth="1"/>
    <col min="3083" max="3083" width="10.75" style="1" customWidth="1"/>
    <col min="3084" max="3084" width="10.375" style="1" customWidth="1"/>
    <col min="3085" max="3086" width="6.375" style="1" customWidth="1"/>
    <col min="3087" max="3087" width="7.375" style="1" customWidth="1"/>
    <col min="3088" max="3089" width="6.375" style="1" customWidth="1"/>
    <col min="3090" max="3091" width="6.625" style="1" customWidth="1"/>
    <col min="3092" max="3323" width="11.75" style="1"/>
    <col min="3324" max="3324" width="3.875" style="1" customWidth="1"/>
    <col min="3325" max="3325" width="6.375" style="1" customWidth="1"/>
    <col min="3326" max="3328" width="11.375" style="1" customWidth="1"/>
    <col min="3329" max="3330" width="6.625" style="1" customWidth="1"/>
    <col min="3331" max="3331" width="7.375" style="1" customWidth="1"/>
    <col min="3332" max="3335" width="6.5" style="1" customWidth="1"/>
    <col min="3336" max="3336" width="3.125" style="1" customWidth="1"/>
    <col min="3337" max="3337" width="6.375" style="1" customWidth="1"/>
    <col min="3338" max="3338" width="10.875" style="1" customWidth="1"/>
    <col min="3339" max="3339" width="10.75" style="1" customWidth="1"/>
    <col min="3340" max="3340" width="10.375" style="1" customWidth="1"/>
    <col min="3341" max="3342" width="6.375" style="1" customWidth="1"/>
    <col min="3343" max="3343" width="7.375" style="1" customWidth="1"/>
    <col min="3344" max="3345" width="6.375" style="1" customWidth="1"/>
    <col min="3346" max="3347" width="6.625" style="1" customWidth="1"/>
    <col min="3348" max="3579" width="11.75" style="1"/>
    <col min="3580" max="3580" width="3.875" style="1" customWidth="1"/>
    <col min="3581" max="3581" width="6.375" style="1" customWidth="1"/>
    <col min="3582" max="3584" width="11.375" style="1" customWidth="1"/>
    <col min="3585" max="3586" width="6.625" style="1" customWidth="1"/>
    <col min="3587" max="3587" width="7.375" style="1" customWidth="1"/>
    <col min="3588" max="3591" width="6.5" style="1" customWidth="1"/>
    <col min="3592" max="3592" width="3.125" style="1" customWidth="1"/>
    <col min="3593" max="3593" width="6.375" style="1" customWidth="1"/>
    <col min="3594" max="3594" width="10.875" style="1" customWidth="1"/>
    <col min="3595" max="3595" width="10.75" style="1" customWidth="1"/>
    <col min="3596" max="3596" width="10.375" style="1" customWidth="1"/>
    <col min="3597" max="3598" width="6.375" style="1" customWidth="1"/>
    <col min="3599" max="3599" width="7.375" style="1" customWidth="1"/>
    <col min="3600" max="3601" width="6.375" style="1" customWidth="1"/>
    <col min="3602" max="3603" width="6.625" style="1" customWidth="1"/>
    <col min="3604" max="3835" width="11.75" style="1"/>
    <col min="3836" max="3836" width="3.875" style="1" customWidth="1"/>
    <col min="3837" max="3837" width="6.375" style="1" customWidth="1"/>
    <col min="3838" max="3840" width="11.375" style="1" customWidth="1"/>
    <col min="3841" max="3842" width="6.625" style="1" customWidth="1"/>
    <col min="3843" max="3843" width="7.375" style="1" customWidth="1"/>
    <col min="3844" max="3847" width="6.5" style="1" customWidth="1"/>
    <col min="3848" max="3848" width="3.125" style="1" customWidth="1"/>
    <col min="3849" max="3849" width="6.375" style="1" customWidth="1"/>
    <col min="3850" max="3850" width="10.875" style="1" customWidth="1"/>
    <col min="3851" max="3851" width="10.75" style="1" customWidth="1"/>
    <col min="3852" max="3852" width="10.375" style="1" customWidth="1"/>
    <col min="3853" max="3854" width="6.375" style="1" customWidth="1"/>
    <col min="3855" max="3855" width="7.375" style="1" customWidth="1"/>
    <col min="3856" max="3857" width="6.375" style="1" customWidth="1"/>
    <col min="3858" max="3859" width="6.625" style="1" customWidth="1"/>
    <col min="3860" max="4091" width="11.75" style="1"/>
    <col min="4092" max="4092" width="3.875" style="1" customWidth="1"/>
    <col min="4093" max="4093" width="6.375" style="1" customWidth="1"/>
    <col min="4094" max="4096" width="11.375" style="1" customWidth="1"/>
    <col min="4097" max="4098" width="6.625" style="1" customWidth="1"/>
    <col min="4099" max="4099" width="7.375" style="1" customWidth="1"/>
    <col min="4100" max="4103" width="6.5" style="1" customWidth="1"/>
    <col min="4104" max="4104" width="3.125" style="1" customWidth="1"/>
    <col min="4105" max="4105" width="6.375" style="1" customWidth="1"/>
    <col min="4106" max="4106" width="10.875" style="1" customWidth="1"/>
    <col min="4107" max="4107" width="10.75" style="1" customWidth="1"/>
    <col min="4108" max="4108" width="10.375" style="1" customWidth="1"/>
    <col min="4109" max="4110" width="6.375" style="1" customWidth="1"/>
    <col min="4111" max="4111" width="7.375" style="1" customWidth="1"/>
    <col min="4112" max="4113" width="6.375" style="1" customWidth="1"/>
    <col min="4114" max="4115" width="6.625" style="1" customWidth="1"/>
    <col min="4116" max="4347" width="11.75" style="1"/>
    <col min="4348" max="4348" width="3.875" style="1" customWidth="1"/>
    <col min="4349" max="4349" width="6.375" style="1" customWidth="1"/>
    <col min="4350" max="4352" width="11.375" style="1" customWidth="1"/>
    <col min="4353" max="4354" width="6.625" style="1" customWidth="1"/>
    <col min="4355" max="4355" width="7.375" style="1" customWidth="1"/>
    <col min="4356" max="4359" width="6.5" style="1" customWidth="1"/>
    <col min="4360" max="4360" width="3.125" style="1" customWidth="1"/>
    <col min="4361" max="4361" width="6.375" style="1" customWidth="1"/>
    <col min="4362" max="4362" width="10.875" style="1" customWidth="1"/>
    <col min="4363" max="4363" width="10.75" style="1" customWidth="1"/>
    <col min="4364" max="4364" width="10.375" style="1" customWidth="1"/>
    <col min="4365" max="4366" width="6.375" style="1" customWidth="1"/>
    <col min="4367" max="4367" width="7.375" style="1" customWidth="1"/>
    <col min="4368" max="4369" width="6.375" style="1" customWidth="1"/>
    <col min="4370" max="4371" width="6.625" style="1" customWidth="1"/>
    <col min="4372" max="4603" width="11.75" style="1"/>
    <col min="4604" max="4604" width="3.875" style="1" customWidth="1"/>
    <col min="4605" max="4605" width="6.375" style="1" customWidth="1"/>
    <col min="4606" max="4608" width="11.375" style="1" customWidth="1"/>
    <col min="4609" max="4610" width="6.625" style="1" customWidth="1"/>
    <col min="4611" max="4611" width="7.375" style="1" customWidth="1"/>
    <col min="4612" max="4615" width="6.5" style="1" customWidth="1"/>
    <col min="4616" max="4616" width="3.125" style="1" customWidth="1"/>
    <col min="4617" max="4617" width="6.375" style="1" customWidth="1"/>
    <col min="4618" max="4618" width="10.875" style="1" customWidth="1"/>
    <col min="4619" max="4619" width="10.75" style="1" customWidth="1"/>
    <col min="4620" max="4620" width="10.375" style="1" customWidth="1"/>
    <col min="4621" max="4622" width="6.375" style="1" customWidth="1"/>
    <col min="4623" max="4623" width="7.375" style="1" customWidth="1"/>
    <col min="4624" max="4625" width="6.375" style="1" customWidth="1"/>
    <col min="4626" max="4627" width="6.625" style="1" customWidth="1"/>
    <col min="4628" max="4859" width="11.75" style="1"/>
    <col min="4860" max="4860" width="3.875" style="1" customWidth="1"/>
    <col min="4861" max="4861" width="6.375" style="1" customWidth="1"/>
    <col min="4862" max="4864" width="11.375" style="1" customWidth="1"/>
    <col min="4865" max="4866" width="6.625" style="1" customWidth="1"/>
    <col min="4867" max="4867" width="7.375" style="1" customWidth="1"/>
    <col min="4868" max="4871" width="6.5" style="1" customWidth="1"/>
    <col min="4872" max="4872" width="3.125" style="1" customWidth="1"/>
    <col min="4873" max="4873" width="6.375" style="1" customWidth="1"/>
    <col min="4874" max="4874" width="10.875" style="1" customWidth="1"/>
    <col min="4875" max="4875" width="10.75" style="1" customWidth="1"/>
    <col min="4876" max="4876" width="10.375" style="1" customWidth="1"/>
    <col min="4877" max="4878" width="6.375" style="1" customWidth="1"/>
    <col min="4879" max="4879" width="7.375" style="1" customWidth="1"/>
    <col min="4880" max="4881" width="6.375" style="1" customWidth="1"/>
    <col min="4882" max="4883" width="6.625" style="1" customWidth="1"/>
    <col min="4884" max="5115" width="11.75" style="1"/>
    <col min="5116" max="5116" width="3.875" style="1" customWidth="1"/>
    <col min="5117" max="5117" width="6.375" style="1" customWidth="1"/>
    <col min="5118" max="5120" width="11.375" style="1" customWidth="1"/>
    <col min="5121" max="5122" width="6.625" style="1" customWidth="1"/>
    <col min="5123" max="5123" width="7.375" style="1" customWidth="1"/>
    <col min="5124" max="5127" width="6.5" style="1" customWidth="1"/>
    <col min="5128" max="5128" width="3.125" style="1" customWidth="1"/>
    <col min="5129" max="5129" width="6.375" style="1" customWidth="1"/>
    <col min="5130" max="5130" width="10.875" style="1" customWidth="1"/>
    <col min="5131" max="5131" width="10.75" style="1" customWidth="1"/>
    <col min="5132" max="5132" width="10.375" style="1" customWidth="1"/>
    <col min="5133" max="5134" width="6.375" style="1" customWidth="1"/>
    <col min="5135" max="5135" width="7.375" style="1" customWidth="1"/>
    <col min="5136" max="5137" width="6.375" style="1" customWidth="1"/>
    <col min="5138" max="5139" width="6.625" style="1" customWidth="1"/>
    <col min="5140" max="5371" width="11.75" style="1"/>
    <col min="5372" max="5372" width="3.875" style="1" customWidth="1"/>
    <col min="5373" max="5373" width="6.375" style="1" customWidth="1"/>
    <col min="5374" max="5376" width="11.375" style="1" customWidth="1"/>
    <col min="5377" max="5378" width="6.625" style="1" customWidth="1"/>
    <col min="5379" max="5379" width="7.375" style="1" customWidth="1"/>
    <col min="5380" max="5383" width="6.5" style="1" customWidth="1"/>
    <col min="5384" max="5384" width="3.125" style="1" customWidth="1"/>
    <col min="5385" max="5385" width="6.375" style="1" customWidth="1"/>
    <col min="5386" max="5386" width="10.875" style="1" customWidth="1"/>
    <col min="5387" max="5387" width="10.75" style="1" customWidth="1"/>
    <col min="5388" max="5388" width="10.375" style="1" customWidth="1"/>
    <col min="5389" max="5390" width="6.375" style="1" customWidth="1"/>
    <col min="5391" max="5391" width="7.375" style="1" customWidth="1"/>
    <col min="5392" max="5393" width="6.375" style="1" customWidth="1"/>
    <col min="5394" max="5395" width="6.625" style="1" customWidth="1"/>
    <col min="5396" max="5627" width="11.75" style="1"/>
    <col min="5628" max="5628" width="3.875" style="1" customWidth="1"/>
    <col min="5629" max="5629" width="6.375" style="1" customWidth="1"/>
    <col min="5630" max="5632" width="11.375" style="1" customWidth="1"/>
    <col min="5633" max="5634" width="6.625" style="1" customWidth="1"/>
    <col min="5635" max="5635" width="7.375" style="1" customWidth="1"/>
    <col min="5636" max="5639" width="6.5" style="1" customWidth="1"/>
    <col min="5640" max="5640" width="3.125" style="1" customWidth="1"/>
    <col min="5641" max="5641" width="6.375" style="1" customWidth="1"/>
    <col min="5642" max="5642" width="10.875" style="1" customWidth="1"/>
    <col min="5643" max="5643" width="10.75" style="1" customWidth="1"/>
    <col min="5644" max="5644" width="10.375" style="1" customWidth="1"/>
    <col min="5645" max="5646" width="6.375" style="1" customWidth="1"/>
    <col min="5647" max="5647" width="7.375" style="1" customWidth="1"/>
    <col min="5648" max="5649" width="6.375" style="1" customWidth="1"/>
    <col min="5650" max="5651" width="6.625" style="1" customWidth="1"/>
    <col min="5652" max="5883" width="11.75" style="1"/>
    <col min="5884" max="5884" width="3.875" style="1" customWidth="1"/>
    <col min="5885" max="5885" width="6.375" style="1" customWidth="1"/>
    <col min="5886" max="5888" width="11.375" style="1" customWidth="1"/>
    <col min="5889" max="5890" width="6.625" style="1" customWidth="1"/>
    <col min="5891" max="5891" width="7.375" style="1" customWidth="1"/>
    <col min="5892" max="5895" width="6.5" style="1" customWidth="1"/>
    <col min="5896" max="5896" width="3.125" style="1" customWidth="1"/>
    <col min="5897" max="5897" width="6.375" style="1" customWidth="1"/>
    <col min="5898" max="5898" width="10.875" style="1" customWidth="1"/>
    <col min="5899" max="5899" width="10.75" style="1" customWidth="1"/>
    <col min="5900" max="5900" width="10.375" style="1" customWidth="1"/>
    <col min="5901" max="5902" width="6.375" style="1" customWidth="1"/>
    <col min="5903" max="5903" width="7.375" style="1" customWidth="1"/>
    <col min="5904" max="5905" width="6.375" style="1" customWidth="1"/>
    <col min="5906" max="5907" width="6.625" style="1" customWidth="1"/>
    <col min="5908" max="6139" width="11.75" style="1"/>
    <col min="6140" max="6140" width="3.875" style="1" customWidth="1"/>
    <col min="6141" max="6141" width="6.375" style="1" customWidth="1"/>
    <col min="6142" max="6144" width="11.375" style="1" customWidth="1"/>
    <col min="6145" max="6146" width="6.625" style="1" customWidth="1"/>
    <col min="6147" max="6147" width="7.375" style="1" customWidth="1"/>
    <col min="6148" max="6151" width="6.5" style="1" customWidth="1"/>
    <col min="6152" max="6152" width="3.125" style="1" customWidth="1"/>
    <col min="6153" max="6153" width="6.375" style="1" customWidth="1"/>
    <col min="6154" max="6154" width="10.875" style="1" customWidth="1"/>
    <col min="6155" max="6155" width="10.75" style="1" customWidth="1"/>
    <col min="6156" max="6156" width="10.375" style="1" customWidth="1"/>
    <col min="6157" max="6158" width="6.375" style="1" customWidth="1"/>
    <col min="6159" max="6159" width="7.375" style="1" customWidth="1"/>
    <col min="6160" max="6161" width="6.375" style="1" customWidth="1"/>
    <col min="6162" max="6163" width="6.625" style="1" customWidth="1"/>
    <col min="6164" max="6395" width="11.75" style="1"/>
    <col min="6396" max="6396" width="3.875" style="1" customWidth="1"/>
    <col min="6397" max="6397" width="6.375" style="1" customWidth="1"/>
    <col min="6398" max="6400" width="11.375" style="1" customWidth="1"/>
    <col min="6401" max="6402" width="6.625" style="1" customWidth="1"/>
    <col min="6403" max="6403" width="7.375" style="1" customWidth="1"/>
    <col min="6404" max="6407" width="6.5" style="1" customWidth="1"/>
    <col min="6408" max="6408" width="3.125" style="1" customWidth="1"/>
    <col min="6409" max="6409" width="6.375" style="1" customWidth="1"/>
    <col min="6410" max="6410" width="10.875" style="1" customWidth="1"/>
    <col min="6411" max="6411" width="10.75" style="1" customWidth="1"/>
    <col min="6412" max="6412" width="10.375" style="1" customWidth="1"/>
    <col min="6413" max="6414" width="6.375" style="1" customWidth="1"/>
    <col min="6415" max="6415" width="7.375" style="1" customWidth="1"/>
    <col min="6416" max="6417" width="6.375" style="1" customWidth="1"/>
    <col min="6418" max="6419" width="6.625" style="1" customWidth="1"/>
    <col min="6420" max="6651" width="11.75" style="1"/>
    <col min="6652" max="6652" width="3.875" style="1" customWidth="1"/>
    <col min="6653" max="6653" width="6.375" style="1" customWidth="1"/>
    <col min="6654" max="6656" width="11.375" style="1" customWidth="1"/>
    <col min="6657" max="6658" width="6.625" style="1" customWidth="1"/>
    <col min="6659" max="6659" width="7.375" style="1" customWidth="1"/>
    <col min="6660" max="6663" width="6.5" style="1" customWidth="1"/>
    <col min="6664" max="6664" width="3.125" style="1" customWidth="1"/>
    <col min="6665" max="6665" width="6.375" style="1" customWidth="1"/>
    <col min="6666" max="6666" width="10.875" style="1" customWidth="1"/>
    <col min="6667" max="6667" width="10.75" style="1" customWidth="1"/>
    <col min="6668" max="6668" width="10.375" style="1" customWidth="1"/>
    <col min="6669" max="6670" width="6.375" style="1" customWidth="1"/>
    <col min="6671" max="6671" width="7.375" style="1" customWidth="1"/>
    <col min="6672" max="6673" width="6.375" style="1" customWidth="1"/>
    <col min="6674" max="6675" width="6.625" style="1" customWidth="1"/>
    <col min="6676" max="6907" width="11.75" style="1"/>
    <col min="6908" max="6908" width="3.875" style="1" customWidth="1"/>
    <col min="6909" max="6909" width="6.375" style="1" customWidth="1"/>
    <col min="6910" max="6912" width="11.375" style="1" customWidth="1"/>
    <col min="6913" max="6914" width="6.625" style="1" customWidth="1"/>
    <col min="6915" max="6915" width="7.375" style="1" customWidth="1"/>
    <col min="6916" max="6919" width="6.5" style="1" customWidth="1"/>
    <col min="6920" max="6920" width="3.125" style="1" customWidth="1"/>
    <col min="6921" max="6921" width="6.375" style="1" customWidth="1"/>
    <col min="6922" max="6922" width="10.875" style="1" customWidth="1"/>
    <col min="6923" max="6923" width="10.75" style="1" customWidth="1"/>
    <col min="6924" max="6924" width="10.375" style="1" customWidth="1"/>
    <col min="6925" max="6926" width="6.375" style="1" customWidth="1"/>
    <col min="6927" max="6927" width="7.375" style="1" customWidth="1"/>
    <col min="6928" max="6929" width="6.375" style="1" customWidth="1"/>
    <col min="6930" max="6931" width="6.625" style="1" customWidth="1"/>
    <col min="6932" max="7163" width="11.75" style="1"/>
    <col min="7164" max="7164" width="3.875" style="1" customWidth="1"/>
    <col min="7165" max="7165" width="6.375" style="1" customWidth="1"/>
    <col min="7166" max="7168" width="11.375" style="1" customWidth="1"/>
    <col min="7169" max="7170" width="6.625" style="1" customWidth="1"/>
    <col min="7171" max="7171" width="7.375" style="1" customWidth="1"/>
    <col min="7172" max="7175" width="6.5" style="1" customWidth="1"/>
    <col min="7176" max="7176" width="3.125" style="1" customWidth="1"/>
    <col min="7177" max="7177" width="6.375" style="1" customWidth="1"/>
    <col min="7178" max="7178" width="10.875" style="1" customWidth="1"/>
    <col min="7179" max="7179" width="10.75" style="1" customWidth="1"/>
    <col min="7180" max="7180" width="10.375" style="1" customWidth="1"/>
    <col min="7181" max="7182" width="6.375" style="1" customWidth="1"/>
    <col min="7183" max="7183" width="7.375" style="1" customWidth="1"/>
    <col min="7184" max="7185" width="6.375" style="1" customWidth="1"/>
    <col min="7186" max="7187" width="6.625" style="1" customWidth="1"/>
    <col min="7188" max="7419" width="11.75" style="1"/>
    <col min="7420" max="7420" width="3.875" style="1" customWidth="1"/>
    <col min="7421" max="7421" width="6.375" style="1" customWidth="1"/>
    <col min="7422" max="7424" width="11.375" style="1" customWidth="1"/>
    <col min="7425" max="7426" width="6.625" style="1" customWidth="1"/>
    <col min="7427" max="7427" width="7.375" style="1" customWidth="1"/>
    <col min="7428" max="7431" width="6.5" style="1" customWidth="1"/>
    <col min="7432" max="7432" width="3.125" style="1" customWidth="1"/>
    <col min="7433" max="7433" width="6.375" style="1" customWidth="1"/>
    <col min="7434" max="7434" width="10.875" style="1" customWidth="1"/>
    <col min="7435" max="7435" width="10.75" style="1" customWidth="1"/>
    <col min="7436" max="7436" width="10.375" style="1" customWidth="1"/>
    <col min="7437" max="7438" width="6.375" style="1" customWidth="1"/>
    <col min="7439" max="7439" width="7.375" style="1" customWidth="1"/>
    <col min="7440" max="7441" width="6.375" style="1" customWidth="1"/>
    <col min="7442" max="7443" width="6.625" style="1" customWidth="1"/>
    <col min="7444" max="7675" width="11.75" style="1"/>
    <col min="7676" max="7676" width="3.875" style="1" customWidth="1"/>
    <col min="7677" max="7677" width="6.375" style="1" customWidth="1"/>
    <col min="7678" max="7680" width="11.375" style="1" customWidth="1"/>
    <col min="7681" max="7682" width="6.625" style="1" customWidth="1"/>
    <col min="7683" max="7683" width="7.375" style="1" customWidth="1"/>
    <col min="7684" max="7687" width="6.5" style="1" customWidth="1"/>
    <col min="7688" max="7688" width="3.125" style="1" customWidth="1"/>
    <col min="7689" max="7689" width="6.375" style="1" customWidth="1"/>
    <col min="7690" max="7690" width="10.875" style="1" customWidth="1"/>
    <col min="7691" max="7691" width="10.75" style="1" customWidth="1"/>
    <col min="7692" max="7692" width="10.375" style="1" customWidth="1"/>
    <col min="7693" max="7694" width="6.375" style="1" customWidth="1"/>
    <col min="7695" max="7695" width="7.375" style="1" customWidth="1"/>
    <col min="7696" max="7697" width="6.375" style="1" customWidth="1"/>
    <col min="7698" max="7699" width="6.625" style="1" customWidth="1"/>
    <col min="7700" max="7931" width="11.75" style="1"/>
    <col min="7932" max="7932" width="3.875" style="1" customWidth="1"/>
    <col min="7933" max="7933" width="6.375" style="1" customWidth="1"/>
    <col min="7934" max="7936" width="11.375" style="1" customWidth="1"/>
    <col min="7937" max="7938" width="6.625" style="1" customWidth="1"/>
    <col min="7939" max="7939" width="7.375" style="1" customWidth="1"/>
    <col min="7940" max="7943" width="6.5" style="1" customWidth="1"/>
    <col min="7944" max="7944" width="3.125" style="1" customWidth="1"/>
    <col min="7945" max="7945" width="6.375" style="1" customWidth="1"/>
    <col min="7946" max="7946" width="10.875" style="1" customWidth="1"/>
    <col min="7947" max="7947" width="10.75" style="1" customWidth="1"/>
    <col min="7948" max="7948" width="10.375" style="1" customWidth="1"/>
    <col min="7949" max="7950" width="6.375" style="1" customWidth="1"/>
    <col min="7951" max="7951" width="7.375" style="1" customWidth="1"/>
    <col min="7952" max="7953" width="6.375" style="1" customWidth="1"/>
    <col min="7954" max="7955" width="6.625" style="1" customWidth="1"/>
    <col min="7956" max="8187" width="11.75" style="1"/>
    <col min="8188" max="8188" width="3.875" style="1" customWidth="1"/>
    <col min="8189" max="8189" width="6.375" style="1" customWidth="1"/>
    <col min="8190" max="8192" width="11.375" style="1" customWidth="1"/>
    <col min="8193" max="8194" width="6.625" style="1" customWidth="1"/>
    <col min="8195" max="8195" width="7.375" style="1" customWidth="1"/>
    <col min="8196" max="8199" width="6.5" style="1" customWidth="1"/>
    <col min="8200" max="8200" width="3.125" style="1" customWidth="1"/>
    <col min="8201" max="8201" width="6.375" style="1" customWidth="1"/>
    <col min="8202" max="8202" width="10.875" style="1" customWidth="1"/>
    <col min="8203" max="8203" width="10.75" style="1" customWidth="1"/>
    <col min="8204" max="8204" width="10.375" style="1" customWidth="1"/>
    <col min="8205" max="8206" width="6.375" style="1" customWidth="1"/>
    <col min="8207" max="8207" width="7.375" style="1" customWidth="1"/>
    <col min="8208" max="8209" width="6.375" style="1" customWidth="1"/>
    <col min="8210" max="8211" width="6.625" style="1" customWidth="1"/>
    <col min="8212" max="8443" width="11.75" style="1"/>
    <col min="8444" max="8444" width="3.875" style="1" customWidth="1"/>
    <col min="8445" max="8445" width="6.375" style="1" customWidth="1"/>
    <col min="8446" max="8448" width="11.375" style="1" customWidth="1"/>
    <col min="8449" max="8450" width="6.625" style="1" customWidth="1"/>
    <col min="8451" max="8451" width="7.375" style="1" customWidth="1"/>
    <col min="8452" max="8455" width="6.5" style="1" customWidth="1"/>
    <col min="8456" max="8456" width="3.125" style="1" customWidth="1"/>
    <col min="8457" max="8457" width="6.375" style="1" customWidth="1"/>
    <col min="8458" max="8458" width="10.875" style="1" customWidth="1"/>
    <col min="8459" max="8459" width="10.75" style="1" customWidth="1"/>
    <col min="8460" max="8460" width="10.375" style="1" customWidth="1"/>
    <col min="8461" max="8462" width="6.375" style="1" customWidth="1"/>
    <col min="8463" max="8463" width="7.375" style="1" customWidth="1"/>
    <col min="8464" max="8465" width="6.375" style="1" customWidth="1"/>
    <col min="8466" max="8467" width="6.625" style="1" customWidth="1"/>
    <col min="8468" max="8699" width="11.75" style="1"/>
    <col min="8700" max="8700" width="3.875" style="1" customWidth="1"/>
    <col min="8701" max="8701" width="6.375" style="1" customWidth="1"/>
    <col min="8702" max="8704" width="11.375" style="1" customWidth="1"/>
    <col min="8705" max="8706" width="6.625" style="1" customWidth="1"/>
    <col min="8707" max="8707" width="7.375" style="1" customWidth="1"/>
    <col min="8708" max="8711" width="6.5" style="1" customWidth="1"/>
    <col min="8712" max="8712" width="3.125" style="1" customWidth="1"/>
    <col min="8713" max="8713" width="6.375" style="1" customWidth="1"/>
    <col min="8714" max="8714" width="10.875" style="1" customWidth="1"/>
    <col min="8715" max="8715" width="10.75" style="1" customWidth="1"/>
    <col min="8716" max="8716" width="10.375" style="1" customWidth="1"/>
    <col min="8717" max="8718" width="6.375" style="1" customWidth="1"/>
    <col min="8719" max="8719" width="7.375" style="1" customWidth="1"/>
    <col min="8720" max="8721" width="6.375" style="1" customWidth="1"/>
    <col min="8722" max="8723" width="6.625" style="1" customWidth="1"/>
    <col min="8724" max="8955" width="11.75" style="1"/>
    <col min="8956" max="8956" width="3.875" style="1" customWidth="1"/>
    <col min="8957" max="8957" width="6.375" style="1" customWidth="1"/>
    <col min="8958" max="8960" width="11.375" style="1" customWidth="1"/>
    <col min="8961" max="8962" width="6.625" style="1" customWidth="1"/>
    <col min="8963" max="8963" width="7.375" style="1" customWidth="1"/>
    <col min="8964" max="8967" width="6.5" style="1" customWidth="1"/>
    <col min="8968" max="8968" width="3.125" style="1" customWidth="1"/>
    <col min="8969" max="8969" width="6.375" style="1" customWidth="1"/>
    <col min="8970" max="8970" width="10.875" style="1" customWidth="1"/>
    <col min="8971" max="8971" width="10.75" style="1" customWidth="1"/>
    <col min="8972" max="8972" width="10.375" style="1" customWidth="1"/>
    <col min="8973" max="8974" width="6.375" style="1" customWidth="1"/>
    <col min="8975" max="8975" width="7.375" style="1" customWidth="1"/>
    <col min="8976" max="8977" width="6.375" style="1" customWidth="1"/>
    <col min="8978" max="8979" width="6.625" style="1" customWidth="1"/>
    <col min="8980" max="9211" width="11.75" style="1"/>
    <col min="9212" max="9212" width="3.875" style="1" customWidth="1"/>
    <col min="9213" max="9213" width="6.375" style="1" customWidth="1"/>
    <col min="9214" max="9216" width="11.375" style="1" customWidth="1"/>
    <col min="9217" max="9218" width="6.625" style="1" customWidth="1"/>
    <col min="9219" max="9219" width="7.375" style="1" customWidth="1"/>
    <col min="9220" max="9223" width="6.5" style="1" customWidth="1"/>
    <col min="9224" max="9224" width="3.125" style="1" customWidth="1"/>
    <col min="9225" max="9225" width="6.375" style="1" customWidth="1"/>
    <col min="9226" max="9226" width="10.875" style="1" customWidth="1"/>
    <col min="9227" max="9227" width="10.75" style="1" customWidth="1"/>
    <col min="9228" max="9228" width="10.375" style="1" customWidth="1"/>
    <col min="9229" max="9230" width="6.375" style="1" customWidth="1"/>
    <col min="9231" max="9231" width="7.375" style="1" customWidth="1"/>
    <col min="9232" max="9233" width="6.375" style="1" customWidth="1"/>
    <col min="9234" max="9235" width="6.625" style="1" customWidth="1"/>
    <col min="9236" max="9467" width="11.75" style="1"/>
    <col min="9468" max="9468" width="3.875" style="1" customWidth="1"/>
    <col min="9469" max="9469" width="6.375" style="1" customWidth="1"/>
    <col min="9470" max="9472" width="11.375" style="1" customWidth="1"/>
    <col min="9473" max="9474" width="6.625" style="1" customWidth="1"/>
    <col min="9475" max="9475" width="7.375" style="1" customWidth="1"/>
    <col min="9476" max="9479" width="6.5" style="1" customWidth="1"/>
    <col min="9480" max="9480" width="3.125" style="1" customWidth="1"/>
    <col min="9481" max="9481" width="6.375" style="1" customWidth="1"/>
    <col min="9482" max="9482" width="10.875" style="1" customWidth="1"/>
    <col min="9483" max="9483" width="10.75" style="1" customWidth="1"/>
    <col min="9484" max="9484" width="10.375" style="1" customWidth="1"/>
    <col min="9485" max="9486" width="6.375" style="1" customWidth="1"/>
    <col min="9487" max="9487" width="7.375" style="1" customWidth="1"/>
    <col min="9488" max="9489" width="6.375" style="1" customWidth="1"/>
    <col min="9490" max="9491" width="6.625" style="1" customWidth="1"/>
    <col min="9492" max="9723" width="11.75" style="1"/>
    <col min="9724" max="9724" width="3.875" style="1" customWidth="1"/>
    <col min="9725" max="9725" width="6.375" style="1" customWidth="1"/>
    <col min="9726" max="9728" width="11.375" style="1" customWidth="1"/>
    <col min="9729" max="9730" width="6.625" style="1" customWidth="1"/>
    <col min="9731" max="9731" width="7.375" style="1" customWidth="1"/>
    <col min="9732" max="9735" width="6.5" style="1" customWidth="1"/>
    <col min="9736" max="9736" width="3.125" style="1" customWidth="1"/>
    <col min="9737" max="9737" width="6.375" style="1" customWidth="1"/>
    <col min="9738" max="9738" width="10.875" style="1" customWidth="1"/>
    <col min="9739" max="9739" width="10.75" style="1" customWidth="1"/>
    <col min="9740" max="9740" width="10.375" style="1" customWidth="1"/>
    <col min="9741" max="9742" width="6.375" style="1" customWidth="1"/>
    <col min="9743" max="9743" width="7.375" style="1" customWidth="1"/>
    <col min="9744" max="9745" width="6.375" style="1" customWidth="1"/>
    <col min="9746" max="9747" width="6.625" style="1" customWidth="1"/>
    <col min="9748" max="9979" width="11.75" style="1"/>
    <col min="9980" max="9980" width="3.875" style="1" customWidth="1"/>
    <col min="9981" max="9981" width="6.375" style="1" customWidth="1"/>
    <col min="9982" max="9984" width="11.375" style="1" customWidth="1"/>
    <col min="9985" max="9986" width="6.625" style="1" customWidth="1"/>
    <col min="9987" max="9987" width="7.375" style="1" customWidth="1"/>
    <col min="9988" max="9991" width="6.5" style="1" customWidth="1"/>
    <col min="9992" max="9992" width="3.125" style="1" customWidth="1"/>
    <col min="9993" max="9993" width="6.375" style="1" customWidth="1"/>
    <col min="9994" max="9994" width="10.875" style="1" customWidth="1"/>
    <col min="9995" max="9995" width="10.75" style="1" customWidth="1"/>
    <col min="9996" max="9996" width="10.375" style="1" customWidth="1"/>
    <col min="9997" max="9998" width="6.375" style="1" customWidth="1"/>
    <col min="9999" max="9999" width="7.375" style="1" customWidth="1"/>
    <col min="10000" max="10001" width="6.375" style="1" customWidth="1"/>
    <col min="10002" max="10003" width="6.625" style="1" customWidth="1"/>
    <col min="10004" max="10235" width="11.75" style="1"/>
    <col min="10236" max="10236" width="3.875" style="1" customWidth="1"/>
    <col min="10237" max="10237" width="6.375" style="1" customWidth="1"/>
    <col min="10238" max="10240" width="11.375" style="1" customWidth="1"/>
    <col min="10241" max="10242" width="6.625" style="1" customWidth="1"/>
    <col min="10243" max="10243" width="7.375" style="1" customWidth="1"/>
    <col min="10244" max="10247" width="6.5" style="1" customWidth="1"/>
    <col min="10248" max="10248" width="3.125" style="1" customWidth="1"/>
    <col min="10249" max="10249" width="6.375" style="1" customWidth="1"/>
    <col min="10250" max="10250" width="10.875" style="1" customWidth="1"/>
    <col min="10251" max="10251" width="10.75" style="1" customWidth="1"/>
    <col min="10252" max="10252" width="10.375" style="1" customWidth="1"/>
    <col min="10253" max="10254" width="6.375" style="1" customWidth="1"/>
    <col min="10255" max="10255" width="7.375" style="1" customWidth="1"/>
    <col min="10256" max="10257" width="6.375" style="1" customWidth="1"/>
    <col min="10258" max="10259" width="6.625" style="1" customWidth="1"/>
    <col min="10260" max="10491" width="11.75" style="1"/>
    <col min="10492" max="10492" width="3.875" style="1" customWidth="1"/>
    <col min="10493" max="10493" width="6.375" style="1" customWidth="1"/>
    <col min="10494" max="10496" width="11.375" style="1" customWidth="1"/>
    <col min="10497" max="10498" width="6.625" style="1" customWidth="1"/>
    <col min="10499" max="10499" width="7.375" style="1" customWidth="1"/>
    <col min="10500" max="10503" width="6.5" style="1" customWidth="1"/>
    <col min="10504" max="10504" width="3.125" style="1" customWidth="1"/>
    <col min="10505" max="10505" width="6.375" style="1" customWidth="1"/>
    <col min="10506" max="10506" width="10.875" style="1" customWidth="1"/>
    <col min="10507" max="10507" width="10.75" style="1" customWidth="1"/>
    <col min="10508" max="10508" width="10.375" style="1" customWidth="1"/>
    <col min="10509" max="10510" width="6.375" style="1" customWidth="1"/>
    <col min="10511" max="10511" width="7.375" style="1" customWidth="1"/>
    <col min="10512" max="10513" width="6.375" style="1" customWidth="1"/>
    <col min="10514" max="10515" width="6.625" style="1" customWidth="1"/>
    <col min="10516" max="10747" width="11.75" style="1"/>
    <col min="10748" max="10748" width="3.875" style="1" customWidth="1"/>
    <col min="10749" max="10749" width="6.375" style="1" customWidth="1"/>
    <col min="10750" max="10752" width="11.375" style="1" customWidth="1"/>
    <col min="10753" max="10754" width="6.625" style="1" customWidth="1"/>
    <col min="10755" max="10755" width="7.375" style="1" customWidth="1"/>
    <col min="10756" max="10759" width="6.5" style="1" customWidth="1"/>
    <col min="10760" max="10760" width="3.125" style="1" customWidth="1"/>
    <col min="10761" max="10761" width="6.375" style="1" customWidth="1"/>
    <col min="10762" max="10762" width="10.875" style="1" customWidth="1"/>
    <col min="10763" max="10763" width="10.75" style="1" customWidth="1"/>
    <col min="10764" max="10764" width="10.375" style="1" customWidth="1"/>
    <col min="10765" max="10766" width="6.375" style="1" customWidth="1"/>
    <col min="10767" max="10767" width="7.375" style="1" customWidth="1"/>
    <col min="10768" max="10769" width="6.375" style="1" customWidth="1"/>
    <col min="10770" max="10771" width="6.625" style="1" customWidth="1"/>
    <col min="10772" max="11003" width="11.75" style="1"/>
    <col min="11004" max="11004" width="3.875" style="1" customWidth="1"/>
    <col min="11005" max="11005" width="6.375" style="1" customWidth="1"/>
    <col min="11006" max="11008" width="11.375" style="1" customWidth="1"/>
    <col min="11009" max="11010" width="6.625" style="1" customWidth="1"/>
    <col min="11011" max="11011" width="7.375" style="1" customWidth="1"/>
    <col min="11012" max="11015" width="6.5" style="1" customWidth="1"/>
    <col min="11016" max="11016" width="3.125" style="1" customWidth="1"/>
    <col min="11017" max="11017" width="6.375" style="1" customWidth="1"/>
    <col min="11018" max="11018" width="10.875" style="1" customWidth="1"/>
    <col min="11019" max="11019" width="10.75" style="1" customWidth="1"/>
    <col min="11020" max="11020" width="10.375" style="1" customWidth="1"/>
    <col min="11021" max="11022" width="6.375" style="1" customWidth="1"/>
    <col min="11023" max="11023" width="7.375" style="1" customWidth="1"/>
    <col min="11024" max="11025" width="6.375" style="1" customWidth="1"/>
    <col min="11026" max="11027" width="6.625" style="1" customWidth="1"/>
    <col min="11028" max="11259" width="11.75" style="1"/>
    <col min="11260" max="11260" width="3.875" style="1" customWidth="1"/>
    <col min="11261" max="11261" width="6.375" style="1" customWidth="1"/>
    <col min="11262" max="11264" width="11.375" style="1" customWidth="1"/>
    <col min="11265" max="11266" width="6.625" style="1" customWidth="1"/>
    <col min="11267" max="11267" width="7.375" style="1" customWidth="1"/>
    <col min="11268" max="11271" width="6.5" style="1" customWidth="1"/>
    <col min="11272" max="11272" width="3.125" style="1" customWidth="1"/>
    <col min="11273" max="11273" width="6.375" style="1" customWidth="1"/>
    <col min="11274" max="11274" width="10.875" style="1" customWidth="1"/>
    <col min="11275" max="11275" width="10.75" style="1" customWidth="1"/>
    <col min="11276" max="11276" width="10.375" style="1" customWidth="1"/>
    <col min="11277" max="11278" width="6.375" style="1" customWidth="1"/>
    <col min="11279" max="11279" width="7.375" style="1" customWidth="1"/>
    <col min="11280" max="11281" width="6.375" style="1" customWidth="1"/>
    <col min="11282" max="11283" width="6.625" style="1" customWidth="1"/>
    <col min="11284" max="11515" width="11.75" style="1"/>
    <col min="11516" max="11516" width="3.875" style="1" customWidth="1"/>
    <col min="11517" max="11517" width="6.375" style="1" customWidth="1"/>
    <col min="11518" max="11520" width="11.375" style="1" customWidth="1"/>
    <col min="11521" max="11522" width="6.625" style="1" customWidth="1"/>
    <col min="11523" max="11523" width="7.375" style="1" customWidth="1"/>
    <col min="11524" max="11527" width="6.5" style="1" customWidth="1"/>
    <col min="11528" max="11528" width="3.125" style="1" customWidth="1"/>
    <col min="11529" max="11529" width="6.375" style="1" customWidth="1"/>
    <col min="11530" max="11530" width="10.875" style="1" customWidth="1"/>
    <col min="11531" max="11531" width="10.75" style="1" customWidth="1"/>
    <col min="11532" max="11532" width="10.375" style="1" customWidth="1"/>
    <col min="11533" max="11534" width="6.375" style="1" customWidth="1"/>
    <col min="11535" max="11535" width="7.375" style="1" customWidth="1"/>
    <col min="11536" max="11537" width="6.375" style="1" customWidth="1"/>
    <col min="11538" max="11539" width="6.625" style="1" customWidth="1"/>
    <col min="11540" max="11771" width="11.75" style="1"/>
    <col min="11772" max="11772" width="3.875" style="1" customWidth="1"/>
    <col min="11773" max="11773" width="6.375" style="1" customWidth="1"/>
    <col min="11774" max="11776" width="11.375" style="1" customWidth="1"/>
    <col min="11777" max="11778" width="6.625" style="1" customWidth="1"/>
    <col min="11779" max="11779" width="7.375" style="1" customWidth="1"/>
    <col min="11780" max="11783" width="6.5" style="1" customWidth="1"/>
    <col min="11784" max="11784" width="3.125" style="1" customWidth="1"/>
    <col min="11785" max="11785" width="6.375" style="1" customWidth="1"/>
    <col min="11786" max="11786" width="10.875" style="1" customWidth="1"/>
    <col min="11787" max="11787" width="10.75" style="1" customWidth="1"/>
    <col min="11788" max="11788" width="10.375" style="1" customWidth="1"/>
    <col min="11789" max="11790" width="6.375" style="1" customWidth="1"/>
    <col min="11791" max="11791" width="7.375" style="1" customWidth="1"/>
    <col min="11792" max="11793" width="6.375" style="1" customWidth="1"/>
    <col min="11794" max="11795" width="6.625" style="1" customWidth="1"/>
    <col min="11796" max="12027" width="11.75" style="1"/>
    <col min="12028" max="12028" width="3.875" style="1" customWidth="1"/>
    <col min="12029" max="12029" width="6.375" style="1" customWidth="1"/>
    <col min="12030" max="12032" width="11.375" style="1" customWidth="1"/>
    <col min="12033" max="12034" width="6.625" style="1" customWidth="1"/>
    <col min="12035" max="12035" width="7.375" style="1" customWidth="1"/>
    <col min="12036" max="12039" width="6.5" style="1" customWidth="1"/>
    <col min="12040" max="12040" width="3.125" style="1" customWidth="1"/>
    <col min="12041" max="12041" width="6.375" style="1" customWidth="1"/>
    <col min="12042" max="12042" width="10.875" style="1" customWidth="1"/>
    <col min="12043" max="12043" width="10.75" style="1" customWidth="1"/>
    <col min="12044" max="12044" width="10.375" style="1" customWidth="1"/>
    <col min="12045" max="12046" width="6.375" style="1" customWidth="1"/>
    <col min="12047" max="12047" width="7.375" style="1" customWidth="1"/>
    <col min="12048" max="12049" width="6.375" style="1" customWidth="1"/>
    <col min="12050" max="12051" width="6.625" style="1" customWidth="1"/>
    <col min="12052" max="12283" width="11.75" style="1"/>
    <col min="12284" max="12284" width="3.875" style="1" customWidth="1"/>
    <col min="12285" max="12285" width="6.375" style="1" customWidth="1"/>
    <col min="12286" max="12288" width="11.375" style="1" customWidth="1"/>
    <col min="12289" max="12290" width="6.625" style="1" customWidth="1"/>
    <col min="12291" max="12291" width="7.375" style="1" customWidth="1"/>
    <col min="12292" max="12295" width="6.5" style="1" customWidth="1"/>
    <col min="12296" max="12296" width="3.125" style="1" customWidth="1"/>
    <col min="12297" max="12297" width="6.375" style="1" customWidth="1"/>
    <col min="12298" max="12298" width="10.875" style="1" customWidth="1"/>
    <col min="12299" max="12299" width="10.75" style="1" customWidth="1"/>
    <col min="12300" max="12300" width="10.375" style="1" customWidth="1"/>
    <col min="12301" max="12302" width="6.375" style="1" customWidth="1"/>
    <col min="12303" max="12303" width="7.375" style="1" customWidth="1"/>
    <col min="12304" max="12305" width="6.375" style="1" customWidth="1"/>
    <col min="12306" max="12307" width="6.625" style="1" customWidth="1"/>
    <col min="12308" max="12539" width="11.75" style="1"/>
    <col min="12540" max="12540" width="3.875" style="1" customWidth="1"/>
    <col min="12541" max="12541" width="6.375" style="1" customWidth="1"/>
    <col min="12542" max="12544" width="11.375" style="1" customWidth="1"/>
    <col min="12545" max="12546" width="6.625" style="1" customWidth="1"/>
    <col min="12547" max="12547" width="7.375" style="1" customWidth="1"/>
    <col min="12548" max="12551" width="6.5" style="1" customWidth="1"/>
    <col min="12552" max="12552" width="3.125" style="1" customWidth="1"/>
    <col min="12553" max="12553" width="6.375" style="1" customWidth="1"/>
    <col min="12554" max="12554" width="10.875" style="1" customWidth="1"/>
    <col min="12555" max="12555" width="10.75" style="1" customWidth="1"/>
    <col min="12556" max="12556" width="10.375" style="1" customWidth="1"/>
    <col min="12557" max="12558" width="6.375" style="1" customWidth="1"/>
    <col min="12559" max="12559" width="7.375" style="1" customWidth="1"/>
    <col min="12560" max="12561" width="6.375" style="1" customWidth="1"/>
    <col min="12562" max="12563" width="6.625" style="1" customWidth="1"/>
    <col min="12564" max="12795" width="11.75" style="1"/>
    <col min="12796" max="12796" width="3.875" style="1" customWidth="1"/>
    <col min="12797" max="12797" width="6.375" style="1" customWidth="1"/>
    <col min="12798" max="12800" width="11.375" style="1" customWidth="1"/>
    <col min="12801" max="12802" width="6.625" style="1" customWidth="1"/>
    <col min="12803" max="12803" width="7.375" style="1" customWidth="1"/>
    <col min="12804" max="12807" width="6.5" style="1" customWidth="1"/>
    <col min="12808" max="12808" width="3.125" style="1" customWidth="1"/>
    <col min="12809" max="12809" width="6.375" style="1" customWidth="1"/>
    <col min="12810" max="12810" width="10.875" style="1" customWidth="1"/>
    <col min="12811" max="12811" width="10.75" style="1" customWidth="1"/>
    <col min="12812" max="12812" width="10.375" style="1" customWidth="1"/>
    <col min="12813" max="12814" width="6.375" style="1" customWidth="1"/>
    <col min="12815" max="12815" width="7.375" style="1" customWidth="1"/>
    <col min="12816" max="12817" width="6.375" style="1" customWidth="1"/>
    <col min="12818" max="12819" width="6.625" style="1" customWidth="1"/>
    <col min="12820" max="13051" width="11.75" style="1"/>
    <col min="13052" max="13052" width="3.875" style="1" customWidth="1"/>
    <col min="13053" max="13053" width="6.375" style="1" customWidth="1"/>
    <col min="13054" max="13056" width="11.375" style="1" customWidth="1"/>
    <col min="13057" max="13058" width="6.625" style="1" customWidth="1"/>
    <col min="13059" max="13059" width="7.375" style="1" customWidth="1"/>
    <col min="13060" max="13063" width="6.5" style="1" customWidth="1"/>
    <col min="13064" max="13064" width="3.125" style="1" customWidth="1"/>
    <col min="13065" max="13065" width="6.375" style="1" customWidth="1"/>
    <col min="13066" max="13066" width="10.875" style="1" customWidth="1"/>
    <col min="13067" max="13067" width="10.75" style="1" customWidth="1"/>
    <col min="13068" max="13068" width="10.375" style="1" customWidth="1"/>
    <col min="13069" max="13070" width="6.375" style="1" customWidth="1"/>
    <col min="13071" max="13071" width="7.375" style="1" customWidth="1"/>
    <col min="13072" max="13073" width="6.375" style="1" customWidth="1"/>
    <col min="13074" max="13075" width="6.625" style="1" customWidth="1"/>
    <col min="13076" max="13307" width="11.75" style="1"/>
    <col min="13308" max="13308" width="3.875" style="1" customWidth="1"/>
    <col min="13309" max="13309" width="6.375" style="1" customWidth="1"/>
    <col min="13310" max="13312" width="11.375" style="1" customWidth="1"/>
    <col min="13313" max="13314" width="6.625" style="1" customWidth="1"/>
    <col min="13315" max="13315" width="7.375" style="1" customWidth="1"/>
    <col min="13316" max="13319" width="6.5" style="1" customWidth="1"/>
    <col min="13320" max="13320" width="3.125" style="1" customWidth="1"/>
    <col min="13321" max="13321" width="6.375" style="1" customWidth="1"/>
    <col min="13322" max="13322" width="10.875" style="1" customWidth="1"/>
    <col min="13323" max="13323" width="10.75" style="1" customWidth="1"/>
    <col min="13324" max="13324" width="10.375" style="1" customWidth="1"/>
    <col min="13325" max="13326" width="6.375" style="1" customWidth="1"/>
    <col min="13327" max="13327" width="7.375" style="1" customWidth="1"/>
    <col min="13328" max="13329" width="6.375" style="1" customWidth="1"/>
    <col min="13330" max="13331" width="6.625" style="1" customWidth="1"/>
    <col min="13332" max="13563" width="11.75" style="1"/>
    <col min="13564" max="13564" width="3.875" style="1" customWidth="1"/>
    <col min="13565" max="13565" width="6.375" style="1" customWidth="1"/>
    <col min="13566" max="13568" width="11.375" style="1" customWidth="1"/>
    <col min="13569" max="13570" width="6.625" style="1" customWidth="1"/>
    <col min="13571" max="13571" width="7.375" style="1" customWidth="1"/>
    <col min="13572" max="13575" width="6.5" style="1" customWidth="1"/>
    <col min="13576" max="13576" width="3.125" style="1" customWidth="1"/>
    <col min="13577" max="13577" width="6.375" style="1" customWidth="1"/>
    <col min="13578" max="13578" width="10.875" style="1" customWidth="1"/>
    <col min="13579" max="13579" width="10.75" style="1" customWidth="1"/>
    <col min="13580" max="13580" width="10.375" style="1" customWidth="1"/>
    <col min="13581" max="13582" width="6.375" style="1" customWidth="1"/>
    <col min="13583" max="13583" width="7.375" style="1" customWidth="1"/>
    <col min="13584" max="13585" width="6.375" style="1" customWidth="1"/>
    <col min="13586" max="13587" width="6.625" style="1" customWidth="1"/>
    <col min="13588" max="13819" width="11.75" style="1"/>
    <col min="13820" max="13820" width="3.875" style="1" customWidth="1"/>
    <col min="13821" max="13821" width="6.375" style="1" customWidth="1"/>
    <col min="13822" max="13824" width="11.375" style="1" customWidth="1"/>
    <col min="13825" max="13826" width="6.625" style="1" customWidth="1"/>
    <col min="13827" max="13827" width="7.375" style="1" customWidth="1"/>
    <col min="13828" max="13831" width="6.5" style="1" customWidth="1"/>
    <col min="13832" max="13832" width="3.125" style="1" customWidth="1"/>
    <col min="13833" max="13833" width="6.375" style="1" customWidth="1"/>
    <col min="13834" max="13834" width="10.875" style="1" customWidth="1"/>
    <col min="13835" max="13835" width="10.75" style="1" customWidth="1"/>
    <col min="13836" max="13836" width="10.375" style="1" customWidth="1"/>
    <col min="13837" max="13838" width="6.375" style="1" customWidth="1"/>
    <col min="13839" max="13839" width="7.375" style="1" customWidth="1"/>
    <col min="13840" max="13841" width="6.375" style="1" customWidth="1"/>
    <col min="13842" max="13843" width="6.625" style="1" customWidth="1"/>
    <col min="13844" max="14075" width="11.75" style="1"/>
    <col min="14076" max="14076" width="3.875" style="1" customWidth="1"/>
    <col min="14077" max="14077" width="6.375" style="1" customWidth="1"/>
    <col min="14078" max="14080" width="11.375" style="1" customWidth="1"/>
    <col min="14081" max="14082" width="6.625" style="1" customWidth="1"/>
    <col min="14083" max="14083" width="7.375" style="1" customWidth="1"/>
    <col min="14084" max="14087" width="6.5" style="1" customWidth="1"/>
    <col min="14088" max="14088" width="3.125" style="1" customWidth="1"/>
    <col min="14089" max="14089" width="6.375" style="1" customWidth="1"/>
    <col min="14090" max="14090" width="10.875" style="1" customWidth="1"/>
    <col min="14091" max="14091" width="10.75" style="1" customWidth="1"/>
    <col min="14092" max="14092" width="10.375" style="1" customWidth="1"/>
    <col min="14093" max="14094" width="6.375" style="1" customWidth="1"/>
    <col min="14095" max="14095" width="7.375" style="1" customWidth="1"/>
    <col min="14096" max="14097" width="6.375" style="1" customWidth="1"/>
    <col min="14098" max="14099" width="6.625" style="1" customWidth="1"/>
    <col min="14100" max="14331" width="11.75" style="1"/>
    <col min="14332" max="14332" width="3.875" style="1" customWidth="1"/>
    <col min="14333" max="14333" width="6.375" style="1" customWidth="1"/>
    <col min="14334" max="14336" width="11.375" style="1" customWidth="1"/>
    <col min="14337" max="14338" width="6.625" style="1" customWidth="1"/>
    <col min="14339" max="14339" width="7.375" style="1" customWidth="1"/>
    <col min="14340" max="14343" width="6.5" style="1" customWidth="1"/>
    <col min="14344" max="14344" width="3.125" style="1" customWidth="1"/>
    <col min="14345" max="14345" width="6.375" style="1" customWidth="1"/>
    <col min="14346" max="14346" width="10.875" style="1" customWidth="1"/>
    <col min="14347" max="14347" width="10.75" style="1" customWidth="1"/>
    <col min="14348" max="14348" width="10.375" style="1" customWidth="1"/>
    <col min="14349" max="14350" width="6.375" style="1" customWidth="1"/>
    <col min="14351" max="14351" width="7.375" style="1" customWidth="1"/>
    <col min="14352" max="14353" width="6.375" style="1" customWidth="1"/>
    <col min="14354" max="14355" width="6.625" style="1" customWidth="1"/>
    <col min="14356" max="14587" width="11.75" style="1"/>
    <col min="14588" max="14588" width="3.875" style="1" customWidth="1"/>
    <col min="14589" max="14589" width="6.375" style="1" customWidth="1"/>
    <col min="14590" max="14592" width="11.375" style="1" customWidth="1"/>
    <col min="14593" max="14594" width="6.625" style="1" customWidth="1"/>
    <col min="14595" max="14595" width="7.375" style="1" customWidth="1"/>
    <col min="14596" max="14599" width="6.5" style="1" customWidth="1"/>
    <col min="14600" max="14600" width="3.125" style="1" customWidth="1"/>
    <col min="14601" max="14601" width="6.375" style="1" customWidth="1"/>
    <col min="14602" max="14602" width="10.875" style="1" customWidth="1"/>
    <col min="14603" max="14603" width="10.75" style="1" customWidth="1"/>
    <col min="14604" max="14604" width="10.375" style="1" customWidth="1"/>
    <col min="14605" max="14606" width="6.375" style="1" customWidth="1"/>
    <col min="14607" max="14607" width="7.375" style="1" customWidth="1"/>
    <col min="14608" max="14609" width="6.375" style="1" customWidth="1"/>
    <col min="14610" max="14611" width="6.625" style="1" customWidth="1"/>
    <col min="14612" max="14843" width="11.75" style="1"/>
    <col min="14844" max="14844" width="3.875" style="1" customWidth="1"/>
    <col min="14845" max="14845" width="6.375" style="1" customWidth="1"/>
    <col min="14846" max="14848" width="11.375" style="1" customWidth="1"/>
    <col min="14849" max="14850" width="6.625" style="1" customWidth="1"/>
    <col min="14851" max="14851" width="7.375" style="1" customWidth="1"/>
    <col min="14852" max="14855" width="6.5" style="1" customWidth="1"/>
    <col min="14856" max="14856" width="3.125" style="1" customWidth="1"/>
    <col min="14857" max="14857" width="6.375" style="1" customWidth="1"/>
    <col min="14858" max="14858" width="10.875" style="1" customWidth="1"/>
    <col min="14859" max="14859" width="10.75" style="1" customWidth="1"/>
    <col min="14860" max="14860" width="10.375" style="1" customWidth="1"/>
    <col min="14861" max="14862" width="6.375" style="1" customWidth="1"/>
    <col min="14863" max="14863" width="7.375" style="1" customWidth="1"/>
    <col min="14864" max="14865" width="6.375" style="1" customWidth="1"/>
    <col min="14866" max="14867" width="6.625" style="1" customWidth="1"/>
    <col min="14868" max="15099" width="11.75" style="1"/>
    <col min="15100" max="15100" width="3.875" style="1" customWidth="1"/>
    <col min="15101" max="15101" width="6.375" style="1" customWidth="1"/>
    <col min="15102" max="15104" width="11.375" style="1" customWidth="1"/>
    <col min="15105" max="15106" width="6.625" style="1" customWidth="1"/>
    <col min="15107" max="15107" width="7.375" style="1" customWidth="1"/>
    <col min="15108" max="15111" width="6.5" style="1" customWidth="1"/>
    <col min="15112" max="15112" width="3.125" style="1" customWidth="1"/>
    <col min="15113" max="15113" width="6.375" style="1" customWidth="1"/>
    <col min="15114" max="15114" width="10.875" style="1" customWidth="1"/>
    <col min="15115" max="15115" width="10.75" style="1" customWidth="1"/>
    <col min="15116" max="15116" width="10.375" style="1" customWidth="1"/>
    <col min="15117" max="15118" width="6.375" style="1" customWidth="1"/>
    <col min="15119" max="15119" width="7.375" style="1" customWidth="1"/>
    <col min="15120" max="15121" width="6.375" style="1" customWidth="1"/>
    <col min="15122" max="15123" width="6.625" style="1" customWidth="1"/>
    <col min="15124" max="15355" width="11.75" style="1"/>
    <col min="15356" max="15356" width="3.875" style="1" customWidth="1"/>
    <col min="15357" max="15357" width="6.375" style="1" customWidth="1"/>
    <col min="15358" max="15360" width="11.375" style="1" customWidth="1"/>
    <col min="15361" max="15362" width="6.625" style="1" customWidth="1"/>
    <col min="15363" max="15363" width="7.375" style="1" customWidth="1"/>
    <col min="15364" max="15367" width="6.5" style="1" customWidth="1"/>
    <col min="15368" max="15368" width="3.125" style="1" customWidth="1"/>
    <col min="15369" max="15369" width="6.375" style="1" customWidth="1"/>
    <col min="15370" max="15370" width="10.875" style="1" customWidth="1"/>
    <col min="15371" max="15371" width="10.75" style="1" customWidth="1"/>
    <col min="15372" max="15372" width="10.375" style="1" customWidth="1"/>
    <col min="15373" max="15374" width="6.375" style="1" customWidth="1"/>
    <col min="15375" max="15375" width="7.375" style="1" customWidth="1"/>
    <col min="15376" max="15377" width="6.375" style="1" customWidth="1"/>
    <col min="15378" max="15379" width="6.625" style="1" customWidth="1"/>
    <col min="15380" max="15611" width="11.75" style="1"/>
    <col min="15612" max="15612" width="3.875" style="1" customWidth="1"/>
    <col min="15613" max="15613" width="6.375" style="1" customWidth="1"/>
    <col min="15614" max="15616" width="11.375" style="1" customWidth="1"/>
    <col min="15617" max="15618" width="6.625" style="1" customWidth="1"/>
    <col min="15619" max="15619" width="7.375" style="1" customWidth="1"/>
    <col min="15620" max="15623" width="6.5" style="1" customWidth="1"/>
    <col min="15624" max="15624" width="3.125" style="1" customWidth="1"/>
    <col min="15625" max="15625" width="6.375" style="1" customWidth="1"/>
    <col min="15626" max="15626" width="10.875" style="1" customWidth="1"/>
    <col min="15627" max="15627" width="10.75" style="1" customWidth="1"/>
    <col min="15628" max="15628" width="10.375" style="1" customWidth="1"/>
    <col min="15629" max="15630" width="6.375" style="1" customWidth="1"/>
    <col min="15631" max="15631" width="7.375" style="1" customWidth="1"/>
    <col min="15632" max="15633" width="6.375" style="1" customWidth="1"/>
    <col min="15634" max="15635" width="6.625" style="1" customWidth="1"/>
    <col min="15636" max="15867" width="11.75" style="1"/>
    <col min="15868" max="15868" width="3.875" style="1" customWidth="1"/>
    <col min="15869" max="15869" width="6.375" style="1" customWidth="1"/>
    <col min="15870" max="15872" width="11.375" style="1" customWidth="1"/>
    <col min="15873" max="15874" width="6.625" style="1" customWidth="1"/>
    <col min="15875" max="15875" width="7.375" style="1" customWidth="1"/>
    <col min="15876" max="15879" width="6.5" style="1" customWidth="1"/>
    <col min="15880" max="15880" width="3.125" style="1" customWidth="1"/>
    <col min="15881" max="15881" width="6.375" style="1" customWidth="1"/>
    <col min="15882" max="15882" width="10.875" style="1" customWidth="1"/>
    <col min="15883" max="15883" width="10.75" style="1" customWidth="1"/>
    <col min="15884" max="15884" width="10.375" style="1" customWidth="1"/>
    <col min="15885" max="15886" width="6.375" style="1" customWidth="1"/>
    <col min="15887" max="15887" width="7.375" style="1" customWidth="1"/>
    <col min="15888" max="15889" width="6.375" style="1" customWidth="1"/>
    <col min="15890" max="15891" width="6.625" style="1" customWidth="1"/>
    <col min="15892" max="16123" width="11.75" style="1"/>
    <col min="16124" max="16124" width="3.875" style="1" customWidth="1"/>
    <col min="16125" max="16125" width="6.375" style="1" customWidth="1"/>
    <col min="16126" max="16128" width="11.375" style="1" customWidth="1"/>
    <col min="16129" max="16130" width="6.625" style="1" customWidth="1"/>
    <col min="16131" max="16131" width="7.375" style="1" customWidth="1"/>
    <col min="16132" max="16135" width="6.5" style="1" customWidth="1"/>
    <col min="16136" max="16136" width="3.125" style="1" customWidth="1"/>
    <col min="16137" max="16137" width="6.375" style="1" customWidth="1"/>
    <col min="16138" max="16138" width="10.875" style="1" customWidth="1"/>
    <col min="16139" max="16139" width="10.75" style="1" customWidth="1"/>
    <col min="16140" max="16140" width="10.375" style="1" customWidth="1"/>
    <col min="16141" max="16142" width="6.375" style="1" customWidth="1"/>
    <col min="16143" max="16143" width="7.375" style="1" customWidth="1"/>
    <col min="16144" max="16145" width="6.375" style="1" customWidth="1"/>
    <col min="16146" max="16147" width="6.625" style="1" customWidth="1"/>
    <col min="16148" max="16384" width="11.75" style="1"/>
  </cols>
  <sheetData>
    <row r="1" spans="1:9" ht="30" customHeight="1" x14ac:dyDescent="0.4">
      <c r="F1" s="554">
        <v>46265</v>
      </c>
      <c r="G1" s="554"/>
      <c r="H1" s="554"/>
      <c r="I1" s="554"/>
    </row>
    <row r="2" spans="1:9" ht="30" customHeight="1" x14ac:dyDescent="0.4">
      <c r="F2" s="2"/>
      <c r="G2" s="2"/>
      <c r="H2" s="2"/>
      <c r="I2" s="2"/>
    </row>
    <row r="3" spans="1:9" ht="30" customHeight="1" thickBot="1" x14ac:dyDescent="0.45">
      <c r="A3" s="647" t="s">
        <v>207</v>
      </c>
      <c r="B3" s="647"/>
      <c r="C3" s="647"/>
      <c r="D3" s="647"/>
      <c r="E3" s="647"/>
      <c r="F3" s="647"/>
      <c r="G3" s="647"/>
      <c r="H3" s="647"/>
      <c r="I3" s="647"/>
    </row>
    <row r="4" spans="1:9" ht="30" customHeight="1" thickTop="1" x14ac:dyDescent="0.4">
      <c r="C4" s="3"/>
      <c r="D4" s="4"/>
      <c r="E4" s="4"/>
      <c r="F4" s="4"/>
      <c r="G4" s="4"/>
      <c r="H4" s="4"/>
    </row>
    <row r="5" spans="1:9" ht="30" customHeight="1" x14ac:dyDescent="0.4">
      <c r="A5" s="640" t="s">
        <v>0</v>
      </c>
      <c r="B5" s="640"/>
      <c r="C5" s="640"/>
      <c r="D5" s="640"/>
    </row>
    <row r="6" spans="1:9" ht="24" customHeight="1" x14ac:dyDescent="0.4">
      <c r="A6" s="643" t="s">
        <v>209</v>
      </c>
      <c r="B6" s="643"/>
      <c r="C6" s="643"/>
      <c r="D6" s="643"/>
      <c r="G6" s="5"/>
      <c r="H6" s="5"/>
      <c r="I6" s="5"/>
    </row>
    <row r="7" spans="1:9" ht="24" customHeight="1" x14ac:dyDescent="0.4">
      <c r="A7" s="549" t="s">
        <v>210</v>
      </c>
      <c r="B7" s="549"/>
      <c r="C7" s="549"/>
      <c r="D7" s="549"/>
    </row>
    <row r="8" spans="1:9" ht="24" customHeight="1" x14ac:dyDescent="0.4">
      <c r="A8" s="549" t="s">
        <v>211</v>
      </c>
      <c r="B8" s="549"/>
      <c r="C8" s="549"/>
      <c r="D8" s="549"/>
      <c r="F8" s="6"/>
      <c r="G8" s="6"/>
      <c r="H8" s="6"/>
      <c r="I8" s="6"/>
    </row>
    <row r="9" spans="1:9" ht="19.350000000000001" customHeight="1" x14ac:dyDescent="0.4">
      <c r="A9" s="548" t="s">
        <v>208</v>
      </c>
      <c r="B9" s="552" t="s">
        <v>212</v>
      </c>
      <c r="C9" s="552"/>
      <c r="D9" s="552"/>
      <c r="F9" s="549" t="s">
        <v>187</v>
      </c>
      <c r="G9" s="549"/>
      <c r="H9" s="549"/>
      <c r="I9" s="549"/>
    </row>
    <row r="10" spans="1:9" ht="19.350000000000001" customHeight="1" thickBot="1" x14ac:dyDescent="0.45">
      <c r="A10" s="548"/>
      <c r="B10" s="553"/>
      <c r="C10" s="553"/>
      <c r="D10" s="553"/>
      <c r="F10" s="550" t="s">
        <v>188</v>
      </c>
      <c r="G10" s="550"/>
      <c r="H10" s="550"/>
      <c r="I10" s="550"/>
    </row>
    <row r="11" spans="1:9" ht="19.350000000000001" customHeight="1" x14ac:dyDescent="0.4">
      <c r="C11" s="8"/>
      <c r="D11" s="8"/>
      <c r="E11" s="9"/>
      <c r="F11" s="551" t="s">
        <v>189</v>
      </c>
      <c r="G11" s="551"/>
      <c r="H11" s="551"/>
      <c r="I11" s="551"/>
    </row>
    <row r="12" spans="1:9" ht="19.350000000000001" customHeight="1" x14ac:dyDescent="0.4">
      <c r="D12" s="10"/>
      <c r="E12" s="10"/>
      <c r="F12" s="550" t="s">
        <v>190</v>
      </c>
      <c r="G12" s="550"/>
      <c r="H12" s="550"/>
      <c r="I12" s="550"/>
    </row>
    <row r="13" spans="1:9" ht="30" customHeight="1" x14ac:dyDescent="0.4">
      <c r="A13" s="6"/>
      <c r="B13" s="646" t="s">
        <v>1</v>
      </c>
      <c r="C13" s="644">
        <f>H28</f>
        <v>65067607.660000004</v>
      </c>
      <c r="D13" s="644"/>
      <c r="E13" s="10"/>
      <c r="F13" s="536" t="s">
        <v>191</v>
      </c>
      <c r="G13" s="536"/>
      <c r="H13" s="536"/>
      <c r="I13" s="536"/>
    </row>
    <row r="14" spans="1:9" ht="30" customHeight="1" thickBot="1" x14ac:dyDescent="0.45">
      <c r="A14" s="6"/>
      <c r="B14" s="646"/>
      <c r="C14" s="645"/>
      <c r="D14" s="645"/>
    </row>
    <row r="15" spans="1:9" ht="30" customHeight="1" x14ac:dyDescent="0.4">
      <c r="A15" s="7"/>
      <c r="B15" s="7"/>
      <c r="C15" s="7"/>
      <c r="D15" s="7"/>
    </row>
    <row r="16" spans="1:9" ht="30" customHeight="1" thickBot="1" x14ac:dyDescent="0.45">
      <c r="A16" s="631" t="s">
        <v>2</v>
      </c>
      <c r="B16" s="631"/>
      <c r="C16" s="631"/>
      <c r="D16" s="631"/>
    </row>
    <row r="17" spans="1:9" s="62" customFormat="1" ht="42" customHeight="1" x14ac:dyDescent="0.4">
      <c r="A17" s="641" t="str">
        <f>A32</f>
        <v>内訳①　Ｇ・Ｈ・椅子席、桟敷席、エグゼクティブ・カップル　　</v>
      </c>
      <c r="B17" s="642"/>
      <c r="C17" s="642"/>
      <c r="D17" s="642"/>
      <c r="E17" s="538" t="str">
        <f>E75</f>
        <v>合計①</v>
      </c>
      <c r="F17" s="539"/>
      <c r="G17" s="540"/>
      <c r="H17" s="541">
        <f>H75</f>
        <v>33078524.600000001</v>
      </c>
      <c r="I17" s="542"/>
    </row>
    <row r="18" spans="1:9" s="62" customFormat="1" ht="42" customHeight="1" x14ac:dyDescent="0.4">
      <c r="A18" s="637" t="str">
        <f>A76</f>
        <v>内訳２　浜大津アーカス有料観覧席関係</v>
      </c>
      <c r="B18" s="638"/>
      <c r="C18" s="638"/>
      <c r="D18" s="638"/>
      <c r="E18" s="517" t="str">
        <f>E95</f>
        <v>合計②</v>
      </c>
      <c r="F18" s="518"/>
      <c r="G18" s="519"/>
      <c r="H18" s="520">
        <f>H95</f>
        <v>4039090</v>
      </c>
      <c r="I18" s="521"/>
    </row>
    <row r="19" spans="1:9" s="62" customFormat="1" ht="42" customHeight="1" x14ac:dyDescent="0.4">
      <c r="A19" s="632" t="str">
        <f>A97</f>
        <v>内訳３　長栄専用シート（スカイプラザ屋上・駅チカシート）</v>
      </c>
      <c r="B19" s="633"/>
      <c r="C19" s="633"/>
      <c r="D19" s="633"/>
      <c r="E19" s="634" t="str">
        <f>E120</f>
        <v>合計③</v>
      </c>
      <c r="F19" s="635"/>
      <c r="G19" s="636"/>
      <c r="H19" s="533">
        <f>H120</f>
        <v>2961310</v>
      </c>
      <c r="I19" s="534"/>
    </row>
    <row r="20" spans="1:9" s="62" customFormat="1" ht="42" customHeight="1" x14ac:dyDescent="0.4">
      <c r="A20" s="637" t="s">
        <v>284</v>
      </c>
      <c r="B20" s="638"/>
      <c r="C20" s="638"/>
      <c r="D20" s="638"/>
      <c r="E20" s="639" t="str">
        <f>E138</f>
        <v>合計④</v>
      </c>
      <c r="F20" s="518"/>
      <c r="G20" s="519"/>
      <c r="H20" s="520">
        <f>H273</f>
        <v>5958870</v>
      </c>
      <c r="I20" s="521"/>
    </row>
    <row r="21" spans="1:9" s="62" customFormat="1" ht="42" customHeight="1" x14ac:dyDescent="0.4">
      <c r="A21" s="632"/>
      <c r="B21" s="633"/>
      <c r="C21" s="633"/>
      <c r="D21" s="633"/>
      <c r="E21" s="634">
        <f>A308</f>
        <v>0</v>
      </c>
      <c r="F21" s="635"/>
      <c r="G21" s="636"/>
      <c r="H21" s="533">
        <f>H308</f>
        <v>6087400</v>
      </c>
      <c r="I21" s="534"/>
    </row>
    <row r="22" spans="1:9" s="62" customFormat="1" ht="42" customHeight="1" x14ac:dyDescent="0.4">
      <c r="A22" s="637"/>
      <c r="B22" s="638"/>
      <c r="C22" s="638"/>
      <c r="D22" s="638"/>
      <c r="E22" s="639">
        <f>A327</f>
        <v>0</v>
      </c>
      <c r="F22" s="518"/>
      <c r="G22" s="519"/>
      <c r="H22" s="520">
        <f>H327</f>
        <v>3376250</v>
      </c>
      <c r="I22" s="521"/>
    </row>
    <row r="23" spans="1:9" s="62" customFormat="1" ht="42" customHeight="1" thickBot="1" x14ac:dyDescent="0.45">
      <c r="A23" s="620"/>
      <c r="B23" s="621"/>
      <c r="C23" s="621"/>
      <c r="D23" s="621"/>
      <c r="E23" s="622">
        <f>A349</f>
        <v>0</v>
      </c>
      <c r="F23" s="529"/>
      <c r="G23" s="530"/>
      <c r="H23" s="623">
        <v>3672280</v>
      </c>
      <c r="I23" s="624"/>
    </row>
    <row r="24" spans="1:9" s="62" customFormat="1" ht="42" customHeight="1" thickBot="1" x14ac:dyDescent="0.45">
      <c r="A24" s="625"/>
      <c r="B24" s="625"/>
      <c r="C24" s="625"/>
      <c r="D24" s="625"/>
      <c r="E24" s="626" t="s">
        <v>213</v>
      </c>
      <c r="F24" s="627"/>
      <c r="G24" s="628"/>
      <c r="H24" s="629">
        <f>SUM(H17:I23)</f>
        <v>59173724.600000001</v>
      </c>
      <c r="I24" s="630"/>
    </row>
    <row r="25" spans="1:9" s="62" customFormat="1" ht="42" customHeight="1" thickBot="1" x14ac:dyDescent="0.45">
      <c r="A25" s="63"/>
      <c r="B25" s="63"/>
      <c r="C25" s="63"/>
      <c r="D25" s="63"/>
      <c r="E25" s="619" t="s">
        <v>3</v>
      </c>
      <c r="F25" s="619"/>
      <c r="G25" s="619"/>
      <c r="H25" s="511">
        <v>-21354</v>
      </c>
      <c r="I25" s="511"/>
    </row>
    <row r="26" spans="1:9" s="62" customFormat="1" ht="42" customHeight="1" thickBot="1" x14ac:dyDescent="0.45">
      <c r="A26" s="63"/>
      <c r="B26" s="63"/>
      <c r="C26" s="63"/>
      <c r="D26" s="63"/>
      <c r="E26" s="619" t="s">
        <v>185</v>
      </c>
      <c r="F26" s="619"/>
      <c r="G26" s="619"/>
      <c r="H26" s="511">
        <f>SUM(H24:I25)</f>
        <v>59152370.600000001</v>
      </c>
      <c r="I26" s="511"/>
    </row>
    <row r="27" spans="1:9" s="62" customFormat="1" ht="42" customHeight="1" thickBot="1" x14ac:dyDescent="0.45">
      <c r="A27" s="63"/>
      <c r="B27" s="63"/>
      <c r="C27" s="63"/>
      <c r="D27" s="63"/>
      <c r="E27" s="619" t="s">
        <v>4</v>
      </c>
      <c r="F27" s="619"/>
      <c r="G27" s="619"/>
      <c r="H27" s="511">
        <f>H26*0.1</f>
        <v>5915237.0600000005</v>
      </c>
      <c r="I27" s="511"/>
    </row>
    <row r="28" spans="1:9" s="62" customFormat="1" ht="42" customHeight="1" thickBot="1" x14ac:dyDescent="0.45">
      <c r="A28" s="63"/>
      <c r="B28" s="63"/>
      <c r="C28" s="63"/>
      <c r="D28" s="63"/>
      <c r="E28" s="619" t="s">
        <v>214</v>
      </c>
      <c r="F28" s="619"/>
      <c r="G28" s="619"/>
      <c r="H28" s="511">
        <f>SUM(H26:I27)</f>
        <v>65067607.660000004</v>
      </c>
      <c r="I28" s="511"/>
    </row>
    <row r="29" spans="1:9" s="11" customFormat="1" ht="21" customHeight="1" x14ac:dyDescent="0.4">
      <c r="A29" s="1"/>
      <c r="B29" s="1"/>
      <c r="C29" s="1"/>
      <c r="D29" s="1"/>
      <c r="E29" s="1"/>
      <c r="F29" s="1"/>
      <c r="G29" s="1"/>
      <c r="H29" s="1"/>
      <c r="I29" s="1"/>
    </row>
    <row r="30" spans="1:9" s="11" customFormat="1" ht="21" customHeight="1" x14ac:dyDescent="0.4">
      <c r="A30" s="1"/>
      <c r="B30" s="1"/>
      <c r="C30" s="1"/>
      <c r="D30" s="1"/>
      <c r="E30" s="1"/>
      <c r="F30" s="1"/>
      <c r="G30" s="1"/>
      <c r="H30" s="1"/>
      <c r="I30" s="1"/>
    </row>
    <row r="31" spans="1:9" s="11" customFormat="1" ht="21" customHeight="1" x14ac:dyDescent="0.4">
      <c r="A31" s="1"/>
      <c r="B31" s="1"/>
      <c r="C31" s="1"/>
      <c r="D31" s="1"/>
      <c r="E31" s="1"/>
      <c r="F31" s="1"/>
      <c r="G31" s="1"/>
      <c r="H31" s="1"/>
      <c r="I31" s="1"/>
    </row>
    <row r="32" spans="1:9" s="11" customFormat="1" ht="22.5" customHeight="1" thickBot="1" x14ac:dyDescent="0.45">
      <c r="A32" s="478" t="s">
        <v>263</v>
      </c>
      <c r="B32" s="478"/>
      <c r="C32" s="478"/>
      <c r="D32" s="478"/>
      <c r="E32" s="15"/>
      <c r="H32" s="345"/>
      <c r="I32" s="345"/>
    </row>
    <row r="33" spans="1:9" s="11" customFormat="1" ht="22.5" customHeight="1" thickBot="1" x14ac:dyDescent="0.45">
      <c r="A33" s="416" t="s">
        <v>5</v>
      </c>
      <c r="B33" s="416"/>
      <c r="C33" s="416"/>
      <c r="D33" s="18" t="s">
        <v>6</v>
      </c>
      <c r="E33" s="18" t="s">
        <v>7</v>
      </c>
      <c r="F33" s="416" t="s">
        <v>8</v>
      </c>
      <c r="G33" s="416"/>
      <c r="H33" s="416" t="s">
        <v>9</v>
      </c>
      <c r="I33" s="417"/>
    </row>
    <row r="34" spans="1:9" s="11" customFormat="1" ht="22.5" customHeight="1" x14ac:dyDescent="0.4">
      <c r="A34" s="470" t="s">
        <v>10</v>
      </c>
      <c r="B34" s="465"/>
      <c r="C34" s="465"/>
      <c r="D34" s="465"/>
      <c r="E34" s="465"/>
      <c r="F34" s="465"/>
      <c r="G34" s="465"/>
      <c r="H34" s="465"/>
      <c r="I34" s="466"/>
    </row>
    <row r="35" spans="1:9" s="11" customFormat="1" ht="22.5" customHeight="1" x14ac:dyDescent="0.4">
      <c r="A35" s="335" t="s">
        <v>11</v>
      </c>
      <c r="B35" s="336"/>
      <c r="C35" s="336"/>
      <c r="D35" s="78"/>
      <c r="E35" s="66">
        <v>3120</v>
      </c>
      <c r="F35" s="337">
        <v>375</v>
      </c>
      <c r="G35" s="337"/>
      <c r="H35" s="338">
        <f>E35*F35</f>
        <v>1170000</v>
      </c>
      <c r="I35" s="339"/>
    </row>
    <row r="36" spans="1:9" s="11" customFormat="1" ht="22.5" customHeight="1" x14ac:dyDescent="0.4">
      <c r="A36" s="335" t="s">
        <v>12</v>
      </c>
      <c r="B36" s="336"/>
      <c r="C36" s="336"/>
      <c r="D36" s="78"/>
      <c r="E36" s="66">
        <v>2692</v>
      </c>
      <c r="F36" s="337">
        <v>375</v>
      </c>
      <c r="G36" s="337"/>
      <c r="H36" s="338">
        <f t="shared" ref="H36" si="0">E36*F36</f>
        <v>1009500</v>
      </c>
      <c r="I36" s="339"/>
    </row>
    <row r="37" spans="1:9" s="11" customFormat="1" ht="22.5" customHeight="1" x14ac:dyDescent="0.4">
      <c r="A37" s="335" t="s">
        <v>13</v>
      </c>
      <c r="B37" s="336"/>
      <c r="C37" s="336"/>
      <c r="D37" s="78"/>
      <c r="E37" s="362" t="s">
        <v>14</v>
      </c>
      <c r="F37" s="363"/>
      <c r="G37" s="364"/>
      <c r="H37" s="338">
        <v>120000</v>
      </c>
      <c r="I37" s="339"/>
    </row>
    <row r="38" spans="1:9" s="11" customFormat="1" ht="22.5" customHeight="1" x14ac:dyDescent="0.4">
      <c r="A38" s="335" t="s">
        <v>15</v>
      </c>
      <c r="B38" s="336"/>
      <c r="C38" s="336"/>
      <c r="D38" s="78"/>
      <c r="E38" s="66">
        <v>50</v>
      </c>
      <c r="F38" s="337">
        <v>375</v>
      </c>
      <c r="G38" s="337"/>
      <c r="H38" s="338">
        <f t="shared" ref="H38:H42" si="1">E38*F38</f>
        <v>18750</v>
      </c>
      <c r="I38" s="339"/>
    </row>
    <row r="39" spans="1:9" s="11" customFormat="1" ht="22.5" customHeight="1" x14ac:dyDescent="0.4">
      <c r="A39" s="335" t="s">
        <v>215</v>
      </c>
      <c r="B39" s="336"/>
      <c r="C39" s="336"/>
      <c r="D39" s="78" t="s">
        <v>216</v>
      </c>
      <c r="E39" s="66">
        <v>400</v>
      </c>
      <c r="F39" s="337">
        <v>3320</v>
      </c>
      <c r="G39" s="337"/>
      <c r="H39" s="338">
        <f t="shared" si="1"/>
        <v>1328000</v>
      </c>
      <c r="I39" s="339"/>
    </row>
    <row r="40" spans="1:9" s="11" customFormat="1" ht="22.5" customHeight="1" x14ac:dyDescent="0.4">
      <c r="A40" s="335" t="s">
        <v>16</v>
      </c>
      <c r="B40" s="336"/>
      <c r="C40" s="336"/>
      <c r="D40" s="78"/>
      <c r="E40" s="66">
        <v>132</v>
      </c>
      <c r="F40" s="337">
        <v>1150</v>
      </c>
      <c r="G40" s="337"/>
      <c r="H40" s="338">
        <f t="shared" si="1"/>
        <v>151800</v>
      </c>
      <c r="I40" s="339"/>
    </row>
    <row r="41" spans="1:9" s="11" customFormat="1" ht="22.5" customHeight="1" x14ac:dyDescent="0.4">
      <c r="A41" s="335" t="s">
        <v>17</v>
      </c>
      <c r="B41" s="336"/>
      <c r="C41" s="336"/>
      <c r="D41" s="78" t="s">
        <v>138</v>
      </c>
      <c r="E41" s="70">
        <v>100</v>
      </c>
      <c r="F41" s="337">
        <v>4000</v>
      </c>
      <c r="G41" s="337"/>
      <c r="H41" s="338">
        <f t="shared" si="1"/>
        <v>400000</v>
      </c>
      <c r="I41" s="339"/>
    </row>
    <row r="42" spans="1:9" s="11" customFormat="1" ht="22.5" customHeight="1" x14ac:dyDescent="0.4">
      <c r="A42" s="335" t="s">
        <v>139</v>
      </c>
      <c r="B42" s="336"/>
      <c r="C42" s="336"/>
      <c r="D42" s="78" t="s">
        <v>138</v>
      </c>
      <c r="E42" s="70">
        <v>50</v>
      </c>
      <c r="F42" s="337">
        <v>4000</v>
      </c>
      <c r="G42" s="337"/>
      <c r="H42" s="338">
        <f t="shared" si="1"/>
        <v>200000</v>
      </c>
      <c r="I42" s="339"/>
    </row>
    <row r="43" spans="1:9" s="11" customFormat="1" ht="22.5" customHeight="1" x14ac:dyDescent="0.4">
      <c r="A43" s="335" t="s">
        <v>18</v>
      </c>
      <c r="B43" s="336"/>
      <c r="C43" s="336"/>
      <c r="D43" s="78"/>
      <c r="E43" s="70">
        <v>300</v>
      </c>
      <c r="F43" s="337">
        <v>1600</v>
      </c>
      <c r="G43" s="337"/>
      <c r="H43" s="338">
        <f>E43*F43</f>
        <v>480000</v>
      </c>
      <c r="I43" s="339"/>
    </row>
    <row r="44" spans="1:9" s="11" customFormat="1" ht="22.5" customHeight="1" x14ac:dyDescent="0.4">
      <c r="A44" s="335" t="s">
        <v>218</v>
      </c>
      <c r="B44" s="336"/>
      <c r="C44" s="336"/>
      <c r="D44" s="78" t="s">
        <v>216</v>
      </c>
      <c r="E44" s="71">
        <v>80</v>
      </c>
      <c r="F44" s="337">
        <v>3320</v>
      </c>
      <c r="G44" s="337"/>
      <c r="H44" s="338">
        <f>E44*F44</f>
        <v>265600</v>
      </c>
      <c r="I44" s="339"/>
    </row>
    <row r="45" spans="1:9" s="11" customFormat="1" ht="22.5" customHeight="1" x14ac:dyDescent="0.4">
      <c r="A45" s="335" t="s">
        <v>140</v>
      </c>
      <c r="B45" s="336"/>
      <c r="C45" s="336"/>
      <c r="D45" s="78"/>
      <c r="E45" s="71">
        <v>28</v>
      </c>
      <c r="F45" s="337">
        <v>120000</v>
      </c>
      <c r="G45" s="337"/>
      <c r="H45" s="338">
        <f>E45*F45</f>
        <v>3360000</v>
      </c>
      <c r="I45" s="339"/>
    </row>
    <row r="46" spans="1:9" s="11" customFormat="1" ht="22.5" customHeight="1" x14ac:dyDescent="0.4">
      <c r="A46" s="335" t="s">
        <v>179</v>
      </c>
      <c r="B46" s="336"/>
      <c r="C46" s="336"/>
      <c r="D46" s="78"/>
      <c r="E46" s="362" t="s">
        <v>14</v>
      </c>
      <c r="F46" s="363"/>
      <c r="G46" s="364"/>
      <c r="H46" s="338">
        <v>250000</v>
      </c>
      <c r="I46" s="339"/>
    </row>
    <row r="47" spans="1:9" s="11" customFormat="1" ht="22.5" customHeight="1" x14ac:dyDescent="0.4">
      <c r="A47" s="335" t="s">
        <v>19</v>
      </c>
      <c r="B47" s="336"/>
      <c r="C47" s="336"/>
      <c r="D47" s="78"/>
      <c r="E47" s="362" t="s">
        <v>14</v>
      </c>
      <c r="F47" s="363"/>
      <c r="G47" s="364"/>
      <c r="H47" s="338">
        <v>3500000</v>
      </c>
      <c r="I47" s="339"/>
    </row>
    <row r="48" spans="1:9" s="11" customFormat="1" ht="22.5" customHeight="1" thickBot="1" x14ac:dyDescent="0.45">
      <c r="A48" s="330" t="s">
        <v>20</v>
      </c>
      <c r="B48" s="331"/>
      <c r="C48" s="331"/>
      <c r="D48" s="94"/>
      <c r="E48" s="435" t="s">
        <v>14</v>
      </c>
      <c r="F48" s="436"/>
      <c r="G48" s="437"/>
      <c r="H48" s="333">
        <v>650000</v>
      </c>
      <c r="I48" s="334"/>
    </row>
    <row r="49" spans="1:9" ht="22.5" customHeight="1" thickBot="1" x14ac:dyDescent="0.45">
      <c r="A49" s="351"/>
      <c r="B49" s="351"/>
      <c r="C49" s="351"/>
      <c r="D49" s="95"/>
      <c r="E49" s="77"/>
      <c r="F49" s="352" t="s">
        <v>217</v>
      </c>
      <c r="G49" s="353"/>
      <c r="H49" s="328">
        <f>SUM(H35:I48)</f>
        <v>12903650</v>
      </c>
      <c r="I49" s="329"/>
    </row>
    <row r="50" spans="1:9" s="11" customFormat="1" ht="22.5" customHeight="1" thickBot="1" x14ac:dyDescent="0.45">
      <c r="A50" s="12"/>
      <c r="B50" s="12"/>
      <c r="C50" s="12"/>
      <c r="D50" s="12"/>
      <c r="E50" s="13"/>
      <c r="F50" s="13"/>
      <c r="G50" s="13"/>
      <c r="H50" s="14"/>
      <c r="I50" s="14"/>
    </row>
    <row r="51" spans="1:9" s="11" customFormat="1" ht="22.5" customHeight="1" thickBot="1" x14ac:dyDescent="0.45">
      <c r="A51" s="416" t="s">
        <v>5</v>
      </c>
      <c r="B51" s="416"/>
      <c r="C51" s="416"/>
      <c r="D51" s="18" t="s">
        <v>6</v>
      </c>
      <c r="E51" s="18" t="s">
        <v>7</v>
      </c>
      <c r="F51" s="416" t="s">
        <v>8</v>
      </c>
      <c r="G51" s="416"/>
      <c r="H51" s="416" t="s">
        <v>9</v>
      </c>
      <c r="I51" s="417"/>
    </row>
    <row r="52" spans="1:9" s="11" customFormat="1" ht="22.5" customHeight="1" x14ac:dyDescent="0.4">
      <c r="A52" s="401" t="s">
        <v>22</v>
      </c>
      <c r="B52" s="402"/>
      <c r="C52" s="402"/>
      <c r="D52" s="402"/>
      <c r="E52" s="402"/>
      <c r="F52" s="402"/>
      <c r="G52" s="402"/>
      <c r="H52" s="402"/>
      <c r="I52" s="403"/>
    </row>
    <row r="53" spans="1:9" s="11" customFormat="1" ht="22.5" customHeight="1" x14ac:dyDescent="0.4">
      <c r="A53" s="335" t="s">
        <v>172</v>
      </c>
      <c r="B53" s="336"/>
      <c r="C53" s="336"/>
      <c r="D53" s="78" t="s">
        <v>23</v>
      </c>
      <c r="E53" s="73">
        <v>550.79999999999995</v>
      </c>
      <c r="F53" s="338">
        <v>6800</v>
      </c>
      <c r="G53" s="338"/>
      <c r="H53" s="338">
        <f t="shared" ref="H53:H56" si="2">E53*F53</f>
        <v>3745439.9999999995</v>
      </c>
      <c r="I53" s="339"/>
    </row>
    <row r="54" spans="1:9" s="11" customFormat="1" ht="22.5" customHeight="1" x14ac:dyDescent="0.4">
      <c r="A54" s="335" t="s">
        <v>173</v>
      </c>
      <c r="B54" s="336"/>
      <c r="C54" s="336"/>
      <c r="D54" s="78" t="s">
        <v>24</v>
      </c>
      <c r="E54" s="74">
        <v>447.12</v>
      </c>
      <c r="F54" s="338">
        <v>6800</v>
      </c>
      <c r="G54" s="338"/>
      <c r="H54" s="338">
        <f t="shared" si="2"/>
        <v>3040416</v>
      </c>
      <c r="I54" s="339"/>
    </row>
    <row r="55" spans="1:9" s="11" customFormat="1" ht="22.5" customHeight="1" x14ac:dyDescent="0.4">
      <c r="A55" s="335" t="s">
        <v>174</v>
      </c>
      <c r="B55" s="336"/>
      <c r="C55" s="336"/>
      <c r="D55" s="78" t="s">
        <v>175</v>
      </c>
      <c r="E55" s="66">
        <v>624</v>
      </c>
      <c r="F55" s="338">
        <v>1200</v>
      </c>
      <c r="G55" s="338"/>
      <c r="H55" s="338">
        <f t="shared" si="2"/>
        <v>748800</v>
      </c>
      <c r="I55" s="339"/>
    </row>
    <row r="56" spans="1:9" s="11" customFormat="1" ht="22.5" customHeight="1" x14ac:dyDescent="0.4">
      <c r="A56" s="340" t="s">
        <v>25</v>
      </c>
      <c r="B56" s="341"/>
      <c r="C56" s="341"/>
      <c r="D56" s="78" t="s">
        <v>26</v>
      </c>
      <c r="E56" s="70">
        <v>273.60000000000002</v>
      </c>
      <c r="F56" s="338">
        <v>300</v>
      </c>
      <c r="G56" s="338"/>
      <c r="H56" s="338">
        <f t="shared" si="2"/>
        <v>82080</v>
      </c>
      <c r="I56" s="339"/>
    </row>
    <row r="57" spans="1:9" s="11" customFormat="1" ht="22.5" customHeight="1" x14ac:dyDescent="0.4">
      <c r="A57" s="335" t="s">
        <v>27</v>
      </c>
      <c r="B57" s="336"/>
      <c r="C57" s="336"/>
      <c r="D57" s="78"/>
      <c r="E57" s="362" t="s">
        <v>14</v>
      </c>
      <c r="F57" s="363"/>
      <c r="G57" s="364"/>
      <c r="H57" s="338">
        <v>160000</v>
      </c>
      <c r="I57" s="339"/>
    </row>
    <row r="58" spans="1:9" s="11" customFormat="1" ht="22.5" customHeight="1" x14ac:dyDescent="0.4">
      <c r="A58" s="335" t="s">
        <v>176</v>
      </c>
      <c r="B58" s="336"/>
      <c r="C58" s="336"/>
      <c r="D58" s="78" t="s">
        <v>177</v>
      </c>
      <c r="E58" s="66">
        <v>300</v>
      </c>
      <c r="F58" s="338">
        <v>450</v>
      </c>
      <c r="G58" s="338"/>
      <c r="H58" s="338">
        <f t="shared" ref="H58:H62" si="3">E58*F58</f>
        <v>135000</v>
      </c>
      <c r="I58" s="339"/>
    </row>
    <row r="59" spans="1:9" s="11" customFormat="1" ht="22.5" customHeight="1" x14ac:dyDescent="0.4">
      <c r="A59" s="335" t="s">
        <v>176</v>
      </c>
      <c r="B59" s="336"/>
      <c r="C59" s="336"/>
      <c r="D59" s="78" t="s">
        <v>178</v>
      </c>
      <c r="E59" s="66">
        <v>300</v>
      </c>
      <c r="F59" s="338">
        <v>450</v>
      </c>
      <c r="G59" s="338"/>
      <c r="H59" s="338">
        <f t="shared" si="3"/>
        <v>135000</v>
      </c>
      <c r="I59" s="339"/>
    </row>
    <row r="60" spans="1:9" s="11" customFormat="1" ht="22.5" customHeight="1" x14ac:dyDescent="0.4">
      <c r="A60" s="335" t="s">
        <v>176</v>
      </c>
      <c r="B60" s="336"/>
      <c r="C60" s="336"/>
      <c r="D60" s="78" t="s">
        <v>200</v>
      </c>
      <c r="E60" s="66">
        <v>20</v>
      </c>
      <c r="F60" s="338">
        <v>2250</v>
      </c>
      <c r="G60" s="338"/>
      <c r="H60" s="338">
        <f t="shared" si="3"/>
        <v>45000</v>
      </c>
      <c r="I60" s="339"/>
    </row>
    <row r="61" spans="1:9" s="11" customFormat="1" ht="22.5" customHeight="1" x14ac:dyDescent="0.4">
      <c r="A61" s="335" t="s">
        <v>19</v>
      </c>
      <c r="B61" s="336"/>
      <c r="C61" s="336"/>
      <c r="D61" s="78"/>
      <c r="E61" s="357" t="s">
        <v>14</v>
      </c>
      <c r="F61" s="358"/>
      <c r="G61" s="359"/>
      <c r="H61" s="338">
        <v>3200000</v>
      </c>
      <c r="I61" s="339"/>
    </row>
    <row r="62" spans="1:9" s="11" customFormat="1" ht="22.5" customHeight="1" x14ac:dyDescent="0.4">
      <c r="A62" s="335" t="s">
        <v>28</v>
      </c>
      <c r="B62" s="336"/>
      <c r="C62" s="336"/>
      <c r="D62" s="78"/>
      <c r="E62" s="70">
        <v>8</v>
      </c>
      <c r="F62" s="338">
        <v>132000</v>
      </c>
      <c r="G62" s="338"/>
      <c r="H62" s="338">
        <f t="shared" si="3"/>
        <v>1056000</v>
      </c>
      <c r="I62" s="339"/>
    </row>
    <row r="63" spans="1:9" ht="22.5" customHeight="1" thickBot="1" x14ac:dyDescent="0.45">
      <c r="A63" s="335" t="s">
        <v>20</v>
      </c>
      <c r="B63" s="336"/>
      <c r="C63" s="336"/>
      <c r="D63" s="94"/>
      <c r="E63" s="354" t="s">
        <v>14</v>
      </c>
      <c r="F63" s="355"/>
      <c r="G63" s="356"/>
      <c r="H63" s="333">
        <v>120000</v>
      </c>
      <c r="I63" s="334"/>
    </row>
    <row r="64" spans="1:9" ht="22.5" customHeight="1" thickBot="1" x14ac:dyDescent="0.45">
      <c r="A64" s="351"/>
      <c r="B64" s="351"/>
      <c r="C64" s="351"/>
      <c r="D64" s="95"/>
      <c r="E64" s="77"/>
      <c r="F64" s="352" t="s">
        <v>219</v>
      </c>
      <c r="G64" s="353"/>
      <c r="H64" s="328">
        <f>SUM(H53:I63)</f>
        <v>12467736</v>
      </c>
      <c r="I64" s="329"/>
    </row>
    <row r="65" spans="1:9" ht="22.5" customHeight="1" thickBot="1" x14ac:dyDescent="0.45">
      <c r="A65" s="93"/>
      <c r="B65" s="93"/>
      <c r="C65" s="93"/>
      <c r="D65" s="60"/>
      <c r="E65" s="79"/>
      <c r="F65" s="58"/>
      <c r="G65" s="58"/>
      <c r="H65" s="59"/>
      <c r="I65" s="59"/>
    </row>
    <row r="66" spans="1:9" ht="22.5" customHeight="1" thickBot="1" x14ac:dyDescent="0.45">
      <c r="A66" s="416" t="s">
        <v>5</v>
      </c>
      <c r="B66" s="416"/>
      <c r="C66" s="416"/>
      <c r="D66" s="18" t="s">
        <v>6</v>
      </c>
      <c r="E66" s="18" t="s">
        <v>7</v>
      </c>
      <c r="F66" s="416" t="s">
        <v>8</v>
      </c>
      <c r="G66" s="416"/>
      <c r="H66" s="416" t="s">
        <v>9</v>
      </c>
      <c r="I66" s="417"/>
    </row>
    <row r="67" spans="1:9" ht="22.5" customHeight="1" x14ac:dyDescent="0.4">
      <c r="A67" s="342" t="s">
        <v>30</v>
      </c>
      <c r="B67" s="343"/>
      <c r="C67" s="343"/>
      <c r="D67" s="78"/>
      <c r="E67" s="72"/>
      <c r="F67" s="337"/>
      <c r="G67" s="337"/>
      <c r="H67" s="338"/>
      <c r="I67" s="339"/>
    </row>
    <row r="68" spans="1:9" ht="22.5" customHeight="1" x14ac:dyDescent="0.4">
      <c r="A68" s="340" t="s">
        <v>196</v>
      </c>
      <c r="B68" s="341"/>
      <c r="C68" s="341"/>
      <c r="D68" s="78"/>
      <c r="E68" s="71">
        <v>7</v>
      </c>
      <c r="F68" s="337">
        <v>35000</v>
      </c>
      <c r="G68" s="337"/>
      <c r="H68" s="338">
        <f t="shared" ref="H68:H71" si="4">E68*F68</f>
        <v>245000</v>
      </c>
      <c r="I68" s="339"/>
    </row>
    <row r="69" spans="1:9" ht="22.5" customHeight="1" x14ac:dyDescent="0.4">
      <c r="A69" s="340" t="s">
        <v>197</v>
      </c>
      <c r="B69" s="341"/>
      <c r="C69" s="341"/>
      <c r="D69" s="78"/>
      <c r="E69" s="71">
        <v>14</v>
      </c>
      <c r="F69" s="337">
        <v>27000</v>
      </c>
      <c r="G69" s="337"/>
      <c r="H69" s="338">
        <f t="shared" si="4"/>
        <v>378000</v>
      </c>
      <c r="I69" s="339"/>
    </row>
    <row r="70" spans="1:9" ht="22.5" customHeight="1" x14ac:dyDescent="0.4">
      <c r="A70" s="335" t="s">
        <v>198</v>
      </c>
      <c r="B70" s="336"/>
      <c r="C70" s="336"/>
      <c r="D70" s="78"/>
      <c r="E70" s="71">
        <v>146</v>
      </c>
      <c r="F70" s="337">
        <v>27000</v>
      </c>
      <c r="G70" s="337"/>
      <c r="H70" s="338">
        <f t="shared" si="4"/>
        <v>3942000</v>
      </c>
      <c r="I70" s="339"/>
    </row>
    <row r="71" spans="1:9" ht="22.5" customHeight="1" thickBot="1" x14ac:dyDescent="0.45">
      <c r="A71" s="330" t="s">
        <v>199</v>
      </c>
      <c r="B71" s="331"/>
      <c r="C71" s="331"/>
      <c r="D71" s="94"/>
      <c r="E71" s="81">
        <v>5</v>
      </c>
      <c r="F71" s="332">
        <v>27000</v>
      </c>
      <c r="G71" s="332"/>
      <c r="H71" s="333">
        <f t="shared" si="4"/>
        <v>135000</v>
      </c>
      <c r="I71" s="334"/>
    </row>
    <row r="72" spans="1:9" ht="22.5" customHeight="1" thickBot="1" x14ac:dyDescent="0.45">
      <c r="A72" s="80"/>
      <c r="B72" s="80"/>
      <c r="C72" s="80"/>
      <c r="D72" s="17"/>
      <c r="E72" s="318" t="s">
        <v>31</v>
      </c>
      <c r="F72" s="319"/>
      <c r="G72" s="320"/>
      <c r="H72" s="328">
        <f>SUM(H68:I71)</f>
        <v>4700000</v>
      </c>
      <c r="I72" s="329"/>
    </row>
    <row r="73" spans="1:9" ht="22.5" customHeight="1" thickBot="1" x14ac:dyDescent="0.45">
      <c r="A73" s="80"/>
      <c r="B73" s="80"/>
      <c r="C73" s="80"/>
      <c r="D73" s="17"/>
      <c r="E73" s="318" t="s">
        <v>32</v>
      </c>
      <c r="F73" s="319"/>
      <c r="G73" s="320"/>
      <c r="H73" s="328">
        <f>H72+H64+H49</f>
        <v>30071386</v>
      </c>
      <c r="I73" s="329"/>
    </row>
    <row r="74" spans="1:9" ht="22.5" customHeight="1" thickBot="1" x14ac:dyDescent="0.45">
      <c r="A74" s="80"/>
      <c r="B74" s="80"/>
      <c r="C74" s="80"/>
      <c r="D74" s="17"/>
      <c r="E74" s="318" t="s">
        <v>33</v>
      </c>
      <c r="F74" s="319"/>
      <c r="G74" s="320"/>
      <c r="H74" s="321">
        <f>H73*0.1</f>
        <v>3007138.6</v>
      </c>
      <c r="I74" s="322"/>
    </row>
    <row r="75" spans="1:9" ht="22.5" customHeight="1" thickBot="1" x14ac:dyDescent="0.45">
      <c r="A75" s="80"/>
      <c r="B75" s="80"/>
      <c r="C75" s="80"/>
      <c r="D75" s="17"/>
      <c r="E75" s="323" t="s">
        <v>220</v>
      </c>
      <c r="F75" s="324"/>
      <c r="G75" s="325"/>
      <c r="H75" s="326">
        <f>SUM(H73:H74)</f>
        <v>33078524.600000001</v>
      </c>
      <c r="I75" s="327"/>
    </row>
    <row r="76" spans="1:9" ht="22.5" customHeight="1" thickBot="1" x14ac:dyDescent="0.45">
      <c r="A76" s="477" t="s">
        <v>34</v>
      </c>
      <c r="B76" s="477"/>
      <c r="C76" s="477"/>
      <c r="D76" s="477"/>
      <c r="E76" s="36"/>
      <c r="F76" s="11"/>
      <c r="G76" s="11"/>
      <c r="H76" s="345"/>
      <c r="I76" s="345"/>
    </row>
    <row r="77" spans="1:9" ht="22.5" customHeight="1" thickBot="1" x14ac:dyDescent="0.45">
      <c r="A77" s="416" t="s">
        <v>5</v>
      </c>
      <c r="B77" s="416"/>
      <c r="C77" s="416"/>
      <c r="D77" s="18" t="s">
        <v>6</v>
      </c>
      <c r="E77" s="18" t="s">
        <v>7</v>
      </c>
      <c r="F77" s="416" t="s">
        <v>8</v>
      </c>
      <c r="G77" s="416"/>
      <c r="H77" s="348" t="s">
        <v>9</v>
      </c>
      <c r="I77" s="417"/>
    </row>
    <row r="78" spans="1:9" ht="22.5" customHeight="1" x14ac:dyDescent="0.4">
      <c r="A78" s="468" t="s">
        <v>35</v>
      </c>
      <c r="B78" s="469"/>
      <c r="C78" s="471"/>
      <c r="D78" s="96"/>
      <c r="E78" s="64">
        <v>2052</v>
      </c>
      <c r="F78" s="472">
        <v>375</v>
      </c>
      <c r="G78" s="473"/>
      <c r="H78" s="474">
        <f>E78*F78</f>
        <v>769500</v>
      </c>
      <c r="I78" s="464"/>
    </row>
    <row r="79" spans="1:9" ht="22.5" customHeight="1" x14ac:dyDescent="0.4">
      <c r="A79" s="396" t="s">
        <v>37</v>
      </c>
      <c r="B79" s="397"/>
      <c r="C79" s="412"/>
      <c r="D79" s="91"/>
      <c r="E79" s="85">
        <v>2</v>
      </c>
      <c r="F79" s="413">
        <v>3000</v>
      </c>
      <c r="G79" s="414"/>
      <c r="H79" s="415">
        <f>E79*F79</f>
        <v>6000</v>
      </c>
      <c r="I79" s="390"/>
    </row>
    <row r="80" spans="1:9" ht="22.5" customHeight="1" x14ac:dyDescent="0.4">
      <c r="A80" s="396" t="s">
        <v>221</v>
      </c>
      <c r="B80" s="397"/>
      <c r="C80" s="412"/>
      <c r="D80" s="91"/>
      <c r="E80" s="86">
        <v>4</v>
      </c>
      <c r="F80" s="456">
        <v>3500</v>
      </c>
      <c r="G80" s="457"/>
      <c r="H80" s="415">
        <f t="shared" ref="H80:H86" si="5">E80*F80</f>
        <v>14000</v>
      </c>
      <c r="I80" s="390"/>
    </row>
    <row r="81" spans="1:9" ht="22.5" customHeight="1" x14ac:dyDescent="0.4">
      <c r="A81" s="458" t="s">
        <v>222</v>
      </c>
      <c r="B81" s="459"/>
      <c r="C81" s="462"/>
      <c r="D81" s="91"/>
      <c r="E81" s="86">
        <v>8</v>
      </c>
      <c r="F81" s="456">
        <v>1200</v>
      </c>
      <c r="G81" s="457"/>
      <c r="H81" s="415">
        <f t="shared" si="5"/>
        <v>9600</v>
      </c>
      <c r="I81" s="390"/>
    </row>
    <row r="82" spans="1:9" ht="22.5" customHeight="1" x14ac:dyDescent="0.4">
      <c r="A82" s="458" t="s">
        <v>223</v>
      </c>
      <c r="B82" s="459"/>
      <c r="C82" s="462"/>
      <c r="D82" s="91"/>
      <c r="E82" s="86">
        <v>10</v>
      </c>
      <c r="F82" s="456">
        <v>1600</v>
      </c>
      <c r="G82" s="457"/>
      <c r="H82" s="415">
        <f t="shared" si="5"/>
        <v>16000</v>
      </c>
      <c r="I82" s="390"/>
    </row>
    <row r="83" spans="1:9" ht="22.5" customHeight="1" x14ac:dyDescent="0.4">
      <c r="A83" s="396" t="s">
        <v>224</v>
      </c>
      <c r="B83" s="397"/>
      <c r="C83" s="412"/>
      <c r="D83" s="91"/>
      <c r="E83" s="85">
        <v>10</v>
      </c>
      <c r="F83" s="413">
        <v>1600</v>
      </c>
      <c r="G83" s="414"/>
      <c r="H83" s="415">
        <f t="shared" si="5"/>
        <v>16000</v>
      </c>
      <c r="I83" s="390"/>
    </row>
    <row r="84" spans="1:9" ht="22.5" customHeight="1" x14ac:dyDescent="0.4">
      <c r="A84" s="396" t="s">
        <v>141</v>
      </c>
      <c r="B84" s="397"/>
      <c r="C84" s="412"/>
      <c r="D84" s="91" t="s">
        <v>225</v>
      </c>
      <c r="E84" s="357" t="s">
        <v>14</v>
      </c>
      <c r="F84" s="358"/>
      <c r="G84" s="359"/>
      <c r="H84" s="415">
        <v>620000</v>
      </c>
      <c r="I84" s="390"/>
    </row>
    <row r="85" spans="1:9" ht="22.5" customHeight="1" x14ac:dyDescent="0.4">
      <c r="A85" s="396" t="s">
        <v>39</v>
      </c>
      <c r="B85" s="397"/>
      <c r="C85" s="412"/>
      <c r="D85" s="91"/>
      <c r="E85" s="85">
        <v>8</v>
      </c>
      <c r="F85" s="415">
        <v>3600</v>
      </c>
      <c r="G85" s="414"/>
      <c r="H85" s="415">
        <f t="shared" si="5"/>
        <v>28800</v>
      </c>
      <c r="I85" s="390"/>
    </row>
    <row r="86" spans="1:9" ht="22.5" customHeight="1" x14ac:dyDescent="0.4">
      <c r="A86" s="396" t="s">
        <v>40</v>
      </c>
      <c r="B86" s="397"/>
      <c r="C86" s="412"/>
      <c r="D86" s="91"/>
      <c r="E86" s="85">
        <v>8</v>
      </c>
      <c r="F86" s="415">
        <v>3000</v>
      </c>
      <c r="G86" s="414"/>
      <c r="H86" s="415">
        <f t="shared" si="5"/>
        <v>24000</v>
      </c>
      <c r="I86" s="390"/>
    </row>
    <row r="87" spans="1:9" ht="22.5" customHeight="1" x14ac:dyDescent="0.4">
      <c r="A87" s="396" t="s">
        <v>41</v>
      </c>
      <c r="B87" s="397"/>
      <c r="C87" s="412"/>
      <c r="D87" s="91"/>
      <c r="E87" s="85">
        <v>8</v>
      </c>
      <c r="F87" s="415">
        <v>1000</v>
      </c>
      <c r="G87" s="414"/>
      <c r="H87" s="415">
        <f>E87*F87</f>
        <v>8000</v>
      </c>
      <c r="I87" s="390"/>
    </row>
    <row r="88" spans="1:9" s="11" customFormat="1" ht="22.5" customHeight="1" x14ac:dyDescent="0.4">
      <c r="A88" s="396" t="s">
        <v>44</v>
      </c>
      <c r="B88" s="397"/>
      <c r="C88" s="412"/>
      <c r="D88" s="91"/>
      <c r="E88" s="427" t="s">
        <v>38</v>
      </c>
      <c r="F88" s="428"/>
      <c r="G88" s="429"/>
      <c r="H88" s="415">
        <v>280000</v>
      </c>
      <c r="I88" s="390"/>
    </row>
    <row r="89" spans="1:9" s="11" customFormat="1" ht="22.5" customHeight="1" x14ac:dyDescent="0.4">
      <c r="A89" s="396" t="s">
        <v>45</v>
      </c>
      <c r="B89" s="397"/>
      <c r="C89" s="412"/>
      <c r="D89" s="91"/>
      <c r="E89" s="427" t="s">
        <v>38</v>
      </c>
      <c r="F89" s="428"/>
      <c r="G89" s="429"/>
      <c r="H89" s="415">
        <v>420000</v>
      </c>
      <c r="I89" s="390"/>
    </row>
    <row r="90" spans="1:9" s="11" customFormat="1" ht="22.5" customHeight="1" x14ac:dyDescent="0.4">
      <c r="A90" s="396" t="s">
        <v>42</v>
      </c>
      <c r="B90" s="397"/>
      <c r="C90" s="412"/>
      <c r="D90" s="97" t="s">
        <v>142</v>
      </c>
      <c r="E90" s="427" t="s">
        <v>38</v>
      </c>
      <c r="F90" s="428"/>
      <c r="G90" s="429"/>
      <c r="H90" s="415">
        <v>800000</v>
      </c>
      <c r="I90" s="390"/>
    </row>
    <row r="91" spans="1:9" s="11" customFormat="1" ht="22.5" customHeight="1" x14ac:dyDescent="0.4">
      <c r="A91" s="396" t="s">
        <v>43</v>
      </c>
      <c r="B91" s="397"/>
      <c r="C91" s="412"/>
      <c r="D91" s="91"/>
      <c r="E91" s="427" t="s">
        <v>38</v>
      </c>
      <c r="F91" s="428"/>
      <c r="G91" s="429"/>
      <c r="H91" s="415">
        <v>460000</v>
      </c>
      <c r="I91" s="390"/>
    </row>
    <row r="92" spans="1:9" s="11" customFormat="1" ht="22.5" customHeight="1" thickBot="1" x14ac:dyDescent="0.45">
      <c r="A92" s="438" t="s">
        <v>241</v>
      </c>
      <c r="B92" s="439"/>
      <c r="C92" s="440"/>
      <c r="D92" s="98"/>
      <c r="E92" s="441" t="s">
        <v>38</v>
      </c>
      <c r="F92" s="442"/>
      <c r="G92" s="443"/>
      <c r="H92" s="444">
        <v>200000</v>
      </c>
      <c r="I92" s="445"/>
    </row>
    <row r="93" spans="1:9" s="11" customFormat="1" ht="22.5" customHeight="1" thickBot="1" x14ac:dyDescent="0.45">
      <c r="A93" s="431"/>
      <c r="B93" s="431"/>
      <c r="C93" s="431"/>
      <c r="D93" s="431"/>
      <c r="E93" s="432" t="s">
        <v>46</v>
      </c>
      <c r="F93" s="433"/>
      <c r="G93" s="434"/>
      <c r="H93" s="425">
        <f>SUM(H78:I92)</f>
        <v>3671900</v>
      </c>
      <c r="I93" s="426"/>
    </row>
    <row r="94" spans="1:9" s="11" customFormat="1" ht="22.5" customHeight="1" thickBot="1" x14ac:dyDescent="0.45">
      <c r="A94" s="418"/>
      <c r="B94" s="418"/>
      <c r="C94" s="418"/>
      <c r="D94" s="418"/>
      <c r="E94" s="318" t="s">
        <v>47</v>
      </c>
      <c r="F94" s="319"/>
      <c r="G94" s="320"/>
      <c r="H94" s="423">
        <f>H93*0.1</f>
        <v>367190</v>
      </c>
      <c r="I94" s="424"/>
    </row>
    <row r="95" spans="1:9" s="11" customFormat="1" ht="22.5" customHeight="1" thickBot="1" x14ac:dyDescent="0.45">
      <c r="A95" s="418"/>
      <c r="B95" s="418"/>
      <c r="C95" s="418"/>
      <c r="D95" s="418"/>
      <c r="E95" s="323" t="s">
        <v>226</v>
      </c>
      <c r="F95" s="324"/>
      <c r="G95" s="325"/>
      <c r="H95" s="419">
        <f>SUM(H93:H94)</f>
        <v>4039090</v>
      </c>
      <c r="I95" s="420"/>
    </row>
    <row r="96" spans="1:9" s="11" customFormat="1" ht="10.5" customHeight="1" x14ac:dyDescent="0.4">
      <c r="A96" s="83"/>
      <c r="B96" s="83"/>
      <c r="C96" s="83"/>
      <c r="D96" s="83"/>
      <c r="E96" s="104"/>
      <c r="F96" s="104"/>
      <c r="G96" s="104"/>
      <c r="H96" s="105"/>
      <c r="I96" s="105"/>
    </row>
    <row r="97" spans="1:9" s="11" customFormat="1" ht="22.5" customHeight="1" thickBot="1" x14ac:dyDescent="0.45">
      <c r="A97" s="479" t="s">
        <v>227</v>
      </c>
      <c r="B97" s="479"/>
      <c r="C97" s="479"/>
      <c r="D97" s="479"/>
      <c r="E97" s="479"/>
      <c r="F97" s="479"/>
      <c r="G97" s="479"/>
      <c r="H97" s="479"/>
      <c r="I97" s="479"/>
    </row>
    <row r="98" spans="1:9" s="11" customFormat="1" ht="22.5" customHeight="1" thickBot="1" x14ac:dyDescent="0.45">
      <c r="A98" s="467" t="s">
        <v>5</v>
      </c>
      <c r="B98" s="416"/>
      <c r="C98" s="416"/>
      <c r="D98" s="18" t="s">
        <v>6</v>
      </c>
      <c r="E98" s="18" t="s">
        <v>7</v>
      </c>
      <c r="F98" s="416" t="s">
        <v>8</v>
      </c>
      <c r="G98" s="416"/>
      <c r="H98" s="348" t="s">
        <v>9</v>
      </c>
      <c r="I98" s="417"/>
    </row>
    <row r="99" spans="1:9" s="11" customFormat="1" ht="22.5" customHeight="1" x14ac:dyDescent="0.4">
      <c r="A99" s="468" t="s">
        <v>35</v>
      </c>
      <c r="B99" s="469"/>
      <c r="C99" s="471"/>
      <c r="D99" s="96"/>
      <c r="E99" s="86">
        <v>2052</v>
      </c>
      <c r="F99" s="413">
        <v>300</v>
      </c>
      <c r="G99" s="414"/>
      <c r="H99" s="415">
        <f>E99*F99</f>
        <v>615600</v>
      </c>
      <c r="I99" s="390"/>
    </row>
    <row r="100" spans="1:9" s="11" customFormat="1" ht="22.5" customHeight="1" x14ac:dyDescent="0.4">
      <c r="A100" s="377" t="s">
        <v>228</v>
      </c>
      <c r="B100" s="378"/>
      <c r="C100" s="461"/>
      <c r="D100" s="89" t="s">
        <v>229</v>
      </c>
      <c r="E100" s="86">
        <v>1</v>
      </c>
      <c r="F100" s="413">
        <v>16000</v>
      </c>
      <c r="G100" s="414"/>
      <c r="H100" s="415">
        <f t="shared" ref="H100" si="6">E100*F100</f>
        <v>16000</v>
      </c>
      <c r="I100" s="390"/>
    </row>
    <row r="101" spans="1:9" s="11" customFormat="1" ht="22.5" customHeight="1" x14ac:dyDescent="0.4">
      <c r="A101" s="377" t="s">
        <v>230</v>
      </c>
      <c r="B101" s="378"/>
      <c r="C101" s="461"/>
      <c r="D101" s="89" t="s">
        <v>229</v>
      </c>
      <c r="E101" s="86">
        <v>1</v>
      </c>
      <c r="F101" s="413">
        <v>9000</v>
      </c>
      <c r="G101" s="414"/>
      <c r="H101" s="415">
        <f t="shared" ref="H101" si="7">E101*F101</f>
        <v>9000</v>
      </c>
      <c r="I101" s="390"/>
    </row>
    <row r="102" spans="1:9" s="11" customFormat="1" ht="22.5" customHeight="1" x14ac:dyDescent="0.4">
      <c r="A102" s="396" t="s">
        <v>16</v>
      </c>
      <c r="B102" s="397"/>
      <c r="C102" s="412"/>
      <c r="D102" s="91"/>
      <c r="E102" s="86">
        <v>6</v>
      </c>
      <c r="F102" s="413">
        <v>1200</v>
      </c>
      <c r="G102" s="414"/>
      <c r="H102" s="415">
        <f>E102*F102</f>
        <v>7200</v>
      </c>
      <c r="I102" s="390"/>
    </row>
    <row r="103" spans="1:9" s="11" customFormat="1" ht="22.5" customHeight="1" x14ac:dyDescent="0.4">
      <c r="A103" s="377" t="s">
        <v>231</v>
      </c>
      <c r="B103" s="378"/>
      <c r="C103" s="461"/>
      <c r="D103" s="89"/>
      <c r="E103" s="66">
        <v>20</v>
      </c>
      <c r="F103" s="413">
        <v>300</v>
      </c>
      <c r="G103" s="414"/>
      <c r="H103" s="415">
        <f t="shared" ref="H103:H109" si="8">E103*F103</f>
        <v>6000</v>
      </c>
      <c r="I103" s="390"/>
    </row>
    <row r="104" spans="1:9" s="11" customFormat="1" ht="22.5" customHeight="1" x14ac:dyDescent="0.4">
      <c r="A104" s="396" t="s">
        <v>203</v>
      </c>
      <c r="B104" s="397"/>
      <c r="C104" s="412"/>
      <c r="D104" s="91"/>
      <c r="E104" s="86">
        <v>2</v>
      </c>
      <c r="F104" s="413">
        <v>12500</v>
      </c>
      <c r="G104" s="414"/>
      <c r="H104" s="415">
        <f t="shared" ref="H104:H105" si="9">E104*F104</f>
        <v>25000</v>
      </c>
      <c r="I104" s="390"/>
    </row>
    <row r="105" spans="1:9" s="11" customFormat="1" ht="22.5" customHeight="1" x14ac:dyDescent="0.4">
      <c r="A105" s="396" t="s">
        <v>183</v>
      </c>
      <c r="B105" s="397"/>
      <c r="C105" s="412"/>
      <c r="D105" s="91"/>
      <c r="E105" s="86">
        <v>2</v>
      </c>
      <c r="F105" s="413">
        <v>12500</v>
      </c>
      <c r="G105" s="414"/>
      <c r="H105" s="415">
        <f t="shared" si="9"/>
        <v>25000</v>
      </c>
      <c r="I105" s="390"/>
    </row>
    <row r="106" spans="1:9" s="11" customFormat="1" ht="22.5" customHeight="1" x14ac:dyDescent="0.4">
      <c r="A106" s="396" t="s">
        <v>232</v>
      </c>
      <c r="B106" s="397"/>
      <c r="C106" s="412"/>
      <c r="D106" s="91"/>
      <c r="E106" s="357" t="s">
        <v>14</v>
      </c>
      <c r="F106" s="358"/>
      <c r="G106" s="359"/>
      <c r="H106" s="415">
        <v>30000</v>
      </c>
      <c r="I106" s="390"/>
    </row>
    <row r="107" spans="1:9" s="11" customFormat="1" ht="22.5" customHeight="1" x14ac:dyDescent="0.4">
      <c r="A107" s="396" t="s">
        <v>233</v>
      </c>
      <c r="B107" s="397"/>
      <c r="C107" s="412"/>
      <c r="D107" s="91"/>
      <c r="E107" s="86">
        <v>12</v>
      </c>
      <c r="F107" s="413">
        <v>1600</v>
      </c>
      <c r="G107" s="414"/>
      <c r="H107" s="415">
        <f>E107*F107</f>
        <v>19200</v>
      </c>
      <c r="I107" s="390"/>
    </row>
    <row r="108" spans="1:9" s="11" customFormat="1" ht="22.5" customHeight="1" x14ac:dyDescent="0.4">
      <c r="A108" s="396" t="s">
        <v>234</v>
      </c>
      <c r="B108" s="397"/>
      <c r="C108" s="412"/>
      <c r="D108" s="91"/>
      <c r="E108" s="86">
        <v>24</v>
      </c>
      <c r="F108" s="413">
        <v>1400</v>
      </c>
      <c r="G108" s="414"/>
      <c r="H108" s="415">
        <f>E108*F108</f>
        <v>33600</v>
      </c>
      <c r="I108" s="390"/>
    </row>
    <row r="109" spans="1:9" s="11" customFormat="1" ht="22.5" customHeight="1" x14ac:dyDescent="0.4">
      <c r="A109" s="396" t="s">
        <v>235</v>
      </c>
      <c r="B109" s="397"/>
      <c r="C109" s="412"/>
      <c r="D109" s="91"/>
      <c r="E109" s="86">
        <v>160</v>
      </c>
      <c r="F109" s="413">
        <v>300</v>
      </c>
      <c r="G109" s="414"/>
      <c r="H109" s="415">
        <f t="shared" si="8"/>
        <v>48000</v>
      </c>
      <c r="I109" s="390"/>
    </row>
    <row r="110" spans="1:9" s="11" customFormat="1" ht="22.5" customHeight="1" x14ac:dyDescent="0.4">
      <c r="A110" s="396" t="s">
        <v>242</v>
      </c>
      <c r="B110" s="397"/>
      <c r="C110" s="412"/>
      <c r="D110" s="91"/>
      <c r="E110" s="357" t="s">
        <v>14</v>
      </c>
      <c r="F110" s="358"/>
      <c r="G110" s="359"/>
      <c r="H110" s="415">
        <v>60000</v>
      </c>
      <c r="I110" s="390"/>
    </row>
    <row r="111" spans="1:9" s="11" customFormat="1" ht="22.5" customHeight="1" x14ac:dyDescent="0.4">
      <c r="A111" s="396" t="s">
        <v>236</v>
      </c>
      <c r="B111" s="397"/>
      <c r="C111" s="412"/>
      <c r="D111" s="91" t="s">
        <v>237</v>
      </c>
      <c r="E111" s="86">
        <v>2</v>
      </c>
      <c r="F111" s="413">
        <v>68750</v>
      </c>
      <c r="G111" s="414"/>
      <c r="H111" s="415">
        <f>E111*F111</f>
        <v>137500</v>
      </c>
      <c r="I111" s="390"/>
    </row>
    <row r="112" spans="1:9" s="11" customFormat="1" ht="22.5" customHeight="1" x14ac:dyDescent="0.4">
      <c r="A112" s="396" t="s">
        <v>243</v>
      </c>
      <c r="B112" s="397"/>
      <c r="C112" s="412"/>
      <c r="D112" s="91" t="s">
        <v>244</v>
      </c>
      <c r="E112" s="427" t="s">
        <v>14</v>
      </c>
      <c r="F112" s="428"/>
      <c r="G112" s="429"/>
      <c r="H112" s="415">
        <v>80000</v>
      </c>
      <c r="I112" s="390"/>
    </row>
    <row r="113" spans="1:11" s="11" customFormat="1" ht="22.5" customHeight="1" x14ac:dyDescent="0.4">
      <c r="A113" s="396" t="s">
        <v>245</v>
      </c>
      <c r="B113" s="397"/>
      <c r="C113" s="412"/>
      <c r="D113" s="91" t="s">
        <v>246</v>
      </c>
      <c r="E113" s="427" t="s">
        <v>14</v>
      </c>
      <c r="F113" s="428"/>
      <c r="G113" s="429"/>
      <c r="H113" s="415">
        <v>40000</v>
      </c>
      <c r="I113" s="390"/>
    </row>
    <row r="114" spans="1:11" s="11" customFormat="1" ht="22.5" customHeight="1" x14ac:dyDescent="0.4">
      <c r="A114" s="396" t="s">
        <v>49</v>
      </c>
      <c r="B114" s="397"/>
      <c r="C114" s="412"/>
      <c r="D114" s="91"/>
      <c r="E114" s="427" t="s">
        <v>14</v>
      </c>
      <c r="F114" s="428"/>
      <c r="G114" s="429"/>
      <c r="H114" s="415">
        <v>700000</v>
      </c>
      <c r="I114" s="390"/>
    </row>
    <row r="115" spans="1:11" s="11" customFormat="1" ht="22.5" customHeight="1" x14ac:dyDescent="0.4">
      <c r="A115" s="396" t="s">
        <v>43</v>
      </c>
      <c r="B115" s="397"/>
      <c r="C115" s="412"/>
      <c r="D115" s="91"/>
      <c r="E115" s="86">
        <v>4</v>
      </c>
      <c r="F115" s="413">
        <v>140000</v>
      </c>
      <c r="G115" s="414"/>
      <c r="H115" s="415">
        <f t="shared" ref="H115" si="10">E115*F115</f>
        <v>560000</v>
      </c>
      <c r="I115" s="390"/>
    </row>
    <row r="116" spans="1:11" s="11" customFormat="1" ht="22.5" customHeight="1" x14ac:dyDescent="0.4">
      <c r="A116" s="396" t="s">
        <v>43</v>
      </c>
      <c r="B116" s="397"/>
      <c r="C116" s="412"/>
      <c r="D116" s="91" t="s">
        <v>238</v>
      </c>
      <c r="E116" s="86">
        <v>2</v>
      </c>
      <c r="F116" s="413">
        <v>40000</v>
      </c>
      <c r="G116" s="414"/>
      <c r="H116" s="415">
        <f t="shared" ref="H116" si="11">E116*F116</f>
        <v>80000</v>
      </c>
      <c r="I116" s="390"/>
    </row>
    <row r="117" spans="1:11" s="11" customFormat="1" ht="22.5" customHeight="1" thickBot="1" x14ac:dyDescent="0.45">
      <c r="A117" s="404" t="s">
        <v>50</v>
      </c>
      <c r="B117" s="405"/>
      <c r="C117" s="406"/>
      <c r="D117" s="99"/>
      <c r="E117" s="407" t="s">
        <v>14</v>
      </c>
      <c r="F117" s="408"/>
      <c r="G117" s="409"/>
      <c r="H117" s="410">
        <v>200000</v>
      </c>
      <c r="I117" s="411"/>
    </row>
    <row r="118" spans="1:11" s="11" customFormat="1" ht="22.5" customHeight="1" thickBot="1" x14ac:dyDescent="0.45">
      <c r="D118" s="17"/>
      <c r="E118" s="372" t="s">
        <v>239</v>
      </c>
      <c r="F118" s="373"/>
      <c r="G118" s="374"/>
      <c r="H118" s="375">
        <f>SUM(H99:I117)</f>
        <v>2692100</v>
      </c>
      <c r="I118" s="376"/>
    </row>
    <row r="119" spans="1:11" s="11" customFormat="1" ht="22.5" customHeight="1" thickBot="1" x14ac:dyDescent="0.45">
      <c r="D119" s="17"/>
      <c r="E119" s="372" t="s">
        <v>47</v>
      </c>
      <c r="F119" s="373"/>
      <c r="G119" s="374"/>
      <c r="H119" s="375">
        <f>H118*0.1</f>
        <v>269210</v>
      </c>
      <c r="I119" s="376"/>
    </row>
    <row r="120" spans="1:11" s="11" customFormat="1" ht="22.5" customHeight="1" thickBot="1" x14ac:dyDescent="0.45">
      <c r="A120" s="92"/>
      <c r="B120" s="92"/>
      <c r="C120" s="92"/>
      <c r="D120" s="83"/>
      <c r="E120" s="365" t="s">
        <v>240</v>
      </c>
      <c r="F120" s="366"/>
      <c r="G120" s="367"/>
      <c r="H120" s="368">
        <f>SUM(H118:I119)</f>
        <v>2961310</v>
      </c>
      <c r="I120" s="369"/>
    </row>
    <row r="121" spans="1:11" s="11" customFormat="1" ht="22.5" customHeight="1" x14ac:dyDescent="0.4">
      <c r="A121" s="92"/>
      <c r="B121" s="92"/>
      <c r="C121" s="92"/>
      <c r="D121" s="112"/>
      <c r="E121" s="113"/>
      <c r="F121" s="113"/>
      <c r="G121" s="113"/>
      <c r="H121" s="114"/>
      <c r="I121" s="114"/>
      <c r="J121" s="115"/>
      <c r="K121" s="115"/>
    </row>
    <row r="122" spans="1:11" s="11" customFormat="1" ht="22.5" customHeight="1" thickBot="1" x14ac:dyDescent="0.45">
      <c r="A122" s="479" t="s">
        <v>247</v>
      </c>
      <c r="B122" s="479"/>
      <c r="C122" s="479"/>
      <c r="D122" s="479"/>
      <c r="E122" s="479"/>
      <c r="F122" s="479"/>
      <c r="G122" s="479"/>
      <c r="H122" s="479"/>
      <c r="I122" s="479"/>
    </row>
    <row r="123" spans="1:11" s="11" customFormat="1" ht="22.5" customHeight="1" thickBot="1" x14ac:dyDescent="0.45">
      <c r="A123" s="467" t="s">
        <v>5</v>
      </c>
      <c r="B123" s="416"/>
      <c r="C123" s="416"/>
      <c r="D123" s="18" t="s">
        <v>6</v>
      </c>
      <c r="E123" s="18" t="s">
        <v>7</v>
      </c>
      <c r="F123" s="416" t="s">
        <v>8</v>
      </c>
      <c r="G123" s="416"/>
      <c r="H123" s="348" t="s">
        <v>9</v>
      </c>
      <c r="I123" s="417"/>
    </row>
    <row r="124" spans="1:11" s="11" customFormat="1" ht="22.5" customHeight="1" x14ac:dyDescent="0.4">
      <c r="A124" s="468" t="s">
        <v>35</v>
      </c>
      <c r="B124" s="469"/>
      <c r="C124" s="471"/>
      <c r="D124" s="96"/>
      <c r="E124" s="86">
        <v>2694</v>
      </c>
      <c r="F124" s="413">
        <v>375</v>
      </c>
      <c r="G124" s="414"/>
      <c r="H124" s="415">
        <f>E124*F124</f>
        <v>1010250</v>
      </c>
      <c r="I124" s="390"/>
    </row>
    <row r="125" spans="1:11" s="11" customFormat="1" ht="22.5" customHeight="1" x14ac:dyDescent="0.4">
      <c r="A125" s="377" t="s">
        <v>248</v>
      </c>
      <c r="B125" s="378"/>
      <c r="C125" s="461"/>
      <c r="D125" s="89"/>
      <c r="E125" s="86">
        <v>14</v>
      </c>
      <c r="F125" s="413">
        <v>12000</v>
      </c>
      <c r="G125" s="414"/>
      <c r="H125" s="415">
        <f t="shared" ref="H125:H126" si="12">E125*F125</f>
        <v>168000</v>
      </c>
      <c r="I125" s="390"/>
    </row>
    <row r="126" spans="1:11" s="11" customFormat="1" ht="22.5" customHeight="1" x14ac:dyDescent="0.4">
      <c r="A126" s="377" t="s">
        <v>249</v>
      </c>
      <c r="B126" s="378"/>
      <c r="C126" s="461"/>
      <c r="D126" s="89" t="s">
        <v>250</v>
      </c>
      <c r="E126" s="86">
        <v>30</v>
      </c>
      <c r="F126" s="413">
        <v>1600</v>
      </c>
      <c r="G126" s="414"/>
      <c r="H126" s="415">
        <f t="shared" si="12"/>
        <v>48000</v>
      </c>
      <c r="I126" s="390"/>
    </row>
    <row r="127" spans="1:11" s="11" customFormat="1" ht="22.5" customHeight="1" x14ac:dyDescent="0.4">
      <c r="A127" s="396" t="s">
        <v>251</v>
      </c>
      <c r="B127" s="397"/>
      <c r="C127" s="412"/>
      <c r="D127" s="89" t="s">
        <v>252</v>
      </c>
      <c r="E127" s="86">
        <v>334</v>
      </c>
      <c r="F127" s="413">
        <v>200</v>
      </c>
      <c r="G127" s="414"/>
      <c r="H127" s="415">
        <f>E127*F127</f>
        <v>66800</v>
      </c>
      <c r="I127" s="390"/>
    </row>
    <row r="128" spans="1:11" s="11" customFormat="1" ht="22.5" customHeight="1" x14ac:dyDescent="0.4">
      <c r="A128" s="377" t="s">
        <v>253</v>
      </c>
      <c r="B128" s="378"/>
      <c r="C128" s="461"/>
      <c r="D128" s="89" t="s">
        <v>254</v>
      </c>
      <c r="E128" s="66">
        <v>334</v>
      </c>
      <c r="F128" s="413">
        <v>3350</v>
      </c>
      <c r="G128" s="414"/>
      <c r="H128" s="415">
        <f t="shared" ref="H128:H130" si="13">E128*F128</f>
        <v>1118900</v>
      </c>
      <c r="I128" s="390"/>
    </row>
    <row r="129" spans="1:9" s="11" customFormat="1" ht="22.5" customHeight="1" x14ac:dyDescent="0.4">
      <c r="A129" s="396" t="s">
        <v>255</v>
      </c>
      <c r="B129" s="397"/>
      <c r="C129" s="412"/>
      <c r="D129" s="91"/>
      <c r="E129" s="86">
        <v>3</v>
      </c>
      <c r="F129" s="413">
        <v>16000</v>
      </c>
      <c r="G129" s="414"/>
      <c r="H129" s="415">
        <f t="shared" si="13"/>
        <v>48000</v>
      </c>
      <c r="I129" s="390"/>
    </row>
    <row r="130" spans="1:9" s="11" customFormat="1" ht="22.5" customHeight="1" x14ac:dyDescent="0.4">
      <c r="A130" s="396" t="s">
        <v>256</v>
      </c>
      <c r="B130" s="397"/>
      <c r="C130" s="412"/>
      <c r="D130" s="91" t="s">
        <v>257</v>
      </c>
      <c r="E130" s="86">
        <v>16</v>
      </c>
      <c r="F130" s="413">
        <v>2200</v>
      </c>
      <c r="G130" s="414"/>
      <c r="H130" s="415">
        <f t="shared" si="13"/>
        <v>35200</v>
      </c>
      <c r="I130" s="390"/>
    </row>
    <row r="131" spans="1:9" s="11" customFormat="1" ht="22.5" customHeight="1" x14ac:dyDescent="0.4">
      <c r="A131" s="396" t="s">
        <v>258</v>
      </c>
      <c r="B131" s="397"/>
      <c r="C131" s="412"/>
      <c r="D131" s="91"/>
      <c r="E131" s="86">
        <v>18</v>
      </c>
      <c r="F131" s="413">
        <v>200</v>
      </c>
      <c r="G131" s="414"/>
      <c r="H131" s="415">
        <f>E131*F131</f>
        <v>3600</v>
      </c>
      <c r="I131" s="390"/>
    </row>
    <row r="132" spans="1:9" s="11" customFormat="1" ht="22.5" customHeight="1" x14ac:dyDescent="0.4">
      <c r="A132" s="396" t="s">
        <v>259</v>
      </c>
      <c r="B132" s="397"/>
      <c r="C132" s="412"/>
      <c r="D132" s="91"/>
      <c r="E132" s="86">
        <v>16</v>
      </c>
      <c r="F132" s="413">
        <v>1620</v>
      </c>
      <c r="G132" s="414"/>
      <c r="H132" s="415">
        <f>E132*F132</f>
        <v>25920</v>
      </c>
      <c r="I132" s="390"/>
    </row>
    <row r="133" spans="1:9" s="11" customFormat="1" ht="22.5" customHeight="1" x14ac:dyDescent="0.4">
      <c r="A133" s="396" t="s">
        <v>49</v>
      </c>
      <c r="B133" s="397"/>
      <c r="C133" s="412"/>
      <c r="D133" s="91"/>
      <c r="E133" s="427" t="s">
        <v>14</v>
      </c>
      <c r="F133" s="428"/>
      <c r="G133" s="429"/>
      <c r="H133" s="415">
        <v>700000</v>
      </c>
      <c r="I133" s="390"/>
    </row>
    <row r="134" spans="1:9" s="11" customFormat="1" ht="22.5" customHeight="1" x14ac:dyDescent="0.4">
      <c r="A134" s="396" t="s">
        <v>43</v>
      </c>
      <c r="B134" s="397"/>
      <c r="C134" s="412"/>
      <c r="D134" s="91"/>
      <c r="E134" s="86">
        <v>4</v>
      </c>
      <c r="F134" s="456">
        <v>140000</v>
      </c>
      <c r="G134" s="457"/>
      <c r="H134" s="415">
        <f t="shared" ref="H134" si="14">E134*F134</f>
        <v>560000</v>
      </c>
      <c r="I134" s="390"/>
    </row>
    <row r="135" spans="1:9" s="11" customFormat="1" ht="22.5" customHeight="1" thickBot="1" x14ac:dyDescent="0.45">
      <c r="A135" s="404" t="s">
        <v>50</v>
      </c>
      <c r="B135" s="405"/>
      <c r="C135" s="406"/>
      <c r="D135" s="99"/>
      <c r="E135" s="407" t="s">
        <v>14</v>
      </c>
      <c r="F135" s="408"/>
      <c r="G135" s="409"/>
      <c r="H135" s="410">
        <v>300000</v>
      </c>
      <c r="I135" s="411"/>
    </row>
    <row r="136" spans="1:9" s="11" customFormat="1" ht="22.5" customHeight="1" thickBot="1" x14ac:dyDescent="0.45">
      <c r="D136" s="17"/>
      <c r="E136" s="372" t="s">
        <v>239</v>
      </c>
      <c r="F136" s="373"/>
      <c r="G136" s="374"/>
      <c r="H136" s="375">
        <f>SUM(H124:I135)</f>
        <v>4084670</v>
      </c>
      <c r="I136" s="376"/>
    </row>
    <row r="137" spans="1:9" s="11" customFormat="1" ht="22.5" customHeight="1" thickBot="1" x14ac:dyDescent="0.45">
      <c r="D137" s="17"/>
      <c r="E137" s="372" t="s">
        <v>47</v>
      </c>
      <c r="F137" s="373"/>
      <c r="G137" s="374"/>
      <c r="H137" s="375">
        <f>H136*0.1</f>
        <v>408467</v>
      </c>
      <c r="I137" s="376"/>
    </row>
    <row r="138" spans="1:9" s="11" customFormat="1" ht="22.5" customHeight="1" thickBot="1" x14ac:dyDescent="0.45">
      <c r="A138" s="92"/>
      <c r="B138" s="92"/>
      <c r="C138" s="92"/>
      <c r="D138" s="83"/>
      <c r="E138" s="365" t="s">
        <v>264</v>
      </c>
      <c r="F138" s="366"/>
      <c r="G138" s="367"/>
      <c r="H138" s="368">
        <f>SUM(H136:I137)</f>
        <v>4493137</v>
      </c>
      <c r="I138" s="369"/>
    </row>
    <row r="139" spans="1:9" s="11" customFormat="1" ht="22.5" customHeight="1" x14ac:dyDescent="0.4">
      <c r="A139" s="92"/>
      <c r="B139" s="92"/>
      <c r="C139" s="92"/>
      <c r="D139" s="83"/>
      <c r="E139" s="113"/>
      <c r="F139" s="113"/>
      <c r="G139" s="113"/>
      <c r="H139" s="114"/>
      <c r="I139" s="114"/>
    </row>
    <row r="140" spans="1:9" s="11" customFormat="1" ht="22.5" customHeight="1" x14ac:dyDescent="0.4">
      <c r="A140" s="92"/>
      <c r="B140" s="92"/>
      <c r="C140" s="92"/>
      <c r="D140" s="83"/>
      <c r="E140" s="113"/>
      <c r="F140" s="113"/>
      <c r="G140" s="113"/>
      <c r="H140" s="114"/>
      <c r="I140" s="114"/>
    </row>
    <row r="141" spans="1:9" s="11" customFormat="1" ht="22.5" customHeight="1" x14ac:dyDescent="0.4">
      <c r="A141" s="92"/>
      <c r="B141" s="92"/>
      <c r="C141" s="92"/>
      <c r="D141" s="83"/>
      <c r="E141" s="113"/>
      <c r="F141" s="113"/>
      <c r="G141" s="113"/>
      <c r="H141" s="114"/>
      <c r="I141" s="114"/>
    </row>
    <row r="142" spans="1:9" s="11" customFormat="1" ht="22.5" customHeight="1" x14ac:dyDescent="0.4">
      <c r="A142" s="92"/>
      <c r="B142" s="92"/>
      <c r="C142" s="92"/>
      <c r="D142" s="83"/>
      <c r="E142" s="113"/>
      <c r="F142" s="113"/>
      <c r="G142" s="113"/>
      <c r="H142" s="114"/>
      <c r="I142" s="114"/>
    </row>
    <row r="143" spans="1:9" s="11" customFormat="1" ht="22.5" customHeight="1" x14ac:dyDescent="0.4">
      <c r="A143" s="92"/>
      <c r="B143" s="92"/>
      <c r="C143" s="92"/>
      <c r="D143" s="83"/>
      <c r="E143" s="113"/>
      <c r="F143" s="113"/>
      <c r="G143" s="113"/>
      <c r="H143" s="114"/>
      <c r="I143" s="114"/>
    </row>
    <row r="144" spans="1:9" s="11" customFormat="1" ht="22.5" customHeight="1" x14ac:dyDescent="0.4">
      <c r="A144" s="92"/>
      <c r="B144" s="92"/>
      <c r="C144" s="92"/>
      <c r="D144" s="83"/>
      <c r="E144" s="113"/>
      <c r="F144" s="113"/>
      <c r="G144" s="113"/>
      <c r="H144" s="114"/>
      <c r="I144" s="114"/>
    </row>
    <row r="145" spans="1:9" s="11" customFormat="1" ht="22.5" customHeight="1" x14ac:dyDescent="0.4">
      <c r="A145" s="92"/>
      <c r="B145" s="92"/>
      <c r="C145" s="92"/>
      <c r="D145" s="83"/>
      <c r="E145" s="113"/>
      <c r="F145" s="113"/>
      <c r="G145" s="113"/>
      <c r="H145" s="114"/>
      <c r="I145" s="114"/>
    </row>
    <row r="146" spans="1:9" s="11" customFormat="1" ht="22.5" customHeight="1" x14ac:dyDescent="0.4">
      <c r="A146" s="92"/>
      <c r="B146" s="92"/>
      <c r="C146" s="92"/>
      <c r="D146" s="83"/>
      <c r="E146" s="113"/>
      <c r="F146" s="113"/>
      <c r="G146" s="113"/>
      <c r="H146" s="114"/>
      <c r="I146" s="114"/>
    </row>
    <row r="147" spans="1:9" s="11" customFormat="1" ht="22.5" customHeight="1" x14ac:dyDescent="0.4">
      <c r="A147" s="92"/>
      <c r="B147" s="92"/>
      <c r="C147" s="92"/>
      <c r="D147" s="83"/>
      <c r="E147" s="113"/>
      <c r="F147" s="113"/>
      <c r="G147" s="113"/>
      <c r="H147" s="114"/>
      <c r="I147" s="114"/>
    </row>
    <row r="148" spans="1:9" s="11" customFormat="1" ht="22.5" customHeight="1" x14ac:dyDescent="0.4">
      <c r="A148" s="92"/>
      <c r="B148" s="92"/>
      <c r="C148" s="92"/>
      <c r="D148" s="83"/>
      <c r="E148" s="113"/>
      <c r="F148" s="113"/>
      <c r="G148" s="113"/>
      <c r="H148" s="114"/>
      <c r="I148" s="114"/>
    </row>
    <row r="149" spans="1:9" s="11" customFormat="1" ht="22.5" customHeight="1" x14ac:dyDescent="0.4">
      <c r="A149" s="92"/>
      <c r="B149" s="92"/>
      <c r="C149" s="92"/>
      <c r="D149" s="83"/>
      <c r="E149" s="113"/>
      <c r="F149" s="113"/>
      <c r="G149" s="113"/>
      <c r="H149" s="114"/>
      <c r="I149" s="114"/>
    </row>
    <row r="150" spans="1:9" s="11" customFormat="1" ht="22.5" customHeight="1" x14ac:dyDescent="0.4">
      <c r="A150" s="92"/>
      <c r="B150" s="92"/>
      <c r="C150" s="92"/>
      <c r="D150" s="83"/>
      <c r="E150" s="113"/>
      <c r="F150" s="113"/>
      <c r="G150" s="113"/>
      <c r="H150" s="114"/>
      <c r="I150" s="114"/>
    </row>
    <row r="151" spans="1:9" s="11" customFormat="1" ht="22.5" customHeight="1" x14ac:dyDescent="0.4">
      <c r="A151" s="92"/>
      <c r="B151" s="92"/>
      <c r="C151" s="92"/>
      <c r="D151" s="83"/>
      <c r="E151" s="113"/>
      <c r="F151" s="113"/>
      <c r="G151" s="113"/>
      <c r="H151" s="114"/>
      <c r="I151" s="114"/>
    </row>
    <row r="152" spans="1:9" s="11" customFormat="1" ht="22.5" customHeight="1" x14ac:dyDescent="0.4">
      <c r="A152" s="92"/>
      <c r="B152" s="92"/>
      <c r="C152" s="92"/>
      <c r="D152" s="83"/>
      <c r="E152" s="113"/>
      <c r="F152" s="113"/>
      <c r="G152" s="113"/>
      <c r="H152" s="114"/>
      <c r="I152" s="114"/>
    </row>
    <row r="153" spans="1:9" s="11" customFormat="1" ht="22.5" customHeight="1" x14ac:dyDescent="0.4">
      <c r="A153" s="92"/>
      <c r="B153" s="92"/>
      <c r="C153" s="92"/>
      <c r="D153" s="83"/>
      <c r="E153" s="113"/>
      <c r="F153" s="113"/>
      <c r="G153" s="113"/>
      <c r="H153" s="114"/>
      <c r="I153" s="114"/>
    </row>
    <row r="154" spans="1:9" s="11" customFormat="1" ht="22.5" customHeight="1" x14ac:dyDescent="0.4">
      <c r="A154" s="92"/>
      <c r="B154" s="92"/>
      <c r="C154" s="92"/>
      <c r="D154" s="83"/>
      <c r="E154" s="113"/>
      <c r="F154" s="113"/>
      <c r="G154" s="113"/>
      <c r="H154" s="114"/>
      <c r="I154" s="114"/>
    </row>
    <row r="155" spans="1:9" s="11" customFormat="1" ht="22.5" customHeight="1" x14ac:dyDescent="0.4">
      <c r="A155" s="92"/>
      <c r="B155" s="92"/>
      <c r="C155" s="92"/>
      <c r="D155" s="83"/>
      <c r="E155" s="113"/>
      <c r="F155" s="113"/>
      <c r="G155" s="113"/>
      <c r="H155" s="114"/>
      <c r="I155" s="114"/>
    </row>
    <row r="156" spans="1:9" s="11" customFormat="1" ht="22.5" customHeight="1" x14ac:dyDescent="0.4">
      <c r="A156" s="92"/>
      <c r="B156" s="92"/>
      <c r="C156" s="92"/>
      <c r="D156" s="83"/>
      <c r="E156" s="113"/>
      <c r="F156" s="113"/>
      <c r="G156" s="113"/>
      <c r="H156" s="114"/>
      <c r="I156" s="114"/>
    </row>
    <row r="157" spans="1:9" s="11" customFormat="1" ht="22.5" customHeight="1" x14ac:dyDescent="0.4">
      <c r="A157" s="92"/>
      <c r="B157" s="92"/>
      <c r="C157" s="92"/>
      <c r="D157" s="83"/>
      <c r="E157" s="113"/>
      <c r="F157" s="113"/>
      <c r="G157" s="113"/>
      <c r="H157" s="114"/>
      <c r="I157" s="114"/>
    </row>
    <row r="158" spans="1:9" s="11" customFormat="1" ht="22.5" customHeight="1" x14ac:dyDescent="0.4">
      <c r="A158" s="92"/>
      <c r="B158" s="92"/>
      <c r="C158" s="92"/>
      <c r="D158" s="83"/>
      <c r="E158" s="113"/>
      <c r="F158" s="113"/>
      <c r="G158" s="113"/>
      <c r="H158" s="114"/>
      <c r="I158" s="114"/>
    </row>
    <row r="159" spans="1:9" s="11" customFormat="1" ht="22.5" customHeight="1" x14ac:dyDescent="0.4">
      <c r="A159" s="92"/>
      <c r="B159" s="92"/>
      <c r="C159" s="92"/>
      <c r="D159" s="83"/>
      <c r="E159" s="113"/>
      <c r="F159" s="113"/>
      <c r="G159" s="113"/>
      <c r="H159" s="114"/>
      <c r="I159" s="114"/>
    </row>
    <row r="160" spans="1:9" s="11" customFormat="1" ht="22.5" customHeight="1" x14ac:dyDescent="0.4">
      <c r="A160" s="92"/>
      <c r="B160" s="92"/>
      <c r="C160" s="92"/>
      <c r="D160" s="83"/>
      <c r="E160" s="113"/>
      <c r="F160" s="113"/>
      <c r="G160" s="113"/>
      <c r="H160" s="114"/>
      <c r="I160" s="114"/>
    </row>
    <row r="161" spans="1:9" s="11" customFormat="1" ht="22.5" customHeight="1" x14ac:dyDescent="0.4">
      <c r="A161" s="92"/>
      <c r="B161" s="92"/>
      <c r="C161" s="92"/>
      <c r="D161" s="83"/>
      <c r="E161" s="113"/>
      <c r="F161" s="113"/>
      <c r="G161" s="113"/>
      <c r="H161" s="114"/>
      <c r="I161" s="114"/>
    </row>
    <row r="162" spans="1:9" s="11" customFormat="1" ht="22.5" customHeight="1" x14ac:dyDescent="0.4">
      <c r="A162" s="92"/>
      <c r="B162" s="92"/>
      <c r="C162" s="92"/>
      <c r="D162" s="83"/>
      <c r="E162" s="113"/>
      <c r="F162" s="113"/>
      <c r="G162" s="113"/>
      <c r="H162" s="114"/>
      <c r="I162" s="114"/>
    </row>
    <row r="163" spans="1:9" s="11" customFormat="1" ht="22.5" customHeight="1" x14ac:dyDescent="0.4">
      <c r="A163" s="92"/>
      <c r="B163" s="92"/>
      <c r="C163" s="92"/>
      <c r="D163" s="83"/>
      <c r="E163" s="113"/>
      <c r="F163" s="113"/>
      <c r="G163" s="113"/>
      <c r="H163" s="114"/>
      <c r="I163" s="114"/>
    </row>
    <row r="164" spans="1:9" s="11" customFormat="1" ht="22.5" customHeight="1" x14ac:dyDescent="0.4">
      <c r="A164" s="92"/>
      <c r="B164" s="92"/>
      <c r="C164" s="92"/>
      <c r="D164" s="83"/>
      <c r="E164" s="113"/>
      <c r="F164" s="113"/>
      <c r="G164" s="113"/>
      <c r="H164" s="114"/>
      <c r="I164" s="114"/>
    </row>
    <row r="165" spans="1:9" s="11" customFormat="1" ht="24" customHeight="1" thickBot="1" x14ac:dyDescent="0.45">
      <c r="A165" s="345" t="s">
        <v>266</v>
      </c>
      <c r="B165" s="345"/>
      <c r="C165" s="17"/>
      <c r="D165" s="17"/>
      <c r="E165" s="42"/>
      <c r="F165" s="42"/>
      <c r="G165" s="42"/>
      <c r="H165" s="43"/>
      <c r="I165" s="43"/>
    </row>
    <row r="166" spans="1:9" s="11" customFormat="1" ht="28.5" customHeight="1" thickBot="1" x14ac:dyDescent="0.45">
      <c r="A166" s="467" t="s">
        <v>5</v>
      </c>
      <c r="B166" s="416"/>
      <c r="C166" s="416"/>
      <c r="D166" s="18" t="s">
        <v>6</v>
      </c>
      <c r="E166" s="18" t="s">
        <v>7</v>
      </c>
      <c r="F166" s="416" t="s">
        <v>8</v>
      </c>
      <c r="G166" s="416"/>
      <c r="H166" s="416" t="s">
        <v>9</v>
      </c>
      <c r="I166" s="417"/>
    </row>
    <row r="167" spans="1:9" s="11" customFormat="1" ht="28.5" customHeight="1" x14ac:dyDescent="0.4">
      <c r="A167" s="470" t="s">
        <v>51</v>
      </c>
      <c r="B167" s="465"/>
      <c r="C167" s="465"/>
      <c r="D167" s="465"/>
      <c r="E167" s="465"/>
      <c r="F167" s="465"/>
      <c r="G167" s="465"/>
      <c r="H167" s="465"/>
      <c r="I167" s="466"/>
    </row>
    <row r="168" spans="1:9" s="11" customFormat="1" ht="28.5" customHeight="1" x14ac:dyDescent="0.4">
      <c r="A168" s="399" t="s">
        <v>52</v>
      </c>
      <c r="B168" s="400"/>
      <c r="C168" s="400"/>
      <c r="D168" s="38"/>
      <c r="E168" s="31">
        <v>4</v>
      </c>
      <c r="F168" s="398">
        <v>10000</v>
      </c>
      <c r="G168" s="398"/>
      <c r="H168" s="389">
        <f>E168*F168</f>
        <v>40000</v>
      </c>
      <c r="I168" s="390"/>
    </row>
    <row r="169" spans="1:9" s="11" customFormat="1" ht="28.5" customHeight="1" x14ac:dyDescent="0.4">
      <c r="A169" s="399" t="s">
        <v>53</v>
      </c>
      <c r="B169" s="400"/>
      <c r="C169" s="400"/>
      <c r="D169" s="38"/>
      <c r="E169" s="31">
        <v>1</v>
      </c>
      <c r="F169" s="398">
        <v>18000</v>
      </c>
      <c r="G169" s="398"/>
      <c r="H169" s="389">
        <f>E169*F169</f>
        <v>18000</v>
      </c>
      <c r="I169" s="390"/>
    </row>
    <row r="170" spans="1:9" s="11" customFormat="1" ht="28.5" customHeight="1" x14ac:dyDescent="0.4">
      <c r="A170" s="399" t="s">
        <v>54</v>
      </c>
      <c r="B170" s="400"/>
      <c r="C170" s="400"/>
      <c r="D170" s="38"/>
      <c r="E170" s="31">
        <v>2</v>
      </c>
      <c r="F170" s="380">
        <v>3600</v>
      </c>
      <c r="G170" s="381"/>
      <c r="H170" s="382">
        <f t="shared" ref="H170:H186" si="15">E170*F170</f>
        <v>7200</v>
      </c>
      <c r="I170" s="383"/>
    </row>
    <row r="171" spans="1:9" s="11" customFormat="1" ht="28.5" customHeight="1" x14ac:dyDescent="0.4">
      <c r="A171" s="377" t="s">
        <v>143</v>
      </c>
      <c r="B171" s="378"/>
      <c r="C171" s="379"/>
      <c r="D171" s="26"/>
      <c r="E171" s="31">
        <v>2</v>
      </c>
      <c r="F171" s="380">
        <v>5600</v>
      </c>
      <c r="G171" s="381"/>
      <c r="H171" s="382">
        <f t="shared" si="15"/>
        <v>11200</v>
      </c>
      <c r="I171" s="383"/>
    </row>
    <row r="172" spans="1:9" s="11" customFormat="1" ht="28.5" customHeight="1" x14ac:dyDescent="0.4">
      <c r="A172" s="377" t="s">
        <v>74</v>
      </c>
      <c r="B172" s="378"/>
      <c r="C172" s="379"/>
      <c r="D172" s="26"/>
      <c r="E172" s="31">
        <v>1</v>
      </c>
      <c r="F172" s="380">
        <v>8750</v>
      </c>
      <c r="G172" s="381"/>
      <c r="H172" s="382">
        <f t="shared" si="15"/>
        <v>8750</v>
      </c>
      <c r="I172" s="383"/>
    </row>
    <row r="173" spans="1:9" s="11" customFormat="1" ht="28.5" customHeight="1" x14ac:dyDescent="0.4">
      <c r="A173" s="399" t="s">
        <v>55</v>
      </c>
      <c r="B173" s="400"/>
      <c r="C173" s="400"/>
      <c r="D173" s="38"/>
      <c r="E173" s="31">
        <v>1</v>
      </c>
      <c r="F173" s="398">
        <v>42000</v>
      </c>
      <c r="G173" s="398"/>
      <c r="H173" s="389">
        <f t="shared" si="15"/>
        <v>42000</v>
      </c>
      <c r="I173" s="390"/>
    </row>
    <row r="174" spans="1:9" s="11" customFormat="1" ht="28.5" customHeight="1" x14ac:dyDescent="0.4">
      <c r="A174" s="399" t="s">
        <v>56</v>
      </c>
      <c r="B174" s="400"/>
      <c r="C174" s="400"/>
      <c r="D174" s="38"/>
      <c r="E174" s="31">
        <v>2</v>
      </c>
      <c r="F174" s="398">
        <v>2400</v>
      </c>
      <c r="G174" s="398"/>
      <c r="H174" s="389">
        <f t="shared" si="15"/>
        <v>4800</v>
      </c>
      <c r="I174" s="390"/>
    </row>
    <row r="175" spans="1:9" s="11" customFormat="1" ht="28.5" customHeight="1" x14ac:dyDescent="0.4">
      <c r="A175" s="399" t="s">
        <v>57</v>
      </c>
      <c r="B175" s="400"/>
      <c r="C175" s="400"/>
      <c r="D175" s="38"/>
      <c r="E175" s="31">
        <v>2</v>
      </c>
      <c r="F175" s="398">
        <v>5760</v>
      </c>
      <c r="G175" s="398"/>
      <c r="H175" s="389">
        <f t="shared" si="15"/>
        <v>11520</v>
      </c>
      <c r="I175" s="390"/>
    </row>
    <row r="176" spans="1:9" s="11" customFormat="1" ht="28.5" customHeight="1" x14ac:dyDescent="0.4">
      <c r="A176" s="399" t="s">
        <v>58</v>
      </c>
      <c r="B176" s="400"/>
      <c r="C176" s="400"/>
      <c r="D176" s="38" t="s">
        <v>144</v>
      </c>
      <c r="E176" s="31">
        <v>2</v>
      </c>
      <c r="F176" s="398">
        <v>60000</v>
      </c>
      <c r="G176" s="398"/>
      <c r="H176" s="389">
        <f t="shared" si="15"/>
        <v>120000</v>
      </c>
      <c r="I176" s="390"/>
    </row>
    <row r="177" spans="1:9" s="11" customFormat="1" ht="28.5" customHeight="1" x14ac:dyDescent="0.4">
      <c r="A177" s="399" t="s">
        <v>59</v>
      </c>
      <c r="B177" s="400"/>
      <c r="C177" s="400"/>
      <c r="D177" s="38"/>
      <c r="E177" s="31">
        <v>1</v>
      </c>
      <c r="F177" s="398">
        <v>14400</v>
      </c>
      <c r="G177" s="398"/>
      <c r="H177" s="389">
        <f t="shared" si="15"/>
        <v>14400</v>
      </c>
      <c r="I177" s="390"/>
    </row>
    <row r="178" spans="1:9" s="11" customFormat="1" ht="28.5" customHeight="1" x14ac:dyDescent="0.4">
      <c r="A178" s="399" t="s">
        <v>60</v>
      </c>
      <c r="B178" s="400"/>
      <c r="C178" s="400"/>
      <c r="D178" s="38"/>
      <c r="E178" s="31">
        <v>2</v>
      </c>
      <c r="F178" s="398">
        <v>14400</v>
      </c>
      <c r="G178" s="398"/>
      <c r="H178" s="389">
        <f t="shared" si="15"/>
        <v>28800</v>
      </c>
      <c r="I178" s="390"/>
    </row>
    <row r="179" spans="1:9" s="11" customFormat="1" ht="28.5" customHeight="1" x14ac:dyDescent="0.4">
      <c r="A179" s="399" t="s">
        <v>61</v>
      </c>
      <c r="B179" s="400"/>
      <c r="C179" s="400"/>
      <c r="D179" s="38"/>
      <c r="E179" s="31">
        <v>1</v>
      </c>
      <c r="F179" s="398">
        <v>14400</v>
      </c>
      <c r="G179" s="398"/>
      <c r="H179" s="389">
        <f t="shared" si="15"/>
        <v>14400</v>
      </c>
      <c r="I179" s="390"/>
    </row>
    <row r="180" spans="1:9" s="11" customFormat="1" ht="28.5" customHeight="1" x14ac:dyDescent="0.4">
      <c r="A180" s="399" t="s">
        <v>62</v>
      </c>
      <c r="B180" s="400"/>
      <c r="C180" s="400"/>
      <c r="D180" s="38"/>
      <c r="E180" s="610" t="s">
        <v>14</v>
      </c>
      <c r="F180" s="428"/>
      <c r="G180" s="611"/>
      <c r="H180" s="389">
        <v>50000</v>
      </c>
      <c r="I180" s="390"/>
    </row>
    <row r="181" spans="1:9" s="11" customFormat="1" ht="28.5" customHeight="1" x14ac:dyDescent="0.4">
      <c r="A181" s="399" t="s">
        <v>63</v>
      </c>
      <c r="B181" s="400"/>
      <c r="C181" s="400"/>
      <c r="D181" s="38"/>
      <c r="E181" s="48">
        <v>1</v>
      </c>
      <c r="F181" s="575">
        <v>48000</v>
      </c>
      <c r="G181" s="575"/>
      <c r="H181" s="389">
        <f t="shared" si="15"/>
        <v>48000</v>
      </c>
      <c r="I181" s="390"/>
    </row>
    <row r="182" spans="1:9" s="11" customFormat="1" ht="28.5" customHeight="1" x14ac:dyDescent="0.4">
      <c r="A182" s="399" t="s">
        <v>64</v>
      </c>
      <c r="B182" s="400"/>
      <c r="C182" s="400"/>
      <c r="D182" s="38"/>
      <c r="E182" s="31">
        <v>2</v>
      </c>
      <c r="F182" s="398">
        <v>42000</v>
      </c>
      <c r="G182" s="398"/>
      <c r="H182" s="389">
        <f t="shared" si="15"/>
        <v>84000</v>
      </c>
      <c r="I182" s="390"/>
    </row>
    <row r="183" spans="1:9" s="11" customFormat="1" ht="28.5" customHeight="1" x14ac:dyDescent="0.4">
      <c r="A183" s="438" t="s">
        <v>65</v>
      </c>
      <c r="B183" s="439"/>
      <c r="C183" s="439"/>
      <c r="D183" s="106"/>
      <c r="E183" s="107">
        <v>2</v>
      </c>
      <c r="F183" s="607">
        <v>48000</v>
      </c>
      <c r="G183" s="607"/>
      <c r="H183" s="454">
        <f t="shared" si="15"/>
        <v>96000</v>
      </c>
      <c r="I183" s="455"/>
    </row>
    <row r="184" spans="1:9" s="11" customFormat="1" ht="28.5" customHeight="1" x14ac:dyDescent="0.4">
      <c r="A184" s="616" t="s">
        <v>66</v>
      </c>
      <c r="B184" s="617"/>
      <c r="C184" s="617"/>
      <c r="D184" s="617"/>
      <c r="E184" s="617"/>
      <c r="F184" s="617"/>
      <c r="G184" s="617"/>
      <c r="H184" s="617"/>
      <c r="I184" s="618"/>
    </row>
    <row r="185" spans="1:9" s="11" customFormat="1" ht="28.5" customHeight="1" x14ac:dyDescent="0.4">
      <c r="A185" s="399" t="s">
        <v>67</v>
      </c>
      <c r="B185" s="400"/>
      <c r="C185" s="400"/>
      <c r="D185" s="38"/>
      <c r="E185" s="31">
        <v>8</v>
      </c>
      <c r="F185" s="398">
        <v>5400</v>
      </c>
      <c r="G185" s="398"/>
      <c r="H185" s="389">
        <f t="shared" si="15"/>
        <v>43200</v>
      </c>
      <c r="I185" s="390"/>
    </row>
    <row r="186" spans="1:9" s="11" customFormat="1" ht="28.5" customHeight="1" x14ac:dyDescent="0.4">
      <c r="A186" s="399" t="s">
        <v>68</v>
      </c>
      <c r="B186" s="400"/>
      <c r="C186" s="400"/>
      <c r="D186" s="38"/>
      <c r="E186" s="31">
        <v>1</v>
      </c>
      <c r="F186" s="398">
        <v>14400</v>
      </c>
      <c r="G186" s="398"/>
      <c r="H186" s="389">
        <f t="shared" si="15"/>
        <v>14400</v>
      </c>
      <c r="I186" s="390"/>
    </row>
    <row r="187" spans="1:9" s="11" customFormat="1" ht="28.5" customHeight="1" x14ac:dyDescent="0.4">
      <c r="A187" s="438" t="s">
        <v>69</v>
      </c>
      <c r="B187" s="439"/>
      <c r="C187" s="439"/>
      <c r="D187" s="108"/>
      <c r="E187" s="604" t="s">
        <v>14</v>
      </c>
      <c r="F187" s="605"/>
      <c r="G187" s="606"/>
      <c r="H187" s="612">
        <v>60000</v>
      </c>
      <c r="I187" s="455"/>
    </row>
    <row r="188" spans="1:9" s="11" customFormat="1" ht="28.5" customHeight="1" x14ac:dyDescent="0.4">
      <c r="A188" s="613" t="s">
        <v>72</v>
      </c>
      <c r="B188" s="614"/>
      <c r="C188" s="614"/>
      <c r="D188" s="614"/>
      <c r="E188" s="614"/>
      <c r="F188" s="614"/>
      <c r="G188" s="614"/>
      <c r="H188" s="614"/>
      <c r="I188" s="615"/>
    </row>
    <row r="189" spans="1:9" s="11" customFormat="1" ht="28.5" customHeight="1" x14ac:dyDescent="0.4">
      <c r="A189" s="399" t="s">
        <v>73</v>
      </c>
      <c r="B189" s="400"/>
      <c r="C189" s="400"/>
      <c r="D189" s="38"/>
      <c r="E189" s="31">
        <v>2</v>
      </c>
      <c r="F189" s="398">
        <v>4800</v>
      </c>
      <c r="G189" s="398"/>
      <c r="H189" s="389">
        <f t="shared" ref="H189:H191" si="16">E189*F189</f>
        <v>9600</v>
      </c>
      <c r="I189" s="390"/>
    </row>
    <row r="190" spans="1:9" s="11" customFormat="1" ht="28.5" customHeight="1" x14ac:dyDescent="0.4">
      <c r="A190" s="399" t="s">
        <v>75</v>
      </c>
      <c r="B190" s="400"/>
      <c r="C190" s="400"/>
      <c r="D190" s="38"/>
      <c r="E190" s="31">
        <v>1</v>
      </c>
      <c r="F190" s="398">
        <v>30000</v>
      </c>
      <c r="G190" s="398"/>
      <c r="H190" s="389">
        <f t="shared" si="16"/>
        <v>30000</v>
      </c>
      <c r="I190" s="390"/>
    </row>
    <row r="191" spans="1:9" s="11" customFormat="1" ht="28.5" customHeight="1" x14ac:dyDescent="0.4">
      <c r="A191" s="399" t="s">
        <v>76</v>
      </c>
      <c r="B191" s="400"/>
      <c r="C191" s="400"/>
      <c r="D191" s="38"/>
      <c r="E191" s="31">
        <v>1</v>
      </c>
      <c r="F191" s="398">
        <v>2400</v>
      </c>
      <c r="G191" s="398"/>
      <c r="H191" s="389">
        <f t="shared" si="16"/>
        <v>2400</v>
      </c>
      <c r="I191" s="390"/>
    </row>
    <row r="192" spans="1:9" s="11" customFormat="1" ht="28.5" customHeight="1" x14ac:dyDescent="0.4">
      <c r="A192" s="399" t="s">
        <v>58</v>
      </c>
      <c r="B192" s="400"/>
      <c r="C192" s="400"/>
      <c r="D192" s="38" t="s">
        <v>145</v>
      </c>
      <c r="E192" s="610" t="s">
        <v>14</v>
      </c>
      <c r="F192" s="428"/>
      <c r="G192" s="611"/>
      <c r="H192" s="389">
        <v>60000</v>
      </c>
      <c r="I192" s="390"/>
    </row>
    <row r="193" spans="1:9" s="11" customFormat="1" ht="28.5" customHeight="1" x14ac:dyDescent="0.4">
      <c r="A193" s="399" t="s">
        <v>70</v>
      </c>
      <c r="B193" s="400"/>
      <c r="C193" s="400"/>
      <c r="D193" s="38" t="s">
        <v>147</v>
      </c>
      <c r="E193" s="610" t="s">
        <v>14</v>
      </c>
      <c r="F193" s="428"/>
      <c r="G193" s="611"/>
      <c r="H193" s="389">
        <v>18000</v>
      </c>
      <c r="I193" s="390"/>
    </row>
    <row r="194" spans="1:9" s="11" customFormat="1" ht="28.5" customHeight="1" x14ac:dyDescent="0.4">
      <c r="A194" s="399" t="s">
        <v>146</v>
      </c>
      <c r="B194" s="400"/>
      <c r="C194" s="400"/>
      <c r="D194" s="38" t="s">
        <v>148</v>
      </c>
      <c r="E194" s="610" t="s">
        <v>14</v>
      </c>
      <c r="F194" s="428"/>
      <c r="G194" s="611"/>
      <c r="H194" s="389">
        <v>25000</v>
      </c>
      <c r="I194" s="390"/>
    </row>
    <row r="195" spans="1:9" s="11" customFormat="1" ht="28.5" customHeight="1" x14ac:dyDescent="0.4">
      <c r="A195" s="399" t="s">
        <v>149</v>
      </c>
      <c r="B195" s="400"/>
      <c r="C195" s="400"/>
      <c r="D195" s="38"/>
      <c r="E195" s="610" t="s">
        <v>14</v>
      </c>
      <c r="F195" s="428"/>
      <c r="G195" s="611"/>
      <c r="H195" s="389">
        <v>15000</v>
      </c>
      <c r="I195" s="390"/>
    </row>
    <row r="196" spans="1:9" s="11" customFormat="1" ht="28.5" customHeight="1" x14ac:dyDescent="0.4">
      <c r="A196" s="399" t="s">
        <v>71</v>
      </c>
      <c r="B196" s="400"/>
      <c r="C196" s="400"/>
      <c r="D196" s="38"/>
      <c r="E196" s="387" t="s">
        <v>260</v>
      </c>
      <c r="F196" s="363"/>
      <c r="G196" s="388"/>
      <c r="H196" s="389">
        <v>30000</v>
      </c>
      <c r="I196" s="390"/>
    </row>
    <row r="197" spans="1:9" s="11" customFormat="1" ht="28.5" customHeight="1" x14ac:dyDescent="0.4">
      <c r="A197" s="399" t="s">
        <v>83</v>
      </c>
      <c r="B197" s="400"/>
      <c r="C197" s="400"/>
      <c r="D197" s="38"/>
      <c r="E197" s="31">
        <v>1</v>
      </c>
      <c r="F197" s="398">
        <v>9600</v>
      </c>
      <c r="G197" s="398"/>
      <c r="H197" s="389">
        <f t="shared" ref="H197:H199" si="17">E197*F197</f>
        <v>9600</v>
      </c>
      <c r="I197" s="390"/>
    </row>
    <row r="198" spans="1:9" s="11" customFormat="1" ht="28.5" customHeight="1" x14ac:dyDescent="0.4">
      <c r="A198" s="399" t="s">
        <v>77</v>
      </c>
      <c r="B198" s="400"/>
      <c r="C198" s="400"/>
      <c r="D198" s="38"/>
      <c r="E198" s="31">
        <v>1</v>
      </c>
      <c r="F198" s="398">
        <v>45000</v>
      </c>
      <c r="G198" s="398"/>
      <c r="H198" s="389">
        <f t="shared" si="17"/>
        <v>45000</v>
      </c>
      <c r="I198" s="390"/>
    </row>
    <row r="199" spans="1:9" s="11" customFormat="1" ht="28.5" customHeight="1" thickBot="1" x14ac:dyDescent="0.45">
      <c r="A199" s="608" t="s">
        <v>64</v>
      </c>
      <c r="B199" s="609"/>
      <c r="C199" s="609"/>
      <c r="D199" s="101"/>
      <c r="E199" s="46">
        <v>1</v>
      </c>
      <c r="F199" s="589">
        <v>42000</v>
      </c>
      <c r="G199" s="589"/>
      <c r="H199" s="590">
        <f t="shared" si="17"/>
        <v>42000</v>
      </c>
      <c r="I199" s="591"/>
    </row>
    <row r="200" spans="1:9" s="11" customFormat="1" ht="24" customHeight="1" thickBot="1" x14ac:dyDescent="0.45">
      <c r="A200" s="467" t="s">
        <v>5</v>
      </c>
      <c r="B200" s="416"/>
      <c r="C200" s="416"/>
      <c r="D200" s="18" t="s">
        <v>6</v>
      </c>
      <c r="E200" s="18" t="s">
        <v>7</v>
      </c>
      <c r="F200" s="416" t="s">
        <v>8</v>
      </c>
      <c r="G200" s="416"/>
      <c r="H200" s="416" t="s">
        <v>9</v>
      </c>
      <c r="I200" s="417"/>
    </row>
    <row r="201" spans="1:9" s="11" customFormat="1" ht="24" customHeight="1" x14ac:dyDescent="0.4">
      <c r="A201" s="401" t="s">
        <v>150</v>
      </c>
      <c r="B201" s="402"/>
      <c r="C201" s="402"/>
      <c r="D201" s="402"/>
      <c r="E201" s="402"/>
      <c r="F201" s="402"/>
      <c r="G201" s="402"/>
      <c r="H201" s="402"/>
      <c r="I201" s="403"/>
    </row>
    <row r="202" spans="1:9" s="11" customFormat="1" ht="24" customHeight="1" x14ac:dyDescent="0.4">
      <c r="A202" s="399" t="s">
        <v>78</v>
      </c>
      <c r="B202" s="400"/>
      <c r="C202" s="400"/>
      <c r="D202" s="38"/>
      <c r="E202" s="31">
        <v>8</v>
      </c>
      <c r="F202" s="398">
        <v>21600</v>
      </c>
      <c r="G202" s="398"/>
      <c r="H202" s="389">
        <f t="shared" ref="H202:H215" si="18">E202*F202</f>
        <v>172800</v>
      </c>
      <c r="I202" s="390"/>
    </row>
    <row r="203" spans="1:9" s="11" customFormat="1" ht="24" customHeight="1" x14ac:dyDescent="0.4">
      <c r="A203" s="399" t="s">
        <v>79</v>
      </c>
      <c r="B203" s="400"/>
      <c r="C203" s="400"/>
      <c r="D203" s="38"/>
      <c r="E203" s="31">
        <v>8</v>
      </c>
      <c r="F203" s="398">
        <v>6000</v>
      </c>
      <c r="G203" s="398"/>
      <c r="H203" s="389">
        <f t="shared" si="18"/>
        <v>48000</v>
      </c>
      <c r="I203" s="390"/>
    </row>
    <row r="204" spans="1:9" s="11" customFormat="1" ht="24" customHeight="1" x14ac:dyDescent="0.4">
      <c r="A204" s="399" t="s">
        <v>80</v>
      </c>
      <c r="B204" s="400"/>
      <c r="C204" s="400"/>
      <c r="D204" s="38"/>
      <c r="E204" s="31">
        <v>2</v>
      </c>
      <c r="F204" s="398">
        <v>21600</v>
      </c>
      <c r="G204" s="398"/>
      <c r="H204" s="389">
        <f t="shared" si="18"/>
        <v>43200</v>
      </c>
      <c r="I204" s="390"/>
    </row>
    <row r="205" spans="1:9" s="11" customFormat="1" ht="24" customHeight="1" x14ac:dyDescent="0.4">
      <c r="A205" s="399" t="s">
        <v>81</v>
      </c>
      <c r="B205" s="400"/>
      <c r="C205" s="400"/>
      <c r="D205" s="38"/>
      <c r="E205" s="31">
        <v>2</v>
      </c>
      <c r="F205" s="398">
        <v>9600</v>
      </c>
      <c r="G205" s="398"/>
      <c r="H205" s="389">
        <f t="shared" si="18"/>
        <v>19200</v>
      </c>
      <c r="I205" s="390"/>
    </row>
    <row r="206" spans="1:9" s="11" customFormat="1" ht="24" customHeight="1" x14ac:dyDescent="0.4">
      <c r="A206" s="399" t="s">
        <v>151</v>
      </c>
      <c r="B206" s="400"/>
      <c r="C206" s="400"/>
      <c r="D206" s="38"/>
      <c r="E206" s="31">
        <v>1</v>
      </c>
      <c r="F206" s="398">
        <v>9600</v>
      </c>
      <c r="G206" s="398"/>
      <c r="H206" s="389">
        <f t="shared" si="18"/>
        <v>9600</v>
      </c>
      <c r="I206" s="390"/>
    </row>
    <row r="207" spans="1:9" s="11" customFormat="1" ht="24" customHeight="1" x14ac:dyDescent="0.4">
      <c r="A207" s="399" t="s">
        <v>82</v>
      </c>
      <c r="B207" s="400"/>
      <c r="C207" s="400"/>
      <c r="D207" s="38"/>
      <c r="E207" s="31">
        <v>1</v>
      </c>
      <c r="F207" s="398">
        <v>18000</v>
      </c>
      <c r="G207" s="398"/>
      <c r="H207" s="389">
        <f t="shared" si="18"/>
        <v>18000</v>
      </c>
      <c r="I207" s="390"/>
    </row>
    <row r="208" spans="1:9" s="11" customFormat="1" ht="24" customHeight="1" x14ac:dyDescent="0.4">
      <c r="A208" s="399" t="s">
        <v>89</v>
      </c>
      <c r="B208" s="400"/>
      <c r="C208" s="400"/>
      <c r="D208" s="38"/>
      <c r="E208" s="31">
        <v>1</v>
      </c>
      <c r="F208" s="398">
        <v>14400</v>
      </c>
      <c r="G208" s="398"/>
      <c r="H208" s="389">
        <f t="shared" si="18"/>
        <v>14400</v>
      </c>
      <c r="I208" s="390"/>
    </row>
    <row r="209" spans="1:9" s="11" customFormat="1" ht="24" customHeight="1" x14ac:dyDescent="0.4">
      <c r="A209" s="399" t="s">
        <v>83</v>
      </c>
      <c r="B209" s="400"/>
      <c r="C209" s="400"/>
      <c r="D209" s="38"/>
      <c r="E209" s="31">
        <v>1</v>
      </c>
      <c r="F209" s="398">
        <v>9600</v>
      </c>
      <c r="G209" s="398"/>
      <c r="H209" s="389">
        <f t="shared" si="18"/>
        <v>9600</v>
      </c>
      <c r="I209" s="390"/>
    </row>
    <row r="210" spans="1:9" s="11" customFormat="1" ht="24" customHeight="1" x14ac:dyDescent="0.4">
      <c r="A210" s="399" t="s">
        <v>74</v>
      </c>
      <c r="B210" s="400"/>
      <c r="C210" s="400"/>
      <c r="D210" s="38"/>
      <c r="E210" s="31">
        <v>1</v>
      </c>
      <c r="F210" s="398">
        <v>9600</v>
      </c>
      <c r="G210" s="398"/>
      <c r="H210" s="389">
        <f t="shared" si="18"/>
        <v>9600</v>
      </c>
      <c r="I210" s="390"/>
    </row>
    <row r="211" spans="1:9" s="11" customFormat="1" ht="24" customHeight="1" x14ac:dyDescent="0.4">
      <c r="A211" s="438" t="s">
        <v>84</v>
      </c>
      <c r="B211" s="439"/>
      <c r="C211" s="439"/>
      <c r="D211" s="106"/>
      <c r="E211" s="107">
        <v>1</v>
      </c>
      <c r="F211" s="607">
        <v>60000</v>
      </c>
      <c r="G211" s="607"/>
      <c r="H211" s="454">
        <f t="shared" si="18"/>
        <v>60000</v>
      </c>
      <c r="I211" s="455"/>
    </row>
    <row r="212" spans="1:9" s="11" customFormat="1" ht="24" customHeight="1" x14ac:dyDescent="0.4">
      <c r="A212" s="616" t="s">
        <v>85</v>
      </c>
      <c r="B212" s="617"/>
      <c r="C212" s="617"/>
      <c r="D212" s="617"/>
      <c r="E212" s="617"/>
      <c r="F212" s="617"/>
      <c r="G212" s="617"/>
      <c r="H212" s="617"/>
      <c r="I212" s="618"/>
    </row>
    <row r="213" spans="1:9" s="11" customFormat="1" ht="24" customHeight="1" x14ac:dyDescent="0.4">
      <c r="A213" s="396" t="s">
        <v>86</v>
      </c>
      <c r="B213" s="397"/>
      <c r="C213" s="397"/>
      <c r="D213" s="38"/>
      <c r="E213" s="32">
        <v>4</v>
      </c>
      <c r="F213" s="398">
        <v>7200</v>
      </c>
      <c r="G213" s="398"/>
      <c r="H213" s="389">
        <f t="shared" si="18"/>
        <v>28800</v>
      </c>
      <c r="I213" s="390"/>
    </row>
    <row r="214" spans="1:9" s="11" customFormat="1" ht="24" customHeight="1" x14ac:dyDescent="0.4">
      <c r="A214" s="396" t="s">
        <v>74</v>
      </c>
      <c r="B214" s="397"/>
      <c r="C214" s="397"/>
      <c r="D214" s="38"/>
      <c r="E214" s="32">
        <v>1</v>
      </c>
      <c r="F214" s="398">
        <v>30000</v>
      </c>
      <c r="G214" s="398"/>
      <c r="H214" s="389">
        <f t="shared" si="18"/>
        <v>30000</v>
      </c>
      <c r="I214" s="390"/>
    </row>
    <row r="215" spans="1:9" s="11" customFormat="1" ht="24" customHeight="1" x14ac:dyDescent="0.4">
      <c r="A215" s="602" t="s">
        <v>69</v>
      </c>
      <c r="B215" s="603"/>
      <c r="C215" s="603"/>
      <c r="D215" s="106"/>
      <c r="E215" s="109">
        <v>1</v>
      </c>
      <c r="F215" s="607">
        <v>36000</v>
      </c>
      <c r="G215" s="607"/>
      <c r="H215" s="454">
        <f t="shared" si="18"/>
        <v>36000</v>
      </c>
      <c r="I215" s="455"/>
    </row>
    <row r="216" spans="1:9" s="11" customFormat="1" ht="24" customHeight="1" x14ac:dyDescent="0.4">
      <c r="A216" s="584" t="s">
        <v>261</v>
      </c>
      <c r="B216" s="585"/>
      <c r="C216" s="585"/>
      <c r="D216" s="585"/>
      <c r="E216" s="585"/>
      <c r="F216" s="585"/>
      <c r="G216" s="585"/>
      <c r="H216" s="585"/>
      <c r="I216" s="586"/>
    </row>
    <row r="217" spans="1:9" s="11" customFormat="1" ht="24" customHeight="1" x14ac:dyDescent="0.4">
      <c r="A217" s="396" t="s">
        <v>86</v>
      </c>
      <c r="B217" s="397"/>
      <c r="C217" s="397"/>
      <c r="D217" s="38"/>
      <c r="E217" s="32">
        <v>12</v>
      </c>
      <c r="F217" s="398">
        <v>7200</v>
      </c>
      <c r="G217" s="398"/>
      <c r="H217" s="389">
        <f t="shared" ref="H217:H225" si="19">E217*F217</f>
        <v>86400</v>
      </c>
      <c r="I217" s="390"/>
    </row>
    <row r="218" spans="1:9" s="11" customFormat="1" ht="24" customHeight="1" x14ac:dyDescent="0.4">
      <c r="A218" s="396" t="s">
        <v>74</v>
      </c>
      <c r="B218" s="397"/>
      <c r="C218" s="397"/>
      <c r="D218" s="38"/>
      <c r="E218" s="32">
        <v>2</v>
      </c>
      <c r="F218" s="398">
        <v>22500</v>
      </c>
      <c r="G218" s="398"/>
      <c r="H218" s="389">
        <f t="shared" si="19"/>
        <v>45000</v>
      </c>
      <c r="I218" s="390"/>
    </row>
    <row r="219" spans="1:9" s="11" customFormat="1" ht="24" customHeight="1" x14ac:dyDescent="0.4">
      <c r="A219" s="396" t="s">
        <v>75</v>
      </c>
      <c r="B219" s="397"/>
      <c r="C219" s="397"/>
      <c r="D219" s="38"/>
      <c r="E219" s="32">
        <v>1</v>
      </c>
      <c r="F219" s="398">
        <v>30000</v>
      </c>
      <c r="G219" s="398"/>
      <c r="H219" s="389">
        <f t="shared" si="19"/>
        <v>30000</v>
      </c>
      <c r="I219" s="390"/>
    </row>
    <row r="220" spans="1:9" s="11" customFormat="1" ht="24" customHeight="1" x14ac:dyDescent="0.4">
      <c r="A220" s="396" t="s">
        <v>87</v>
      </c>
      <c r="B220" s="397"/>
      <c r="C220" s="397"/>
      <c r="D220" s="38"/>
      <c r="E220" s="32">
        <v>1</v>
      </c>
      <c r="F220" s="398">
        <v>2400</v>
      </c>
      <c r="G220" s="398"/>
      <c r="H220" s="389">
        <f t="shared" si="19"/>
        <v>2400</v>
      </c>
      <c r="I220" s="390"/>
    </row>
    <row r="221" spans="1:9" s="11" customFormat="1" ht="24" customHeight="1" x14ac:dyDescent="0.4">
      <c r="A221" s="396" t="s">
        <v>88</v>
      </c>
      <c r="B221" s="397"/>
      <c r="C221" s="397"/>
      <c r="D221" s="38"/>
      <c r="E221" s="32">
        <v>1</v>
      </c>
      <c r="F221" s="398">
        <v>42000</v>
      </c>
      <c r="G221" s="398"/>
      <c r="H221" s="389">
        <f t="shared" si="19"/>
        <v>42000</v>
      </c>
      <c r="I221" s="390"/>
    </row>
    <row r="222" spans="1:9" s="11" customFormat="1" ht="24" customHeight="1" x14ac:dyDescent="0.4">
      <c r="A222" s="396" t="s">
        <v>89</v>
      </c>
      <c r="B222" s="397"/>
      <c r="C222" s="397"/>
      <c r="D222" s="38"/>
      <c r="E222" s="32">
        <v>1</v>
      </c>
      <c r="F222" s="398">
        <v>14400</v>
      </c>
      <c r="G222" s="398"/>
      <c r="H222" s="389">
        <f t="shared" si="19"/>
        <v>14400</v>
      </c>
      <c r="I222" s="390"/>
    </row>
    <row r="223" spans="1:9" s="11" customFormat="1" ht="24" customHeight="1" x14ac:dyDescent="0.4">
      <c r="A223" s="396" t="s">
        <v>83</v>
      </c>
      <c r="B223" s="397"/>
      <c r="C223" s="397"/>
      <c r="D223" s="38"/>
      <c r="E223" s="32">
        <v>1</v>
      </c>
      <c r="F223" s="398">
        <v>9600</v>
      </c>
      <c r="G223" s="398"/>
      <c r="H223" s="389">
        <f t="shared" si="19"/>
        <v>9600</v>
      </c>
      <c r="I223" s="390"/>
    </row>
    <row r="224" spans="1:9" s="11" customFormat="1" ht="24" customHeight="1" x14ac:dyDescent="0.4">
      <c r="A224" s="396" t="s">
        <v>63</v>
      </c>
      <c r="B224" s="397"/>
      <c r="C224" s="397"/>
      <c r="D224" s="38"/>
      <c r="E224" s="32">
        <v>1</v>
      </c>
      <c r="F224" s="398">
        <v>48000</v>
      </c>
      <c r="G224" s="398"/>
      <c r="H224" s="389">
        <f t="shared" si="19"/>
        <v>48000</v>
      </c>
      <c r="I224" s="390"/>
    </row>
    <row r="225" spans="1:9" s="11" customFormat="1" ht="24" customHeight="1" x14ac:dyDescent="0.4">
      <c r="A225" s="396" t="s">
        <v>64</v>
      </c>
      <c r="B225" s="397"/>
      <c r="C225" s="397"/>
      <c r="D225" s="38"/>
      <c r="E225" s="32">
        <v>1</v>
      </c>
      <c r="F225" s="398">
        <v>42000</v>
      </c>
      <c r="G225" s="398"/>
      <c r="H225" s="389">
        <f t="shared" si="19"/>
        <v>42000</v>
      </c>
      <c r="I225" s="390"/>
    </row>
    <row r="226" spans="1:9" s="11" customFormat="1" ht="24" customHeight="1" x14ac:dyDescent="0.4">
      <c r="A226" s="602" t="s">
        <v>69</v>
      </c>
      <c r="B226" s="603"/>
      <c r="C226" s="603"/>
      <c r="D226" s="106"/>
      <c r="E226" s="604" t="s">
        <v>14</v>
      </c>
      <c r="F226" s="605"/>
      <c r="G226" s="606"/>
      <c r="H226" s="454">
        <v>36000</v>
      </c>
      <c r="I226" s="455"/>
    </row>
    <row r="227" spans="1:9" s="11" customFormat="1" ht="24" customHeight="1" x14ac:dyDescent="0.4">
      <c r="A227" s="584" t="s">
        <v>152</v>
      </c>
      <c r="B227" s="585"/>
      <c r="C227" s="585"/>
      <c r="D227" s="585"/>
      <c r="E227" s="585"/>
      <c r="F227" s="585"/>
      <c r="G227" s="585"/>
      <c r="H227" s="585"/>
      <c r="I227" s="586"/>
    </row>
    <row r="228" spans="1:9" s="11" customFormat="1" ht="24" customHeight="1" x14ac:dyDescent="0.4">
      <c r="A228" s="458" t="s">
        <v>90</v>
      </c>
      <c r="B228" s="459"/>
      <c r="C228" s="460"/>
      <c r="D228" s="26"/>
      <c r="E228" s="31">
        <v>8</v>
      </c>
      <c r="F228" s="380">
        <v>9600</v>
      </c>
      <c r="G228" s="381"/>
      <c r="H228" s="389">
        <f t="shared" ref="H228:H237" si="20">E228*F228</f>
        <v>76800</v>
      </c>
      <c r="I228" s="390"/>
    </row>
    <row r="229" spans="1:9" s="11" customFormat="1" ht="24" customHeight="1" x14ac:dyDescent="0.4">
      <c r="A229" s="458" t="s">
        <v>74</v>
      </c>
      <c r="B229" s="459"/>
      <c r="C229" s="460"/>
      <c r="D229" s="26"/>
      <c r="E229" s="31">
        <v>2</v>
      </c>
      <c r="F229" s="380">
        <v>18000</v>
      </c>
      <c r="G229" s="381"/>
      <c r="H229" s="389">
        <f t="shared" si="20"/>
        <v>36000</v>
      </c>
      <c r="I229" s="390"/>
    </row>
    <row r="230" spans="1:9" s="11" customFormat="1" ht="24" customHeight="1" x14ac:dyDescent="0.4">
      <c r="A230" s="399" t="s">
        <v>91</v>
      </c>
      <c r="B230" s="400"/>
      <c r="C230" s="400"/>
      <c r="D230" s="38"/>
      <c r="E230" s="31">
        <v>2</v>
      </c>
      <c r="F230" s="398">
        <v>7200</v>
      </c>
      <c r="G230" s="398"/>
      <c r="H230" s="389">
        <f t="shared" si="20"/>
        <v>14400</v>
      </c>
      <c r="I230" s="390"/>
    </row>
    <row r="231" spans="1:9" s="11" customFormat="1" ht="24" customHeight="1" x14ac:dyDescent="0.4">
      <c r="A231" s="396" t="s">
        <v>74</v>
      </c>
      <c r="B231" s="397"/>
      <c r="C231" s="397"/>
      <c r="D231" s="38"/>
      <c r="E231" s="32">
        <v>1</v>
      </c>
      <c r="F231" s="398">
        <v>8400</v>
      </c>
      <c r="G231" s="398"/>
      <c r="H231" s="389">
        <f t="shared" si="20"/>
        <v>8400</v>
      </c>
      <c r="I231" s="390"/>
    </row>
    <row r="232" spans="1:9" s="11" customFormat="1" ht="24" customHeight="1" x14ac:dyDescent="0.4">
      <c r="A232" s="396" t="s">
        <v>75</v>
      </c>
      <c r="B232" s="397"/>
      <c r="C232" s="397"/>
      <c r="D232" s="38"/>
      <c r="E232" s="31">
        <v>1</v>
      </c>
      <c r="F232" s="398">
        <v>30000</v>
      </c>
      <c r="G232" s="398"/>
      <c r="H232" s="389">
        <f t="shared" si="20"/>
        <v>30000</v>
      </c>
      <c r="I232" s="390"/>
    </row>
    <row r="233" spans="1:9" s="11" customFormat="1" ht="24" customHeight="1" x14ac:dyDescent="0.4">
      <c r="A233" s="396" t="s">
        <v>92</v>
      </c>
      <c r="B233" s="397"/>
      <c r="C233" s="397"/>
      <c r="D233" s="38"/>
      <c r="E233" s="31">
        <v>1</v>
      </c>
      <c r="F233" s="398">
        <v>9600</v>
      </c>
      <c r="G233" s="398"/>
      <c r="H233" s="389">
        <f t="shared" si="20"/>
        <v>9600</v>
      </c>
      <c r="I233" s="390"/>
    </row>
    <row r="234" spans="1:9" s="11" customFormat="1" ht="24" customHeight="1" x14ac:dyDescent="0.4">
      <c r="A234" s="595" t="s">
        <v>153</v>
      </c>
      <c r="B234" s="596"/>
      <c r="C234" s="597"/>
      <c r="D234" s="102"/>
      <c r="E234" s="48">
        <v>1</v>
      </c>
      <c r="F234" s="598">
        <v>42000</v>
      </c>
      <c r="G234" s="599"/>
      <c r="H234" s="600">
        <f t="shared" si="20"/>
        <v>42000</v>
      </c>
      <c r="I234" s="601"/>
    </row>
    <row r="235" spans="1:9" s="11" customFormat="1" ht="24" customHeight="1" x14ac:dyDescent="0.4">
      <c r="A235" s="394" t="s">
        <v>93</v>
      </c>
      <c r="B235" s="395"/>
      <c r="C235" s="395"/>
      <c r="D235" s="38"/>
      <c r="E235" s="31">
        <v>1</v>
      </c>
      <c r="F235" s="398">
        <v>14400</v>
      </c>
      <c r="G235" s="398"/>
      <c r="H235" s="389">
        <f t="shared" si="20"/>
        <v>14400</v>
      </c>
      <c r="I235" s="390"/>
    </row>
    <row r="236" spans="1:9" s="11" customFormat="1" ht="24" customHeight="1" x14ac:dyDescent="0.4">
      <c r="A236" s="394" t="s">
        <v>83</v>
      </c>
      <c r="B236" s="395"/>
      <c r="C236" s="395"/>
      <c r="D236" s="38"/>
      <c r="E236" s="31">
        <v>1</v>
      </c>
      <c r="F236" s="398">
        <v>9600</v>
      </c>
      <c r="G236" s="398"/>
      <c r="H236" s="389">
        <f t="shared" si="20"/>
        <v>9600</v>
      </c>
      <c r="I236" s="390"/>
    </row>
    <row r="237" spans="1:9" s="11" customFormat="1" ht="24" customHeight="1" x14ac:dyDescent="0.4">
      <c r="A237" s="394" t="s">
        <v>61</v>
      </c>
      <c r="B237" s="395"/>
      <c r="C237" s="395"/>
      <c r="D237" s="38"/>
      <c r="E237" s="31">
        <v>1</v>
      </c>
      <c r="F237" s="398">
        <v>14400</v>
      </c>
      <c r="G237" s="398"/>
      <c r="H237" s="389">
        <f t="shared" si="20"/>
        <v>14400</v>
      </c>
      <c r="I237" s="390"/>
    </row>
    <row r="238" spans="1:9" s="11" customFormat="1" ht="24" customHeight="1" x14ac:dyDescent="0.4">
      <c r="A238" s="394" t="s">
        <v>94</v>
      </c>
      <c r="B238" s="395"/>
      <c r="C238" s="395"/>
      <c r="D238" s="38"/>
      <c r="E238" s="387" t="s">
        <v>14</v>
      </c>
      <c r="F238" s="363"/>
      <c r="G238" s="388"/>
      <c r="H238" s="389">
        <v>60000</v>
      </c>
      <c r="I238" s="390"/>
    </row>
    <row r="239" spans="1:9" s="11" customFormat="1" ht="24" customHeight="1" x14ac:dyDescent="0.4">
      <c r="A239" s="394" t="s">
        <v>63</v>
      </c>
      <c r="B239" s="395"/>
      <c r="C239" s="395"/>
      <c r="D239" s="38"/>
      <c r="E239" s="32">
        <v>1</v>
      </c>
      <c r="F239" s="398">
        <v>48000</v>
      </c>
      <c r="G239" s="398"/>
      <c r="H239" s="389">
        <v>48000</v>
      </c>
      <c r="I239" s="390"/>
    </row>
    <row r="240" spans="1:9" s="11" customFormat="1" ht="24" customHeight="1" thickBot="1" x14ac:dyDescent="0.45">
      <c r="A240" s="587" t="s">
        <v>64</v>
      </c>
      <c r="B240" s="588"/>
      <c r="C240" s="588"/>
      <c r="D240" s="101"/>
      <c r="E240" s="117">
        <v>1</v>
      </c>
      <c r="F240" s="589">
        <v>42000</v>
      </c>
      <c r="G240" s="589"/>
      <c r="H240" s="590">
        <v>42000</v>
      </c>
      <c r="I240" s="591"/>
    </row>
    <row r="241" spans="1:9" s="11" customFormat="1" ht="24" customHeight="1" x14ac:dyDescent="0.4">
      <c r="A241" s="118"/>
      <c r="B241" s="118"/>
      <c r="C241" s="118"/>
      <c r="D241" s="17"/>
      <c r="E241" s="76"/>
      <c r="F241" s="56"/>
      <c r="G241" s="56"/>
      <c r="H241" s="43"/>
      <c r="I241" s="43"/>
    </row>
    <row r="242" spans="1:9" s="11" customFormat="1" ht="2.25" customHeight="1" thickBot="1" x14ac:dyDescent="0.45">
      <c r="A242" s="119"/>
      <c r="B242" s="119"/>
      <c r="C242" s="119"/>
      <c r="D242" s="60"/>
      <c r="E242" s="79"/>
      <c r="F242" s="58"/>
      <c r="G242" s="58"/>
      <c r="H242" s="59"/>
      <c r="I242" s="59"/>
    </row>
    <row r="243" spans="1:9" s="11" customFormat="1" ht="24" customHeight="1" thickBot="1" x14ac:dyDescent="0.45">
      <c r="A243" s="467" t="s">
        <v>5</v>
      </c>
      <c r="B243" s="416"/>
      <c r="C243" s="416"/>
      <c r="D243" s="18" t="s">
        <v>6</v>
      </c>
      <c r="E243" s="18" t="s">
        <v>7</v>
      </c>
      <c r="F243" s="416" t="s">
        <v>8</v>
      </c>
      <c r="G243" s="416"/>
      <c r="H243" s="416" t="s">
        <v>9</v>
      </c>
      <c r="I243" s="417"/>
    </row>
    <row r="244" spans="1:9" ht="24" customHeight="1" x14ac:dyDescent="0.4">
      <c r="A244" s="592" t="s">
        <v>95</v>
      </c>
      <c r="B244" s="593"/>
      <c r="C244" s="593"/>
      <c r="D244" s="593"/>
      <c r="E244" s="593"/>
      <c r="F244" s="593"/>
      <c r="G244" s="593"/>
      <c r="H244" s="593"/>
      <c r="I244" s="594"/>
    </row>
    <row r="245" spans="1:9" ht="24" customHeight="1" x14ac:dyDescent="0.4">
      <c r="A245" s="394" t="s">
        <v>86</v>
      </c>
      <c r="B245" s="395"/>
      <c r="C245" s="395"/>
      <c r="D245" s="38"/>
      <c r="E245" s="31">
        <v>2</v>
      </c>
      <c r="F245" s="398">
        <v>7200</v>
      </c>
      <c r="G245" s="398"/>
      <c r="H245" s="389">
        <f t="shared" ref="H245:H246" si="21">E245*F245</f>
        <v>14400</v>
      </c>
      <c r="I245" s="390"/>
    </row>
    <row r="246" spans="1:9" s="11" customFormat="1" ht="24" customHeight="1" x14ac:dyDescent="0.4">
      <c r="A246" s="394" t="s">
        <v>74</v>
      </c>
      <c r="B246" s="395"/>
      <c r="C246" s="395"/>
      <c r="D246" s="38"/>
      <c r="E246" s="31">
        <v>1</v>
      </c>
      <c r="F246" s="398">
        <v>12000</v>
      </c>
      <c r="G246" s="398"/>
      <c r="H246" s="389">
        <f t="shared" si="21"/>
        <v>12000</v>
      </c>
      <c r="I246" s="390"/>
    </row>
    <row r="247" spans="1:9" s="11" customFormat="1" ht="24" customHeight="1" x14ac:dyDescent="0.4">
      <c r="A247" s="449" t="s">
        <v>69</v>
      </c>
      <c r="B247" s="450"/>
      <c r="C247" s="450"/>
      <c r="D247" s="106"/>
      <c r="E247" s="451" t="s">
        <v>14</v>
      </c>
      <c r="F247" s="452"/>
      <c r="G247" s="453"/>
      <c r="H247" s="454">
        <v>24000</v>
      </c>
      <c r="I247" s="455"/>
    </row>
    <row r="248" spans="1:9" s="11" customFormat="1" ht="24" customHeight="1" x14ac:dyDescent="0.4">
      <c r="A248" s="584" t="s">
        <v>262</v>
      </c>
      <c r="B248" s="585"/>
      <c r="C248" s="585"/>
      <c r="D248" s="585"/>
      <c r="E248" s="585"/>
      <c r="F248" s="585"/>
      <c r="G248" s="585"/>
      <c r="H248" s="585"/>
      <c r="I248" s="586"/>
    </row>
    <row r="249" spans="1:9" s="11" customFormat="1" ht="24" customHeight="1" x14ac:dyDescent="0.4">
      <c r="A249" s="458" t="s">
        <v>90</v>
      </c>
      <c r="B249" s="459"/>
      <c r="C249" s="460"/>
      <c r="D249" s="26"/>
      <c r="E249" s="31">
        <v>8</v>
      </c>
      <c r="F249" s="380">
        <v>9600</v>
      </c>
      <c r="G249" s="381"/>
      <c r="H249" s="389">
        <f t="shared" ref="H249:H258" si="22">E249*F249</f>
        <v>76800</v>
      </c>
      <c r="I249" s="390"/>
    </row>
    <row r="250" spans="1:9" s="11" customFormat="1" ht="24" customHeight="1" x14ac:dyDescent="0.4">
      <c r="A250" s="458" t="s">
        <v>74</v>
      </c>
      <c r="B250" s="459"/>
      <c r="C250" s="460"/>
      <c r="D250" s="26"/>
      <c r="E250" s="31">
        <v>2</v>
      </c>
      <c r="F250" s="380">
        <v>18000</v>
      </c>
      <c r="G250" s="381"/>
      <c r="H250" s="389">
        <f t="shared" si="22"/>
        <v>36000</v>
      </c>
      <c r="I250" s="390"/>
    </row>
    <row r="251" spans="1:9" s="11" customFormat="1" ht="24" customHeight="1" x14ac:dyDescent="0.4">
      <c r="A251" s="399" t="s">
        <v>91</v>
      </c>
      <c r="B251" s="400"/>
      <c r="C251" s="400"/>
      <c r="D251" s="38"/>
      <c r="E251" s="31">
        <v>2</v>
      </c>
      <c r="F251" s="398">
        <v>7200</v>
      </c>
      <c r="G251" s="398"/>
      <c r="H251" s="389">
        <f t="shared" si="22"/>
        <v>14400</v>
      </c>
      <c r="I251" s="390"/>
    </row>
    <row r="252" spans="1:9" s="11" customFormat="1" ht="24" customHeight="1" x14ac:dyDescent="0.4">
      <c r="A252" s="396" t="s">
        <v>74</v>
      </c>
      <c r="B252" s="397"/>
      <c r="C252" s="397"/>
      <c r="D252" s="38"/>
      <c r="E252" s="32">
        <v>1</v>
      </c>
      <c r="F252" s="398">
        <v>8400</v>
      </c>
      <c r="G252" s="398"/>
      <c r="H252" s="389">
        <f t="shared" si="22"/>
        <v>8400</v>
      </c>
      <c r="I252" s="390"/>
    </row>
    <row r="253" spans="1:9" s="11" customFormat="1" ht="24" customHeight="1" x14ac:dyDescent="0.4">
      <c r="A253" s="396" t="s">
        <v>75</v>
      </c>
      <c r="B253" s="397"/>
      <c r="C253" s="397"/>
      <c r="D253" s="38"/>
      <c r="E253" s="31">
        <v>1</v>
      </c>
      <c r="F253" s="398">
        <v>30000</v>
      </c>
      <c r="G253" s="398"/>
      <c r="H253" s="389">
        <f t="shared" si="22"/>
        <v>30000</v>
      </c>
      <c r="I253" s="390"/>
    </row>
    <row r="254" spans="1:9" s="11" customFormat="1" ht="24" customHeight="1" x14ac:dyDescent="0.4">
      <c r="A254" s="396" t="s">
        <v>92</v>
      </c>
      <c r="B254" s="397"/>
      <c r="C254" s="397"/>
      <c r="D254" s="38"/>
      <c r="E254" s="31">
        <v>1</v>
      </c>
      <c r="F254" s="398">
        <v>9600</v>
      </c>
      <c r="G254" s="398"/>
      <c r="H254" s="389">
        <f t="shared" si="22"/>
        <v>9600</v>
      </c>
      <c r="I254" s="390"/>
    </row>
    <row r="255" spans="1:9" s="11" customFormat="1" ht="24" customHeight="1" x14ac:dyDescent="0.4">
      <c r="A255" s="595" t="s">
        <v>153</v>
      </c>
      <c r="B255" s="596"/>
      <c r="C255" s="597"/>
      <c r="D255" s="102"/>
      <c r="E255" s="48">
        <v>1</v>
      </c>
      <c r="F255" s="598">
        <v>42000</v>
      </c>
      <c r="G255" s="599"/>
      <c r="H255" s="600">
        <f t="shared" si="22"/>
        <v>42000</v>
      </c>
      <c r="I255" s="601"/>
    </row>
    <row r="256" spans="1:9" s="11" customFormat="1" ht="24" customHeight="1" x14ac:dyDescent="0.4">
      <c r="A256" s="394" t="s">
        <v>93</v>
      </c>
      <c r="B256" s="395"/>
      <c r="C256" s="395"/>
      <c r="D256" s="38"/>
      <c r="E256" s="31">
        <v>1</v>
      </c>
      <c r="F256" s="398">
        <v>14400</v>
      </c>
      <c r="G256" s="398"/>
      <c r="H256" s="389">
        <f t="shared" si="22"/>
        <v>14400</v>
      </c>
      <c r="I256" s="390"/>
    </row>
    <row r="257" spans="1:9" s="11" customFormat="1" ht="24" customHeight="1" x14ac:dyDescent="0.4">
      <c r="A257" s="394" t="s">
        <v>83</v>
      </c>
      <c r="B257" s="395"/>
      <c r="C257" s="395"/>
      <c r="D257" s="38"/>
      <c r="E257" s="31">
        <v>1</v>
      </c>
      <c r="F257" s="398">
        <v>9600</v>
      </c>
      <c r="G257" s="398"/>
      <c r="H257" s="389">
        <f t="shared" si="22"/>
        <v>9600</v>
      </c>
      <c r="I257" s="390"/>
    </row>
    <row r="258" spans="1:9" s="11" customFormat="1" ht="24" customHeight="1" x14ac:dyDescent="0.4">
      <c r="A258" s="394" t="s">
        <v>61</v>
      </c>
      <c r="B258" s="395"/>
      <c r="C258" s="395"/>
      <c r="D258" s="38"/>
      <c r="E258" s="31">
        <v>1</v>
      </c>
      <c r="F258" s="398">
        <v>14400</v>
      </c>
      <c r="G258" s="398"/>
      <c r="H258" s="389">
        <f t="shared" si="22"/>
        <v>14400</v>
      </c>
      <c r="I258" s="390"/>
    </row>
    <row r="259" spans="1:9" s="11" customFormat="1" ht="24" customHeight="1" x14ac:dyDescent="0.4">
      <c r="A259" s="394" t="s">
        <v>94</v>
      </c>
      <c r="B259" s="395"/>
      <c r="C259" s="395"/>
      <c r="D259" s="38"/>
      <c r="E259" s="387" t="s">
        <v>14</v>
      </c>
      <c r="F259" s="363"/>
      <c r="G259" s="388"/>
      <c r="H259" s="389">
        <v>60000</v>
      </c>
      <c r="I259" s="390"/>
    </row>
    <row r="260" spans="1:9" s="11" customFormat="1" ht="24" customHeight="1" x14ac:dyDescent="0.4">
      <c r="A260" s="394" t="s">
        <v>63</v>
      </c>
      <c r="B260" s="395"/>
      <c r="C260" s="395"/>
      <c r="D260" s="38"/>
      <c r="E260" s="32">
        <v>1</v>
      </c>
      <c r="F260" s="398">
        <v>48000</v>
      </c>
      <c r="G260" s="398"/>
      <c r="H260" s="389">
        <v>48000</v>
      </c>
      <c r="I260" s="390"/>
    </row>
    <row r="261" spans="1:9" s="11" customFormat="1" ht="24" customHeight="1" x14ac:dyDescent="0.4">
      <c r="A261" s="449" t="s">
        <v>64</v>
      </c>
      <c r="B261" s="450"/>
      <c r="C261" s="450"/>
      <c r="D261" s="106"/>
      <c r="E261" s="109">
        <v>1</v>
      </c>
      <c r="F261" s="607">
        <v>42000</v>
      </c>
      <c r="G261" s="607"/>
      <c r="H261" s="454">
        <v>42000</v>
      </c>
      <c r="I261" s="455"/>
    </row>
    <row r="262" spans="1:9" s="11" customFormat="1" ht="24" customHeight="1" x14ac:dyDescent="0.4">
      <c r="A262" s="580" t="s">
        <v>96</v>
      </c>
      <c r="B262" s="581"/>
      <c r="C262" s="581"/>
      <c r="D262" s="82"/>
      <c r="E262" s="48"/>
      <c r="F262" s="575"/>
      <c r="G262" s="575"/>
      <c r="H262" s="582"/>
      <c r="I262" s="583"/>
    </row>
    <row r="263" spans="1:9" s="11" customFormat="1" ht="24" customHeight="1" x14ac:dyDescent="0.4">
      <c r="A263" s="394" t="s">
        <v>268</v>
      </c>
      <c r="B263" s="395"/>
      <c r="C263" s="395"/>
      <c r="D263" s="38"/>
      <c r="E263" s="387" t="s">
        <v>14</v>
      </c>
      <c r="F263" s="363"/>
      <c r="G263" s="388"/>
      <c r="H263" s="578">
        <v>288000</v>
      </c>
      <c r="I263" s="579"/>
    </row>
    <row r="264" spans="1:9" s="11" customFormat="1" ht="24" customHeight="1" x14ac:dyDescent="0.4">
      <c r="A264" s="394" t="s">
        <v>269</v>
      </c>
      <c r="B264" s="395"/>
      <c r="C264" s="395"/>
      <c r="D264" s="38"/>
      <c r="E264" s="387" t="s">
        <v>14</v>
      </c>
      <c r="F264" s="363"/>
      <c r="G264" s="388"/>
      <c r="H264" s="578">
        <v>432000</v>
      </c>
      <c r="I264" s="579"/>
    </row>
    <row r="265" spans="1:9" s="11" customFormat="1" ht="24" customHeight="1" x14ac:dyDescent="0.4">
      <c r="A265" s="394" t="s">
        <v>270</v>
      </c>
      <c r="B265" s="395"/>
      <c r="C265" s="395"/>
      <c r="D265" s="38"/>
      <c r="E265" s="387" t="s">
        <v>14</v>
      </c>
      <c r="F265" s="363"/>
      <c r="G265" s="388"/>
      <c r="H265" s="578">
        <v>150000</v>
      </c>
      <c r="I265" s="579"/>
    </row>
    <row r="266" spans="1:9" s="11" customFormat="1" ht="24" customHeight="1" x14ac:dyDescent="0.4">
      <c r="A266" s="394" t="s">
        <v>271</v>
      </c>
      <c r="B266" s="395"/>
      <c r="C266" s="395"/>
      <c r="D266" s="38"/>
      <c r="E266" s="387" t="s">
        <v>14</v>
      </c>
      <c r="F266" s="363"/>
      <c r="G266" s="388"/>
      <c r="H266" s="578">
        <v>324000</v>
      </c>
      <c r="I266" s="579"/>
    </row>
    <row r="267" spans="1:9" s="11" customFormat="1" ht="24" customHeight="1" x14ac:dyDescent="0.4">
      <c r="A267" s="449" t="s">
        <v>97</v>
      </c>
      <c r="B267" s="450"/>
      <c r="C267" s="450"/>
      <c r="D267" s="106"/>
      <c r="E267" s="451" t="s">
        <v>14</v>
      </c>
      <c r="F267" s="452"/>
      <c r="G267" s="453"/>
      <c r="H267" s="454">
        <v>360000</v>
      </c>
      <c r="I267" s="455"/>
    </row>
    <row r="268" spans="1:9" s="11" customFormat="1" ht="24" customHeight="1" x14ac:dyDescent="0.4">
      <c r="A268" s="573" t="s">
        <v>98</v>
      </c>
      <c r="B268" s="574"/>
      <c r="C268" s="574"/>
      <c r="D268" s="82"/>
      <c r="E268" s="48"/>
      <c r="F268" s="575"/>
      <c r="G268" s="575"/>
      <c r="H268" s="576"/>
      <c r="I268" s="577"/>
    </row>
    <row r="269" spans="1:9" s="11" customFormat="1" ht="24" customHeight="1" x14ac:dyDescent="0.4">
      <c r="A269" s="571" t="s">
        <v>99</v>
      </c>
      <c r="B269" s="572"/>
      <c r="C269" s="572"/>
      <c r="D269" s="82"/>
      <c r="E269" s="48">
        <v>2</v>
      </c>
      <c r="F269" s="575">
        <v>80000</v>
      </c>
      <c r="G269" s="575"/>
      <c r="H269" s="389">
        <f t="shared" ref="H269" si="23">E269*F269</f>
        <v>160000</v>
      </c>
      <c r="I269" s="390"/>
    </row>
    <row r="270" spans="1:9" s="11" customFormat="1" ht="24" customHeight="1" x14ac:dyDescent="0.4">
      <c r="A270" s="571" t="s">
        <v>100</v>
      </c>
      <c r="B270" s="572"/>
      <c r="C270" s="572"/>
      <c r="D270" s="82"/>
      <c r="E270" s="387" t="s">
        <v>14</v>
      </c>
      <c r="F270" s="363"/>
      <c r="G270" s="388"/>
      <c r="H270" s="389">
        <v>220000</v>
      </c>
      <c r="I270" s="390"/>
    </row>
    <row r="271" spans="1:9" s="11" customFormat="1" ht="24" customHeight="1" x14ac:dyDescent="0.4">
      <c r="A271" s="458" t="s">
        <v>101</v>
      </c>
      <c r="B271" s="459"/>
      <c r="C271" s="460"/>
      <c r="D271" s="82"/>
      <c r="E271" s="387" t="s">
        <v>14</v>
      </c>
      <c r="F271" s="363"/>
      <c r="G271" s="388"/>
      <c r="H271" s="382">
        <v>180000</v>
      </c>
      <c r="I271" s="383"/>
    </row>
    <row r="272" spans="1:9" s="11" customFormat="1" ht="24" customHeight="1" thickBot="1" x14ac:dyDescent="0.45">
      <c r="A272" s="566" t="s">
        <v>154</v>
      </c>
      <c r="B272" s="567"/>
      <c r="C272" s="567"/>
      <c r="D272" s="103" t="s">
        <v>272</v>
      </c>
      <c r="E272" s="52">
        <v>45</v>
      </c>
      <c r="F272" s="568">
        <v>25000</v>
      </c>
      <c r="G272" s="568"/>
      <c r="H272" s="569">
        <f>E272*F272</f>
        <v>1125000</v>
      </c>
      <c r="I272" s="445"/>
    </row>
    <row r="273" spans="1:9" ht="24" customHeight="1" thickBot="1" x14ac:dyDescent="0.45">
      <c r="A273" s="570"/>
      <c r="B273" s="570"/>
      <c r="C273" s="570"/>
      <c r="D273" s="111"/>
      <c r="E273" s="648" t="s">
        <v>265</v>
      </c>
      <c r="F273" s="649"/>
      <c r="G273" s="650"/>
      <c r="H273" s="368">
        <f>SUM(H167:I272)</f>
        <v>5958870</v>
      </c>
      <c r="I273" s="369"/>
    </row>
    <row r="274" spans="1:9" ht="22.5" customHeight="1" x14ac:dyDescent="0.4">
      <c r="A274" s="561"/>
      <c r="B274" s="561"/>
      <c r="C274" s="561"/>
      <c r="D274" s="17"/>
      <c r="E274" s="53"/>
      <c r="F274" s="562"/>
      <c r="G274" s="562"/>
      <c r="H274" s="563"/>
      <c r="I274" s="563"/>
    </row>
    <row r="275" spans="1:9" ht="22.5" customHeight="1" x14ac:dyDescent="0.4">
      <c r="A275" s="564" t="s">
        <v>267</v>
      </c>
      <c r="B275" s="564"/>
      <c r="C275" s="55"/>
      <c r="D275" s="17"/>
      <c r="E275" s="54"/>
      <c r="F275" s="56"/>
      <c r="G275" s="56"/>
      <c r="H275" s="43"/>
      <c r="I275" s="43"/>
    </row>
    <row r="276" spans="1:9" ht="22.5" customHeight="1" x14ac:dyDescent="0.4">
      <c r="A276" s="564"/>
      <c r="B276" s="564"/>
      <c r="C276" s="55"/>
      <c r="D276" s="17"/>
      <c r="E276" s="54"/>
      <c r="F276" s="56"/>
      <c r="G276" s="56"/>
      <c r="H276" s="43"/>
      <c r="I276" s="43"/>
    </row>
    <row r="277" spans="1:9" ht="22.5" customHeight="1" x14ac:dyDescent="0.4">
      <c r="A277" s="564"/>
      <c r="B277" s="564"/>
      <c r="C277" s="55"/>
      <c r="D277" s="17"/>
      <c r="E277" s="54"/>
      <c r="F277" s="56"/>
      <c r="G277" s="56"/>
      <c r="H277" s="43"/>
      <c r="I277" s="43"/>
    </row>
    <row r="278" spans="1:9" ht="22.5" customHeight="1" x14ac:dyDescent="0.4">
      <c r="A278" s="564"/>
      <c r="B278" s="564"/>
      <c r="C278" s="55"/>
      <c r="D278" s="17"/>
      <c r="E278" s="54"/>
      <c r="F278" s="56"/>
      <c r="G278" s="56"/>
      <c r="H278" s="43"/>
      <c r="I278" s="43"/>
    </row>
    <row r="279" spans="1:9" ht="22.5" customHeight="1" x14ac:dyDescent="0.4">
      <c r="A279" s="564"/>
      <c r="B279" s="564"/>
      <c r="C279" s="55"/>
      <c r="D279" s="17"/>
      <c r="E279" s="54"/>
      <c r="F279" s="56"/>
      <c r="G279" s="56"/>
      <c r="H279" s="43"/>
      <c r="I279" s="43"/>
    </row>
    <row r="280" spans="1:9" ht="22.5" customHeight="1" x14ac:dyDescent="0.4">
      <c r="A280" s="564"/>
      <c r="B280" s="564"/>
      <c r="C280" s="55"/>
      <c r="D280" s="17"/>
      <c r="E280" s="54"/>
      <c r="F280" s="56"/>
      <c r="G280" s="56"/>
      <c r="H280" s="43"/>
      <c r="I280" s="43"/>
    </row>
    <row r="281" spans="1:9" ht="22.5" customHeight="1" x14ac:dyDescent="0.4">
      <c r="A281" s="564"/>
      <c r="B281" s="564"/>
      <c r="C281" s="55"/>
      <c r="D281" s="17"/>
      <c r="E281" s="54"/>
      <c r="F281" s="56"/>
      <c r="G281" s="56"/>
      <c r="H281" s="43"/>
      <c r="I281" s="43"/>
    </row>
    <row r="282" spans="1:9" ht="22.5" customHeight="1" x14ac:dyDescent="0.4">
      <c r="A282" s="564"/>
      <c r="B282" s="564"/>
      <c r="C282" s="55"/>
      <c r="D282" s="17"/>
      <c r="E282" s="54"/>
      <c r="F282" s="56"/>
      <c r="G282" s="56"/>
      <c r="H282" s="43"/>
      <c r="I282" s="43"/>
    </row>
    <row r="283" spans="1:9" ht="22.5" customHeight="1" x14ac:dyDescent="0.4">
      <c r="A283" s="564"/>
      <c r="B283" s="564"/>
      <c r="C283" s="55"/>
      <c r="D283" s="17"/>
      <c r="E283" s="54"/>
      <c r="F283" s="56"/>
      <c r="G283" s="56"/>
      <c r="H283" s="43"/>
      <c r="I283" s="43"/>
    </row>
    <row r="284" spans="1:9" ht="22.5" customHeight="1" thickBot="1" x14ac:dyDescent="0.45">
      <c r="A284" s="565"/>
      <c r="B284" s="565"/>
      <c r="C284" s="116"/>
      <c r="D284" s="60"/>
      <c r="E284" s="57"/>
      <c r="F284" s="475"/>
      <c r="G284" s="475"/>
      <c r="H284" s="476"/>
      <c r="I284" s="476"/>
    </row>
    <row r="285" spans="1:9" ht="22.5" customHeight="1" thickBot="1" x14ac:dyDescent="0.45">
      <c r="A285" s="416" t="s">
        <v>5</v>
      </c>
      <c r="B285" s="416"/>
      <c r="C285" s="416"/>
      <c r="D285" s="18" t="s">
        <v>6</v>
      </c>
      <c r="E285" s="18" t="s">
        <v>7</v>
      </c>
      <c r="F285" s="416" t="s">
        <v>8</v>
      </c>
      <c r="G285" s="416"/>
      <c r="H285" s="416" t="s">
        <v>9</v>
      </c>
      <c r="I285" s="417"/>
    </row>
    <row r="286" spans="1:9" ht="22.5" customHeight="1" x14ac:dyDescent="0.4">
      <c r="A286" s="465" t="s">
        <v>163</v>
      </c>
      <c r="B286" s="465"/>
      <c r="C286" s="465"/>
      <c r="D286" s="465"/>
      <c r="E286" s="465"/>
      <c r="F286" s="465"/>
      <c r="G286" s="465"/>
      <c r="H286" s="465"/>
      <c r="I286" s="466"/>
    </row>
    <row r="287" spans="1:9" ht="22.5" customHeight="1" x14ac:dyDescent="0.4">
      <c r="A287" s="399" t="s">
        <v>102</v>
      </c>
      <c r="B287" s="400"/>
      <c r="C287" s="400"/>
      <c r="D287" s="38" t="s">
        <v>103</v>
      </c>
      <c r="E287" s="32">
        <v>106</v>
      </c>
      <c r="F287" s="398">
        <v>3600</v>
      </c>
      <c r="G287" s="398"/>
      <c r="H287" s="389">
        <f t="shared" ref="H287:H307" si="24">E287*F287</f>
        <v>381600</v>
      </c>
      <c r="I287" s="390"/>
    </row>
    <row r="288" spans="1:9" ht="22.5" customHeight="1" x14ac:dyDescent="0.4">
      <c r="A288" s="399" t="s">
        <v>180</v>
      </c>
      <c r="B288" s="400"/>
      <c r="C288" s="400"/>
      <c r="D288" s="38" t="s">
        <v>104</v>
      </c>
      <c r="E288" s="32">
        <v>79</v>
      </c>
      <c r="F288" s="398">
        <v>7200</v>
      </c>
      <c r="G288" s="398"/>
      <c r="H288" s="389">
        <f t="shared" si="24"/>
        <v>568800</v>
      </c>
      <c r="I288" s="390"/>
    </row>
    <row r="289" spans="1:9" ht="22.5" customHeight="1" x14ac:dyDescent="0.4">
      <c r="A289" s="399" t="s">
        <v>157</v>
      </c>
      <c r="B289" s="400"/>
      <c r="C289" s="400"/>
      <c r="D289" s="38" t="s">
        <v>158</v>
      </c>
      <c r="E289" s="32">
        <v>14</v>
      </c>
      <c r="F289" s="398">
        <v>14400</v>
      </c>
      <c r="G289" s="398"/>
      <c r="H289" s="389">
        <f t="shared" si="24"/>
        <v>201600</v>
      </c>
      <c r="I289" s="390"/>
    </row>
    <row r="290" spans="1:9" ht="22.5" customHeight="1" x14ac:dyDescent="0.4">
      <c r="A290" s="377" t="s">
        <v>105</v>
      </c>
      <c r="B290" s="378"/>
      <c r="C290" s="379"/>
      <c r="D290" s="38" t="s">
        <v>104</v>
      </c>
      <c r="E290" s="29">
        <v>134</v>
      </c>
      <c r="F290" s="380">
        <v>3000</v>
      </c>
      <c r="G290" s="381"/>
      <c r="H290" s="389">
        <f t="shared" si="24"/>
        <v>402000</v>
      </c>
      <c r="I290" s="390"/>
    </row>
    <row r="291" spans="1:9" ht="22.5" customHeight="1" x14ac:dyDescent="0.4">
      <c r="A291" s="377" t="s">
        <v>183</v>
      </c>
      <c r="B291" s="378"/>
      <c r="C291" s="379"/>
      <c r="D291" s="26" t="s">
        <v>184</v>
      </c>
      <c r="E291" s="29">
        <v>134</v>
      </c>
      <c r="F291" s="380">
        <v>8500</v>
      </c>
      <c r="G291" s="381"/>
      <c r="H291" s="382">
        <f t="shared" si="24"/>
        <v>1139000</v>
      </c>
      <c r="I291" s="383"/>
    </row>
    <row r="292" spans="1:9" ht="22.5" customHeight="1" x14ac:dyDescent="0.4">
      <c r="A292" s="394" t="s">
        <v>181</v>
      </c>
      <c r="B292" s="395"/>
      <c r="C292" s="395"/>
      <c r="D292" s="38" t="s">
        <v>182</v>
      </c>
      <c r="E292" s="31">
        <v>4</v>
      </c>
      <c r="F292" s="398">
        <v>18000</v>
      </c>
      <c r="G292" s="398"/>
      <c r="H292" s="389">
        <f t="shared" si="24"/>
        <v>72000</v>
      </c>
      <c r="I292" s="390"/>
    </row>
    <row r="293" spans="1:9" ht="22.5" customHeight="1" x14ac:dyDescent="0.4">
      <c r="A293" s="394" t="s">
        <v>159</v>
      </c>
      <c r="B293" s="395"/>
      <c r="C293" s="395"/>
      <c r="D293" s="38" t="s">
        <v>106</v>
      </c>
      <c r="E293" s="31">
        <v>1</v>
      </c>
      <c r="F293" s="398">
        <v>750000</v>
      </c>
      <c r="G293" s="398"/>
      <c r="H293" s="389">
        <f t="shared" si="24"/>
        <v>750000</v>
      </c>
      <c r="I293" s="390"/>
    </row>
    <row r="294" spans="1:9" ht="22.5" customHeight="1" x14ac:dyDescent="0.4">
      <c r="A294" s="394" t="s">
        <v>160</v>
      </c>
      <c r="B294" s="395"/>
      <c r="C294" s="395"/>
      <c r="D294" s="38"/>
      <c r="E294" s="387" t="s">
        <v>14</v>
      </c>
      <c r="F294" s="363"/>
      <c r="G294" s="388"/>
      <c r="H294" s="389">
        <v>96000</v>
      </c>
      <c r="I294" s="390"/>
    </row>
    <row r="295" spans="1:9" ht="22.5" customHeight="1" x14ac:dyDescent="0.4">
      <c r="A295" s="394" t="s">
        <v>161</v>
      </c>
      <c r="B295" s="395"/>
      <c r="C295" s="395"/>
      <c r="D295" s="38"/>
      <c r="E295" s="387" t="s">
        <v>14</v>
      </c>
      <c r="F295" s="363"/>
      <c r="G295" s="388"/>
      <c r="H295" s="389">
        <v>340000</v>
      </c>
      <c r="I295" s="390"/>
    </row>
    <row r="296" spans="1:9" ht="22.5" customHeight="1" x14ac:dyDescent="0.4">
      <c r="A296" s="449" t="s">
        <v>162</v>
      </c>
      <c r="B296" s="450"/>
      <c r="C296" s="450"/>
      <c r="D296" s="106"/>
      <c r="E296" s="451" t="s">
        <v>14</v>
      </c>
      <c r="F296" s="452"/>
      <c r="G296" s="453"/>
      <c r="H296" s="454">
        <v>180000</v>
      </c>
      <c r="I296" s="455"/>
    </row>
    <row r="297" spans="1:9" ht="22.5" customHeight="1" x14ac:dyDescent="0.4">
      <c r="A297" s="446" t="s">
        <v>164</v>
      </c>
      <c r="B297" s="447"/>
      <c r="C297" s="447"/>
      <c r="D297" s="447"/>
      <c r="E297" s="447"/>
      <c r="F297" s="447"/>
      <c r="G297" s="447"/>
      <c r="H297" s="447"/>
      <c r="I297" s="448"/>
    </row>
    <row r="298" spans="1:9" ht="22.5" customHeight="1" x14ac:dyDescent="0.4">
      <c r="A298" s="396" t="s">
        <v>157</v>
      </c>
      <c r="B298" s="397"/>
      <c r="C298" s="397"/>
      <c r="D298" s="38" t="s">
        <v>107</v>
      </c>
      <c r="E298" s="31">
        <v>6</v>
      </c>
      <c r="F298" s="398">
        <v>12000</v>
      </c>
      <c r="G298" s="398"/>
      <c r="H298" s="389">
        <f t="shared" si="24"/>
        <v>72000</v>
      </c>
      <c r="I298" s="390"/>
    </row>
    <row r="299" spans="1:9" s="11" customFormat="1" ht="22.5" customHeight="1" x14ac:dyDescent="0.4">
      <c r="A299" s="399" t="s">
        <v>165</v>
      </c>
      <c r="B299" s="400"/>
      <c r="C299" s="400"/>
      <c r="D299" s="38"/>
      <c r="E299" s="387" t="s">
        <v>14</v>
      </c>
      <c r="F299" s="363"/>
      <c r="G299" s="388"/>
      <c r="H299" s="389">
        <v>240000</v>
      </c>
      <c r="I299" s="390"/>
    </row>
    <row r="300" spans="1:9" s="11" customFormat="1" ht="22.5" customHeight="1" x14ac:dyDescent="0.4">
      <c r="A300" s="396" t="s">
        <v>108</v>
      </c>
      <c r="B300" s="397"/>
      <c r="C300" s="397"/>
      <c r="D300" s="38" t="s">
        <v>109</v>
      </c>
      <c r="E300" s="32">
        <v>60</v>
      </c>
      <c r="F300" s="398">
        <v>12000</v>
      </c>
      <c r="G300" s="398"/>
      <c r="H300" s="389">
        <f t="shared" si="24"/>
        <v>720000</v>
      </c>
      <c r="I300" s="390"/>
    </row>
    <row r="301" spans="1:9" s="11" customFormat="1" ht="22.5" customHeight="1" x14ac:dyDescent="0.4">
      <c r="A301" s="396" t="s">
        <v>108</v>
      </c>
      <c r="B301" s="397"/>
      <c r="C301" s="397"/>
      <c r="D301" s="38" t="s">
        <v>110</v>
      </c>
      <c r="E301" s="31">
        <v>1</v>
      </c>
      <c r="F301" s="398">
        <v>36000</v>
      </c>
      <c r="G301" s="398"/>
      <c r="H301" s="389">
        <f t="shared" si="24"/>
        <v>36000</v>
      </c>
      <c r="I301" s="390"/>
    </row>
    <row r="302" spans="1:9" s="11" customFormat="1" ht="22.5" customHeight="1" x14ac:dyDescent="0.4">
      <c r="A302" s="396" t="s">
        <v>108</v>
      </c>
      <c r="B302" s="397"/>
      <c r="C302" s="397"/>
      <c r="D302" s="38" t="s">
        <v>111</v>
      </c>
      <c r="E302" s="31">
        <v>1</v>
      </c>
      <c r="F302" s="398">
        <v>54000</v>
      </c>
      <c r="G302" s="398"/>
      <c r="H302" s="389">
        <f t="shared" si="24"/>
        <v>54000</v>
      </c>
      <c r="I302" s="390"/>
    </row>
    <row r="303" spans="1:9" s="11" customFormat="1" ht="22.5" customHeight="1" x14ac:dyDescent="0.4">
      <c r="A303" s="399" t="s">
        <v>112</v>
      </c>
      <c r="B303" s="400"/>
      <c r="C303" s="400"/>
      <c r="D303" s="38"/>
      <c r="E303" s="32">
        <v>62</v>
      </c>
      <c r="F303" s="398">
        <v>1200</v>
      </c>
      <c r="G303" s="398"/>
      <c r="H303" s="389">
        <f t="shared" si="24"/>
        <v>74400</v>
      </c>
      <c r="I303" s="390"/>
    </row>
    <row r="304" spans="1:9" s="11" customFormat="1" ht="22.5" customHeight="1" x14ac:dyDescent="0.4">
      <c r="A304" s="396" t="s">
        <v>113</v>
      </c>
      <c r="B304" s="397"/>
      <c r="C304" s="397"/>
      <c r="D304" s="38"/>
      <c r="E304" s="387" t="s">
        <v>14</v>
      </c>
      <c r="F304" s="363"/>
      <c r="G304" s="388"/>
      <c r="H304" s="389">
        <v>180000</v>
      </c>
      <c r="I304" s="390"/>
    </row>
    <row r="305" spans="1:9" s="11" customFormat="1" ht="22.5" customHeight="1" x14ac:dyDescent="0.4">
      <c r="A305" s="394" t="s">
        <v>114</v>
      </c>
      <c r="B305" s="395"/>
      <c r="C305" s="395"/>
      <c r="D305" s="38"/>
      <c r="E305" s="387" t="s">
        <v>14</v>
      </c>
      <c r="F305" s="363"/>
      <c r="G305" s="388"/>
      <c r="H305" s="389">
        <v>280000</v>
      </c>
      <c r="I305" s="390"/>
    </row>
    <row r="306" spans="1:9" s="11" customFormat="1" ht="22.5" customHeight="1" x14ac:dyDescent="0.4">
      <c r="A306" s="377" t="s">
        <v>115</v>
      </c>
      <c r="B306" s="378"/>
      <c r="C306" s="379"/>
      <c r="D306" s="38"/>
      <c r="E306" s="387" t="s">
        <v>14</v>
      </c>
      <c r="F306" s="363"/>
      <c r="G306" s="388"/>
      <c r="H306" s="389">
        <v>180000</v>
      </c>
      <c r="I306" s="390"/>
    </row>
    <row r="307" spans="1:9" s="11" customFormat="1" ht="22.5" customHeight="1" thickBot="1" x14ac:dyDescent="0.45">
      <c r="A307" s="377" t="s">
        <v>116</v>
      </c>
      <c r="B307" s="378"/>
      <c r="C307" s="379"/>
      <c r="D307" s="26" t="s">
        <v>117</v>
      </c>
      <c r="E307" s="31">
        <v>3</v>
      </c>
      <c r="F307" s="380">
        <v>40000</v>
      </c>
      <c r="G307" s="381"/>
      <c r="H307" s="382">
        <f t="shared" si="24"/>
        <v>120000</v>
      </c>
      <c r="I307" s="383"/>
    </row>
    <row r="308" spans="1:9" s="11" customFormat="1" ht="22.5" customHeight="1" thickBot="1" x14ac:dyDescent="0.45">
      <c r="A308" s="361"/>
      <c r="B308" s="361"/>
      <c r="C308" s="361"/>
      <c r="D308" s="361"/>
      <c r="E308" s="323" t="s">
        <v>273</v>
      </c>
      <c r="F308" s="324"/>
      <c r="G308" s="325"/>
      <c r="H308" s="326">
        <f>SUM(H287:H307)</f>
        <v>6087400</v>
      </c>
      <c r="I308" s="327"/>
    </row>
    <row r="309" spans="1:9" s="11" customFormat="1" ht="22.5" customHeight="1" thickBot="1" x14ac:dyDescent="0.45">
      <c r="A309" s="477" t="s">
        <v>274</v>
      </c>
      <c r="B309" s="477"/>
      <c r="C309" s="477"/>
      <c r="D309" s="477"/>
      <c r="E309" s="61"/>
      <c r="H309" s="44"/>
      <c r="I309" s="44"/>
    </row>
    <row r="310" spans="1:9" s="11" customFormat="1" ht="22.5" customHeight="1" thickBot="1" x14ac:dyDescent="0.45">
      <c r="A310" s="416" t="s">
        <v>5</v>
      </c>
      <c r="B310" s="416"/>
      <c r="C310" s="416"/>
      <c r="D310" s="18" t="s">
        <v>6</v>
      </c>
      <c r="E310" s="18" t="s">
        <v>7</v>
      </c>
      <c r="F310" s="416" t="s">
        <v>8</v>
      </c>
      <c r="G310" s="416"/>
      <c r="H310" s="416" t="s">
        <v>9</v>
      </c>
      <c r="I310" s="417"/>
    </row>
    <row r="311" spans="1:9" s="11" customFormat="1" ht="22.5" customHeight="1" x14ac:dyDescent="0.4">
      <c r="A311" s="399" t="s">
        <v>118</v>
      </c>
      <c r="B311" s="400"/>
      <c r="C311" s="400"/>
      <c r="D311" s="38" t="s">
        <v>167</v>
      </c>
      <c r="E311" s="31">
        <v>13</v>
      </c>
      <c r="F311" s="398">
        <v>22500</v>
      </c>
      <c r="G311" s="398"/>
      <c r="H311" s="389">
        <f>E311*F311</f>
        <v>292500</v>
      </c>
      <c r="I311" s="390"/>
    </row>
    <row r="312" spans="1:9" s="11" customFormat="1" ht="22.5" customHeight="1" x14ac:dyDescent="0.4">
      <c r="A312" s="399" t="s">
        <v>118</v>
      </c>
      <c r="B312" s="400"/>
      <c r="C312" s="400"/>
      <c r="D312" s="38" t="s">
        <v>168</v>
      </c>
      <c r="E312" s="31">
        <v>15</v>
      </c>
      <c r="F312" s="380">
        <v>16250</v>
      </c>
      <c r="G312" s="381"/>
      <c r="H312" s="389">
        <f>E312*F312</f>
        <v>243750</v>
      </c>
      <c r="I312" s="390"/>
    </row>
    <row r="313" spans="1:9" s="11" customFormat="1" ht="22.5" customHeight="1" x14ac:dyDescent="0.4">
      <c r="A313" s="399" t="s">
        <v>204</v>
      </c>
      <c r="B313" s="400"/>
      <c r="C313" s="400"/>
      <c r="D313" s="38" t="s">
        <v>166</v>
      </c>
      <c r="E313" s="31">
        <v>12</v>
      </c>
      <c r="F313" s="380">
        <v>11250</v>
      </c>
      <c r="G313" s="381"/>
      <c r="H313" s="389">
        <f t="shared" ref="H313:H314" si="25">E313*F313</f>
        <v>135000</v>
      </c>
      <c r="I313" s="390"/>
    </row>
    <row r="314" spans="1:9" s="11" customFormat="1" ht="22.5" customHeight="1" x14ac:dyDescent="0.4">
      <c r="A314" s="399" t="s">
        <v>36</v>
      </c>
      <c r="B314" s="400"/>
      <c r="C314" s="400"/>
      <c r="D314" s="38" t="s">
        <v>169</v>
      </c>
      <c r="E314" s="31">
        <v>5</v>
      </c>
      <c r="F314" s="380">
        <v>12500</v>
      </c>
      <c r="G314" s="381"/>
      <c r="H314" s="389">
        <f t="shared" si="25"/>
        <v>62500</v>
      </c>
      <c r="I314" s="390"/>
    </row>
    <row r="315" spans="1:9" s="11" customFormat="1" ht="22.5" customHeight="1" x14ac:dyDescent="0.4">
      <c r="A315" s="399" t="s">
        <v>36</v>
      </c>
      <c r="B315" s="400"/>
      <c r="C315" s="400"/>
      <c r="D315" s="38" t="s">
        <v>275</v>
      </c>
      <c r="E315" s="31">
        <v>4</v>
      </c>
      <c r="F315" s="380">
        <v>20000</v>
      </c>
      <c r="G315" s="381"/>
      <c r="H315" s="389">
        <f t="shared" ref="H315" si="26">E315*F315</f>
        <v>80000</v>
      </c>
      <c r="I315" s="390"/>
    </row>
    <row r="316" spans="1:9" s="11" customFormat="1" ht="22.5" customHeight="1" x14ac:dyDescent="0.4">
      <c r="A316" s="458" t="s">
        <v>276</v>
      </c>
      <c r="B316" s="459"/>
      <c r="C316" s="460"/>
      <c r="D316" s="26" t="s">
        <v>277</v>
      </c>
      <c r="E316" s="32">
        <v>7</v>
      </c>
      <c r="F316" s="380">
        <v>13750</v>
      </c>
      <c r="G316" s="381"/>
      <c r="H316" s="382">
        <f>E316*F316</f>
        <v>96250</v>
      </c>
      <c r="I316" s="383"/>
    </row>
    <row r="317" spans="1:9" s="11" customFormat="1" ht="22.5" customHeight="1" x14ac:dyDescent="0.4">
      <c r="A317" s="458" t="s">
        <v>119</v>
      </c>
      <c r="B317" s="459"/>
      <c r="C317" s="460"/>
      <c r="D317" s="26"/>
      <c r="E317" s="32">
        <v>220</v>
      </c>
      <c r="F317" s="380">
        <v>1250</v>
      </c>
      <c r="G317" s="381"/>
      <c r="H317" s="382">
        <f>E317*F317</f>
        <v>275000</v>
      </c>
      <c r="I317" s="383"/>
    </row>
    <row r="318" spans="1:9" s="11" customFormat="1" ht="22.5" customHeight="1" x14ac:dyDescent="0.4">
      <c r="A318" s="396" t="s">
        <v>120</v>
      </c>
      <c r="B318" s="397"/>
      <c r="C318" s="397"/>
      <c r="D318" s="38"/>
      <c r="E318" s="31">
        <v>350</v>
      </c>
      <c r="F318" s="398">
        <v>375</v>
      </c>
      <c r="G318" s="398"/>
      <c r="H318" s="389">
        <f t="shared" ref="H318:H319" si="27">E318*F318</f>
        <v>131250</v>
      </c>
      <c r="I318" s="390"/>
    </row>
    <row r="319" spans="1:9" s="11" customFormat="1" ht="22.5" customHeight="1" x14ac:dyDescent="0.4">
      <c r="A319" s="458" t="s">
        <v>203</v>
      </c>
      <c r="B319" s="459"/>
      <c r="C319" s="460"/>
      <c r="D319" s="26"/>
      <c r="E319" s="31">
        <v>45</v>
      </c>
      <c r="F319" s="380">
        <v>12000</v>
      </c>
      <c r="G319" s="381"/>
      <c r="H319" s="382">
        <f t="shared" si="27"/>
        <v>540000</v>
      </c>
      <c r="I319" s="383"/>
    </row>
    <row r="320" spans="1:9" s="11" customFormat="1" ht="22.5" customHeight="1" x14ac:dyDescent="0.4">
      <c r="A320" s="377" t="s">
        <v>183</v>
      </c>
      <c r="B320" s="378"/>
      <c r="C320" s="379"/>
      <c r="D320" s="26" t="s">
        <v>206</v>
      </c>
      <c r="E320" s="31"/>
      <c r="F320" s="380"/>
      <c r="G320" s="381"/>
      <c r="H320" s="382"/>
      <c r="I320" s="383"/>
    </row>
    <row r="321" spans="1:9" s="11" customFormat="1" ht="22.5" customHeight="1" x14ac:dyDescent="0.4">
      <c r="A321" s="377" t="s">
        <v>205</v>
      </c>
      <c r="B321" s="378"/>
      <c r="C321" s="379"/>
      <c r="D321" s="26" t="s">
        <v>206</v>
      </c>
      <c r="E321" s="31"/>
      <c r="F321" s="380"/>
      <c r="G321" s="381"/>
      <c r="H321" s="382"/>
      <c r="I321" s="383"/>
    </row>
    <row r="322" spans="1:9" s="11" customFormat="1" ht="22.5" customHeight="1" x14ac:dyDescent="0.4">
      <c r="A322" s="396" t="s">
        <v>170</v>
      </c>
      <c r="B322" s="397"/>
      <c r="C322" s="397"/>
      <c r="D322" s="38"/>
      <c r="E322" s="31">
        <v>300</v>
      </c>
      <c r="F322" s="398">
        <v>1620</v>
      </c>
      <c r="G322" s="398"/>
      <c r="H322" s="389">
        <f t="shared" ref="H322:H324" si="28">E322*F322</f>
        <v>486000</v>
      </c>
      <c r="I322" s="390"/>
    </row>
    <row r="323" spans="1:9" s="11" customFormat="1" ht="22.5" customHeight="1" x14ac:dyDescent="0.4">
      <c r="A323" s="396" t="s">
        <v>171</v>
      </c>
      <c r="B323" s="397"/>
      <c r="C323" s="397"/>
      <c r="D323" s="38"/>
      <c r="E323" s="31">
        <v>12</v>
      </c>
      <c r="F323" s="398">
        <v>1500</v>
      </c>
      <c r="G323" s="398"/>
      <c r="H323" s="389">
        <f t="shared" si="28"/>
        <v>18000</v>
      </c>
      <c r="I323" s="390"/>
    </row>
    <row r="324" spans="1:9" s="11" customFormat="1" ht="22.5" customHeight="1" x14ac:dyDescent="0.4">
      <c r="A324" s="396" t="s">
        <v>28</v>
      </c>
      <c r="B324" s="397"/>
      <c r="C324" s="397"/>
      <c r="D324" s="38"/>
      <c r="E324" s="31">
        <v>6</v>
      </c>
      <c r="F324" s="398">
        <v>46000</v>
      </c>
      <c r="G324" s="398"/>
      <c r="H324" s="389">
        <f t="shared" si="28"/>
        <v>276000</v>
      </c>
      <c r="I324" s="390"/>
    </row>
    <row r="325" spans="1:9" s="11" customFormat="1" ht="22.5" customHeight="1" x14ac:dyDescent="0.4">
      <c r="A325" s="396" t="s">
        <v>19</v>
      </c>
      <c r="B325" s="397"/>
      <c r="C325" s="397"/>
      <c r="D325" s="38"/>
      <c r="E325" s="387" t="s">
        <v>14</v>
      </c>
      <c r="F325" s="363"/>
      <c r="G325" s="388"/>
      <c r="H325" s="389">
        <v>420000</v>
      </c>
      <c r="I325" s="390"/>
    </row>
    <row r="326" spans="1:9" s="11" customFormat="1" ht="22.5" customHeight="1" thickBot="1" x14ac:dyDescent="0.45">
      <c r="A326" s="396" t="s">
        <v>186</v>
      </c>
      <c r="B326" s="397"/>
      <c r="C326" s="397"/>
      <c r="D326" s="38"/>
      <c r="E326" s="387" t="s">
        <v>14</v>
      </c>
      <c r="F326" s="363"/>
      <c r="G326" s="388"/>
      <c r="H326" s="389">
        <v>320000</v>
      </c>
      <c r="I326" s="390"/>
    </row>
    <row r="327" spans="1:9" s="11" customFormat="1" ht="22.5" customHeight="1" thickBot="1" x14ac:dyDescent="0.45">
      <c r="A327" s="361"/>
      <c r="B327" s="361"/>
      <c r="C327" s="361"/>
      <c r="D327" s="430"/>
      <c r="E327" s="323" t="s">
        <v>278</v>
      </c>
      <c r="F327" s="324"/>
      <c r="G327" s="325"/>
      <c r="H327" s="326">
        <f>SUM(H311:I326)</f>
        <v>3376250</v>
      </c>
      <c r="I327" s="327"/>
    </row>
    <row r="328" spans="1:9" ht="30" customHeight="1" thickBot="1" x14ac:dyDescent="0.45">
      <c r="A328" s="44" t="s">
        <v>279</v>
      </c>
      <c r="B328" s="44" t="s">
        <v>121</v>
      </c>
      <c r="C328" s="36"/>
      <c r="D328" s="36"/>
      <c r="E328" s="36"/>
      <c r="F328" s="11"/>
      <c r="G328" s="11"/>
      <c r="H328" s="345"/>
      <c r="I328" s="345"/>
    </row>
    <row r="329" spans="1:9" ht="30" customHeight="1" thickBot="1" x14ac:dyDescent="0.45">
      <c r="A329" s="467" t="s">
        <v>5</v>
      </c>
      <c r="B329" s="416"/>
      <c r="C329" s="417"/>
      <c r="D329" s="87" t="s">
        <v>6</v>
      </c>
      <c r="E329" s="18" t="s">
        <v>7</v>
      </c>
      <c r="F329" s="416" t="s">
        <v>8</v>
      </c>
      <c r="G329" s="416"/>
      <c r="H329" s="416" t="s">
        <v>9</v>
      </c>
      <c r="I329" s="417"/>
    </row>
    <row r="330" spans="1:9" ht="30" customHeight="1" x14ac:dyDescent="0.4">
      <c r="A330" s="468" t="s">
        <v>122</v>
      </c>
      <c r="B330" s="469"/>
      <c r="C330" s="469"/>
      <c r="D330" s="100"/>
      <c r="E330" s="20"/>
      <c r="F330" s="463"/>
      <c r="G330" s="463"/>
      <c r="H330" s="463"/>
      <c r="I330" s="464"/>
    </row>
    <row r="331" spans="1:9" ht="30" customHeight="1" x14ac:dyDescent="0.4">
      <c r="A331" s="399" t="s">
        <v>123</v>
      </c>
      <c r="B331" s="400"/>
      <c r="C331" s="400"/>
      <c r="D331" s="38" t="s">
        <v>124</v>
      </c>
      <c r="E331" s="31">
        <v>4036</v>
      </c>
      <c r="F331" s="389">
        <v>375</v>
      </c>
      <c r="G331" s="389"/>
      <c r="H331" s="389">
        <f>E331*F331</f>
        <v>1513500</v>
      </c>
      <c r="I331" s="390"/>
    </row>
    <row r="332" spans="1:9" ht="30" customHeight="1" x14ac:dyDescent="0.4">
      <c r="A332" s="377" t="s">
        <v>125</v>
      </c>
      <c r="B332" s="378"/>
      <c r="C332" s="379"/>
      <c r="D332" s="26" t="s">
        <v>126</v>
      </c>
      <c r="E332" s="31">
        <v>66</v>
      </c>
      <c r="F332" s="382">
        <v>1650</v>
      </c>
      <c r="G332" s="415"/>
      <c r="H332" s="389">
        <f>E332*F332</f>
        <v>108900</v>
      </c>
      <c r="I332" s="390"/>
    </row>
    <row r="333" spans="1:9" ht="30" customHeight="1" x14ac:dyDescent="0.4">
      <c r="A333" s="396" t="s">
        <v>127</v>
      </c>
      <c r="B333" s="397"/>
      <c r="C333" s="397"/>
      <c r="D333" s="38" t="s">
        <v>128</v>
      </c>
      <c r="E333" s="31">
        <v>33</v>
      </c>
      <c r="F333" s="389">
        <v>3000</v>
      </c>
      <c r="G333" s="389"/>
      <c r="H333" s="389">
        <f t="shared" ref="H333:H341" si="29">E333*F333</f>
        <v>99000</v>
      </c>
      <c r="I333" s="390"/>
    </row>
    <row r="334" spans="1:9" ht="30" customHeight="1" x14ac:dyDescent="0.4">
      <c r="A334" s="399" t="s">
        <v>192</v>
      </c>
      <c r="B334" s="400"/>
      <c r="C334" s="400"/>
      <c r="D334" s="38"/>
      <c r="E334" s="31">
        <v>45</v>
      </c>
      <c r="F334" s="389">
        <v>2000</v>
      </c>
      <c r="G334" s="389"/>
      <c r="H334" s="389">
        <f t="shared" si="29"/>
        <v>90000</v>
      </c>
      <c r="I334" s="390"/>
    </row>
    <row r="335" spans="1:9" ht="30" customHeight="1" x14ac:dyDescent="0.4">
      <c r="A335" s="399" t="s">
        <v>193</v>
      </c>
      <c r="B335" s="400"/>
      <c r="C335" s="400"/>
      <c r="D335" s="38"/>
      <c r="E335" s="31">
        <v>8</v>
      </c>
      <c r="F335" s="389">
        <v>1250</v>
      </c>
      <c r="G335" s="389"/>
      <c r="H335" s="389">
        <f t="shared" si="29"/>
        <v>10000</v>
      </c>
      <c r="I335" s="390"/>
    </row>
    <row r="336" spans="1:9" ht="30" customHeight="1" x14ac:dyDescent="0.4">
      <c r="A336" s="33" t="s">
        <v>129</v>
      </c>
      <c r="B336" s="34"/>
      <c r="C336" s="34"/>
      <c r="D336" s="26" t="s">
        <v>128</v>
      </c>
      <c r="E336" s="32">
        <v>45</v>
      </c>
      <c r="F336" s="382">
        <v>2200</v>
      </c>
      <c r="G336" s="415"/>
      <c r="H336" s="382">
        <f t="shared" si="29"/>
        <v>99000</v>
      </c>
      <c r="I336" s="383"/>
    </row>
    <row r="337" spans="1:9" ht="30" customHeight="1" x14ac:dyDescent="0.4">
      <c r="A337" s="458" t="s">
        <v>130</v>
      </c>
      <c r="B337" s="459"/>
      <c r="C337" s="460"/>
      <c r="D337" s="26" t="s">
        <v>131</v>
      </c>
      <c r="E337" s="31">
        <v>24</v>
      </c>
      <c r="F337" s="382">
        <v>1620</v>
      </c>
      <c r="G337" s="415"/>
      <c r="H337" s="382">
        <f t="shared" si="29"/>
        <v>38880</v>
      </c>
      <c r="I337" s="383"/>
    </row>
    <row r="338" spans="1:9" ht="30" customHeight="1" x14ac:dyDescent="0.4">
      <c r="A338" s="458" t="s">
        <v>155</v>
      </c>
      <c r="B338" s="459"/>
      <c r="C338" s="460"/>
      <c r="D338" s="26" t="s">
        <v>126</v>
      </c>
      <c r="E338" s="31">
        <v>1</v>
      </c>
      <c r="F338" s="382">
        <v>18000</v>
      </c>
      <c r="G338" s="415"/>
      <c r="H338" s="382">
        <f t="shared" si="29"/>
        <v>18000</v>
      </c>
      <c r="I338" s="383"/>
    </row>
    <row r="339" spans="1:9" ht="30" customHeight="1" x14ac:dyDescent="0.4">
      <c r="A339" s="458" t="s">
        <v>156</v>
      </c>
      <c r="B339" s="459"/>
      <c r="C339" s="460"/>
      <c r="D339" s="26"/>
      <c r="E339" s="31">
        <v>4</v>
      </c>
      <c r="F339" s="382">
        <v>3000</v>
      </c>
      <c r="G339" s="415"/>
      <c r="H339" s="382">
        <f t="shared" si="29"/>
        <v>12000</v>
      </c>
      <c r="I339" s="383"/>
    </row>
    <row r="340" spans="1:9" ht="30" customHeight="1" x14ac:dyDescent="0.4">
      <c r="A340" s="399" t="s">
        <v>132</v>
      </c>
      <c r="B340" s="400"/>
      <c r="C340" s="400"/>
      <c r="D340" s="38"/>
      <c r="E340" s="31">
        <v>5</v>
      </c>
      <c r="F340" s="389">
        <v>1500</v>
      </c>
      <c r="G340" s="389"/>
      <c r="H340" s="389">
        <f t="shared" si="29"/>
        <v>7500</v>
      </c>
      <c r="I340" s="390"/>
    </row>
    <row r="341" spans="1:9" ht="30" customHeight="1" x14ac:dyDescent="0.4">
      <c r="A341" s="399" t="s">
        <v>133</v>
      </c>
      <c r="B341" s="400"/>
      <c r="C341" s="400"/>
      <c r="D341" s="38"/>
      <c r="E341" s="32">
        <v>1</v>
      </c>
      <c r="F341" s="389">
        <v>4000</v>
      </c>
      <c r="G341" s="389"/>
      <c r="H341" s="389">
        <f t="shared" si="29"/>
        <v>4000</v>
      </c>
      <c r="I341" s="390"/>
    </row>
    <row r="342" spans="1:9" ht="30" customHeight="1" x14ac:dyDescent="0.4">
      <c r="A342" s="399" t="s">
        <v>135</v>
      </c>
      <c r="B342" s="400"/>
      <c r="C342" s="400"/>
      <c r="D342" s="38"/>
      <c r="E342" s="387" t="s">
        <v>14</v>
      </c>
      <c r="F342" s="363"/>
      <c r="G342" s="388"/>
      <c r="H342" s="389">
        <v>950000</v>
      </c>
      <c r="I342" s="390"/>
    </row>
    <row r="343" spans="1:9" ht="30" customHeight="1" x14ac:dyDescent="0.4">
      <c r="A343" s="399" t="s">
        <v>136</v>
      </c>
      <c r="B343" s="400"/>
      <c r="C343" s="400"/>
      <c r="D343" s="38"/>
      <c r="E343" s="31">
        <v>15</v>
      </c>
      <c r="F343" s="389">
        <v>27000</v>
      </c>
      <c r="G343" s="389"/>
      <c r="H343" s="389">
        <f>E343*F343</f>
        <v>405000</v>
      </c>
      <c r="I343" s="390"/>
    </row>
    <row r="344" spans="1:9" ht="30" customHeight="1" x14ac:dyDescent="0.4">
      <c r="A344" s="399" t="s">
        <v>183</v>
      </c>
      <c r="B344" s="400"/>
      <c r="C344" s="400"/>
      <c r="D344" s="38" t="s">
        <v>109</v>
      </c>
      <c r="E344" s="31">
        <v>1</v>
      </c>
      <c r="F344" s="389">
        <v>6000</v>
      </c>
      <c r="G344" s="389"/>
      <c r="H344" s="389">
        <f t="shared" ref="H344:H345" si="30">E344*F344</f>
        <v>6000</v>
      </c>
      <c r="I344" s="390"/>
    </row>
    <row r="345" spans="1:9" ht="30" customHeight="1" x14ac:dyDescent="0.4">
      <c r="A345" s="399" t="s">
        <v>194</v>
      </c>
      <c r="B345" s="400"/>
      <c r="C345" s="400"/>
      <c r="D345" s="38" t="s">
        <v>195</v>
      </c>
      <c r="E345" s="31">
        <v>1</v>
      </c>
      <c r="F345" s="389">
        <v>8500</v>
      </c>
      <c r="G345" s="389"/>
      <c r="H345" s="389">
        <f t="shared" si="30"/>
        <v>8500</v>
      </c>
      <c r="I345" s="390"/>
    </row>
    <row r="346" spans="1:9" ht="30" customHeight="1" x14ac:dyDescent="0.4">
      <c r="A346" s="399" t="s">
        <v>201</v>
      </c>
      <c r="B346" s="400"/>
      <c r="C346" s="400"/>
      <c r="D346" s="38" t="s">
        <v>202</v>
      </c>
      <c r="E346" s="387" t="s">
        <v>14</v>
      </c>
      <c r="F346" s="363"/>
      <c r="G346" s="388"/>
      <c r="H346" s="389">
        <v>120000</v>
      </c>
      <c r="I346" s="390"/>
    </row>
    <row r="347" spans="1:9" ht="30" customHeight="1" x14ac:dyDescent="0.4">
      <c r="A347" s="399" t="s">
        <v>134</v>
      </c>
      <c r="B347" s="400"/>
      <c r="C347" s="400"/>
      <c r="D347" s="38"/>
      <c r="E347" s="31">
        <v>6</v>
      </c>
      <c r="F347" s="389">
        <v>120000</v>
      </c>
      <c r="G347" s="389"/>
      <c r="H347" s="389">
        <f>E347*F347</f>
        <v>720000</v>
      </c>
      <c r="I347" s="390"/>
    </row>
    <row r="348" spans="1:9" ht="30" customHeight="1" thickBot="1" x14ac:dyDescent="0.45">
      <c r="A348" s="384" t="s">
        <v>137</v>
      </c>
      <c r="B348" s="385"/>
      <c r="C348" s="386"/>
      <c r="D348" s="38"/>
      <c r="E348" s="387" t="s">
        <v>14</v>
      </c>
      <c r="F348" s="363"/>
      <c r="G348" s="388"/>
      <c r="H348" s="421">
        <v>200000</v>
      </c>
      <c r="I348" s="422"/>
    </row>
    <row r="349" spans="1:9" ht="30" customHeight="1" thickBot="1" x14ac:dyDescent="0.45">
      <c r="A349" s="361"/>
      <c r="B349" s="361"/>
      <c r="C349" s="361"/>
      <c r="D349" s="361"/>
      <c r="E349" s="391" t="s">
        <v>282</v>
      </c>
      <c r="F349" s="392"/>
      <c r="G349" s="393"/>
      <c r="H349" s="370">
        <f>SUM(H331:I348)</f>
        <v>4410280</v>
      </c>
      <c r="I349" s="371"/>
    </row>
    <row r="350" spans="1:9" ht="30" customHeight="1" x14ac:dyDescent="0.4">
      <c r="A350" s="12"/>
      <c r="B350" s="12"/>
      <c r="C350" s="12"/>
      <c r="D350" s="12"/>
      <c r="E350" s="13"/>
      <c r="F350" s="13"/>
      <c r="G350" s="13"/>
      <c r="H350" s="120"/>
      <c r="I350" s="120"/>
    </row>
    <row r="351" spans="1:9" ht="30" customHeight="1" x14ac:dyDescent="0.4">
      <c r="A351" s="360" t="s">
        <v>280</v>
      </c>
      <c r="B351" s="360"/>
      <c r="C351" s="360"/>
      <c r="D351" s="36"/>
      <c r="E351" s="36"/>
      <c r="F351" s="36"/>
      <c r="G351" s="36"/>
      <c r="H351" s="121"/>
      <c r="I351" s="121"/>
    </row>
    <row r="352" spans="1:9" ht="30" customHeight="1" x14ac:dyDescent="0.4">
      <c r="A352" s="360" t="s">
        <v>281</v>
      </c>
      <c r="B352" s="360"/>
      <c r="C352" s="360"/>
      <c r="D352" s="360"/>
      <c r="E352" s="36"/>
      <c r="F352" s="36"/>
      <c r="G352" s="36"/>
      <c r="H352" s="121"/>
      <c r="I352" s="121"/>
    </row>
    <row r="353" spans="1:9" ht="30" customHeight="1" x14ac:dyDescent="0.4">
      <c r="A353" s="360" t="s">
        <v>283</v>
      </c>
      <c r="B353" s="360"/>
      <c r="C353" s="360"/>
      <c r="D353" s="360"/>
      <c r="E353" s="360"/>
      <c r="F353" s="360"/>
      <c r="G353" s="360"/>
      <c r="H353" s="360"/>
      <c r="I353" s="360"/>
    </row>
    <row r="355" spans="1:9" ht="30" customHeight="1" x14ac:dyDescent="0.4">
      <c r="A355" s="12"/>
      <c r="B355" s="12"/>
      <c r="C355" s="12"/>
      <c r="D355" s="12"/>
      <c r="E355" s="12"/>
      <c r="F355" s="12"/>
      <c r="G355" s="12"/>
      <c r="H355" s="12"/>
      <c r="I355" s="14"/>
    </row>
    <row r="356" spans="1:9" ht="30" customHeight="1" x14ac:dyDescent="0.4">
      <c r="A356" s="12"/>
      <c r="B356" s="12"/>
      <c r="C356" s="12"/>
      <c r="D356" s="12"/>
      <c r="E356" s="12"/>
      <c r="F356" s="12"/>
      <c r="G356" s="12"/>
      <c r="H356" s="12"/>
      <c r="I356" s="14"/>
    </row>
  </sheetData>
  <mergeCells count="833">
    <mergeCell ref="H217:I217"/>
    <mergeCell ref="A216:I216"/>
    <mergeCell ref="A222:C222"/>
    <mergeCell ref="E259:G259"/>
    <mergeCell ref="H259:I259"/>
    <mergeCell ref="A260:C260"/>
    <mergeCell ref="F200:G200"/>
    <mergeCell ref="H200:I200"/>
    <mergeCell ref="E308:G308"/>
    <mergeCell ref="E294:G294"/>
    <mergeCell ref="E295:G295"/>
    <mergeCell ref="E296:G296"/>
    <mergeCell ref="E299:G299"/>
    <mergeCell ref="E304:G304"/>
    <mergeCell ref="E305:G305"/>
    <mergeCell ref="E306:G306"/>
    <mergeCell ref="F260:G260"/>
    <mergeCell ref="H260:I260"/>
    <mergeCell ref="A212:I212"/>
    <mergeCell ref="A218:C218"/>
    <mergeCell ref="F218:G218"/>
    <mergeCell ref="H218:I218"/>
    <mergeCell ref="A219:C219"/>
    <mergeCell ref="F219:G219"/>
    <mergeCell ref="H219:I219"/>
    <mergeCell ref="A217:C217"/>
    <mergeCell ref="F217:G217"/>
    <mergeCell ref="A257:C257"/>
    <mergeCell ref="F257:G257"/>
    <mergeCell ref="H257:I257"/>
    <mergeCell ref="A261:C261"/>
    <mergeCell ref="F261:G261"/>
    <mergeCell ref="H261:I261"/>
    <mergeCell ref="F255:G255"/>
    <mergeCell ref="H255:I255"/>
    <mergeCell ref="A256:C256"/>
    <mergeCell ref="F256:G256"/>
    <mergeCell ref="H256:I256"/>
    <mergeCell ref="F222:G222"/>
    <mergeCell ref="H222:I222"/>
    <mergeCell ref="A223:C223"/>
    <mergeCell ref="F223:G223"/>
    <mergeCell ref="H223:I223"/>
    <mergeCell ref="A220:C220"/>
    <mergeCell ref="F220:G220"/>
    <mergeCell ref="H220:I220"/>
    <mergeCell ref="A221:C221"/>
    <mergeCell ref="F221:G221"/>
    <mergeCell ref="A3:I3"/>
    <mergeCell ref="F1:I1"/>
    <mergeCell ref="E273:G273"/>
    <mergeCell ref="A165:B165"/>
    <mergeCell ref="A264:C264"/>
    <mergeCell ref="H264:I264"/>
    <mergeCell ref="E263:G263"/>
    <mergeCell ref="E264:G264"/>
    <mergeCell ref="E265:G265"/>
    <mergeCell ref="E266:G266"/>
    <mergeCell ref="E267:G267"/>
    <mergeCell ref="E270:G270"/>
    <mergeCell ref="E271:G271"/>
    <mergeCell ref="A200:C200"/>
    <mergeCell ref="A258:C258"/>
    <mergeCell ref="F258:G258"/>
    <mergeCell ref="H258:I258"/>
    <mergeCell ref="A259:C259"/>
    <mergeCell ref="F250:G250"/>
    <mergeCell ref="H250:I250"/>
    <mergeCell ref="A251:C251"/>
    <mergeCell ref="F251:G251"/>
    <mergeCell ref="H251:I251"/>
    <mergeCell ref="A255:C255"/>
    <mergeCell ref="A169:C169"/>
    <mergeCell ref="F169:G169"/>
    <mergeCell ref="H169:I169"/>
    <mergeCell ref="A170:C170"/>
    <mergeCell ref="F170:G170"/>
    <mergeCell ref="H170:I170"/>
    <mergeCell ref="A168:C168"/>
    <mergeCell ref="F168:G168"/>
    <mergeCell ref="H168:I168"/>
    <mergeCell ref="A167:I167"/>
    <mergeCell ref="A134:C134"/>
    <mergeCell ref="F134:G134"/>
    <mergeCell ref="H134:I134"/>
    <mergeCell ref="A135:C135"/>
    <mergeCell ref="E135:G135"/>
    <mergeCell ref="H135:I135"/>
    <mergeCell ref="A133:C133"/>
    <mergeCell ref="E133:G133"/>
    <mergeCell ref="H133:I133"/>
    <mergeCell ref="E136:G136"/>
    <mergeCell ref="H136:I136"/>
    <mergeCell ref="E137:G137"/>
    <mergeCell ref="H137:I137"/>
    <mergeCell ref="E138:G138"/>
    <mergeCell ref="H138:I138"/>
    <mergeCell ref="F132:G132"/>
    <mergeCell ref="H132:I132"/>
    <mergeCell ref="A116:C116"/>
    <mergeCell ref="F116:G116"/>
    <mergeCell ref="H116:I116"/>
    <mergeCell ref="E117:G117"/>
    <mergeCell ref="E118:G118"/>
    <mergeCell ref="E119:G119"/>
    <mergeCell ref="E120:G120"/>
    <mergeCell ref="H119:I119"/>
    <mergeCell ref="H120:I120"/>
    <mergeCell ref="A117:C117"/>
    <mergeCell ref="H117:I117"/>
    <mergeCell ref="H118:I118"/>
    <mergeCell ref="A122:I122"/>
    <mergeCell ref="A123:C123"/>
    <mergeCell ref="F123:G123"/>
    <mergeCell ref="H123:I123"/>
    <mergeCell ref="A124:C124"/>
    <mergeCell ref="F131:G131"/>
    <mergeCell ref="F124:G124"/>
    <mergeCell ref="H124:I124"/>
    <mergeCell ref="A106:C106"/>
    <mergeCell ref="H106:I106"/>
    <mergeCell ref="E106:G106"/>
    <mergeCell ref="A108:C108"/>
    <mergeCell ref="F108:G108"/>
    <mergeCell ref="H108:I108"/>
    <mergeCell ref="H101:I101"/>
    <mergeCell ref="A104:C104"/>
    <mergeCell ref="F104:G104"/>
    <mergeCell ref="H104:I104"/>
    <mergeCell ref="A105:C105"/>
    <mergeCell ref="F105:G105"/>
    <mergeCell ref="H105:I105"/>
    <mergeCell ref="A44:C44"/>
    <mergeCell ref="F44:G44"/>
    <mergeCell ref="H44:I44"/>
    <mergeCell ref="E57:G57"/>
    <mergeCell ref="E63:G63"/>
    <mergeCell ref="A61:C61"/>
    <mergeCell ref="E61:G61"/>
    <mergeCell ref="H61:I61"/>
    <mergeCell ref="A5:D5"/>
    <mergeCell ref="F9:I9"/>
    <mergeCell ref="F10:I10"/>
    <mergeCell ref="F11:I11"/>
    <mergeCell ref="A17:D17"/>
    <mergeCell ref="E17:G17"/>
    <mergeCell ref="H17:I17"/>
    <mergeCell ref="B9:D10"/>
    <mergeCell ref="A9:A10"/>
    <mergeCell ref="A6:D6"/>
    <mergeCell ref="A7:D7"/>
    <mergeCell ref="A8:D8"/>
    <mergeCell ref="C13:D14"/>
    <mergeCell ref="B13:B14"/>
    <mergeCell ref="A18:D18"/>
    <mergeCell ref="E18:G18"/>
    <mergeCell ref="H18:I18"/>
    <mergeCell ref="F12:I12"/>
    <mergeCell ref="F13:I13"/>
    <mergeCell ref="A16:D16"/>
    <mergeCell ref="A21:D21"/>
    <mergeCell ref="E21:G21"/>
    <mergeCell ref="H21:I21"/>
    <mergeCell ref="A22:D22"/>
    <mergeCell ref="E22:G22"/>
    <mergeCell ref="H22:I22"/>
    <mergeCell ref="A19:D19"/>
    <mergeCell ref="E19:G19"/>
    <mergeCell ref="H19:I19"/>
    <mergeCell ref="A20:D20"/>
    <mergeCell ref="E20:G20"/>
    <mergeCell ref="H20:I20"/>
    <mergeCell ref="E25:G25"/>
    <mergeCell ref="H25:I25"/>
    <mergeCell ref="E26:G26"/>
    <mergeCell ref="H26:I26"/>
    <mergeCell ref="E27:G27"/>
    <mergeCell ref="H27:I27"/>
    <mergeCell ref="A23:D23"/>
    <mergeCell ref="E23:G23"/>
    <mergeCell ref="H23:I23"/>
    <mergeCell ref="A24:D24"/>
    <mergeCell ref="E24:G24"/>
    <mergeCell ref="H24:I24"/>
    <mergeCell ref="A35:C35"/>
    <mergeCell ref="F35:G35"/>
    <mergeCell ref="H35:I35"/>
    <mergeCell ref="E28:G28"/>
    <mergeCell ref="H28:I28"/>
    <mergeCell ref="A32:D32"/>
    <mergeCell ref="H32:I32"/>
    <mergeCell ref="A33:C33"/>
    <mergeCell ref="F33:G33"/>
    <mergeCell ref="H33:I33"/>
    <mergeCell ref="A34:I34"/>
    <mergeCell ref="A38:C38"/>
    <mergeCell ref="F38:G38"/>
    <mergeCell ref="H38:I38"/>
    <mergeCell ref="A39:C39"/>
    <mergeCell ref="F39:G39"/>
    <mergeCell ref="H39:I39"/>
    <mergeCell ref="A36:C36"/>
    <mergeCell ref="F36:G36"/>
    <mergeCell ref="H36:I36"/>
    <mergeCell ref="A37:C37"/>
    <mergeCell ref="H37:I37"/>
    <mergeCell ref="E37:G37"/>
    <mergeCell ref="A42:C42"/>
    <mergeCell ref="F42:G42"/>
    <mergeCell ref="H42:I42"/>
    <mergeCell ref="A43:C43"/>
    <mergeCell ref="F43:G43"/>
    <mergeCell ref="H43:I43"/>
    <mergeCell ref="A40:C40"/>
    <mergeCell ref="F40:G40"/>
    <mergeCell ref="H40:I40"/>
    <mergeCell ref="A41:C41"/>
    <mergeCell ref="F41:G41"/>
    <mergeCell ref="H41:I41"/>
    <mergeCell ref="A47:C47"/>
    <mergeCell ref="H47:I47"/>
    <mergeCell ref="A48:C48"/>
    <mergeCell ref="H48:I48"/>
    <mergeCell ref="A45:C45"/>
    <mergeCell ref="F45:G45"/>
    <mergeCell ref="H45:I45"/>
    <mergeCell ref="A46:C46"/>
    <mergeCell ref="H46:I46"/>
    <mergeCell ref="E46:G46"/>
    <mergeCell ref="E47:G47"/>
    <mergeCell ref="E48:G48"/>
    <mergeCell ref="A53:C53"/>
    <mergeCell ref="F53:G53"/>
    <mergeCell ref="H53:I53"/>
    <mergeCell ref="A49:C49"/>
    <mergeCell ref="F49:G49"/>
    <mergeCell ref="H49:I49"/>
    <mergeCell ref="A51:C51"/>
    <mergeCell ref="F51:G51"/>
    <mergeCell ref="H51:I51"/>
    <mergeCell ref="A52:I52"/>
    <mergeCell ref="A56:C56"/>
    <mergeCell ref="F56:G56"/>
    <mergeCell ref="H56:I56"/>
    <mergeCell ref="A57:C57"/>
    <mergeCell ref="H57:I57"/>
    <mergeCell ref="A54:C54"/>
    <mergeCell ref="F54:G54"/>
    <mergeCell ref="H54:I54"/>
    <mergeCell ref="A55:C55"/>
    <mergeCell ref="F55:G55"/>
    <mergeCell ref="H55:I55"/>
    <mergeCell ref="A60:C60"/>
    <mergeCell ref="F60:G60"/>
    <mergeCell ref="H60:I60"/>
    <mergeCell ref="A62:C62"/>
    <mergeCell ref="F62:G62"/>
    <mergeCell ref="H62:I62"/>
    <mergeCell ref="A58:C58"/>
    <mergeCell ref="F58:G58"/>
    <mergeCell ref="H58:I58"/>
    <mergeCell ref="A59:C59"/>
    <mergeCell ref="F59:G59"/>
    <mergeCell ref="H59:I59"/>
    <mergeCell ref="A66:C66"/>
    <mergeCell ref="F66:G66"/>
    <mergeCell ref="H66:I66"/>
    <mergeCell ref="A63:C63"/>
    <mergeCell ref="H63:I63"/>
    <mergeCell ref="A64:C64"/>
    <mergeCell ref="F64:G64"/>
    <mergeCell ref="H64:I64"/>
    <mergeCell ref="A69:C69"/>
    <mergeCell ref="F69:G69"/>
    <mergeCell ref="H69:I69"/>
    <mergeCell ref="A70:C70"/>
    <mergeCell ref="F70:G70"/>
    <mergeCell ref="H70:I70"/>
    <mergeCell ref="A67:C67"/>
    <mergeCell ref="F67:G67"/>
    <mergeCell ref="H67:I67"/>
    <mergeCell ref="A68:C68"/>
    <mergeCell ref="F68:G68"/>
    <mergeCell ref="H68:I68"/>
    <mergeCell ref="H73:I73"/>
    <mergeCell ref="H74:I74"/>
    <mergeCell ref="A71:C71"/>
    <mergeCell ref="F71:G71"/>
    <mergeCell ref="H71:I71"/>
    <mergeCell ref="H72:I72"/>
    <mergeCell ref="E72:G72"/>
    <mergeCell ref="E73:G73"/>
    <mergeCell ref="E74:G74"/>
    <mergeCell ref="A76:D76"/>
    <mergeCell ref="H76:I76"/>
    <mergeCell ref="A77:C77"/>
    <mergeCell ref="F77:G77"/>
    <mergeCell ref="H77:I77"/>
    <mergeCell ref="H75:I75"/>
    <mergeCell ref="E75:G75"/>
    <mergeCell ref="A80:C80"/>
    <mergeCell ref="F80:G80"/>
    <mergeCell ref="H80:I80"/>
    <mergeCell ref="A81:C81"/>
    <mergeCell ref="F81:G81"/>
    <mergeCell ref="H81:I81"/>
    <mergeCell ref="A78:C78"/>
    <mergeCell ref="F78:G78"/>
    <mergeCell ref="H78:I78"/>
    <mergeCell ref="A79:C79"/>
    <mergeCell ref="F79:G79"/>
    <mergeCell ref="H79:I79"/>
    <mergeCell ref="A84:C84"/>
    <mergeCell ref="H84:I84"/>
    <mergeCell ref="A85:C85"/>
    <mergeCell ref="F85:G85"/>
    <mergeCell ref="H85:I85"/>
    <mergeCell ref="A82:C82"/>
    <mergeCell ref="F82:G82"/>
    <mergeCell ref="H82:I82"/>
    <mergeCell ref="A83:C83"/>
    <mergeCell ref="F83:G83"/>
    <mergeCell ref="H83:I83"/>
    <mergeCell ref="E84:G84"/>
    <mergeCell ref="A86:C86"/>
    <mergeCell ref="F86:G86"/>
    <mergeCell ref="H86:I86"/>
    <mergeCell ref="A87:C87"/>
    <mergeCell ref="F87:G87"/>
    <mergeCell ref="H87:I87"/>
    <mergeCell ref="E88:G88"/>
    <mergeCell ref="E89:G89"/>
    <mergeCell ref="A91:C91"/>
    <mergeCell ref="H91:I91"/>
    <mergeCell ref="A88:C88"/>
    <mergeCell ref="H88:I88"/>
    <mergeCell ref="A90:C90"/>
    <mergeCell ref="H90:I90"/>
    <mergeCell ref="E90:G90"/>
    <mergeCell ref="E91:G91"/>
    <mergeCell ref="A92:C92"/>
    <mergeCell ref="H92:I92"/>
    <mergeCell ref="A89:C89"/>
    <mergeCell ref="H89:I89"/>
    <mergeCell ref="E93:G93"/>
    <mergeCell ref="E92:G92"/>
    <mergeCell ref="E94:G94"/>
    <mergeCell ref="A93:D93"/>
    <mergeCell ref="A94:D94"/>
    <mergeCell ref="A95:D95"/>
    <mergeCell ref="H95:I95"/>
    <mergeCell ref="H93:I93"/>
    <mergeCell ref="H94:I94"/>
    <mergeCell ref="E95:G95"/>
    <mergeCell ref="A97:I97"/>
    <mergeCell ref="A103:C103"/>
    <mergeCell ref="F103:G103"/>
    <mergeCell ref="H103:I103"/>
    <mergeCell ref="A102:C102"/>
    <mergeCell ref="F102:G102"/>
    <mergeCell ref="H102:I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A114:C114"/>
    <mergeCell ref="H114:I114"/>
    <mergeCell ref="A115:C115"/>
    <mergeCell ref="F115:G115"/>
    <mergeCell ref="H115:I115"/>
    <mergeCell ref="A107:C107"/>
    <mergeCell ref="F107:G107"/>
    <mergeCell ref="H107:I107"/>
    <mergeCell ref="A109:C109"/>
    <mergeCell ref="F109:G109"/>
    <mergeCell ref="H109:I109"/>
    <mergeCell ref="A111:C111"/>
    <mergeCell ref="F111:G111"/>
    <mergeCell ref="H111:I111"/>
    <mergeCell ref="E114:G114"/>
    <mergeCell ref="A110:C110"/>
    <mergeCell ref="H110:I110"/>
    <mergeCell ref="E110:G110"/>
    <mergeCell ref="A112:C112"/>
    <mergeCell ref="E112:G112"/>
    <mergeCell ref="H112:I112"/>
    <mergeCell ref="A113:C113"/>
    <mergeCell ref="E113:G113"/>
    <mergeCell ref="H113:I113"/>
    <mergeCell ref="A125:C125"/>
    <mergeCell ref="A166:C166"/>
    <mergeCell ref="F166:G166"/>
    <mergeCell ref="H166:I166"/>
    <mergeCell ref="F125:G125"/>
    <mergeCell ref="H125:I125"/>
    <mergeCell ref="A126:C126"/>
    <mergeCell ref="F126:G126"/>
    <mergeCell ref="H126:I126"/>
    <mergeCell ref="A127:C127"/>
    <mergeCell ref="F127:G127"/>
    <mergeCell ref="H127:I127"/>
    <mergeCell ref="A128:C128"/>
    <mergeCell ref="F128:G128"/>
    <mergeCell ref="H128:I128"/>
    <mergeCell ref="A129:C129"/>
    <mergeCell ref="F129:G129"/>
    <mergeCell ref="H129:I129"/>
    <mergeCell ref="A130:C130"/>
    <mergeCell ref="F130:G130"/>
    <mergeCell ref="H130:I130"/>
    <mergeCell ref="A131:C131"/>
    <mergeCell ref="H131:I131"/>
    <mergeCell ref="A132:C132"/>
    <mergeCell ref="A171:C171"/>
    <mergeCell ref="F171:G171"/>
    <mergeCell ref="H171:I171"/>
    <mergeCell ref="A172:C172"/>
    <mergeCell ref="F172:G172"/>
    <mergeCell ref="H172:I172"/>
    <mergeCell ref="A177:C177"/>
    <mergeCell ref="F177:G177"/>
    <mergeCell ref="H177:I177"/>
    <mergeCell ref="A173:C173"/>
    <mergeCell ref="F173:G173"/>
    <mergeCell ref="H173:I173"/>
    <mergeCell ref="A174:C174"/>
    <mergeCell ref="F174:G174"/>
    <mergeCell ref="H174:I174"/>
    <mergeCell ref="A178:C178"/>
    <mergeCell ref="F178:G178"/>
    <mergeCell ref="H178:I178"/>
    <mergeCell ref="A175:C175"/>
    <mergeCell ref="F175:G175"/>
    <mergeCell ref="H175:I175"/>
    <mergeCell ref="A176:C176"/>
    <mergeCell ref="F176:G176"/>
    <mergeCell ref="H176:I176"/>
    <mergeCell ref="A181:C181"/>
    <mergeCell ref="F181:G181"/>
    <mergeCell ref="H181:I181"/>
    <mergeCell ref="A182:C182"/>
    <mergeCell ref="F182:G182"/>
    <mergeCell ref="H182:I182"/>
    <mergeCell ref="A179:C179"/>
    <mergeCell ref="F179:G179"/>
    <mergeCell ref="H179:I179"/>
    <mergeCell ref="A180:C180"/>
    <mergeCell ref="H180:I180"/>
    <mergeCell ref="E180:G180"/>
    <mergeCell ref="A185:C185"/>
    <mergeCell ref="F185:G185"/>
    <mergeCell ref="H185:I185"/>
    <mergeCell ref="A186:C186"/>
    <mergeCell ref="F186:G186"/>
    <mergeCell ref="H186:I186"/>
    <mergeCell ref="A183:C183"/>
    <mergeCell ref="F183:G183"/>
    <mergeCell ref="H183:I183"/>
    <mergeCell ref="A184:I184"/>
    <mergeCell ref="A189:C189"/>
    <mergeCell ref="F189:G189"/>
    <mergeCell ref="H189:I189"/>
    <mergeCell ref="A190:C190"/>
    <mergeCell ref="F190:G190"/>
    <mergeCell ref="H190:I190"/>
    <mergeCell ref="A187:C187"/>
    <mergeCell ref="H187:I187"/>
    <mergeCell ref="E187:G187"/>
    <mergeCell ref="A188:I188"/>
    <mergeCell ref="A193:C193"/>
    <mergeCell ref="H193:I193"/>
    <mergeCell ref="A194:C194"/>
    <mergeCell ref="H194:I194"/>
    <mergeCell ref="A191:C191"/>
    <mergeCell ref="F191:G191"/>
    <mergeCell ref="H191:I191"/>
    <mergeCell ref="A192:C192"/>
    <mergeCell ref="H192:I192"/>
    <mergeCell ref="E192:G192"/>
    <mergeCell ref="E193:G193"/>
    <mergeCell ref="E194:G194"/>
    <mergeCell ref="A197:C197"/>
    <mergeCell ref="F197:G197"/>
    <mergeCell ref="H197:I197"/>
    <mergeCell ref="A198:C198"/>
    <mergeCell ref="F198:G198"/>
    <mergeCell ref="H198:I198"/>
    <mergeCell ref="A195:C195"/>
    <mergeCell ref="H195:I195"/>
    <mergeCell ref="A196:C196"/>
    <mergeCell ref="H196:I196"/>
    <mergeCell ref="E195:G195"/>
    <mergeCell ref="E196:G196"/>
    <mergeCell ref="A202:C202"/>
    <mergeCell ref="F202:G202"/>
    <mergeCell ref="H202:I202"/>
    <mergeCell ref="A203:C203"/>
    <mergeCell ref="F203:G203"/>
    <mergeCell ref="H203:I203"/>
    <mergeCell ref="A199:C199"/>
    <mergeCell ref="F199:G199"/>
    <mergeCell ref="H199:I199"/>
    <mergeCell ref="A201:I201"/>
    <mergeCell ref="A206:C206"/>
    <mergeCell ref="F206:G206"/>
    <mergeCell ref="H206:I206"/>
    <mergeCell ref="A207:C207"/>
    <mergeCell ref="F207:G207"/>
    <mergeCell ref="H207:I207"/>
    <mergeCell ref="A204:C204"/>
    <mergeCell ref="F204:G204"/>
    <mergeCell ref="H204:I204"/>
    <mergeCell ref="A205:C205"/>
    <mergeCell ref="F205:G205"/>
    <mergeCell ref="H205:I205"/>
    <mergeCell ref="A210:C210"/>
    <mergeCell ref="F210:G210"/>
    <mergeCell ref="H210:I210"/>
    <mergeCell ref="A211:C211"/>
    <mergeCell ref="F211:G211"/>
    <mergeCell ref="H211:I211"/>
    <mergeCell ref="A208:C208"/>
    <mergeCell ref="F208:G208"/>
    <mergeCell ref="H208:I208"/>
    <mergeCell ref="A209:C209"/>
    <mergeCell ref="F209:G209"/>
    <mergeCell ref="H209:I209"/>
    <mergeCell ref="A214:C214"/>
    <mergeCell ref="F214:G214"/>
    <mergeCell ref="H214:I214"/>
    <mergeCell ref="A215:C215"/>
    <mergeCell ref="F215:G215"/>
    <mergeCell ref="H215:I215"/>
    <mergeCell ref="A213:C213"/>
    <mergeCell ref="F213:G213"/>
    <mergeCell ref="H213:I213"/>
    <mergeCell ref="H221:I221"/>
    <mergeCell ref="A226:C226"/>
    <mergeCell ref="H226:I226"/>
    <mergeCell ref="A224:C224"/>
    <mergeCell ref="F224:G224"/>
    <mergeCell ref="H224:I224"/>
    <mergeCell ref="A225:C225"/>
    <mergeCell ref="F225:G225"/>
    <mergeCell ref="H225:I225"/>
    <mergeCell ref="E226:G226"/>
    <mergeCell ref="A227:I227"/>
    <mergeCell ref="A230:C230"/>
    <mergeCell ref="F230:G230"/>
    <mergeCell ref="H230:I230"/>
    <mergeCell ref="A231:C231"/>
    <mergeCell ref="F231:G231"/>
    <mergeCell ref="H231:I231"/>
    <mergeCell ref="A228:C228"/>
    <mergeCell ref="F228:G228"/>
    <mergeCell ref="H228:I228"/>
    <mergeCell ref="A229:C229"/>
    <mergeCell ref="F229:G229"/>
    <mergeCell ref="H229:I229"/>
    <mergeCell ref="A234:C234"/>
    <mergeCell ref="F234:G234"/>
    <mergeCell ref="H234:I234"/>
    <mergeCell ref="A235:C235"/>
    <mergeCell ref="F235:G235"/>
    <mergeCell ref="H235:I235"/>
    <mergeCell ref="A232:C232"/>
    <mergeCell ref="F232:G232"/>
    <mergeCell ref="H232:I232"/>
    <mergeCell ref="A233:C233"/>
    <mergeCell ref="F233:G233"/>
    <mergeCell ref="H233:I233"/>
    <mergeCell ref="A238:C238"/>
    <mergeCell ref="H238:I238"/>
    <mergeCell ref="A239:C239"/>
    <mergeCell ref="F239:G239"/>
    <mergeCell ref="H239:I239"/>
    <mergeCell ref="A236:C236"/>
    <mergeCell ref="F236:G236"/>
    <mergeCell ref="H236:I236"/>
    <mergeCell ref="A237:C237"/>
    <mergeCell ref="F237:G237"/>
    <mergeCell ref="H237:I237"/>
    <mergeCell ref="E238:G238"/>
    <mergeCell ref="A245:C245"/>
    <mergeCell ref="F245:G245"/>
    <mergeCell ref="H245:I245"/>
    <mergeCell ref="A246:C246"/>
    <mergeCell ref="F246:G246"/>
    <mergeCell ref="H246:I246"/>
    <mergeCell ref="A240:C240"/>
    <mergeCell ref="F240:G240"/>
    <mergeCell ref="H240:I240"/>
    <mergeCell ref="A244:I244"/>
    <mergeCell ref="A243:C243"/>
    <mergeCell ref="F243:G243"/>
    <mergeCell ref="H243:I243"/>
    <mergeCell ref="A263:C263"/>
    <mergeCell ref="H263:I263"/>
    <mergeCell ref="A265:C265"/>
    <mergeCell ref="H265:I265"/>
    <mergeCell ref="A247:C247"/>
    <mergeCell ref="H247:I247"/>
    <mergeCell ref="A262:C262"/>
    <mergeCell ref="F262:G262"/>
    <mergeCell ref="H262:I262"/>
    <mergeCell ref="E247:G247"/>
    <mergeCell ref="A248:I248"/>
    <mergeCell ref="A252:C252"/>
    <mergeCell ref="F252:G252"/>
    <mergeCell ref="H252:I252"/>
    <mergeCell ref="A253:C253"/>
    <mergeCell ref="F253:G253"/>
    <mergeCell ref="H253:I253"/>
    <mergeCell ref="A254:C254"/>
    <mergeCell ref="F254:G254"/>
    <mergeCell ref="H254:I254"/>
    <mergeCell ref="A249:C249"/>
    <mergeCell ref="F249:G249"/>
    <mergeCell ref="H249:I249"/>
    <mergeCell ref="A250:C250"/>
    <mergeCell ref="A268:C268"/>
    <mergeCell ref="F268:G268"/>
    <mergeCell ref="H268:I268"/>
    <mergeCell ref="A269:C269"/>
    <mergeCell ref="F269:G269"/>
    <mergeCell ref="H269:I269"/>
    <mergeCell ref="A266:C266"/>
    <mergeCell ref="H266:I266"/>
    <mergeCell ref="A267:C267"/>
    <mergeCell ref="H267:I267"/>
    <mergeCell ref="A272:C272"/>
    <mergeCell ref="F272:G272"/>
    <mergeCell ref="H272:I272"/>
    <mergeCell ref="A273:C273"/>
    <mergeCell ref="H273:I273"/>
    <mergeCell ref="A270:C270"/>
    <mergeCell ref="H270:I270"/>
    <mergeCell ref="A271:C271"/>
    <mergeCell ref="H271:I271"/>
    <mergeCell ref="F284:G284"/>
    <mergeCell ref="H284:I284"/>
    <mergeCell ref="A285:C285"/>
    <mergeCell ref="F285:G285"/>
    <mergeCell ref="H285:I285"/>
    <mergeCell ref="A274:C274"/>
    <mergeCell ref="F274:G274"/>
    <mergeCell ref="H274:I274"/>
    <mergeCell ref="A275:B284"/>
    <mergeCell ref="A286:I286"/>
    <mergeCell ref="A287:C287"/>
    <mergeCell ref="F287:G287"/>
    <mergeCell ref="H287:I287"/>
    <mergeCell ref="A288:C288"/>
    <mergeCell ref="F288:G288"/>
    <mergeCell ref="H288:I288"/>
    <mergeCell ref="A291:C291"/>
    <mergeCell ref="F291:G291"/>
    <mergeCell ref="H291:I291"/>
    <mergeCell ref="A292:C292"/>
    <mergeCell ref="F292:G292"/>
    <mergeCell ref="H292:I292"/>
    <mergeCell ref="A289:C289"/>
    <mergeCell ref="F289:G289"/>
    <mergeCell ref="H289:I289"/>
    <mergeCell ref="A290:C290"/>
    <mergeCell ref="F290:G290"/>
    <mergeCell ref="H290:I290"/>
    <mergeCell ref="A295:C295"/>
    <mergeCell ref="H295:I295"/>
    <mergeCell ref="A296:C296"/>
    <mergeCell ref="H296:I296"/>
    <mergeCell ref="A293:C293"/>
    <mergeCell ref="F293:G293"/>
    <mergeCell ref="H293:I293"/>
    <mergeCell ref="A294:C294"/>
    <mergeCell ref="H294:I294"/>
    <mergeCell ref="A297:I297"/>
    <mergeCell ref="A298:C298"/>
    <mergeCell ref="F298:G298"/>
    <mergeCell ref="H298:I298"/>
    <mergeCell ref="A301:C301"/>
    <mergeCell ref="F301:G301"/>
    <mergeCell ref="H301:I301"/>
    <mergeCell ref="A302:C302"/>
    <mergeCell ref="F302:G302"/>
    <mergeCell ref="H302:I302"/>
    <mergeCell ref="A299:C299"/>
    <mergeCell ref="H299:I299"/>
    <mergeCell ref="A300:C300"/>
    <mergeCell ref="F300:G300"/>
    <mergeCell ref="H300:I300"/>
    <mergeCell ref="A305:C305"/>
    <mergeCell ref="H305:I305"/>
    <mergeCell ref="A306:C306"/>
    <mergeCell ref="H306:I306"/>
    <mergeCell ref="A303:C303"/>
    <mergeCell ref="F303:G303"/>
    <mergeCell ref="H303:I303"/>
    <mergeCell ref="A304:C304"/>
    <mergeCell ref="H304:I304"/>
    <mergeCell ref="A308:D308"/>
    <mergeCell ref="H308:I308"/>
    <mergeCell ref="A307:C307"/>
    <mergeCell ref="F307:G307"/>
    <mergeCell ref="H307:I307"/>
    <mergeCell ref="A309:D309"/>
    <mergeCell ref="A312:C312"/>
    <mergeCell ref="F312:G312"/>
    <mergeCell ref="H312:I312"/>
    <mergeCell ref="A313:C313"/>
    <mergeCell ref="F313:G313"/>
    <mergeCell ref="H313:I313"/>
    <mergeCell ref="A310:C310"/>
    <mergeCell ref="F310:G310"/>
    <mergeCell ref="H310:I310"/>
    <mergeCell ref="A311:C311"/>
    <mergeCell ref="F311:G311"/>
    <mergeCell ref="H311:I311"/>
    <mergeCell ref="A318:C318"/>
    <mergeCell ref="F318:G318"/>
    <mergeCell ref="H318:I318"/>
    <mergeCell ref="A319:C319"/>
    <mergeCell ref="F319:G319"/>
    <mergeCell ref="H319:I319"/>
    <mergeCell ref="A314:C314"/>
    <mergeCell ref="F314:G314"/>
    <mergeCell ref="H314:I314"/>
    <mergeCell ref="A317:C317"/>
    <mergeCell ref="F317:G317"/>
    <mergeCell ref="H317:I317"/>
    <mergeCell ref="A315:C315"/>
    <mergeCell ref="F315:G315"/>
    <mergeCell ref="H315:I315"/>
    <mergeCell ref="A316:C316"/>
    <mergeCell ref="F316:G316"/>
    <mergeCell ref="H316:I316"/>
    <mergeCell ref="A322:C322"/>
    <mergeCell ref="F322:G322"/>
    <mergeCell ref="H322:I322"/>
    <mergeCell ref="A323:C323"/>
    <mergeCell ref="F323:G323"/>
    <mergeCell ref="H323:I323"/>
    <mergeCell ref="A320:C320"/>
    <mergeCell ref="F320:G320"/>
    <mergeCell ref="H320:I320"/>
    <mergeCell ref="A321:C321"/>
    <mergeCell ref="F321:G321"/>
    <mergeCell ref="H321:I321"/>
    <mergeCell ref="A326:C326"/>
    <mergeCell ref="H326:I326"/>
    <mergeCell ref="A327:D327"/>
    <mergeCell ref="H327:I327"/>
    <mergeCell ref="A324:C324"/>
    <mergeCell ref="F324:G324"/>
    <mergeCell ref="H324:I324"/>
    <mergeCell ref="A325:C325"/>
    <mergeCell ref="H325:I325"/>
    <mergeCell ref="E325:G325"/>
    <mergeCell ref="E326:G326"/>
    <mergeCell ref="E327:G327"/>
    <mergeCell ref="H328:I328"/>
    <mergeCell ref="A329:C329"/>
    <mergeCell ref="F329:G329"/>
    <mergeCell ref="H329:I329"/>
    <mergeCell ref="A330:C330"/>
    <mergeCell ref="F330:G330"/>
    <mergeCell ref="H330:I330"/>
    <mergeCell ref="A333:C333"/>
    <mergeCell ref="F333:G333"/>
    <mergeCell ref="H333:I333"/>
    <mergeCell ref="A334:C334"/>
    <mergeCell ref="F334:G334"/>
    <mergeCell ref="H334:I334"/>
    <mergeCell ref="A331:C331"/>
    <mergeCell ref="F331:G331"/>
    <mergeCell ref="H331:I331"/>
    <mergeCell ref="A332:C332"/>
    <mergeCell ref="F332:G332"/>
    <mergeCell ref="H332:I332"/>
    <mergeCell ref="A337:C337"/>
    <mergeCell ref="F337:G337"/>
    <mergeCell ref="H337:I337"/>
    <mergeCell ref="A338:C338"/>
    <mergeCell ref="F338:G338"/>
    <mergeCell ref="H338:I338"/>
    <mergeCell ref="A335:C335"/>
    <mergeCell ref="F335:G335"/>
    <mergeCell ref="H335:I335"/>
    <mergeCell ref="F336:G336"/>
    <mergeCell ref="H336:I336"/>
    <mergeCell ref="A341:C341"/>
    <mergeCell ref="F341:G341"/>
    <mergeCell ref="H341:I341"/>
    <mergeCell ref="A342:C342"/>
    <mergeCell ref="H342:I342"/>
    <mergeCell ref="A339:C339"/>
    <mergeCell ref="F339:G339"/>
    <mergeCell ref="H339:I339"/>
    <mergeCell ref="A340:C340"/>
    <mergeCell ref="F340:G340"/>
    <mergeCell ref="H340:I340"/>
    <mergeCell ref="E342:G342"/>
    <mergeCell ref="A345:C345"/>
    <mergeCell ref="F345:G345"/>
    <mergeCell ref="H345:I345"/>
    <mergeCell ref="A346:C346"/>
    <mergeCell ref="H346:I346"/>
    <mergeCell ref="A343:C343"/>
    <mergeCell ref="F343:G343"/>
    <mergeCell ref="H343:I343"/>
    <mergeCell ref="A344:C344"/>
    <mergeCell ref="F344:G344"/>
    <mergeCell ref="H344:I344"/>
    <mergeCell ref="E346:G346"/>
    <mergeCell ref="A349:D349"/>
    <mergeCell ref="H349:I349"/>
    <mergeCell ref="A353:I353"/>
    <mergeCell ref="A347:C347"/>
    <mergeCell ref="F347:G347"/>
    <mergeCell ref="H347:I347"/>
    <mergeCell ref="A348:C348"/>
    <mergeCell ref="H348:I348"/>
    <mergeCell ref="E348:G348"/>
    <mergeCell ref="A351:C351"/>
    <mergeCell ref="A352:D352"/>
    <mergeCell ref="E349:G349"/>
  </mergeCells>
  <phoneticPr fontId="2"/>
  <pageMargins left="0.54" right="0.23" top="0.43" bottom="0.23" header="0.3" footer="0.3"/>
  <pageSetup paperSize="1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有料</vt:lpstr>
      <vt:lpstr>団体戦用</vt:lpstr>
      <vt:lpstr>売店</vt:lpstr>
      <vt:lpstr>電気工事</vt:lpstr>
      <vt:lpstr>全体放送設備</vt:lpstr>
      <vt:lpstr>柳が崎ヨットハーバー</vt:lpstr>
      <vt:lpstr>長栄スカイクロス</vt:lpstr>
      <vt:lpstr>浜大津アーカ</vt:lpstr>
      <vt:lpstr>G・h・椅子席</vt:lpstr>
      <vt:lpstr>表紙</vt:lpstr>
      <vt:lpstr>有料観覧席</vt:lpstr>
      <vt:lpstr>有料観覧席!Print_Area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2026-09-28T02:04:27Z</cp:lastPrinted>
  <dcterms:created xsi:type="dcterms:W3CDTF">2024-08-17T04:41:43Z</dcterms:created>
  <dcterms:modified xsi:type="dcterms:W3CDTF">2026-09-28T02:04:31Z</dcterms:modified>
</cp:coreProperties>
</file>