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905" windowWidth="14805" windowHeight="8010"/>
  </bookViews>
  <sheets>
    <sheet name="7" sheetId="11" r:id="rId1"/>
    <sheet name="6" sheetId="10" r:id="rId2"/>
  </sheets>
  <calcPr calcId="152511"/>
</workbook>
</file>

<file path=xl/calcChain.xml><?xml version="1.0" encoding="utf-8"?>
<calcChain xmlns="http://schemas.openxmlformats.org/spreadsheetml/2006/main">
  <c r="AF25" i="11" l="1"/>
  <c r="AF24" i="11"/>
  <c r="AF21" i="11"/>
  <c r="AF23" i="11"/>
  <c r="AF22" i="11"/>
  <c r="AF20" i="11"/>
  <c r="AF19" i="11"/>
  <c r="AF16" i="11"/>
  <c r="AF26" i="11" l="1"/>
  <c r="AF27" i="11" s="1"/>
  <c r="G11" i="11" s="1"/>
  <c r="AF24" i="10"/>
  <c r="AF23" i="10"/>
  <c r="AF22" i="10"/>
  <c r="AF21" i="10"/>
  <c r="AF20" i="10" l="1"/>
  <c r="AF19" i="10"/>
  <c r="AF18" i="10"/>
  <c r="AF16" i="10"/>
  <c r="AF26" i="10" l="1"/>
  <c r="AF25" i="10"/>
  <c r="AF27" i="10"/>
  <c r="AF28" i="10" s="1"/>
  <c r="G11" i="10" s="1"/>
</calcChain>
</file>

<file path=xl/sharedStrings.xml><?xml version="1.0" encoding="utf-8"?>
<sst xmlns="http://schemas.openxmlformats.org/spreadsheetml/2006/main" count="166" uniqueCount="45">
  <si>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</si>
  <si>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</si>
  <si>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</si>
  <si>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</si>
  <si>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</si>
  <si>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</si>
  <si>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</si>
  <si>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</si>
  <si>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</si>
  <si>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</si>
  <si>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</si>
  <si>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</si>
  <si>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</si>
  <si>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</si>
  <si>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</si>
  <si>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</si>
  <si>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</si>
  <si>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</si>
  <si>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</si>
  <si>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</si>
  <si>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</si>
  <si>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</si>
  <si>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</si>
  <si>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</si>
  <si>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</si>
  <si>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</si>
  <si>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</si>
  <si>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</si>
  <si>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令和元年6月20日</t>
    <rPh sb="0" eb="4">
      <t>レイワガンネン</t>
    </rPh>
    <rPh sb="5" eb="6">
      <t>ガツ</t>
    </rPh>
    <rPh sb="8" eb="9">
      <t>ヒ</t>
    </rPh>
    <phoneticPr fontId="3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</si>
  <si>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</si>
  <si>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</si>
  <si>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台</t>
    <rPh sb="0" eb="1">
      <t>ダイ</t>
    </rPh>
    <phoneticPr fontId="5"/>
  </si>
  <si>
    <t>神戸市北区山田町下谷上</t>
    <rPh sb="0" eb="3">
      <t>コウベシ</t>
    </rPh>
    <rPh sb="3" eb="5">
      <t>キタク</t>
    </rPh>
    <rPh sb="5" eb="8">
      <t>ヤマダチョウ</t>
    </rPh>
    <rPh sb="8" eb="9">
      <t>シタ</t>
    </rPh>
    <rPh sb="9" eb="11">
      <t>タニガミ</t>
    </rPh>
    <phoneticPr fontId="3"/>
  </si>
  <si>
    <t>土居氏</t>
    <rPh sb="0" eb="2">
      <t>ドイ</t>
    </rPh>
    <rPh sb="2" eb="3">
      <t>ウジ</t>
    </rPh>
    <phoneticPr fontId="3"/>
  </si>
  <si>
    <t>一般警備員</t>
    <rPh sb="0" eb="5">
      <t>イッパンケイビイン</t>
    </rPh>
    <phoneticPr fontId="5"/>
  </si>
  <si>
    <t>交通費</t>
    <rPh sb="0" eb="3">
      <t>コウツウヒ</t>
    </rPh>
    <phoneticPr fontId="3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</si>
  <si>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</si>
  <si>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</si>
  <si>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09:00～17:00</t>
    <phoneticPr fontId="5"/>
  </si>
  <si>
    <t>09:00～19:00</t>
    <phoneticPr fontId="5"/>
  </si>
  <si>
    <t>令和元年7月20日</t>
    <rPh sb="0" eb="4">
      <t>レイワガンネン</t>
    </rPh>
    <rPh sb="5" eb="6">
      <t>ガツ</t>
    </rPh>
    <rPh sb="8" eb="9">
      <t>ヒ</t>
    </rPh>
    <phoneticPr fontId="3"/>
  </si>
  <si>
    <t>稲垣氏</t>
    <rPh sb="0" eb="3">
      <t>イナガキシ</t>
    </rPh>
    <phoneticPr fontId="3"/>
  </si>
  <si>
    <t>土居氏</t>
    <rPh sb="0" eb="3">
      <t>ドイシ</t>
    </rPh>
    <phoneticPr fontId="3"/>
  </si>
  <si>
    <t>08:30～17:00</t>
    <phoneticPr fontId="5"/>
  </si>
  <si>
    <t>09:00～17:00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</si>
</sst>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-411]ggge&quot;年&quot;m&quot;月&quot;d&quot;日&quot;;@"/>
  </numFmts>
  <fonts count="1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2" fillId="0" borderId="0" xfId="0" applyFont="1" applyBorder="1" applyAlignment="1"/>
    <xf numFmtId="6" fontId="13" fillId="0" borderId="0" xfId="0" applyNumberFormat="1" applyFont="1" applyBorder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6" fontId="2" fillId="0" borderId="14" xfId="1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0" fontId="15" fillId="0" borderId="18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6" fontId="14" fillId="0" borderId="0" xfId="0" applyNumberFormat="1" applyFont="1" applyBorder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2" applyFont="1" applyBorder="1" applyAlignment="1">
      <alignment horizontal="right"/>
    </xf>
    <xf numFmtId="0" fontId="11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56" fontId="2" fillId="0" borderId="17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6" fontId="2" fillId="0" borderId="11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abSelected="1" workbookViewId="0">
      <selection activeCell="D10" sqref="D10"/>
    </sheetView>
  </sheetViews>
  <sheetFormatPr defaultColWidth="4" defaultRowHeight="13.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>
      <c r="L1" s="103" t="s">
        <v>0</v>
      </c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AD1" s="104" t="s">
        <v>40</v>
      </c>
      <c r="AE1" s="104"/>
      <c r="AF1" s="104"/>
      <c r="AG1" s="104"/>
      <c r="AH1" s="104"/>
      <c r="AI1" s="2"/>
      <c r="AJ1" s="2"/>
      <c r="AK1" s="2"/>
    </row>
    <row r="2" spans="1:38" ht="22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"/>
      <c r="AJ2" s="4"/>
      <c r="AK2" s="4"/>
      <c r="AL2" s="4"/>
    </row>
    <row r="3" spans="1:38" ht="18.75" customHeight="1">
      <c r="A3" s="105" t="s">
        <v>30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38" ht="22.5" customHeight="1" thickBo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</row>
    <row r="5" spans="1:38" ht="22.5" customHeight="1">
      <c r="A5" s="107" t="s">
        <v>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</row>
    <row r="6" spans="1:38" ht="22.5" customHeight="1">
      <c r="A6" s="108" t="s">
        <v>2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Z6" s="89" t="s">
        <v>21</v>
      </c>
      <c r="AA6" s="89"/>
      <c r="AB6" s="89"/>
    </row>
    <row r="7" spans="1:38" ht="22.5" customHeight="1">
      <c r="S7" s="5"/>
      <c r="T7" s="5"/>
      <c r="U7" s="5"/>
      <c r="V7" s="5"/>
      <c r="W7" s="5"/>
      <c r="X7" s="5"/>
      <c r="Y7" s="5"/>
      <c r="Z7" s="89" t="s">
        <v>22</v>
      </c>
      <c r="AA7" s="89"/>
      <c r="AB7" s="89"/>
      <c r="AC7" s="89"/>
      <c r="AD7" s="89"/>
      <c r="AE7" s="89"/>
      <c r="AF7" s="89"/>
      <c r="AG7" s="89"/>
      <c r="AH7" s="5"/>
    </row>
    <row r="8" spans="1:38" ht="22.5" customHeight="1">
      <c r="A8" s="99" t="s">
        <v>3</v>
      </c>
      <c r="B8" s="99"/>
      <c r="C8" s="99"/>
      <c r="D8" s="100" t="s">
        <v>4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S8" s="5"/>
      <c r="T8" s="5"/>
      <c r="U8" s="5"/>
      <c r="V8" s="5"/>
      <c r="W8" s="5"/>
      <c r="X8" s="5"/>
      <c r="Y8" s="5"/>
      <c r="Z8" s="101" t="s">
        <v>23</v>
      </c>
      <c r="AA8" s="101"/>
      <c r="AB8" s="101"/>
      <c r="AC8" s="101"/>
      <c r="AD8" s="101"/>
      <c r="AE8" s="101"/>
      <c r="AF8" s="101"/>
      <c r="AG8" s="101"/>
      <c r="AH8" s="5"/>
    </row>
    <row r="9" spans="1:38" ht="13.5" customHeight="1">
      <c r="S9" s="5"/>
      <c r="T9" s="5"/>
      <c r="U9" s="5"/>
      <c r="V9" s="5"/>
      <c r="W9" s="5"/>
      <c r="X9" s="5"/>
      <c r="Y9" s="5"/>
      <c r="Z9" s="89" t="s">
        <v>27</v>
      </c>
      <c r="AA9" s="89"/>
      <c r="AB9" s="89"/>
      <c r="AC9" s="89"/>
      <c r="AD9" s="89"/>
      <c r="AE9" s="89"/>
      <c r="AF9" s="89"/>
      <c r="AG9" s="89"/>
      <c r="AH9" s="5"/>
    </row>
    <row r="10" spans="1:38" ht="22.5" customHeight="1">
      <c r="A10" s="24"/>
      <c r="B10" s="24"/>
      <c r="C10" s="5"/>
      <c r="D10" s="6"/>
      <c r="E10" s="6"/>
      <c r="F10" s="6"/>
      <c r="G10" s="7">
        <v>7</v>
      </c>
      <c r="H10" s="102" t="s">
        <v>5</v>
      </c>
      <c r="I10" s="102"/>
      <c r="J10" s="102"/>
      <c r="K10" s="102"/>
      <c r="L10" s="102"/>
      <c r="M10" s="102"/>
      <c r="N10" s="10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9" t="s">
        <v>24</v>
      </c>
      <c r="AA10" s="89"/>
      <c r="AB10" s="89"/>
      <c r="AC10" s="89"/>
      <c r="AD10" s="89"/>
      <c r="AE10" s="89"/>
      <c r="AF10" s="89"/>
      <c r="AG10" s="89"/>
      <c r="AH10" s="5"/>
    </row>
    <row r="11" spans="1:38" ht="22.5" customHeight="1">
      <c r="A11" s="24"/>
      <c r="B11" s="24"/>
      <c r="C11" s="5"/>
      <c r="D11" s="8"/>
      <c r="E11" s="8"/>
      <c r="F11" s="8"/>
      <c r="G11" s="87">
        <f>AF27</f>
        <v>98400</v>
      </c>
      <c r="H11" s="87"/>
      <c r="I11" s="87"/>
      <c r="J11" s="87"/>
      <c r="K11" s="87"/>
      <c r="L11" s="87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9" t="s">
        <v>25</v>
      </c>
      <c r="AA11" s="89"/>
      <c r="AB11" s="89"/>
      <c r="AC11" s="89"/>
      <c r="AD11" s="89"/>
      <c r="AE11" s="89"/>
      <c r="AF11" s="89"/>
      <c r="AG11" s="89"/>
      <c r="AH11" s="5"/>
    </row>
    <row r="12" spans="1:38" ht="22.5" customHeight="1" thickBot="1">
      <c r="A12" s="90" t="s">
        <v>6</v>
      </c>
      <c r="B12" s="90"/>
      <c r="C12" s="5"/>
      <c r="D12" s="8"/>
      <c r="E12" s="8"/>
      <c r="F12" s="8"/>
      <c r="G12" s="88"/>
      <c r="H12" s="88"/>
      <c r="I12" s="88"/>
      <c r="J12" s="88"/>
      <c r="K12" s="88"/>
      <c r="L12" s="88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1" t="s">
        <v>26</v>
      </c>
      <c r="AA12" s="92"/>
      <c r="AB12" s="92"/>
      <c r="AC12" s="92"/>
      <c r="AD12" s="92"/>
      <c r="AE12" s="92"/>
      <c r="AF12" s="92"/>
      <c r="AG12" s="92"/>
      <c r="AH12" s="5"/>
    </row>
    <row r="13" spans="1:38" ht="6" customHeight="1" thickTop="1">
      <c r="A13" s="24"/>
      <c r="B13" s="24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8" ht="21.75" customHeight="1">
      <c r="A14" s="86" t="s">
        <v>7</v>
      </c>
      <c r="B14" s="86"/>
      <c r="C14" s="86" t="s">
        <v>8</v>
      </c>
      <c r="D14" s="86"/>
      <c r="E14" s="86"/>
      <c r="F14" s="86"/>
      <c r="G14" s="86"/>
      <c r="H14" s="86"/>
      <c r="I14" s="93" t="s">
        <v>19</v>
      </c>
      <c r="J14" s="94"/>
      <c r="K14" s="95"/>
      <c r="L14" s="86" t="s">
        <v>9</v>
      </c>
      <c r="M14" s="86"/>
      <c r="N14" s="86"/>
      <c r="O14" s="86"/>
      <c r="P14" s="86" t="s">
        <v>29</v>
      </c>
      <c r="Q14" s="86"/>
      <c r="R14" s="86"/>
      <c r="S14" s="86"/>
      <c r="T14" s="86"/>
      <c r="U14" s="86"/>
      <c r="V14" s="86"/>
      <c r="W14" s="86"/>
      <c r="X14" s="86" t="s">
        <v>34</v>
      </c>
      <c r="Y14" s="86"/>
      <c r="Z14" s="86"/>
      <c r="AA14" s="86"/>
      <c r="AB14" s="86"/>
      <c r="AC14" s="86"/>
      <c r="AD14" s="86"/>
      <c r="AE14" s="86"/>
      <c r="AF14" s="86" t="s">
        <v>10</v>
      </c>
      <c r="AG14" s="86"/>
      <c r="AH14" s="86"/>
    </row>
    <row r="15" spans="1:38" ht="21.75" customHeight="1">
      <c r="A15" s="86"/>
      <c r="B15" s="86"/>
      <c r="C15" s="86"/>
      <c r="D15" s="86"/>
      <c r="E15" s="86"/>
      <c r="F15" s="86"/>
      <c r="G15" s="86"/>
      <c r="H15" s="86"/>
      <c r="I15" s="96"/>
      <c r="J15" s="97"/>
      <c r="K15" s="98"/>
      <c r="L15" s="86"/>
      <c r="M15" s="86"/>
      <c r="N15" s="86"/>
      <c r="O15" s="86"/>
      <c r="P15" s="86" t="s">
        <v>11</v>
      </c>
      <c r="Q15" s="86"/>
      <c r="R15" s="86" t="s">
        <v>12</v>
      </c>
      <c r="S15" s="86"/>
      <c r="T15" s="86" t="s">
        <v>13</v>
      </c>
      <c r="U15" s="86"/>
      <c r="V15" s="86" t="s">
        <v>12</v>
      </c>
      <c r="W15" s="86"/>
      <c r="X15" s="86" t="s">
        <v>11</v>
      </c>
      <c r="Y15" s="86"/>
      <c r="Z15" s="86" t="s">
        <v>12</v>
      </c>
      <c r="AA15" s="86"/>
      <c r="AB15" s="86" t="s">
        <v>13</v>
      </c>
      <c r="AC15" s="86"/>
      <c r="AD15" s="86" t="s">
        <v>12</v>
      </c>
      <c r="AE15" s="86"/>
      <c r="AF15" s="86"/>
      <c r="AG15" s="86"/>
      <c r="AH15" s="86"/>
    </row>
    <row r="16" spans="1:38" ht="21.75" customHeight="1">
      <c r="A16" s="65">
        <v>43637</v>
      </c>
      <c r="B16" s="66"/>
      <c r="C16" s="80" t="s">
        <v>32</v>
      </c>
      <c r="D16" s="81"/>
      <c r="E16" s="81"/>
      <c r="F16" s="81"/>
      <c r="G16" s="81"/>
      <c r="H16" s="82"/>
      <c r="I16" s="83" t="s">
        <v>41</v>
      </c>
      <c r="J16" s="84"/>
      <c r="K16" s="85"/>
      <c r="L16" s="83" t="s">
        <v>43</v>
      </c>
      <c r="M16" s="84"/>
      <c r="N16" s="84"/>
      <c r="O16" s="85"/>
      <c r="P16" s="18">
        <v>1</v>
      </c>
      <c r="Q16" s="19" t="s">
        <v>14</v>
      </c>
      <c r="R16" s="78">
        <v>20000</v>
      </c>
      <c r="S16" s="78"/>
      <c r="T16" s="18"/>
      <c r="U16" s="19" t="s">
        <v>15</v>
      </c>
      <c r="V16" s="78"/>
      <c r="W16" s="78"/>
      <c r="X16" s="18"/>
      <c r="Y16" s="17" t="s">
        <v>14</v>
      </c>
      <c r="Z16" s="78"/>
      <c r="AA16" s="78"/>
      <c r="AB16" s="18"/>
      <c r="AC16" s="19" t="s">
        <v>15</v>
      </c>
      <c r="AD16" s="78"/>
      <c r="AE16" s="78"/>
      <c r="AF16" s="79">
        <f t="shared" ref="AF16:AF22" si="0">P16*R16+T16*V16</f>
        <v>20000</v>
      </c>
      <c r="AG16" s="79"/>
      <c r="AH16" s="79"/>
    </row>
    <row r="17" spans="1:34" ht="21.75" customHeight="1">
      <c r="A17" s="27">
        <v>43647</v>
      </c>
      <c r="B17" s="28"/>
      <c r="C17" s="44" t="s">
        <v>32</v>
      </c>
      <c r="D17" s="45"/>
      <c r="E17" s="45"/>
      <c r="F17" s="45"/>
      <c r="G17" s="45"/>
      <c r="H17" s="46"/>
      <c r="I17" s="32" t="s">
        <v>42</v>
      </c>
      <c r="J17" s="33"/>
      <c r="K17" s="34"/>
      <c r="L17" s="32" t="s">
        <v>43</v>
      </c>
      <c r="M17" s="33"/>
      <c r="N17" s="33"/>
      <c r="O17" s="34"/>
      <c r="P17" s="12">
        <v>1</v>
      </c>
      <c r="Q17" s="13" t="s">
        <v>14</v>
      </c>
      <c r="R17" s="25">
        <v>20000</v>
      </c>
      <c r="S17" s="25"/>
      <c r="T17" s="12"/>
      <c r="U17" s="13" t="s">
        <v>15</v>
      </c>
      <c r="V17" s="25"/>
      <c r="W17" s="25"/>
      <c r="X17" s="12"/>
      <c r="Y17" s="13" t="s">
        <v>14</v>
      </c>
      <c r="Z17" s="25"/>
      <c r="AA17" s="25"/>
      <c r="AB17" s="12"/>
      <c r="AC17" s="13" t="s">
        <v>15</v>
      </c>
      <c r="AD17" s="25"/>
      <c r="AE17" s="25"/>
      <c r="AF17" s="26">
        <v>20000</v>
      </c>
      <c r="AG17" s="26"/>
      <c r="AH17" s="26"/>
    </row>
    <row r="18" spans="1:34" ht="21.75" customHeight="1">
      <c r="A18" s="27">
        <v>43648</v>
      </c>
      <c r="B18" s="28"/>
      <c r="C18" s="44" t="s">
        <v>32</v>
      </c>
      <c r="D18" s="45"/>
      <c r="E18" s="45"/>
      <c r="F18" s="45"/>
      <c r="G18" s="45"/>
      <c r="H18" s="46"/>
      <c r="I18" s="32" t="s">
        <v>41</v>
      </c>
      <c r="J18" s="33"/>
      <c r="K18" s="34"/>
      <c r="L18" s="32" t="s">
        <v>38</v>
      </c>
      <c r="M18" s="33"/>
      <c r="N18" s="33"/>
      <c r="O18" s="34"/>
      <c r="P18" s="12">
        <v>1</v>
      </c>
      <c r="Q18" s="13" t="s">
        <v>14</v>
      </c>
      <c r="R18" s="25">
        <v>20000</v>
      </c>
      <c r="S18" s="25"/>
      <c r="T18" s="12"/>
      <c r="U18" s="13" t="s">
        <v>15</v>
      </c>
      <c r="V18" s="25"/>
      <c r="W18" s="25"/>
      <c r="X18" s="12"/>
      <c r="Y18" s="13" t="s">
        <v>14</v>
      </c>
      <c r="Z18" s="25"/>
      <c r="AA18" s="25"/>
      <c r="AB18" s="12"/>
      <c r="AC18" s="13" t="s">
        <v>15</v>
      </c>
      <c r="AD18" s="25"/>
      <c r="AE18" s="25"/>
      <c r="AF18" s="26">
        <v>20000</v>
      </c>
      <c r="AG18" s="26"/>
      <c r="AH18" s="26"/>
    </row>
    <row r="19" spans="1:34" ht="21.75" customHeight="1">
      <c r="A19" s="56">
        <v>43650</v>
      </c>
      <c r="B19" s="57"/>
      <c r="C19" s="75" t="s">
        <v>32</v>
      </c>
      <c r="D19" s="76"/>
      <c r="E19" s="76"/>
      <c r="F19" s="76"/>
      <c r="G19" s="76"/>
      <c r="H19" s="77"/>
      <c r="I19" s="61" t="s">
        <v>41</v>
      </c>
      <c r="J19" s="62"/>
      <c r="K19" s="63"/>
      <c r="L19" s="61" t="s">
        <v>44</v>
      </c>
      <c r="M19" s="62"/>
      <c r="N19" s="62"/>
      <c r="O19" s="63"/>
      <c r="P19" s="14">
        <v>1</v>
      </c>
      <c r="Q19" s="15" t="s">
        <v>14</v>
      </c>
      <c r="R19" s="64">
        <v>20000</v>
      </c>
      <c r="S19" s="64"/>
      <c r="T19" s="14"/>
      <c r="U19" s="15" t="s">
        <v>15</v>
      </c>
      <c r="V19" s="64"/>
      <c r="W19" s="64"/>
      <c r="X19" s="14"/>
      <c r="Y19" s="15" t="s">
        <v>14</v>
      </c>
      <c r="Z19" s="64"/>
      <c r="AA19" s="64"/>
      <c r="AB19" s="14"/>
      <c r="AC19" s="15" t="s">
        <v>15</v>
      </c>
      <c r="AD19" s="64"/>
      <c r="AE19" s="64"/>
      <c r="AF19" s="55">
        <f t="shared" si="0"/>
        <v>20000</v>
      </c>
      <c r="AG19" s="55"/>
      <c r="AH19" s="55"/>
    </row>
    <row r="20" spans="1:34" ht="21.75" customHeight="1">
      <c r="A20" s="65">
        <v>43637</v>
      </c>
      <c r="B20" s="66"/>
      <c r="C20" s="67" t="s">
        <v>35</v>
      </c>
      <c r="D20" s="68"/>
      <c r="E20" s="68"/>
      <c r="F20" s="68"/>
      <c r="G20" s="68"/>
      <c r="H20" s="69"/>
      <c r="I20" s="70"/>
      <c r="J20" s="71"/>
      <c r="K20" s="72"/>
      <c r="L20" s="70"/>
      <c r="M20" s="71"/>
      <c r="N20" s="71"/>
      <c r="O20" s="72"/>
      <c r="P20" s="16">
        <v>1</v>
      </c>
      <c r="Q20" s="17" t="s">
        <v>31</v>
      </c>
      <c r="R20" s="73">
        <v>3000</v>
      </c>
      <c r="S20" s="73"/>
      <c r="T20" s="16"/>
      <c r="U20" s="17" t="s">
        <v>15</v>
      </c>
      <c r="V20" s="73"/>
      <c r="W20" s="73"/>
      <c r="X20" s="16"/>
      <c r="Y20" s="17" t="s">
        <v>14</v>
      </c>
      <c r="Z20" s="73"/>
      <c r="AA20" s="73"/>
      <c r="AB20" s="16"/>
      <c r="AC20" s="17" t="s">
        <v>15</v>
      </c>
      <c r="AD20" s="73"/>
      <c r="AE20" s="73"/>
      <c r="AF20" s="74">
        <f t="shared" si="0"/>
        <v>3000</v>
      </c>
      <c r="AG20" s="74"/>
      <c r="AH20" s="74"/>
    </row>
    <row r="21" spans="1:34" ht="21.75" customHeight="1">
      <c r="A21" s="27">
        <v>43647</v>
      </c>
      <c r="B21" s="28"/>
      <c r="C21" s="29" t="s">
        <v>35</v>
      </c>
      <c r="D21" s="30"/>
      <c r="E21" s="30"/>
      <c r="F21" s="30"/>
      <c r="G21" s="30"/>
      <c r="H21" s="31"/>
      <c r="I21" s="32"/>
      <c r="J21" s="33"/>
      <c r="K21" s="34"/>
      <c r="L21" s="32"/>
      <c r="M21" s="33"/>
      <c r="N21" s="33"/>
      <c r="O21" s="34"/>
      <c r="P21" s="12">
        <v>1</v>
      </c>
      <c r="Q21" s="13" t="s">
        <v>31</v>
      </c>
      <c r="R21" s="25">
        <v>3000</v>
      </c>
      <c r="S21" s="25"/>
      <c r="T21" s="12"/>
      <c r="U21" s="13" t="s">
        <v>15</v>
      </c>
      <c r="V21" s="25"/>
      <c r="W21" s="25"/>
      <c r="X21" s="12"/>
      <c r="Y21" s="17" t="s">
        <v>14</v>
      </c>
      <c r="Z21" s="25"/>
      <c r="AA21" s="25"/>
      <c r="AB21" s="12"/>
      <c r="AC21" s="13" t="s">
        <v>15</v>
      </c>
      <c r="AD21" s="25"/>
      <c r="AE21" s="25"/>
      <c r="AF21" s="26">
        <f t="shared" ref="AF21" si="1">P21*R21+T21*V21</f>
        <v>3000</v>
      </c>
      <c r="AG21" s="26"/>
      <c r="AH21" s="26"/>
    </row>
    <row r="22" spans="1:34" ht="21.75" customHeight="1">
      <c r="A22" s="27">
        <v>43648</v>
      </c>
      <c r="B22" s="28"/>
      <c r="C22" s="29" t="s">
        <v>35</v>
      </c>
      <c r="D22" s="30"/>
      <c r="E22" s="30"/>
      <c r="F22" s="30"/>
      <c r="G22" s="30"/>
      <c r="H22" s="31"/>
      <c r="I22" s="32"/>
      <c r="J22" s="33"/>
      <c r="K22" s="34"/>
      <c r="L22" s="32"/>
      <c r="M22" s="33"/>
      <c r="N22" s="33"/>
      <c r="O22" s="34"/>
      <c r="P22" s="12">
        <v>1</v>
      </c>
      <c r="Q22" s="13" t="s">
        <v>31</v>
      </c>
      <c r="R22" s="25">
        <v>3000</v>
      </c>
      <c r="S22" s="25"/>
      <c r="T22" s="12"/>
      <c r="U22" s="13" t="s">
        <v>15</v>
      </c>
      <c r="V22" s="25"/>
      <c r="W22" s="25"/>
      <c r="X22" s="12"/>
      <c r="Y22" s="17" t="s">
        <v>14</v>
      </c>
      <c r="Z22" s="25"/>
      <c r="AA22" s="25"/>
      <c r="AB22" s="12"/>
      <c r="AC22" s="13" t="s">
        <v>15</v>
      </c>
      <c r="AD22" s="25"/>
      <c r="AE22" s="25"/>
      <c r="AF22" s="26">
        <f t="shared" si="0"/>
        <v>3000</v>
      </c>
      <c r="AG22" s="26"/>
      <c r="AH22" s="26"/>
    </row>
    <row r="23" spans="1:34" ht="21.75" customHeight="1">
      <c r="A23" s="56">
        <v>43650</v>
      </c>
      <c r="B23" s="57"/>
      <c r="C23" s="58" t="s">
        <v>35</v>
      </c>
      <c r="D23" s="59"/>
      <c r="E23" s="59"/>
      <c r="F23" s="59"/>
      <c r="G23" s="59"/>
      <c r="H23" s="60"/>
      <c r="I23" s="61"/>
      <c r="J23" s="62"/>
      <c r="K23" s="63"/>
      <c r="L23" s="61"/>
      <c r="M23" s="62"/>
      <c r="N23" s="62"/>
      <c r="O23" s="63"/>
      <c r="P23" s="14">
        <v>1</v>
      </c>
      <c r="Q23" s="15" t="s">
        <v>31</v>
      </c>
      <c r="R23" s="64">
        <v>3000</v>
      </c>
      <c r="S23" s="64"/>
      <c r="T23" s="14"/>
      <c r="U23" s="15" t="s">
        <v>15</v>
      </c>
      <c r="V23" s="53"/>
      <c r="W23" s="54"/>
      <c r="X23" s="14"/>
      <c r="Y23" s="15" t="s">
        <v>14</v>
      </c>
      <c r="Z23" s="64"/>
      <c r="AA23" s="64"/>
      <c r="AB23" s="14"/>
      <c r="AC23" s="15" t="s">
        <v>15</v>
      </c>
      <c r="AD23" s="53"/>
      <c r="AE23" s="54"/>
      <c r="AF23" s="55">
        <f>P23*R23+T23*V23+X23*Z23</f>
        <v>3000</v>
      </c>
      <c r="AG23" s="55"/>
      <c r="AH23" s="55"/>
    </row>
    <row r="24" spans="1:34" ht="21.75" customHeight="1">
      <c r="AC24" s="47" t="s">
        <v>16</v>
      </c>
      <c r="AD24" s="47"/>
      <c r="AE24" s="47"/>
      <c r="AF24" s="48">
        <f>AF16+AF18+AF19+AF17</f>
        <v>80000</v>
      </c>
      <c r="AG24" s="49"/>
      <c r="AH24" s="49"/>
    </row>
    <row r="25" spans="1:34" ht="21.75" customHeight="1">
      <c r="AC25" s="47" t="s">
        <v>36</v>
      </c>
      <c r="AD25" s="47"/>
      <c r="AE25" s="47"/>
      <c r="AF25" s="50">
        <f>AF20+AF22+AF23+AF21</f>
        <v>12000</v>
      </c>
      <c r="AG25" s="51"/>
      <c r="AH25" s="52"/>
    </row>
    <row r="26" spans="1:34" ht="21.75" customHeight="1" thickBot="1">
      <c r="A26" s="35" t="s">
        <v>20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AC26" s="36" t="s">
        <v>17</v>
      </c>
      <c r="AD26" s="36"/>
      <c r="AE26" s="36"/>
      <c r="AF26" s="37">
        <f>AF24*0.08</f>
        <v>6400</v>
      </c>
      <c r="AG26" s="37"/>
      <c r="AH26" s="37"/>
    </row>
    <row r="27" spans="1:34" ht="21.75" customHeight="1" thickBot="1">
      <c r="AC27" s="38" t="s">
        <v>18</v>
      </c>
      <c r="AD27" s="39"/>
      <c r="AE27" s="40"/>
      <c r="AF27" s="41">
        <f>SUM(AF24:AF26)</f>
        <v>98400</v>
      </c>
      <c r="AG27" s="42"/>
      <c r="AH27" s="43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workbookViewId="0">
      <selection activeCell="L9" sqref="L9"/>
    </sheetView>
  </sheetViews>
  <sheetFormatPr defaultColWidth="4" defaultRowHeight="13.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>
      <c r="L1" s="103" t="s">
        <v>0</v>
      </c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AD1" s="104" t="s">
        <v>28</v>
      </c>
      <c r="AE1" s="104"/>
      <c r="AF1" s="104"/>
      <c r="AG1" s="104"/>
      <c r="AH1" s="104"/>
      <c r="AI1" s="2"/>
      <c r="AJ1" s="2"/>
      <c r="AK1" s="2"/>
    </row>
    <row r="2" spans="1:38" ht="22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3"/>
      <c r="AJ2" s="4"/>
      <c r="AK2" s="4"/>
      <c r="AL2" s="4"/>
    </row>
    <row r="3" spans="1:38" ht="18.75" customHeight="1">
      <c r="A3" s="105" t="s">
        <v>30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38" ht="22.5" customHeight="1" thickBo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</row>
    <row r="5" spans="1:38" ht="22.5" customHeight="1">
      <c r="A5" s="107" t="s">
        <v>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</row>
    <row r="6" spans="1:38" ht="22.5" customHeight="1">
      <c r="A6" s="108" t="s">
        <v>2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Z6" s="89" t="s">
        <v>21</v>
      </c>
      <c r="AA6" s="89"/>
      <c r="AB6" s="89"/>
    </row>
    <row r="7" spans="1:38" ht="22.5" customHeight="1">
      <c r="S7" s="5"/>
      <c r="T7" s="5"/>
      <c r="U7" s="5"/>
      <c r="V7" s="5"/>
      <c r="W7" s="5"/>
      <c r="X7" s="5"/>
      <c r="Y7" s="5"/>
      <c r="Z7" s="89" t="s">
        <v>22</v>
      </c>
      <c r="AA7" s="89"/>
      <c r="AB7" s="89"/>
      <c r="AC7" s="89"/>
      <c r="AD7" s="89"/>
      <c r="AE7" s="89"/>
      <c r="AF7" s="89"/>
      <c r="AG7" s="89"/>
      <c r="AH7" s="5"/>
    </row>
    <row r="8" spans="1:38" ht="22.5" customHeight="1">
      <c r="A8" s="99" t="s">
        <v>3</v>
      </c>
      <c r="B8" s="99"/>
      <c r="C8" s="99"/>
      <c r="D8" s="100" t="s">
        <v>4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S8" s="5"/>
      <c r="T8" s="5"/>
      <c r="U8" s="5"/>
      <c r="V8" s="5"/>
      <c r="W8" s="5"/>
      <c r="X8" s="5"/>
      <c r="Y8" s="5"/>
      <c r="Z8" s="101" t="s">
        <v>23</v>
      </c>
      <c r="AA8" s="101"/>
      <c r="AB8" s="101"/>
      <c r="AC8" s="101"/>
      <c r="AD8" s="101"/>
      <c r="AE8" s="101"/>
      <c r="AF8" s="101"/>
      <c r="AG8" s="101"/>
      <c r="AH8" s="5"/>
    </row>
    <row r="9" spans="1:38" ht="13.5" customHeight="1">
      <c r="S9" s="5"/>
      <c r="T9" s="5"/>
      <c r="U9" s="5"/>
      <c r="V9" s="5"/>
      <c r="W9" s="5"/>
      <c r="X9" s="5"/>
      <c r="Y9" s="5"/>
      <c r="Z9" s="89" t="s">
        <v>27</v>
      </c>
      <c r="AA9" s="89"/>
      <c r="AB9" s="89"/>
      <c r="AC9" s="89"/>
      <c r="AD9" s="89"/>
      <c r="AE9" s="89"/>
      <c r="AF9" s="89"/>
      <c r="AG9" s="89"/>
      <c r="AH9" s="5"/>
    </row>
    <row r="10" spans="1:38" ht="22.5" customHeight="1">
      <c r="A10" s="21"/>
      <c r="B10" s="21"/>
      <c r="C10" s="5"/>
      <c r="D10" s="6"/>
      <c r="E10" s="6"/>
      <c r="F10" s="6"/>
      <c r="G10" s="7">
        <v>6</v>
      </c>
      <c r="H10" s="102" t="s">
        <v>5</v>
      </c>
      <c r="I10" s="102"/>
      <c r="J10" s="102"/>
      <c r="K10" s="102"/>
      <c r="L10" s="102"/>
      <c r="M10" s="102"/>
      <c r="N10" s="10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9" t="s">
        <v>24</v>
      </c>
      <c r="AA10" s="89"/>
      <c r="AB10" s="89"/>
      <c r="AC10" s="89"/>
      <c r="AD10" s="89"/>
      <c r="AE10" s="89"/>
      <c r="AF10" s="89"/>
      <c r="AG10" s="89"/>
      <c r="AH10" s="5"/>
    </row>
    <row r="11" spans="1:38" ht="22.5" customHeight="1">
      <c r="A11" s="21"/>
      <c r="B11" s="21"/>
      <c r="C11" s="5"/>
      <c r="D11" s="8"/>
      <c r="E11" s="8"/>
      <c r="F11" s="8"/>
      <c r="G11" s="87">
        <f>AF28</f>
        <v>80550</v>
      </c>
      <c r="H11" s="87"/>
      <c r="I11" s="87"/>
      <c r="J11" s="87"/>
      <c r="K11" s="87"/>
      <c r="L11" s="87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9" t="s">
        <v>25</v>
      </c>
      <c r="AA11" s="89"/>
      <c r="AB11" s="89"/>
      <c r="AC11" s="89"/>
      <c r="AD11" s="89"/>
      <c r="AE11" s="89"/>
      <c r="AF11" s="89"/>
      <c r="AG11" s="89"/>
      <c r="AH11" s="5"/>
    </row>
    <row r="12" spans="1:38" ht="22.5" customHeight="1" thickBot="1">
      <c r="A12" s="90" t="s">
        <v>6</v>
      </c>
      <c r="B12" s="90"/>
      <c r="C12" s="5"/>
      <c r="D12" s="8"/>
      <c r="E12" s="8"/>
      <c r="F12" s="8"/>
      <c r="G12" s="88"/>
      <c r="H12" s="88"/>
      <c r="I12" s="88"/>
      <c r="J12" s="88"/>
      <c r="K12" s="88"/>
      <c r="L12" s="88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1" t="s">
        <v>26</v>
      </c>
      <c r="AA12" s="92"/>
      <c r="AB12" s="92"/>
      <c r="AC12" s="92"/>
      <c r="AD12" s="92"/>
      <c r="AE12" s="92"/>
      <c r="AF12" s="92"/>
      <c r="AG12" s="92"/>
      <c r="AH12" s="5"/>
    </row>
    <row r="13" spans="1:38" ht="6" customHeight="1" thickTop="1">
      <c r="A13" s="21"/>
      <c r="B13" s="21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>
      <c r="A14" s="86" t="s">
        <v>7</v>
      </c>
      <c r="B14" s="86"/>
      <c r="C14" s="86" t="s">
        <v>8</v>
      </c>
      <c r="D14" s="86"/>
      <c r="E14" s="86"/>
      <c r="F14" s="86"/>
      <c r="G14" s="86"/>
      <c r="H14" s="86"/>
      <c r="I14" s="93" t="s">
        <v>19</v>
      </c>
      <c r="J14" s="94"/>
      <c r="K14" s="95"/>
      <c r="L14" s="86" t="s">
        <v>9</v>
      </c>
      <c r="M14" s="86"/>
      <c r="N14" s="86"/>
      <c r="O14" s="86"/>
      <c r="P14" s="86" t="s">
        <v>29</v>
      </c>
      <c r="Q14" s="86"/>
      <c r="R14" s="86"/>
      <c r="S14" s="86"/>
      <c r="T14" s="86"/>
      <c r="U14" s="86"/>
      <c r="V14" s="86"/>
      <c r="W14" s="86"/>
      <c r="X14" s="86" t="s">
        <v>34</v>
      </c>
      <c r="Y14" s="86"/>
      <c r="Z14" s="86"/>
      <c r="AA14" s="86"/>
      <c r="AB14" s="86"/>
      <c r="AC14" s="86"/>
      <c r="AD14" s="86"/>
      <c r="AE14" s="86"/>
      <c r="AF14" s="86" t="s">
        <v>10</v>
      </c>
      <c r="AG14" s="86"/>
      <c r="AH14" s="86"/>
    </row>
    <row r="15" spans="1:38" ht="21.75" customHeight="1">
      <c r="A15" s="86"/>
      <c r="B15" s="86"/>
      <c r="C15" s="86"/>
      <c r="D15" s="86"/>
      <c r="E15" s="86"/>
      <c r="F15" s="86"/>
      <c r="G15" s="86"/>
      <c r="H15" s="86"/>
      <c r="I15" s="96"/>
      <c r="J15" s="97"/>
      <c r="K15" s="98"/>
      <c r="L15" s="86"/>
      <c r="M15" s="86"/>
      <c r="N15" s="86"/>
      <c r="O15" s="86"/>
      <c r="P15" s="86" t="s">
        <v>11</v>
      </c>
      <c r="Q15" s="86"/>
      <c r="R15" s="86" t="s">
        <v>12</v>
      </c>
      <c r="S15" s="86"/>
      <c r="T15" s="86" t="s">
        <v>13</v>
      </c>
      <c r="U15" s="86"/>
      <c r="V15" s="86" t="s">
        <v>12</v>
      </c>
      <c r="W15" s="86"/>
      <c r="X15" s="86" t="s">
        <v>11</v>
      </c>
      <c r="Y15" s="86"/>
      <c r="Z15" s="86" t="s">
        <v>12</v>
      </c>
      <c r="AA15" s="86"/>
      <c r="AB15" s="86" t="s">
        <v>13</v>
      </c>
      <c r="AC15" s="86"/>
      <c r="AD15" s="86" t="s">
        <v>12</v>
      </c>
      <c r="AE15" s="86"/>
      <c r="AF15" s="86"/>
      <c r="AG15" s="86"/>
      <c r="AH15" s="86"/>
    </row>
    <row r="16" spans="1:38" ht="21.75" customHeight="1">
      <c r="A16" s="65">
        <v>43634</v>
      </c>
      <c r="B16" s="66"/>
      <c r="C16" s="80" t="s">
        <v>32</v>
      </c>
      <c r="D16" s="81"/>
      <c r="E16" s="81"/>
      <c r="F16" s="81"/>
      <c r="G16" s="81"/>
      <c r="H16" s="82"/>
      <c r="I16" s="83" t="s">
        <v>33</v>
      </c>
      <c r="J16" s="84"/>
      <c r="K16" s="85"/>
      <c r="L16" s="83" t="s">
        <v>37</v>
      </c>
      <c r="M16" s="84"/>
      <c r="N16" s="84"/>
      <c r="O16" s="85"/>
      <c r="P16" s="18">
        <v>1</v>
      </c>
      <c r="Q16" s="19" t="s">
        <v>14</v>
      </c>
      <c r="R16" s="78">
        <v>20000</v>
      </c>
      <c r="S16" s="78"/>
      <c r="T16" s="18"/>
      <c r="U16" s="19" t="s">
        <v>15</v>
      </c>
      <c r="V16" s="78"/>
      <c r="W16" s="78"/>
      <c r="X16" s="18"/>
      <c r="Y16" s="17" t="s">
        <v>14</v>
      </c>
      <c r="Z16" s="78"/>
      <c r="AA16" s="78"/>
      <c r="AB16" s="18"/>
      <c r="AC16" s="19" t="s">
        <v>15</v>
      </c>
      <c r="AD16" s="78"/>
      <c r="AE16" s="78"/>
      <c r="AF16" s="79">
        <f t="shared" ref="AF16:AF20" si="0">P16*R16+T16*V16</f>
        <v>20000</v>
      </c>
      <c r="AG16" s="79"/>
      <c r="AH16" s="79"/>
    </row>
    <row r="17" spans="1:34" ht="21.75" customHeight="1">
      <c r="A17" s="27">
        <v>43635</v>
      </c>
      <c r="B17" s="28"/>
      <c r="C17" s="44" t="s">
        <v>32</v>
      </c>
      <c r="D17" s="45"/>
      <c r="E17" s="45"/>
      <c r="F17" s="45"/>
      <c r="G17" s="45"/>
      <c r="H17" s="46"/>
      <c r="I17" s="32"/>
      <c r="J17" s="33"/>
      <c r="K17" s="34"/>
      <c r="L17" s="32" t="s">
        <v>38</v>
      </c>
      <c r="M17" s="33"/>
      <c r="N17" s="33"/>
      <c r="O17" s="34"/>
      <c r="P17" s="12">
        <v>1</v>
      </c>
      <c r="Q17" s="13" t="s">
        <v>14</v>
      </c>
      <c r="R17" s="25">
        <v>20000</v>
      </c>
      <c r="S17" s="25"/>
      <c r="T17" s="12"/>
      <c r="U17" s="13" t="s">
        <v>15</v>
      </c>
      <c r="V17" s="25"/>
      <c r="W17" s="25"/>
      <c r="X17" s="12"/>
      <c r="Y17" s="13" t="s">
        <v>14</v>
      </c>
      <c r="Z17" s="25"/>
      <c r="AA17" s="25"/>
      <c r="AB17" s="12"/>
      <c r="AC17" s="13" t="s">
        <v>15</v>
      </c>
      <c r="AD17" s="25"/>
      <c r="AE17" s="25"/>
      <c r="AF17" s="26">
        <v>20000</v>
      </c>
      <c r="AG17" s="26"/>
      <c r="AH17" s="26"/>
    </row>
    <row r="18" spans="1:34" ht="21.75" customHeight="1">
      <c r="A18" s="56">
        <v>43636</v>
      </c>
      <c r="B18" s="57"/>
      <c r="C18" s="75" t="s">
        <v>32</v>
      </c>
      <c r="D18" s="76"/>
      <c r="E18" s="76"/>
      <c r="F18" s="76"/>
      <c r="G18" s="76"/>
      <c r="H18" s="77"/>
      <c r="I18" s="61"/>
      <c r="J18" s="62"/>
      <c r="K18" s="63"/>
      <c r="L18" s="61" t="s">
        <v>39</v>
      </c>
      <c r="M18" s="62"/>
      <c r="N18" s="62"/>
      <c r="O18" s="63"/>
      <c r="P18" s="14">
        <v>1</v>
      </c>
      <c r="Q18" s="15" t="s">
        <v>14</v>
      </c>
      <c r="R18" s="64">
        <v>20000</v>
      </c>
      <c r="S18" s="64"/>
      <c r="T18" s="14">
        <v>2</v>
      </c>
      <c r="U18" s="15" t="s">
        <v>15</v>
      </c>
      <c r="V18" s="64">
        <v>3125</v>
      </c>
      <c r="W18" s="64"/>
      <c r="X18" s="14"/>
      <c r="Y18" s="15" t="s">
        <v>14</v>
      </c>
      <c r="Z18" s="64"/>
      <c r="AA18" s="64"/>
      <c r="AB18" s="14"/>
      <c r="AC18" s="15" t="s">
        <v>15</v>
      </c>
      <c r="AD18" s="64"/>
      <c r="AE18" s="64"/>
      <c r="AF18" s="55">
        <f t="shared" si="0"/>
        <v>26250</v>
      </c>
      <c r="AG18" s="55"/>
      <c r="AH18" s="55"/>
    </row>
    <row r="19" spans="1:34" ht="21.75" customHeight="1">
      <c r="A19" s="65">
        <v>43634</v>
      </c>
      <c r="B19" s="66"/>
      <c r="C19" s="67" t="s">
        <v>35</v>
      </c>
      <c r="D19" s="68"/>
      <c r="E19" s="68"/>
      <c r="F19" s="68"/>
      <c r="G19" s="68"/>
      <c r="H19" s="69"/>
      <c r="I19" s="70"/>
      <c r="J19" s="71"/>
      <c r="K19" s="72"/>
      <c r="L19" s="70"/>
      <c r="M19" s="71"/>
      <c r="N19" s="71"/>
      <c r="O19" s="72"/>
      <c r="P19" s="16">
        <v>1</v>
      </c>
      <c r="Q19" s="17" t="s">
        <v>31</v>
      </c>
      <c r="R19" s="73">
        <v>3000</v>
      </c>
      <c r="S19" s="73"/>
      <c r="T19" s="16"/>
      <c r="U19" s="17" t="s">
        <v>15</v>
      </c>
      <c r="V19" s="73"/>
      <c r="W19" s="73"/>
      <c r="X19" s="16"/>
      <c r="Y19" s="17" t="s">
        <v>14</v>
      </c>
      <c r="Z19" s="73"/>
      <c r="AA19" s="73"/>
      <c r="AB19" s="16"/>
      <c r="AC19" s="17" t="s">
        <v>15</v>
      </c>
      <c r="AD19" s="73"/>
      <c r="AE19" s="73"/>
      <c r="AF19" s="74">
        <f t="shared" si="0"/>
        <v>3000</v>
      </c>
      <c r="AG19" s="74"/>
      <c r="AH19" s="74"/>
    </row>
    <row r="20" spans="1:34" ht="21.75" customHeight="1">
      <c r="A20" s="27">
        <v>43635</v>
      </c>
      <c r="B20" s="28"/>
      <c r="C20" s="29" t="s">
        <v>35</v>
      </c>
      <c r="D20" s="30"/>
      <c r="E20" s="30"/>
      <c r="F20" s="30"/>
      <c r="G20" s="30"/>
      <c r="H20" s="31"/>
      <c r="I20" s="32"/>
      <c r="J20" s="33"/>
      <c r="K20" s="34"/>
      <c r="L20" s="32"/>
      <c r="M20" s="33"/>
      <c r="N20" s="33"/>
      <c r="O20" s="34"/>
      <c r="P20" s="12">
        <v>1</v>
      </c>
      <c r="Q20" s="13" t="s">
        <v>31</v>
      </c>
      <c r="R20" s="25">
        <v>3000</v>
      </c>
      <c r="S20" s="25"/>
      <c r="T20" s="12"/>
      <c r="U20" s="13" t="s">
        <v>15</v>
      </c>
      <c r="V20" s="25"/>
      <c r="W20" s="25"/>
      <c r="X20" s="12"/>
      <c r="Y20" s="17" t="s">
        <v>14</v>
      </c>
      <c r="Z20" s="25"/>
      <c r="AA20" s="25"/>
      <c r="AB20" s="12"/>
      <c r="AC20" s="13" t="s">
        <v>15</v>
      </c>
      <c r="AD20" s="25"/>
      <c r="AE20" s="25"/>
      <c r="AF20" s="26">
        <f t="shared" si="0"/>
        <v>3000</v>
      </c>
      <c r="AG20" s="26"/>
      <c r="AH20" s="26"/>
    </row>
    <row r="21" spans="1:34" ht="21.75" customHeight="1">
      <c r="A21" s="56">
        <v>43636</v>
      </c>
      <c r="B21" s="57"/>
      <c r="C21" s="58" t="s">
        <v>35</v>
      </c>
      <c r="D21" s="59"/>
      <c r="E21" s="59"/>
      <c r="F21" s="59"/>
      <c r="G21" s="59"/>
      <c r="H21" s="60"/>
      <c r="I21" s="61"/>
      <c r="J21" s="62"/>
      <c r="K21" s="63"/>
      <c r="L21" s="61"/>
      <c r="M21" s="62"/>
      <c r="N21" s="62"/>
      <c r="O21" s="63"/>
      <c r="P21" s="14">
        <v>1</v>
      </c>
      <c r="Q21" s="15" t="s">
        <v>31</v>
      </c>
      <c r="R21" s="64">
        <v>3000</v>
      </c>
      <c r="S21" s="64"/>
      <c r="T21" s="14"/>
      <c r="U21" s="15" t="s">
        <v>15</v>
      </c>
      <c r="V21" s="53"/>
      <c r="W21" s="54"/>
      <c r="X21" s="14"/>
      <c r="Y21" s="15" t="s">
        <v>14</v>
      </c>
      <c r="Z21" s="64"/>
      <c r="AA21" s="64"/>
      <c r="AB21" s="14"/>
      <c r="AC21" s="15" t="s">
        <v>15</v>
      </c>
      <c r="AD21" s="53"/>
      <c r="AE21" s="54"/>
      <c r="AF21" s="55">
        <f>P21*R21+T21*V21+X21*Z21</f>
        <v>3000</v>
      </c>
      <c r="AG21" s="55"/>
      <c r="AH21" s="55"/>
    </row>
    <row r="22" spans="1:34" ht="21.75" customHeight="1">
      <c r="A22" s="27"/>
      <c r="B22" s="28"/>
      <c r="C22" s="80"/>
      <c r="D22" s="81"/>
      <c r="E22" s="81"/>
      <c r="F22" s="81"/>
      <c r="G22" s="81"/>
      <c r="H22" s="82"/>
      <c r="I22" s="70"/>
      <c r="J22" s="71"/>
      <c r="K22" s="72"/>
      <c r="L22" s="70"/>
      <c r="M22" s="71"/>
      <c r="N22" s="71"/>
      <c r="O22" s="72"/>
      <c r="P22" s="16"/>
      <c r="Q22" s="17" t="s">
        <v>14</v>
      </c>
      <c r="R22" s="73"/>
      <c r="S22" s="73"/>
      <c r="T22" s="16"/>
      <c r="U22" s="17" t="s">
        <v>15</v>
      </c>
      <c r="V22" s="113"/>
      <c r="W22" s="114"/>
      <c r="X22" s="16"/>
      <c r="Y22" s="17" t="s">
        <v>14</v>
      </c>
      <c r="Z22" s="73"/>
      <c r="AA22" s="73"/>
      <c r="AB22" s="16"/>
      <c r="AC22" s="17" t="s">
        <v>15</v>
      </c>
      <c r="AD22" s="113"/>
      <c r="AE22" s="114"/>
      <c r="AF22" s="74">
        <f t="shared" ref="AF22:AF24" si="1">P22*R22+T22*V22+X22*Z22</f>
        <v>0</v>
      </c>
      <c r="AG22" s="74"/>
      <c r="AH22" s="74"/>
    </row>
    <row r="23" spans="1:34" ht="21.75" customHeight="1">
      <c r="A23" s="27"/>
      <c r="B23" s="28"/>
      <c r="C23" s="44"/>
      <c r="D23" s="45"/>
      <c r="E23" s="45"/>
      <c r="F23" s="45"/>
      <c r="G23" s="45"/>
      <c r="H23" s="46"/>
      <c r="I23" s="32"/>
      <c r="J23" s="33"/>
      <c r="K23" s="34"/>
      <c r="L23" s="32"/>
      <c r="M23" s="33"/>
      <c r="N23" s="33"/>
      <c r="O23" s="34"/>
      <c r="P23" s="12"/>
      <c r="Q23" s="13" t="s">
        <v>14</v>
      </c>
      <c r="R23" s="25"/>
      <c r="S23" s="25"/>
      <c r="T23" s="12"/>
      <c r="U23" s="13" t="s">
        <v>15</v>
      </c>
      <c r="V23" s="111"/>
      <c r="W23" s="112"/>
      <c r="X23" s="12"/>
      <c r="Y23" s="13" t="s">
        <v>14</v>
      </c>
      <c r="Z23" s="25"/>
      <c r="AA23" s="25"/>
      <c r="AB23" s="12"/>
      <c r="AC23" s="13" t="s">
        <v>15</v>
      </c>
      <c r="AD23" s="111"/>
      <c r="AE23" s="112"/>
      <c r="AF23" s="26">
        <f t="shared" si="1"/>
        <v>0</v>
      </c>
      <c r="AG23" s="26"/>
      <c r="AH23" s="26"/>
    </row>
    <row r="24" spans="1:34" ht="21.75" customHeight="1">
      <c r="A24" s="109"/>
      <c r="B24" s="110"/>
      <c r="C24" s="75"/>
      <c r="D24" s="76"/>
      <c r="E24" s="76"/>
      <c r="F24" s="76"/>
      <c r="G24" s="76"/>
      <c r="H24" s="77"/>
      <c r="I24" s="61"/>
      <c r="J24" s="62"/>
      <c r="K24" s="63"/>
      <c r="L24" s="61"/>
      <c r="M24" s="62"/>
      <c r="N24" s="62"/>
      <c r="O24" s="63"/>
      <c r="P24" s="14"/>
      <c r="Q24" s="15" t="s">
        <v>14</v>
      </c>
      <c r="R24" s="64"/>
      <c r="S24" s="64"/>
      <c r="T24" s="14"/>
      <c r="U24" s="15" t="s">
        <v>15</v>
      </c>
      <c r="V24" s="53"/>
      <c r="W24" s="54"/>
      <c r="X24" s="14"/>
      <c r="Y24" s="15" t="s">
        <v>14</v>
      </c>
      <c r="Z24" s="64"/>
      <c r="AA24" s="64"/>
      <c r="AB24" s="14"/>
      <c r="AC24" s="15" t="s">
        <v>15</v>
      </c>
      <c r="AD24" s="53"/>
      <c r="AE24" s="54"/>
      <c r="AF24" s="55">
        <f t="shared" si="1"/>
        <v>0</v>
      </c>
      <c r="AG24" s="55"/>
      <c r="AH24" s="55"/>
    </row>
    <row r="25" spans="1:34" ht="21.75" customHeight="1">
      <c r="AC25" s="47" t="s">
        <v>16</v>
      </c>
      <c r="AD25" s="47"/>
      <c r="AE25" s="47"/>
      <c r="AF25" s="48">
        <f>AF16+AF17+AF18</f>
        <v>66250</v>
      </c>
      <c r="AG25" s="49"/>
      <c r="AH25" s="49"/>
    </row>
    <row r="26" spans="1:34" ht="21.75" customHeight="1">
      <c r="AC26" s="47" t="s">
        <v>36</v>
      </c>
      <c r="AD26" s="47"/>
      <c r="AE26" s="47"/>
      <c r="AF26" s="50">
        <f>AF19+AF20+AF21</f>
        <v>9000</v>
      </c>
      <c r="AG26" s="51"/>
      <c r="AH26" s="52"/>
    </row>
    <row r="27" spans="1:34" ht="21.75" customHeight="1" thickBot="1">
      <c r="A27" s="35" t="s">
        <v>20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AC27" s="36" t="s">
        <v>17</v>
      </c>
      <c r="AD27" s="36"/>
      <c r="AE27" s="36"/>
      <c r="AF27" s="37">
        <f>AF25*0.08</f>
        <v>5300</v>
      </c>
      <c r="AG27" s="37"/>
      <c r="AH27" s="37"/>
    </row>
    <row r="28" spans="1:34" ht="21.75" customHeight="1" thickBot="1">
      <c r="AC28" s="38" t="s">
        <v>18</v>
      </c>
      <c r="AD28" s="39"/>
      <c r="AE28" s="40"/>
      <c r="AF28" s="41">
        <f>SUM(AF25:AF27)</f>
        <v>80550</v>
      </c>
      <c r="AG28" s="42"/>
      <c r="AH28" s="43"/>
    </row>
  </sheetData>
  <mergeCells count="122">
    <mergeCell ref="C18:H18"/>
    <mergeCell ref="C19:H19"/>
    <mergeCell ref="C21:H21"/>
    <mergeCell ref="C22:H22"/>
    <mergeCell ref="AC26:AE26"/>
    <mergeCell ref="AF26:AH26"/>
    <mergeCell ref="Z7:AG7"/>
    <mergeCell ref="A8:C8"/>
    <mergeCell ref="D8:N8"/>
    <mergeCell ref="Z8:AG8"/>
    <mergeCell ref="Z9:AG9"/>
    <mergeCell ref="H10:N10"/>
    <mergeCell ref="Z10:AG10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X15:Y15"/>
    <mergeCell ref="Z15:AA15"/>
    <mergeCell ref="AB15:AC15"/>
    <mergeCell ref="AD15:AE15"/>
    <mergeCell ref="V17:W17"/>
    <mergeCell ref="Z17:AA17"/>
    <mergeCell ref="A16:B16"/>
    <mergeCell ref="I16:K16"/>
    <mergeCell ref="L16:O16"/>
    <mergeCell ref="R16:S16"/>
    <mergeCell ref="V16:W16"/>
    <mergeCell ref="AD17:AE17"/>
    <mergeCell ref="L17:O17"/>
    <mergeCell ref="R17:S17"/>
    <mergeCell ref="AF17:AH17"/>
    <mergeCell ref="C16:H16"/>
    <mergeCell ref="C17:H17"/>
    <mergeCell ref="A19:B19"/>
    <mergeCell ref="I19:K19"/>
    <mergeCell ref="L19:O19"/>
    <mergeCell ref="R19:S19"/>
    <mergeCell ref="V19:W19"/>
    <mergeCell ref="Z19:AA19"/>
    <mergeCell ref="AD19:AE19"/>
    <mergeCell ref="AF19:AH19"/>
    <mergeCell ref="A18:B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I17:K17"/>
    <mergeCell ref="Z20:AA20"/>
    <mergeCell ref="AD20:AE20"/>
    <mergeCell ref="AF20:AH20"/>
    <mergeCell ref="A21:B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Z23:AA23"/>
    <mergeCell ref="AD23:AE23"/>
    <mergeCell ref="AF23:AH23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C28:AE28"/>
    <mergeCell ref="AF28:AH28"/>
    <mergeCell ref="L1:W2"/>
    <mergeCell ref="Z24:AA24"/>
    <mergeCell ref="AD24:AE24"/>
    <mergeCell ref="AF24:AH24"/>
    <mergeCell ref="AC25:AE25"/>
    <mergeCell ref="AF25:AH25"/>
    <mergeCell ref="A27:N27"/>
    <mergeCell ref="AC27:AE27"/>
    <mergeCell ref="AF27:AH27"/>
    <mergeCell ref="A24:B24"/>
    <mergeCell ref="C24:H24"/>
    <mergeCell ref="I24:K24"/>
    <mergeCell ref="L24:O24"/>
    <mergeCell ref="R24:S24"/>
    <mergeCell ref="V24:W24"/>
    <mergeCell ref="AF22:AH22"/>
    <mergeCell ref="A23:B23"/>
    <mergeCell ref="C23:H23"/>
    <mergeCell ref="I23:K23"/>
    <mergeCell ref="L23:O23"/>
    <mergeCell ref="R23:S23"/>
    <mergeCell ref="V23:W23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7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2019-07-18T07:18:11Z</dcterms:modified>
</cp:coreProperties>
</file>