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192.168.0.168\社内共有\事務\2025 請求書\売上\"/>
    </mc:Choice>
  </mc:AlternateContent>
  <xr:revisionPtr revIDLastSave="0" documentId="13_ncr:1_{46D91670-2554-46AD-B80E-2F2F723590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-2026" sheetId="46" r:id="rId1"/>
    <sheet name="2-2026" sheetId="45" r:id="rId2"/>
    <sheet name="1-2026" sheetId="44" r:id="rId3"/>
    <sheet name="12-2025" sheetId="43" r:id="rId4"/>
    <sheet name="11-2025提出" sheetId="42" r:id="rId5"/>
    <sheet name="10-2025 提出" sheetId="41" r:id="rId6"/>
    <sheet name="9-2025 提出" sheetId="40" r:id="rId7"/>
    <sheet name="8-2025 提出" sheetId="39" r:id="rId8"/>
    <sheet name="7-2025 提出" sheetId="38" r:id="rId9"/>
    <sheet name="6-2025提出" sheetId="36" r:id="rId10"/>
    <sheet name="5-2025 提出" sheetId="35" r:id="rId11"/>
    <sheet name="4-2025  提出 再" sheetId="37" r:id="rId12"/>
    <sheet name="4-2025  提出" sheetId="34" r:id="rId13"/>
    <sheet name="4-2025 " sheetId="33" r:id="rId14"/>
    <sheet name="3-2025 " sheetId="32" r:id="rId15"/>
    <sheet name="2-2025 " sheetId="31" r:id="rId16"/>
    <sheet name="1-2025" sheetId="30" r:id="rId17"/>
    <sheet name="Sheet1" sheetId="8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7" i="46" l="1"/>
  <c r="M37" i="46"/>
  <c r="J37" i="46"/>
  <c r="AE27" i="46"/>
  <c r="AB27" i="46"/>
  <c r="AE26" i="46"/>
  <c r="AB26" i="46"/>
  <c r="J26" i="46"/>
  <c r="M26" i="46" s="1"/>
  <c r="X37" i="46"/>
  <c r="AB36" i="46"/>
  <c r="AE36" i="46" s="1"/>
  <c r="J36" i="46"/>
  <c r="M36" i="46" s="1"/>
  <c r="AB35" i="46"/>
  <c r="AE35" i="46" s="1"/>
  <c r="AB34" i="46"/>
  <c r="AE34" i="46" s="1"/>
  <c r="J34" i="46"/>
  <c r="M34" i="46" s="1"/>
  <c r="AB33" i="46"/>
  <c r="AE33" i="46" s="1"/>
  <c r="J33" i="46"/>
  <c r="M33" i="46" s="1"/>
  <c r="AB32" i="46"/>
  <c r="AE32" i="46" s="1"/>
  <c r="J32" i="46"/>
  <c r="M32" i="46" s="1"/>
  <c r="AB31" i="46"/>
  <c r="AE31" i="46" s="1"/>
  <c r="J31" i="46"/>
  <c r="M31" i="46" s="1"/>
  <c r="AB30" i="46"/>
  <c r="AE30" i="46" s="1"/>
  <c r="AB29" i="46"/>
  <c r="AE29" i="46" s="1"/>
  <c r="J29" i="46"/>
  <c r="M29" i="46" s="1"/>
  <c r="AB28" i="46"/>
  <c r="AE28" i="46" s="1"/>
  <c r="J28" i="46"/>
  <c r="M28" i="46" s="1"/>
  <c r="AB25" i="46"/>
  <c r="AE25" i="46" s="1"/>
  <c r="J25" i="46"/>
  <c r="M25" i="46" s="1"/>
  <c r="AB24" i="46"/>
  <c r="AE24" i="46" s="1"/>
  <c r="J24" i="46"/>
  <c r="M24" i="46" s="1"/>
  <c r="AB23" i="46"/>
  <c r="AE23" i="46" s="1"/>
  <c r="J23" i="46"/>
  <c r="M23" i="46" s="1"/>
  <c r="AB22" i="46"/>
  <c r="AE22" i="46" s="1"/>
  <c r="J22" i="46"/>
  <c r="M22" i="46" s="1"/>
  <c r="AB21" i="46"/>
  <c r="AE21" i="46" s="1"/>
  <c r="AB20" i="46"/>
  <c r="AE20" i="46" s="1"/>
  <c r="J20" i="46"/>
  <c r="M20" i="46" s="1"/>
  <c r="AB19" i="46"/>
  <c r="AE19" i="46" s="1"/>
  <c r="J19" i="46"/>
  <c r="M19" i="46" s="1"/>
  <c r="AB18" i="46"/>
  <c r="AE18" i="46" s="1"/>
  <c r="J18" i="46"/>
  <c r="M18" i="46" s="1"/>
  <c r="AB17" i="46"/>
  <c r="AE17" i="46" s="1"/>
  <c r="J17" i="46"/>
  <c r="M17" i="46" s="1"/>
  <c r="AB16" i="46"/>
  <c r="AE16" i="46" s="1"/>
  <c r="J16" i="46"/>
  <c r="M16" i="46" s="1"/>
  <c r="AB15" i="46"/>
  <c r="AE15" i="46" s="1"/>
  <c r="J15" i="46"/>
  <c r="M15" i="46" s="1"/>
  <c r="AB14" i="46"/>
  <c r="AE14" i="46" s="1"/>
  <c r="J14" i="46"/>
  <c r="M14" i="46" s="1"/>
  <c r="AB13" i="46"/>
  <c r="AE13" i="46" s="1"/>
  <c r="J13" i="46"/>
  <c r="M13" i="46" s="1"/>
  <c r="AB12" i="46"/>
  <c r="AE12" i="46" s="1"/>
  <c r="J12" i="46"/>
  <c r="M12" i="46" s="1"/>
  <c r="AB11" i="46"/>
  <c r="AE11" i="46" s="1"/>
  <c r="J11" i="46"/>
  <c r="M11" i="46" s="1"/>
  <c r="AB10" i="46"/>
  <c r="AE10" i="46" s="1"/>
  <c r="J10" i="46"/>
  <c r="M10" i="46" s="1"/>
  <c r="AE9" i="46"/>
  <c r="AB9" i="46"/>
  <c r="J9" i="46"/>
  <c r="M9" i="46" s="1"/>
  <c r="AB8" i="46"/>
  <c r="AE8" i="46" s="1"/>
  <c r="J8" i="46"/>
  <c r="M8" i="46" s="1"/>
  <c r="AB7" i="46"/>
  <c r="J7" i="46"/>
  <c r="M7" i="46" s="1"/>
  <c r="AE6" i="46"/>
  <c r="J6" i="46"/>
  <c r="M6" i="46" s="1"/>
  <c r="AE5" i="46"/>
  <c r="M5" i="46"/>
  <c r="AE5" i="45"/>
  <c r="F36" i="45"/>
  <c r="F36" i="44"/>
  <c r="X36" i="45"/>
  <c r="AB35" i="45"/>
  <c r="AE35" i="45" s="1"/>
  <c r="J35" i="45"/>
  <c r="M35" i="45" s="1"/>
  <c r="AB34" i="45"/>
  <c r="AE34" i="45" s="1"/>
  <c r="AB33" i="45"/>
  <c r="AE33" i="45" s="1"/>
  <c r="J33" i="45"/>
  <c r="M33" i="45" s="1"/>
  <c r="AB32" i="45"/>
  <c r="AE32" i="45" s="1"/>
  <c r="J32" i="45"/>
  <c r="M32" i="45" s="1"/>
  <c r="AB31" i="45"/>
  <c r="AE31" i="45" s="1"/>
  <c r="J31" i="45"/>
  <c r="M31" i="45" s="1"/>
  <c r="AB30" i="45"/>
  <c r="AE30" i="45" s="1"/>
  <c r="J30" i="45"/>
  <c r="M30" i="45" s="1"/>
  <c r="AB29" i="45"/>
  <c r="AE29" i="45" s="1"/>
  <c r="AB28" i="45"/>
  <c r="AE28" i="45" s="1"/>
  <c r="J28" i="45"/>
  <c r="M28" i="45" s="1"/>
  <c r="AB27" i="45"/>
  <c r="AE27" i="45" s="1"/>
  <c r="J27" i="45"/>
  <c r="M27" i="45" s="1"/>
  <c r="AB26" i="45"/>
  <c r="AE26" i="45" s="1"/>
  <c r="J26" i="45"/>
  <c r="M26" i="45" s="1"/>
  <c r="AB25" i="45"/>
  <c r="AE25" i="45" s="1"/>
  <c r="J25" i="45"/>
  <c r="M25" i="45" s="1"/>
  <c r="AB24" i="45"/>
  <c r="AE24" i="45" s="1"/>
  <c r="J24" i="45"/>
  <c r="M24" i="45" s="1"/>
  <c r="AB23" i="45"/>
  <c r="AE23" i="45" s="1"/>
  <c r="J23" i="45"/>
  <c r="M23" i="45" s="1"/>
  <c r="AB22" i="45"/>
  <c r="AE22" i="45" s="1"/>
  <c r="J22" i="45"/>
  <c r="M22" i="45" s="1"/>
  <c r="AB21" i="45"/>
  <c r="AE21" i="45" s="1"/>
  <c r="AB20" i="45"/>
  <c r="AE20" i="45" s="1"/>
  <c r="J20" i="45"/>
  <c r="M20" i="45" s="1"/>
  <c r="AB19" i="45"/>
  <c r="AE19" i="45" s="1"/>
  <c r="J19" i="45"/>
  <c r="M19" i="45" s="1"/>
  <c r="AB18" i="45"/>
  <c r="AE18" i="45" s="1"/>
  <c r="J18" i="45"/>
  <c r="M18" i="45" s="1"/>
  <c r="AB17" i="45"/>
  <c r="AE17" i="45" s="1"/>
  <c r="J17" i="45"/>
  <c r="M17" i="45" s="1"/>
  <c r="AB16" i="45"/>
  <c r="AE16" i="45" s="1"/>
  <c r="J16" i="45"/>
  <c r="M16" i="45" s="1"/>
  <c r="AB15" i="45"/>
  <c r="AE15" i="45" s="1"/>
  <c r="J15" i="45"/>
  <c r="M15" i="45" s="1"/>
  <c r="AB14" i="45"/>
  <c r="AE14" i="45" s="1"/>
  <c r="J14" i="45"/>
  <c r="M14" i="45" s="1"/>
  <c r="AB13" i="45"/>
  <c r="AE13" i="45" s="1"/>
  <c r="J13" i="45"/>
  <c r="M13" i="45" s="1"/>
  <c r="AB12" i="45"/>
  <c r="AE12" i="45" s="1"/>
  <c r="J12" i="45"/>
  <c r="M12" i="45" s="1"/>
  <c r="AB11" i="45"/>
  <c r="AE11" i="45" s="1"/>
  <c r="J11" i="45"/>
  <c r="M11" i="45" s="1"/>
  <c r="AB10" i="45"/>
  <c r="AE10" i="45" s="1"/>
  <c r="J10" i="45"/>
  <c r="M10" i="45" s="1"/>
  <c r="AB9" i="45"/>
  <c r="AE9" i="45" s="1"/>
  <c r="J9" i="45"/>
  <c r="M9" i="45" s="1"/>
  <c r="AB8" i="45"/>
  <c r="AE8" i="45" s="1"/>
  <c r="J8" i="45"/>
  <c r="M8" i="45" s="1"/>
  <c r="AB7" i="45"/>
  <c r="J7" i="45"/>
  <c r="M7" i="45" s="1"/>
  <c r="AE6" i="45"/>
  <c r="J6" i="45"/>
  <c r="M5" i="45"/>
  <c r="J36" i="43"/>
  <c r="X36" i="44"/>
  <c r="AB35" i="44"/>
  <c r="AE35" i="44" s="1"/>
  <c r="J35" i="44"/>
  <c r="M35" i="44" s="1"/>
  <c r="AB34" i="44"/>
  <c r="AE34" i="44" s="1"/>
  <c r="AE33" i="44"/>
  <c r="AB33" i="44"/>
  <c r="J33" i="44"/>
  <c r="M33" i="44" s="1"/>
  <c r="AB32" i="44"/>
  <c r="AE32" i="44" s="1"/>
  <c r="J32" i="44"/>
  <c r="M32" i="44" s="1"/>
  <c r="AE31" i="44"/>
  <c r="AB31" i="44"/>
  <c r="J31" i="44"/>
  <c r="M31" i="44" s="1"/>
  <c r="AB30" i="44"/>
  <c r="AE30" i="44" s="1"/>
  <c r="J30" i="44"/>
  <c r="M30" i="44" s="1"/>
  <c r="AE29" i="44"/>
  <c r="AB29" i="44"/>
  <c r="AB28" i="44"/>
  <c r="AE28" i="44" s="1"/>
  <c r="J28" i="44"/>
  <c r="M28" i="44" s="1"/>
  <c r="AB27" i="44"/>
  <c r="AE27" i="44" s="1"/>
  <c r="J27" i="44"/>
  <c r="M27" i="44" s="1"/>
  <c r="AB26" i="44"/>
  <c r="AE26" i="44" s="1"/>
  <c r="J26" i="44"/>
  <c r="M26" i="44" s="1"/>
  <c r="AB25" i="44"/>
  <c r="AE25" i="44" s="1"/>
  <c r="M25" i="44"/>
  <c r="J25" i="44"/>
  <c r="AB24" i="44"/>
  <c r="AE24" i="44" s="1"/>
  <c r="J24" i="44"/>
  <c r="M24" i="44" s="1"/>
  <c r="AB23" i="44"/>
  <c r="AE23" i="44" s="1"/>
  <c r="M23" i="44"/>
  <c r="J23" i="44"/>
  <c r="AB22" i="44"/>
  <c r="AE22" i="44" s="1"/>
  <c r="J22" i="44"/>
  <c r="M22" i="44" s="1"/>
  <c r="AB21" i="44"/>
  <c r="AE21" i="44" s="1"/>
  <c r="AE20" i="44"/>
  <c r="AB20" i="44"/>
  <c r="J20" i="44"/>
  <c r="M20" i="44" s="1"/>
  <c r="AB19" i="44"/>
  <c r="AE19" i="44" s="1"/>
  <c r="J19" i="44"/>
  <c r="M19" i="44" s="1"/>
  <c r="AE18" i="44"/>
  <c r="AB18" i="44"/>
  <c r="J18" i="44"/>
  <c r="M18" i="44" s="1"/>
  <c r="AB17" i="44"/>
  <c r="AE17" i="44" s="1"/>
  <c r="J17" i="44"/>
  <c r="M17" i="44" s="1"/>
  <c r="AE16" i="44"/>
  <c r="AB16" i="44"/>
  <c r="J16" i="44"/>
  <c r="M16" i="44" s="1"/>
  <c r="AB15" i="44"/>
  <c r="AE15" i="44" s="1"/>
  <c r="J15" i="44"/>
  <c r="M15" i="44" s="1"/>
  <c r="AE14" i="44"/>
  <c r="AB14" i="44"/>
  <c r="J14" i="44"/>
  <c r="M14" i="44" s="1"/>
  <c r="AB13" i="44"/>
  <c r="AE13" i="44" s="1"/>
  <c r="J13" i="44"/>
  <c r="M13" i="44" s="1"/>
  <c r="AE12" i="44"/>
  <c r="AB12" i="44"/>
  <c r="J12" i="44"/>
  <c r="M12" i="44" s="1"/>
  <c r="AB11" i="44"/>
  <c r="AE11" i="44" s="1"/>
  <c r="J11" i="44"/>
  <c r="M11" i="44" s="1"/>
  <c r="AE10" i="44"/>
  <c r="AB10" i="44"/>
  <c r="J10" i="44"/>
  <c r="M10" i="44" s="1"/>
  <c r="AB9" i="44"/>
  <c r="AE9" i="44" s="1"/>
  <c r="J9" i="44"/>
  <c r="M9" i="44" s="1"/>
  <c r="AE8" i="44"/>
  <c r="AB8" i="44"/>
  <c r="J8" i="44"/>
  <c r="M8" i="44" s="1"/>
  <c r="AB7" i="44"/>
  <c r="AE7" i="44" s="1"/>
  <c r="J7" i="44"/>
  <c r="M7" i="44" s="1"/>
  <c r="AE6" i="44"/>
  <c r="J6" i="44"/>
  <c r="AE5" i="44"/>
  <c r="AB5" i="44"/>
  <c r="AB36" i="44" s="1"/>
  <c r="M5" i="44"/>
  <c r="F36" i="43"/>
  <c r="AB27" i="43"/>
  <c r="AE27" i="43" s="1"/>
  <c r="M27" i="43"/>
  <c r="J27" i="43"/>
  <c r="X36" i="43"/>
  <c r="AB35" i="43"/>
  <c r="AE35" i="43" s="1"/>
  <c r="J35" i="43"/>
  <c r="M35" i="43" s="1"/>
  <c r="AE34" i="43"/>
  <c r="AB34" i="43"/>
  <c r="AB33" i="43"/>
  <c r="AE33" i="43" s="1"/>
  <c r="J33" i="43"/>
  <c r="M33" i="43" s="1"/>
  <c r="AB32" i="43"/>
  <c r="AE32" i="43" s="1"/>
  <c r="J32" i="43"/>
  <c r="M32" i="43" s="1"/>
  <c r="AB31" i="43"/>
  <c r="AE31" i="43" s="1"/>
  <c r="J31" i="43"/>
  <c r="M31" i="43" s="1"/>
  <c r="AB30" i="43"/>
  <c r="AE30" i="43" s="1"/>
  <c r="J30" i="43"/>
  <c r="M30" i="43" s="1"/>
  <c r="AB29" i="43"/>
  <c r="AE29" i="43" s="1"/>
  <c r="AB28" i="43"/>
  <c r="AE28" i="43" s="1"/>
  <c r="J28" i="43"/>
  <c r="M28" i="43" s="1"/>
  <c r="AE26" i="43"/>
  <c r="AB26" i="43"/>
  <c r="J26" i="43"/>
  <c r="M26" i="43" s="1"/>
  <c r="AE25" i="43"/>
  <c r="AB25" i="43"/>
  <c r="J25" i="43"/>
  <c r="M25" i="43" s="1"/>
  <c r="AB24" i="43"/>
  <c r="AE24" i="43" s="1"/>
  <c r="J24" i="43"/>
  <c r="M24" i="43" s="1"/>
  <c r="AB23" i="43"/>
  <c r="AE23" i="43" s="1"/>
  <c r="J23" i="43"/>
  <c r="M23" i="43" s="1"/>
  <c r="AB22" i="43"/>
  <c r="AE22" i="43" s="1"/>
  <c r="J22" i="43"/>
  <c r="M22" i="43" s="1"/>
  <c r="AE21" i="43"/>
  <c r="AB21" i="43"/>
  <c r="AB20" i="43"/>
  <c r="AE20" i="43" s="1"/>
  <c r="J20" i="43"/>
  <c r="M20" i="43" s="1"/>
  <c r="M36" i="43" s="1"/>
  <c r="AB19" i="43"/>
  <c r="AE19" i="43" s="1"/>
  <c r="J19" i="43"/>
  <c r="M19" i="43" s="1"/>
  <c r="AB18" i="43"/>
  <c r="AE18" i="43" s="1"/>
  <c r="J18" i="43"/>
  <c r="M18" i="43" s="1"/>
  <c r="AB17" i="43"/>
  <c r="AE17" i="43" s="1"/>
  <c r="J17" i="43"/>
  <c r="M17" i="43" s="1"/>
  <c r="AB16" i="43"/>
  <c r="AE16" i="43" s="1"/>
  <c r="J16" i="43"/>
  <c r="M16" i="43" s="1"/>
  <c r="AB15" i="43"/>
  <c r="AE15" i="43" s="1"/>
  <c r="M15" i="43"/>
  <c r="J15" i="43"/>
  <c r="AB14" i="43"/>
  <c r="AE14" i="43" s="1"/>
  <c r="J14" i="43"/>
  <c r="M14" i="43" s="1"/>
  <c r="AB13" i="43"/>
  <c r="AE13" i="43" s="1"/>
  <c r="J13" i="43"/>
  <c r="M13" i="43" s="1"/>
  <c r="AB12" i="43"/>
  <c r="AE12" i="43" s="1"/>
  <c r="J12" i="43"/>
  <c r="M12" i="43" s="1"/>
  <c r="AB11" i="43"/>
  <c r="AE11" i="43" s="1"/>
  <c r="J11" i="43"/>
  <c r="M11" i="43" s="1"/>
  <c r="AB10" i="43"/>
  <c r="AE10" i="43" s="1"/>
  <c r="J10" i="43"/>
  <c r="M10" i="43" s="1"/>
  <c r="AB9" i="43"/>
  <c r="AE9" i="43" s="1"/>
  <c r="J9" i="43"/>
  <c r="M9" i="43" s="1"/>
  <c r="AB8" i="43"/>
  <c r="AE8" i="43" s="1"/>
  <c r="J8" i="43"/>
  <c r="M8" i="43" s="1"/>
  <c r="AB7" i="43"/>
  <c r="AE7" i="43" s="1"/>
  <c r="J7" i="43"/>
  <c r="M7" i="43" s="1"/>
  <c r="AE6" i="43"/>
  <c r="J6" i="43"/>
  <c r="AB5" i="43"/>
  <c r="AE5" i="43" s="1"/>
  <c r="M5" i="43"/>
  <c r="J36" i="41"/>
  <c r="F36" i="42"/>
  <c r="J23" i="42"/>
  <c r="AB37" i="46" l="1"/>
  <c r="AE7" i="46"/>
  <c r="AE37" i="46"/>
  <c r="AB36" i="45"/>
  <c r="J36" i="45"/>
  <c r="M36" i="45"/>
  <c r="AE36" i="45"/>
  <c r="AE7" i="45"/>
  <c r="M6" i="45"/>
  <c r="J36" i="44"/>
  <c r="AE36" i="44"/>
  <c r="M6" i="44"/>
  <c r="M36" i="44" s="1"/>
  <c r="AE36" i="43"/>
  <c r="AB36" i="43"/>
  <c r="M6" i="43"/>
  <c r="X36" i="42"/>
  <c r="AE35" i="42"/>
  <c r="AB35" i="42"/>
  <c r="J35" i="42"/>
  <c r="M35" i="42" s="1"/>
  <c r="AB34" i="42"/>
  <c r="AE34" i="42" s="1"/>
  <c r="AB33" i="42"/>
  <c r="AE33" i="42" s="1"/>
  <c r="M33" i="42"/>
  <c r="J33" i="42"/>
  <c r="AB32" i="42"/>
  <c r="AE32" i="42" s="1"/>
  <c r="J32" i="42"/>
  <c r="M32" i="42" s="1"/>
  <c r="AB31" i="42"/>
  <c r="AE31" i="42" s="1"/>
  <c r="J31" i="42"/>
  <c r="M31" i="42" s="1"/>
  <c r="AB30" i="42"/>
  <c r="AE30" i="42" s="1"/>
  <c r="J30" i="42"/>
  <c r="M30" i="42" s="1"/>
  <c r="AB29" i="42"/>
  <c r="AE29" i="42" s="1"/>
  <c r="AE28" i="42"/>
  <c r="AB28" i="42"/>
  <c r="J28" i="42"/>
  <c r="M28" i="42" s="1"/>
  <c r="AB27" i="42"/>
  <c r="AE27" i="42" s="1"/>
  <c r="J27" i="42"/>
  <c r="M27" i="42" s="1"/>
  <c r="AE26" i="42"/>
  <c r="AB26" i="42"/>
  <c r="J26" i="42"/>
  <c r="M26" i="42" s="1"/>
  <c r="AB25" i="42"/>
  <c r="AE25" i="42" s="1"/>
  <c r="J25" i="42"/>
  <c r="M25" i="42" s="1"/>
  <c r="AE24" i="42"/>
  <c r="AB24" i="42"/>
  <c r="J24" i="42"/>
  <c r="M24" i="42" s="1"/>
  <c r="AB23" i="42"/>
  <c r="AE23" i="42" s="1"/>
  <c r="M23" i="42"/>
  <c r="AE22" i="42"/>
  <c r="AB22" i="42"/>
  <c r="AB21" i="42"/>
  <c r="AE21" i="42" s="1"/>
  <c r="J21" i="42"/>
  <c r="M21" i="42" s="1"/>
  <c r="AB20" i="42"/>
  <c r="AE20" i="42" s="1"/>
  <c r="M20" i="42"/>
  <c r="J20" i="42"/>
  <c r="AB19" i="42"/>
  <c r="AE19" i="42" s="1"/>
  <c r="J19" i="42"/>
  <c r="M19" i="42" s="1"/>
  <c r="AB18" i="42"/>
  <c r="AE18" i="42" s="1"/>
  <c r="J18" i="42"/>
  <c r="M18" i="42" s="1"/>
  <c r="AB17" i="42"/>
  <c r="AE17" i="42" s="1"/>
  <c r="J17" i="42"/>
  <c r="M17" i="42" s="1"/>
  <c r="AB16" i="42"/>
  <c r="AE16" i="42" s="1"/>
  <c r="J16" i="42"/>
  <c r="M16" i="42" s="1"/>
  <c r="AB15" i="42"/>
  <c r="AE15" i="42" s="1"/>
  <c r="J15" i="42"/>
  <c r="M15" i="42" s="1"/>
  <c r="AB14" i="42"/>
  <c r="AE14" i="42" s="1"/>
  <c r="M14" i="42"/>
  <c r="J14" i="42"/>
  <c r="AB13" i="42"/>
  <c r="AE13" i="42" s="1"/>
  <c r="J13" i="42"/>
  <c r="M13" i="42" s="1"/>
  <c r="AB12" i="42"/>
  <c r="AE12" i="42" s="1"/>
  <c r="J12" i="42"/>
  <c r="M12" i="42" s="1"/>
  <c r="AB11" i="42"/>
  <c r="AE11" i="42" s="1"/>
  <c r="J11" i="42"/>
  <c r="M11" i="42" s="1"/>
  <c r="AB10" i="42"/>
  <c r="AE10" i="42" s="1"/>
  <c r="J10" i="42"/>
  <c r="M10" i="42" s="1"/>
  <c r="AB9" i="42"/>
  <c r="AE9" i="42" s="1"/>
  <c r="J9" i="42"/>
  <c r="M9" i="42" s="1"/>
  <c r="AB8" i="42"/>
  <c r="AE8" i="42" s="1"/>
  <c r="M8" i="42"/>
  <c r="J8" i="42"/>
  <c r="AB7" i="42"/>
  <c r="AE7" i="42" s="1"/>
  <c r="J7" i="42"/>
  <c r="M7" i="42" s="1"/>
  <c r="AE6" i="42"/>
  <c r="J6" i="42"/>
  <c r="M6" i="42" s="1"/>
  <c r="AB5" i="42"/>
  <c r="AE5" i="42" s="1"/>
  <c r="M5" i="42"/>
  <c r="J36" i="40"/>
  <c r="AB31" i="40"/>
  <c r="AE31" i="40" s="1"/>
  <c r="M31" i="40"/>
  <c r="F36" i="40"/>
  <c r="AB12" i="40"/>
  <c r="AE12" i="40" s="1"/>
  <c r="J12" i="40"/>
  <c r="M12" i="40" s="1"/>
  <c r="J36" i="39"/>
  <c r="M19" i="39"/>
  <c r="AB12" i="41"/>
  <c r="AE12" i="41" s="1"/>
  <c r="J12" i="41"/>
  <c r="M12" i="41" s="1"/>
  <c r="J30" i="41"/>
  <c r="M30" i="41" s="1"/>
  <c r="X36" i="41"/>
  <c r="F36" i="41"/>
  <c r="AB35" i="41"/>
  <c r="AE35" i="41" s="1"/>
  <c r="M35" i="41"/>
  <c r="J35" i="41"/>
  <c r="AB34" i="41"/>
  <c r="AE34" i="41" s="1"/>
  <c r="AB33" i="41"/>
  <c r="AE33" i="41" s="1"/>
  <c r="J33" i="41"/>
  <c r="M33" i="41" s="1"/>
  <c r="AE32" i="41"/>
  <c r="AB32" i="41"/>
  <c r="J32" i="41"/>
  <c r="M32" i="41" s="1"/>
  <c r="AB31" i="41"/>
  <c r="AE31" i="41" s="1"/>
  <c r="J31" i="41"/>
  <c r="M31" i="41" s="1"/>
  <c r="AB30" i="41"/>
  <c r="AE30" i="41" s="1"/>
  <c r="AB29" i="41"/>
  <c r="AE29" i="41" s="1"/>
  <c r="AB28" i="41"/>
  <c r="AE28" i="41" s="1"/>
  <c r="J28" i="41"/>
  <c r="M28" i="41" s="1"/>
  <c r="AB27" i="41"/>
  <c r="AE27" i="41" s="1"/>
  <c r="J27" i="41"/>
  <c r="M27" i="41" s="1"/>
  <c r="AB26" i="41"/>
  <c r="AE26" i="41" s="1"/>
  <c r="J26" i="41"/>
  <c r="M26" i="41" s="1"/>
  <c r="AB25" i="41"/>
  <c r="AE25" i="41" s="1"/>
  <c r="J25" i="41"/>
  <c r="M25" i="41" s="1"/>
  <c r="AB24" i="41"/>
  <c r="AE24" i="41" s="1"/>
  <c r="J24" i="41"/>
  <c r="M24" i="41" s="1"/>
  <c r="AB23" i="41"/>
  <c r="AE23" i="41" s="1"/>
  <c r="M23" i="41"/>
  <c r="J23" i="41"/>
  <c r="AB22" i="41"/>
  <c r="AE22" i="41" s="1"/>
  <c r="AB21" i="41"/>
  <c r="AE21" i="41" s="1"/>
  <c r="J21" i="41"/>
  <c r="M21" i="41" s="1"/>
  <c r="AB20" i="41"/>
  <c r="AE20" i="41" s="1"/>
  <c r="J20" i="41"/>
  <c r="M20" i="41" s="1"/>
  <c r="AB19" i="41"/>
  <c r="AE19" i="41" s="1"/>
  <c r="J19" i="41"/>
  <c r="M19" i="41" s="1"/>
  <c r="AB18" i="41"/>
  <c r="AE18" i="41" s="1"/>
  <c r="J18" i="41"/>
  <c r="M18" i="41" s="1"/>
  <c r="AB17" i="41"/>
  <c r="AE17" i="41" s="1"/>
  <c r="J17" i="41"/>
  <c r="M17" i="41" s="1"/>
  <c r="AB16" i="41"/>
  <c r="AE16" i="41" s="1"/>
  <c r="J16" i="41"/>
  <c r="M16" i="41" s="1"/>
  <c r="AE15" i="41"/>
  <c r="AB15" i="41"/>
  <c r="J15" i="41"/>
  <c r="M15" i="41" s="1"/>
  <c r="AB14" i="41"/>
  <c r="AE14" i="41" s="1"/>
  <c r="J14" i="41"/>
  <c r="M14" i="41" s="1"/>
  <c r="AB13" i="41"/>
  <c r="AE13" i="41" s="1"/>
  <c r="J13" i="41"/>
  <c r="M13" i="41" s="1"/>
  <c r="AB11" i="41"/>
  <c r="AE11" i="41" s="1"/>
  <c r="J11" i="41"/>
  <c r="M11" i="41" s="1"/>
  <c r="AB10" i="41"/>
  <c r="AE10" i="41" s="1"/>
  <c r="J10" i="41"/>
  <c r="M10" i="41" s="1"/>
  <c r="AB9" i="41"/>
  <c r="AE9" i="41" s="1"/>
  <c r="J9" i="41"/>
  <c r="M9" i="41" s="1"/>
  <c r="AE8" i="41"/>
  <c r="AB8" i="41"/>
  <c r="J8" i="41"/>
  <c r="M8" i="41" s="1"/>
  <c r="AB7" i="41"/>
  <c r="AE7" i="41" s="1"/>
  <c r="J7" i="41"/>
  <c r="M7" i="41" s="1"/>
  <c r="AE6" i="41"/>
  <c r="J6" i="41"/>
  <c r="AB5" i="41"/>
  <c r="AE5" i="41" s="1"/>
  <c r="M5" i="41"/>
  <c r="M36" i="42" l="1"/>
  <c r="AE36" i="42"/>
  <c r="AB36" i="42"/>
  <c r="J36" i="42"/>
  <c r="AB36" i="41"/>
  <c r="AE36" i="41"/>
  <c r="M6" i="41"/>
  <c r="M36" i="41" s="1"/>
  <c r="X36" i="40"/>
  <c r="AB35" i="40"/>
  <c r="AE35" i="40" s="1"/>
  <c r="AB34" i="40"/>
  <c r="AE34" i="40" s="1"/>
  <c r="J34" i="40"/>
  <c r="M34" i="40" s="1"/>
  <c r="AB33" i="40"/>
  <c r="AE33" i="40" s="1"/>
  <c r="J33" i="40"/>
  <c r="M33" i="40" s="1"/>
  <c r="AB32" i="40"/>
  <c r="AE32" i="40" s="1"/>
  <c r="J32" i="40"/>
  <c r="M32" i="40" s="1"/>
  <c r="AB30" i="40"/>
  <c r="AE30" i="40" s="1"/>
  <c r="AB29" i="40"/>
  <c r="AE29" i="40" s="1"/>
  <c r="J29" i="40"/>
  <c r="M29" i="40" s="1"/>
  <c r="AB28" i="40"/>
  <c r="AE28" i="40" s="1"/>
  <c r="J28" i="40"/>
  <c r="AB27" i="40"/>
  <c r="AE27" i="40" s="1"/>
  <c r="J27" i="40"/>
  <c r="M27" i="40" s="1"/>
  <c r="AB26" i="40"/>
  <c r="AE26" i="40" s="1"/>
  <c r="J26" i="40"/>
  <c r="M26" i="40" s="1"/>
  <c r="AB25" i="40"/>
  <c r="AE25" i="40" s="1"/>
  <c r="J25" i="40"/>
  <c r="M25" i="40" s="1"/>
  <c r="AB24" i="40"/>
  <c r="AE24" i="40" s="1"/>
  <c r="J24" i="40"/>
  <c r="M24" i="40" s="1"/>
  <c r="AB23" i="40"/>
  <c r="AE23" i="40" s="1"/>
  <c r="AB22" i="40"/>
  <c r="AE22" i="40" s="1"/>
  <c r="J22" i="40"/>
  <c r="M22" i="40" s="1"/>
  <c r="AB21" i="40"/>
  <c r="AE21" i="40" s="1"/>
  <c r="J21" i="40"/>
  <c r="M21" i="40" s="1"/>
  <c r="AB20" i="40"/>
  <c r="AE20" i="40" s="1"/>
  <c r="J20" i="40"/>
  <c r="M20" i="40" s="1"/>
  <c r="AB19" i="40"/>
  <c r="AE19" i="40" s="1"/>
  <c r="J19" i="40"/>
  <c r="AB18" i="40"/>
  <c r="AE18" i="40" s="1"/>
  <c r="J18" i="40"/>
  <c r="M18" i="40" s="1"/>
  <c r="AB17" i="40"/>
  <c r="AE17" i="40" s="1"/>
  <c r="J17" i="40"/>
  <c r="M17" i="40" s="1"/>
  <c r="AB16" i="40"/>
  <c r="AE16" i="40" s="1"/>
  <c r="J16" i="40"/>
  <c r="M16" i="40" s="1"/>
  <c r="AB15" i="40"/>
  <c r="AE15" i="40" s="1"/>
  <c r="J15" i="40"/>
  <c r="M15" i="40" s="1"/>
  <c r="AB14" i="40"/>
  <c r="AE14" i="40" s="1"/>
  <c r="J14" i="40"/>
  <c r="M14" i="40" s="1"/>
  <c r="AB13" i="40"/>
  <c r="AE13" i="40" s="1"/>
  <c r="J13" i="40"/>
  <c r="M13" i="40" s="1"/>
  <c r="AB11" i="40"/>
  <c r="AE11" i="40" s="1"/>
  <c r="J11" i="40"/>
  <c r="M11" i="40" s="1"/>
  <c r="AB10" i="40"/>
  <c r="AE10" i="40" s="1"/>
  <c r="J10" i="40"/>
  <c r="M10" i="40" s="1"/>
  <c r="AB9" i="40"/>
  <c r="AE9" i="40" s="1"/>
  <c r="J9" i="40"/>
  <c r="M9" i="40" s="1"/>
  <c r="AB8" i="40"/>
  <c r="AE8" i="40" s="1"/>
  <c r="M8" i="40"/>
  <c r="J8" i="40"/>
  <c r="AB7" i="40"/>
  <c r="AE7" i="40" s="1"/>
  <c r="J7" i="40"/>
  <c r="M7" i="40" s="1"/>
  <c r="AE6" i="40"/>
  <c r="J6" i="40"/>
  <c r="AB5" i="40"/>
  <c r="M5" i="40"/>
  <c r="M36" i="39"/>
  <c r="F36" i="39"/>
  <c r="AB29" i="39"/>
  <c r="AE29" i="39" s="1"/>
  <c r="AB28" i="39"/>
  <c r="AE28" i="39" s="1"/>
  <c r="J28" i="39"/>
  <c r="M28" i="39" s="1"/>
  <c r="X36" i="39"/>
  <c r="AB35" i="39"/>
  <c r="AE35" i="39" s="1"/>
  <c r="J35" i="39"/>
  <c r="M35" i="39" s="1"/>
  <c r="AB34" i="39"/>
  <c r="AE34" i="39" s="1"/>
  <c r="AB33" i="39"/>
  <c r="AE33" i="39" s="1"/>
  <c r="J33" i="39"/>
  <c r="M33" i="39" s="1"/>
  <c r="AB32" i="39"/>
  <c r="AE32" i="39" s="1"/>
  <c r="J32" i="39"/>
  <c r="M32" i="39" s="1"/>
  <c r="AB31" i="39"/>
  <c r="AE31" i="39" s="1"/>
  <c r="J31" i="39"/>
  <c r="M31" i="39" s="1"/>
  <c r="AB30" i="39"/>
  <c r="AE30" i="39" s="1"/>
  <c r="M30" i="39"/>
  <c r="AB27" i="39"/>
  <c r="AE27" i="39" s="1"/>
  <c r="J27" i="39"/>
  <c r="M27" i="39" s="1"/>
  <c r="AB26" i="39"/>
  <c r="AE26" i="39" s="1"/>
  <c r="J26" i="39"/>
  <c r="M26" i="39" s="1"/>
  <c r="AB25" i="39"/>
  <c r="AE25" i="39" s="1"/>
  <c r="J25" i="39"/>
  <c r="M25" i="39" s="1"/>
  <c r="AB24" i="39"/>
  <c r="AE24" i="39" s="1"/>
  <c r="J24" i="39"/>
  <c r="M24" i="39" s="1"/>
  <c r="AB23" i="39"/>
  <c r="AE23" i="39" s="1"/>
  <c r="J23" i="39"/>
  <c r="M23" i="39" s="1"/>
  <c r="AB22" i="39"/>
  <c r="AE22" i="39" s="1"/>
  <c r="AB21" i="39"/>
  <c r="AE21" i="39" s="1"/>
  <c r="J21" i="39"/>
  <c r="M21" i="39" s="1"/>
  <c r="AB20" i="39"/>
  <c r="AE20" i="39" s="1"/>
  <c r="J20" i="39"/>
  <c r="M20" i="39" s="1"/>
  <c r="AB19" i="39"/>
  <c r="AE19" i="39" s="1"/>
  <c r="AB18" i="39"/>
  <c r="AE18" i="39" s="1"/>
  <c r="J18" i="39"/>
  <c r="M18" i="39" s="1"/>
  <c r="AB17" i="39"/>
  <c r="AE17" i="39" s="1"/>
  <c r="J17" i="39"/>
  <c r="M17" i="39" s="1"/>
  <c r="AB16" i="39"/>
  <c r="AE16" i="39" s="1"/>
  <c r="J16" i="39"/>
  <c r="M16" i="39" s="1"/>
  <c r="AB15" i="39"/>
  <c r="AE15" i="39" s="1"/>
  <c r="J15" i="39"/>
  <c r="M15" i="39" s="1"/>
  <c r="AB14" i="39"/>
  <c r="AE14" i="39" s="1"/>
  <c r="J14" i="39"/>
  <c r="M14" i="39" s="1"/>
  <c r="AB13" i="39"/>
  <c r="AE13" i="39" s="1"/>
  <c r="J13" i="39"/>
  <c r="M13" i="39" s="1"/>
  <c r="AB12" i="39"/>
  <c r="AE12" i="39" s="1"/>
  <c r="J12" i="39"/>
  <c r="M12" i="39" s="1"/>
  <c r="AB11" i="39"/>
  <c r="AE11" i="39" s="1"/>
  <c r="J11" i="39"/>
  <c r="M11" i="39" s="1"/>
  <c r="AB10" i="39"/>
  <c r="AE10" i="39" s="1"/>
  <c r="J10" i="39"/>
  <c r="M10" i="39" s="1"/>
  <c r="AB9" i="39"/>
  <c r="AE9" i="39" s="1"/>
  <c r="J9" i="39"/>
  <c r="M9" i="39" s="1"/>
  <c r="AB8" i="39"/>
  <c r="J8" i="39"/>
  <c r="M8" i="39" s="1"/>
  <c r="AB7" i="39"/>
  <c r="AE7" i="39" s="1"/>
  <c r="J7" i="39"/>
  <c r="M7" i="39" s="1"/>
  <c r="AE6" i="39"/>
  <c r="J6" i="39"/>
  <c r="AB5" i="39"/>
  <c r="AE5" i="39" s="1"/>
  <c r="M5" i="39"/>
  <c r="J35" i="36"/>
  <c r="F35" i="38"/>
  <c r="X35" i="38"/>
  <c r="AE34" i="38"/>
  <c r="AB34" i="38"/>
  <c r="M34" i="38"/>
  <c r="J34" i="38"/>
  <c r="AB33" i="38"/>
  <c r="AE33" i="38" s="1"/>
  <c r="AB32" i="38"/>
  <c r="AE32" i="38" s="1"/>
  <c r="M32" i="38"/>
  <c r="J32" i="38"/>
  <c r="AE31" i="38"/>
  <c r="AB31" i="38"/>
  <c r="J31" i="38"/>
  <c r="M31" i="38" s="1"/>
  <c r="AB30" i="38"/>
  <c r="AE30" i="38" s="1"/>
  <c r="M30" i="38"/>
  <c r="J30" i="38"/>
  <c r="AE29" i="38"/>
  <c r="AB29" i="38"/>
  <c r="M29" i="38"/>
  <c r="AB28" i="38"/>
  <c r="AE28" i="38" s="1"/>
  <c r="J28" i="38"/>
  <c r="M28" i="38" s="1"/>
  <c r="AB27" i="38"/>
  <c r="AE27" i="38" s="1"/>
  <c r="J27" i="38"/>
  <c r="M27" i="38" s="1"/>
  <c r="AB26" i="38"/>
  <c r="AE26" i="38" s="1"/>
  <c r="J26" i="38"/>
  <c r="M26" i="38" s="1"/>
  <c r="AB25" i="38"/>
  <c r="AE25" i="38" s="1"/>
  <c r="J25" i="38"/>
  <c r="M25" i="38" s="1"/>
  <c r="AB24" i="38"/>
  <c r="AE24" i="38" s="1"/>
  <c r="J24" i="38"/>
  <c r="M24" i="38" s="1"/>
  <c r="AB23" i="38"/>
  <c r="AE23" i="38" s="1"/>
  <c r="J23" i="38"/>
  <c r="M23" i="38" s="1"/>
  <c r="AB22" i="38"/>
  <c r="AE22" i="38" s="1"/>
  <c r="AB21" i="38"/>
  <c r="AE21" i="38" s="1"/>
  <c r="J21" i="38"/>
  <c r="M21" i="38" s="1"/>
  <c r="AB20" i="38"/>
  <c r="AE20" i="38" s="1"/>
  <c r="J20" i="38"/>
  <c r="M20" i="38" s="1"/>
  <c r="AB19" i="38"/>
  <c r="AE19" i="38" s="1"/>
  <c r="J19" i="38"/>
  <c r="M19" i="38" s="1"/>
  <c r="AB18" i="38"/>
  <c r="AE18" i="38" s="1"/>
  <c r="J18" i="38"/>
  <c r="M18" i="38" s="1"/>
  <c r="AB17" i="38"/>
  <c r="AE17" i="38" s="1"/>
  <c r="J17" i="38"/>
  <c r="M17" i="38" s="1"/>
  <c r="AB16" i="38"/>
  <c r="AE16" i="38" s="1"/>
  <c r="J16" i="38"/>
  <c r="M16" i="38" s="1"/>
  <c r="AB15" i="38"/>
  <c r="AE15" i="38" s="1"/>
  <c r="J15" i="38"/>
  <c r="M15" i="38" s="1"/>
  <c r="AB14" i="38"/>
  <c r="AE14" i="38" s="1"/>
  <c r="J14" i="38"/>
  <c r="M14" i="38" s="1"/>
  <c r="AB13" i="38"/>
  <c r="AE13" i="38" s="1"/>
  <c r="J13" i="38"/>
  <c r="M13" i="38" s="1"/>
  <c r="AB12" i="38"/>
  <c r="AE12" i="38" s="1"/>
  <c r="J12" i="38"/>
  <c r="M12" i="38" s="1"/>
  <c r="AE11" i="38"/>
  <c r="AB11" i="38"/>
  <c r="M11" i="38"/>
  <c r="J11" i="38"/>
  <c r="AB10" i="38"/>
  <c r="AE10" i="38" s="1"/>
  <c r="J10" i="38"/>
  <c r="M10" i="38" s="1"/>
  <c r="AB9" i="38"/>
  <c r="AE9" i="38" s="1"/>
  <c r="J9" i="38"/>
  <c r="M9" i="38" s="1"/>
  <c r="AB8" i="38"/>
  <c r="AE8" i="38" s="1"/>
  <c r="J8" i="38"/>
  <c r="M8" i="38" s="1"/>
  <c r="AB7" i="38"/>
  <c r="AE7" i="38" s="1"/>
  <c r="J7" i="38"/>
  <c r="M7" i="38" s="1"/>
  <c r="AE6" i="38"/>
  <c r="J6" i="38"/>
  <c r="AE5" i="38"/>
  <c r="AB5" i="38"/>
  <c r="AB35" i="38" s="1"/>
  <c r="M5" i="38"/>
  <c r="X35" i="37"/>
  <c r="F35" i="37"/>
  <c r="AE34" i="37"/>
  <c r="AB34" i="37"/>
  <c r="M34" i="37"/>
  <c r="J34" i="37"/>
  <c r="AB33" i="37"/>
  <c r="AE33" i="37" s="1"/>
  <c r="AB32" i="37"/>
  <c r="AE32" i="37" s="1"/>
  <c r="M32" i="37"/>
  <c r="J32" i="37"/>
  <c r="AE31" i="37"/>
  <c r="AB31" i="37"/>
  <c r="J31" i="37"/>
  <c r="M31" i="37" s="1"/>
  <c r="AB30" i="37"/>
  <c r="AE30" i="37" s="1"/>
  <c r="M30" i="37"/>
  <c r="J30" i="37"/>
  <c r="AE29" i="37"/>
  <c r="AB29" i="37"/>
  <c r="AB28" i="37"/>
  <c r="AE28" i="37" s="1"/>
  <c r="J28" i="37"/>
  <c r="M28" i="37" s="1"/>
  <c r="AE27" i="37"/>
  <c r="AB27" i="37"/>
  <c r="M27" i="37"/>
  <c r="J27" i="37"/>
  <c r="AB26" i="37"/>
  <c r="AE26" i="37" s="1"/>
  <c r="J26" i="37"/>
  <c r="M26" i="37" s="1"/>
  <c r="AE25" i="37"/>
  <c r="AB25" i="37"/>
  <c r="M25" i="37"/>
  <c r="J25" i="37"/>
  <c r="AB24" i="37"/>
  <c r="AE24" i="37" s="1"/>
  <c r="J24" i="37"/>
  <c r="M24" i="37" s="1"/>
  <c r="AE23" i="37"/>
  <c r="AB23" i="37"/>
  <c r="M23" i="37"/>
  <c r="J23" i="37"/>
  <c r="AB22" i="37"/>
  <c r="AE22" i="37" s="1"/>
  <c r="AB21" i="37"/>
  <c r="AE21" i="37" s="1"/>
  <c r="M21" i="37"/>
  <c r="J21" i="37"/>
  <c r="AE20" i="37"/>
  <c r="AB20" i="37"/>
  <c r="J20" i="37"/>
  <c r="M20" i="37" s="1"/>
  <c r="AB19" i="37"/>
  <c r="AE19" i="37" s="1"/>
  <c r="M19" i="37"/>
  <c r="J19" i="37"/>
  <c r="AE18" i="37"/>
  <c r="AB18" i="37"/>
  <c r="J18" i="37"/>
  <c r="M18" i="37" s="1"/>
  <c r="AB17" i="37"/>
  <c r="AE17" i="37" s="1"/>
  <c r="M17" i="37"/>
  <c r="J17" i="37"/>
  <c r="AE16" i="37"/>
  <c r="AB16" i="37"/>
  <c r="J16" i="37"/>
  <c r="M16" i="37" s="1"/>
  <c r="AB15" i="37"/>
  <c r="AE15" i="37" s="1"/>
  <c r="M15" i="37"/>
  <c r="J15" i="37"/>
  <c r="AE14" i="37"/>
  <c r="AB14" i="37"/>
  <c r="J14" i="37"/>
  <c r="M14" i="37" s="1"/>
  <c r="AB13" i="37"/>
  <c r="AE13" i="37" s="1"/>
  <c r="M13" i="37"/>
  <c r="J13" i="37"/>
  <c r="AE12" i="37"/>
  <c r="AB12" i="37"/>
  <c r="J12" i="37"/>
  <c r="M12" i="37" s="1"/>
  <c r="AB11" i="37"/>
  <c r="AE11" i="37" s="1"/>
  <c r="M11" i="37"/>
  <c r="J11" i="37"/>
  <c r="AE10" i="37"/>
  <c r="AB10" i="37"/>
  <c r="J10" i="37"/>
  <c r="M10" i="37" s="1"/>
  <c r="AB9" i="37"/>
  <c r="AE9" i="37" s="1"/>
  <c r="M9" i="37"/>
  <c r="J9" i="37"/>
  <c r="AE8" i="37"/>
  <c r="AB8" i="37"/>
  <c r="M8" i="37"/>
  <c r="AE7" i="37"/>
  <c r="AB7" i="37"/>
  <c r="J7" i="37"/>
  <c r="M7" i="37" s="1"/>
  <c r="AE6" i="37"/>
  <c r="AB6" i="37"/>
  <c r="M6" i="37"/>
  <c r="J6" i="37"/>
  <c r="J35" i="37" s="1"/>
  <c r="AE5" i="37"/>
  <c r="AB5" i="37"/>
  <c r="AB35" i="37" s="1"/>
  <c r="M5" i="37"/>
  <c r="AN11" i="36"/>
  <c r="AM9" i="36"/>
  <c r="F35" i="36"/>
  <c r="X35" i="36"/>
  <c r="AB34" i="36"/>
  <c r="AE34" i="36" s="1"/>
  <c r="J34" i="36"/>
  <c r="M34" i="36" s="1"/>
  <c r="AE33" i="36"/>
  <c r="AB33" i="36"/>
  <c r="AB32" i="36"/>
  <c r="AE32" i="36" s="1"/>
  <c r="M32" i="36"/>
  <c r="J32" i="36"/>
  <c r="AB31" i="36"/>
  <c r="AE31" i="36" s="1"/>
  <c r="M31" i="36"/>
  <c r="J31" i="36"/>
  <c r="AB30" i="36"/>
  <c r="AE30" i="36" s="1"/>
  <c r="J30" i="36"/>
  <c r="M30" i="36" s="1"/>
  <c r="AB29" i="36"/>
  <c r="AE29" i="36" s="1"/>
  <c r="M29" i="36"/>
  <c r="AE28" i="36"/>
  <c r="AB28" i="36"/>
  <c r="J28" i="36"/>
  <c r="M28" i="36" s="1"/>
  <c r="AB27" i="36"/>
  <c r="AE27" i="36" s="1"/>
  <c r="J27" i="36"/>
  <c r="M27" i="36" s="1"/>
  <c r="AE26" i="36"/>
  <c r="AB26" i="36"/>
  <c r="M26" i="36"/>
  <c r="J26" i="36"/>
  <c r="AB25" i="36"/>
  <c r="AE25" i="36" s="1"/>
  <c r="J25" i="36"/>
  <c r="M25" i="36" s="1"/>
  <c r="AE24" i="36"/>
  <c r="AB24" i="36"/>
  <c r="J24" i="36"/>
  <c r="M24" i="36" s="1"/>
  <c r="AB23" i="36"/>
  <c r="AE23" i="36" s="1"/>
  <c r="J23" i="36"/>
  <c r="M23" i="36" s="1"/>
  <c r="AE22" i="36"/>
  <c r="AB22" i="36"/>
  <c r="AB21" i="36"/>
  <c r="AE21" i="36" s="1"/>
  <c r="J21" i="36"/>
  <c r="M21" i="36" s="1"/>
  <c r="AB20" i="36"/>
  <c r="AE20" i="36" s="1"/>
  <c r="J20" i="36"/>
  <c r="M20" i="36" s="1"/>
  <c r="AB19" i="36"/>
  <c r="AE19" i="36" s="1"/>
  <c r="J19" i="36"/>
  <c r="M19" i="36" s="1"/>
  <c r="AB18" i="36"/>
  <c r="AE18" i="36" s="1"/>
  <c r="J18" i="36"/>
  <c r="M18" i="36" s="1"/>
  <c r="AE17" i="36"/>
  <c r="AB17" i="36"/>
  <c r="J17" i="36"/>
  <c r="M17" i="36" s="1"/>
  <c r="AB16" i="36"/>
  <c r="AE16" i="36" s="1"/>
  <c r="J16" i="36"/>
  <c r="M16" i="36" s="1"/>
  <c r="AE15" i="36"/>
  <c r="AB15" i="36"/>
  <c r="J15" i="36"/>
  <c r="M15" i="36" s="1"/>
  <c r="AB14" i="36"/>
  <c r="AE14" i="36" s="1"/>
  <c r="J14" i="36"/>
  <c r="M14" i="36" s="1"/>
  <c r="AE13" i="36"/>
  <c r="AB13" i="36"/>
  <c r="J13" i="36"/>
  <c r="M13" i="36" s="1"/>
  <c r="AB12" i="36"/>
  <c r="AE12" i="36" s="1"/>
  <c r="J12" i="36"/>
  <c r="M12" i="36" s="1"/>
  <c r="AE11" i="36"/>
  <c r="AB11" i="36"/>
  <c r="J11" i="36"/>
  <c r="M11" i="36" s="1"/>
  <c r="AB10" i="36"/>
  <c r="AE10" i="36" s="1"/>
  <c r="M10" i="36"/>
  <c r="J10" i="36"/>
  <c r="AB9" i="36"/>
  <c r="AE9" i="36" s="1"/>
  <c r="J9" i="36"/>
  <c r="M9" i="36" s="1"/>
  <c r="AB8" i="36"/>
  <c r="AE8" i="36" s="1"/>
  <c r="M8" i="36"/>
  <c r="J8" i="36"/>
  <c r="AE7" i="36"/>
  <c r="AB7" i="36"/>
  <c r="J7" i="36"/>
  <c r="M7" i="36" s="1"/>
  <c r="AE6" i="36"/>
  <c r="M6" i="36"/>
  <c r="J6" i="36"/>
  <c r="AB5" i="36"/>
  <c r="AB35" i="36" s="1"/>
  <c r="M5" i="36"/>
  <c r="F35" i="35"/>
  <c r="J8" i="35"/>
  <c r="M8" i="35" s="1"/>
  <c r="J7" i="35"/>
  <c r="M7" i="35" s="1"/>
  <c r="X35" i="35"/>
  <c r="AB34" i="35"/>
  <c r="AE34" i="35" s="1"/>
  <c r="J34" i="35"/>
  <c r="M34" i="35" s="1"/>
  <c r="AB33" i="35"/>
  <c r="AE33" i="35" s="1"/>
  <c r="AB32" i="35"/>
  <c r="AE32" i="35" s="1"/>
  <c r="M32" i="35"/>
  <c r="J32" i="35"/>
  <c r="AB31" i="35"/>
  <c r="AE31" i="35" s="1"/>
  <c r="J31" i="35"/>
  <c r="M31" i="35" s="1"/>
  <c r="AB30" i="35"/>
  <c r="AE30" i="35" s="1"/>
  <c r="M30" i="35"/>
  <c r="J30" i="35"/>
  <c r="AB29" i="35"/>
  <c r="AE29" i="35" s="1"/>
  <c r="M29" i="35"/>
  <c r="AB28" i="35"/>
  <c r="AE28" i="35" s="1"/>
  <c r="J28" i="35"/>
  <c r="M28" i="35" s="1"/>
  <c r="AB27" i="35"/>
  <c r="AE27" i="35" s="1"/>
  <c r="J27" i="35"/>
  <c r="M27" i="35" s="1"/>
  <c r="AB26" i="35"/>
  <c r="AE26" i="35" s="1"/>
  <c r="M26" i="35"/>
  <c r="J26" i="35"/>
  <c r="AB25" i="35"/>
  <c r="AE25" i="35" s="1"/>
  <c r="J25" i="35"/>
  <c r="M25" i="35" s="1"/>
  <c r="AB24" i="35"/>
  <c r="AE24" i="35" s="1"/>
  <c r="J24" i="35"/>
  <c r="M24" i="35" s="1"/>
  <c r="AB23" i="35"/>
  <c r="AE23" i="35" s="1"/>
  <c r="J23" i="35"/>
  <c r="M23" i="35" s="1"/>
  <c r="AB22" i="35"/>
  <c r="AE22" i="35" s="1"/>
  <c r="AE21" i="35"/>
  <c r="AB21" i="35"/>
  <c r="J21" i="35"/>
  <c r="M21" i="35" s="1"/>
  <c r="AB20" i="35"/>
  <c r="AE20" i="35" s="1"/>
  <c r="J20" i="35"/>
  <c r="M20" i="35" s="1"/>
  <c r="AE19" i="35"/>
  <c r="AB19" i="35"/>
  <c r="J19" i="35"/>
  <c r="M19" i="35" s="1"/>
  <c r="AB18" i="35"/>
  <c r="AE18" i="35" s="1"/>
  <c r="J18" i="35"/>
  <c r="M18" i="35" s="1"/>
  <c r="AE17" i="35"/>
  <c r="AB17" i="35"/>
  <c r="J17" i="35"/>
  <c r="M17" i="35" s="1"/>
  <c r="AB16" i="35"/>
  <c r="AE16" i="35" s="1"/>
  <c r="J16" i="35"/>
  <c r="M16" i="35" s="1"/>
  <c r="AE15" i="35"/>
  <c r="AB15" i="35"/>
  <c r="J15" i="35"/>
  <c r="M15" i="35" s="1"/>
  <c r="AB14" i="35"/>
  <c r="AE14" i="35" s="1"/>
  <c r="J14" i="35"/>
  <c r="M14" i="35" s="1"/>
  <c r="AE13" i="35"/>
  <c r="AB13" i="35"/>
  <c r="J13" i="35"/>
  <c r="M13" i="35" s="1"/>
  <c r="AB12" i="35"/>
  <c r="AE12" i="35" s="1"/>
  <c r="J12" i="35"/>
  <c r="M12" i="35" s="1"/>
  <c r="AE11" i="35"/>
  <c r="AB11" i="35"/>
  <c r="J11" i="35"/>
  <c r="M11" i="35" s="1"/>
  <c r="AB10" i="35"/>
  <c r="AE10" i="35" s="1"/>
  <c r="J10" i="35"/>
  <c r="M10" i="35" s="1"/>
  <c r="AE9" i="35"/>
  <c r="AB9" i="35"/>
  <c r="J9" i="35"/>
  <c r="M9" i="35" s="1"/>
  <c r="AB8" i="35"/>
  <c r="AE8" i="35" s="1"/>
  <c r="AB7" i="35"/>
  <c r="AE7" i="35" s="1"/>
  <c r="AE6" i="35"/>
  <c r="J6" i="35"/>
  <c r="M6" i="35" s="1"/>
  <c r="AB5" i="35"/>
  <c r="AE5" i="35" s="1"/>
  <c r="M5" i="35"/>
  <c r="F35" i="34"/>
  <c r="J18" i="34"/>
  <c r="X35" i="34"/>
  <c r="AB34" i="34"/>
  <c r="AE34" i="34" s="1"/>
  <c r="J34" i="34"/>
  <c r="M34" i="34" s="1"/>
  <c r="AB33" i="34"/>
  <c r="AE33" i="34" s="1"/>
  <c r="AB32" i="34"/>
  <c r="AE32" i="34" s="1"/>
  <c r="M32" i="34"/>
  <c r="J32" i="34"/>
  <c r="AB31" i="34"/>
  <c r="AE31" i="34" s="1"/>
  <c r="J31" i="34"/>
  <c r="M31" i="34" s="1"/>
  <c r="AB30" i="34"/>
  <c r="AE30" i="34" s="1"/>
  <c r="M30" i="34"/>
  <c r="J30" i="34"/>
  <c r="AE29" i="34"/>
  <c r="AB29" i="34"/>
  <c r="AB28" i="34"/>
  <c r="AE28" i="34" s="1"/>
  <c r="M28" i="34"/>
  <c r="J28" i="34"/>
  <c r="AB27" i="34"/>
  <c r="AE27" i="34" s="1"/>
  <c r="M27" i="34"/>
  <c r="J27" i="34"/>
  <c r="AB26" i="34"/>
  <c r="AE26" i="34" s="1"/>
  <c r="M26" i="34"/>
  <c r="J26" i="34"/>
  <c r="AB25" i="34"/>
  <c r="AE25" i="34" s="1"/>
  <c r="M25" i="34"/>
  <c r="J25" i="34"/>
  <c r="AB24" i="34"/>
  <c r="AE24" i="34" s="1"/>
  <c r="M24" i="34"/>
  <c r="J24" i="34"/>
  <c r="AB23" i="34"/>
  <c r="AE23" i="34" s="1"/>
  <c r="M23" i="34"/>
  <c r="J23" i="34"/>
  <c r="AB22" i="34"/>
  <c r="AE22" i="34" s="1"/>
  <c r="AE21" i="34"/>
  <c r="AB21" i="34"/>
  <c r="J21" i="34"/>
  <c r="M21" i="34" s="1"/>
  <c r="AE20" i="34"/>
  <c r="AB20" i="34"/>
  <c r="J20" i="34"/>
  <c r="M20" i="34" s="1"/>
  <c r="AE19" i="34"/>
  <c r="AB19" i="34"/>
  <c r="J19" i="34"/>
  <c r="M19" i="34" s="1"/>
  <c r="AE18" i="34"/>
  <c r="AB18" i="34"/>
  <c r="M18" i="34"/>
  <c r="AE17" i="34"/>
  <c r="AB17" i="34"/>
  <c r="J17" i="34"/>
  <c r="M17" i="34" s="1"/>
  <c r="AE16" i="34"/>
  <c r="AB16" i="34"/>
  <c r="J16" i="34"/>
  <c r="M16" i="34" s="1"/>
  <c r="AE15" i="34"/>
  <c r="AB15" i="34"/>
  <c r="J15" i="34"/>
  <c r="M15" i="34" s="1"/>
  <c r="AE14" i="34"/>
  <c r="AB14" i="34"/>
  <c r="J14" i="34"/>
  <c r="M14" i="34" s="1"/>
  <c r="AE13" i="34"/>
  <c r="AB13" i="34"/>
  <c r="J13" i="34"/>
  <c r="M13" i="34" s="1"/>
  <c r="AE12" i="34"/>
  <c r="AB12" i="34"/>
  <c r="J12" i="34"/>
  <c r="M12" i="34" s="1"/>
  <c r="AE11" i="34"/>
  <c r="AB11" i="34"/>
  <c r="J11" i="34"/>
  <c r="M11" i="34" s="1"/>
  <c r="AE10" i="34"/>
  <c r="AB10" i="34"/>
  <c r="J10" i="34"/>
  <c r="M10" i="34" s="1"/>
  <c r="AE9" i="34"/>
  <c r="AB9" i="34"/>
  <c r="J9" i="34"/>
  <c r="M9" i="34" s="1"/>
  <c r="AE8" i="34"/>
  <c r="AB8" i="34"/>
  <c r="M8" i="34"/>
  <c r="AB7" i="34"/>
  <c r="AE7" i="34" s="1"/>
  <c r="J7" i="34"/>
  <c r="M7" i="34" s="1"/>
  <c r="AB6" i="34"/>
  <c r="AE6" i="34" s="1"/>
  <c r="J6" i="34"/>
  <c r="M6" i="34" s="1"/>
  <c r="AB5" i="34"/>
  <c r="AE5" i="34" s="1"/>
  <c r="M5" i="34"/>
  <c r="M34" i="31"/>
  <c r="F35" i="33"/>
  <c r="X35" i="33"/>
  <c r="AB34" i="33"/>
  <c r="AE34" i="33" s="1"/>
  <c r="J34" i="33"/>
  <c r="M34" i="33" s="1"/>
  <c r="AB33" i="33"/>
  <c r="AE33" i="33" s="1"/>
  <c r="AB32" i="33"/>
  <c r="AE32" i="33" s="1"/>
  <c r="J32" i="33"/>
  <c r="M32" i="33" s="1"/>
  <c r="AB31" i="33"/>
  <c r="AE31" i="33" s="1"/>
  <c r="J31" i="33"/>
  <c r="M31" i="33" s="1"/>
  <c r="AB30" i="33"/>
  <c r="AE30" i="33" s="1"/>
  <c r="J30" i="33"/>
  <c r="M30" i="33" s="1"/>
  <c r="AB29" i="33"/>
  <c r="AE29" i="33" s="1"/>
  <c r="M29" i="33"/>
  <c r="M35" i="33" s="1"/>
  <c r="AB28" i="33"/>
  <c r="AE28" i="33" s="1"/>
  <c r="J28" i="33"/>
  <c r="M28" i="33" s="1"/>
  <c r="AB27" i="33"/>
  <c r="AE27" i="33" s="1"/>
  <c r="J27" i="33"/>
  <c r="M27" i="33" s="1"/>
  <c r="AB26" i="33"/>
  <c r="AE26" i="33" s="1"/>
  <c r="J26" i="33"/>
  <c r="M26" i="33" s="1"/>
  <c r="AB25" i="33"/>
  <c r="AE25" i="33" s="1"/>
  <c r="J25" i="33"/>
  <c r="M25" i="33" s="1"/>
  <c r="AB24" i="33"/>
  <c r="AE24" i="33" s="1"/>
  <c r="J24" i="33"/>
  <c r="M24" i="33" s="1"/>
  <c r="AB23" i="33"/>
  <c r="AE23" i="33" s="1"/>
  <c r="J23" i="33"/>
  <c r="M23" i="33" s="1"/>
  <c r="AB22" i="33"/>
  <c r="AE22" i="33" s="1"/>
  <c r="AE21" i="33"/>
  <c r="AB21" i="33"/>
  <c r="J21" i="33"/>
  <c r="M21" i="33" s="1"/>
  <c r="AE20" i="33"/>
  <c r="AB20" i="33"/>
  <c r="J20" i="33"/>
  <c r="M20" i="33" s="1"/>
  <c r="AE19" i="33"/>
  <c r="AB19" i="33"/>
  <c r="J19" i="33"/>
  <c r="M19" i="33" s="1"/>
  <c r="AE18" i="33"/>
  <c r="AB18" i="33"/>
  <c r="J18" i="33"/>
  <c r="M18" i="33" s="1"/>
  <c r="AE17" i="33"/>
  <c r="AB17" i="33"/>
  <c r="J17" i="33"/>
  <c r="M17" i="33" s="1"/>
  <c r="AE16" i="33"/>
  <c r="AB16" i="33"/>
  <c r="J16" i="33"/>
  <c r="M16" i="33" s="1"/>
  <c r="AE15" i="33"/>
  <c r="AB15" i="33"/>
  <c r="J15" i="33"/>
  <c r="M15" i="33" s="1"/>
  <c r="AE14" i="33"/>
  <c r="AB14" i="33"/>
  <c r="J14" i="33"/>
  <c r="M14" i="33" s="1"/>
  <c r="AE13" i="33"/>
  <c r="AB13" i="33"/>
  <c r="J13" i="33"/>
  <c r="M13" i="33" s="1"/>
  <c r="AE12" i="33"/>
  <c r="AB12" i="33"/>
  <c r="J12" i="33"/>
  <c r="M12" i="33" s="1"/>
  <c r="AE11" i="33"/>
  <c r="AB11" i="33"/>
  <c r="J11" i="33"/>
  <c r="M11" i="33" s="1"/>
  <c r="AE10" i="33"/>
  <c r="AB10" i="33"/>
  <c r="J10" i="33"/>
  <c r="M10" i="33" s="1"/>
  <c r="AE9" i="33"/>
  <c r="AB9" i="33"/>
  <c r="J9" i="33"/>
  <c r="AE8" i="33"/>
  <c r="AB8" i="33"/>
  <c r="M8" i="33"/>
  <c r="AB7" i="33"/>
  <c r="AE7" i="33" s="1"/>
  <c r="J7" i="33"/>
  <c r="M7" i="33" s="1"/>
  <c r="AB6" i="33"/>
  <c r="AE6" i="33" s="1"/>
  <c r="J6" i="33"/>
  <c r="M6" i="33" s="1"/>
  <c r="AB5" i="33"/>
  <c r="AE5" i="33" s="1"/>
  <c r="M5" i="33"/>
  <c r="F35" i="32"/>
  <c r="AB28" i="32"/>
  <c r="AE28" i="32" s="1"/>
  <c r="J28" i="32"/>
  <c r="M28" i="32" s="1"/>
  <c r="AB27" i="32"/>
  <c r="AE27" i="32" s="1"/>
  <c r="J27" i="32"/>
  <c r="M27" i="32" s="1"/>
  <c r="AB26" i="32"/>
  <c r="AE26" i="32" s="1"/>
  <c r="J26" i="32"/>
  <c r="M26" i="32" s="1"/>
  <c r="X35" i="32"/>
  <c r="AB34" i="32"/>
  <c r="AE34" i="32" s="1"/>
  <c r="J34" i="32"/>
  <c r="M34" i="32" s="1"/>
  <c r="AE33" i="32"/>
  <c r="AB33" i="32"/>
  <c r="AE32" i="32"/>
  <c r="AB32" i="32"/>
  <c r="J32" i="32"/>
  <c r="M32" i="32" s="1"/>
  <c r="AB31" i="32"/>
  <c r="AE31" i="32" s="1"/>
  <c r="J31" i="32"/>
  <c r="M31" i="32" s="1"/>
  <c r="AE30" i="32"/>
  <c r="AB30" i="32"/>
  <c r="J30" i="32"/>
  <c r="M30" i="32" s="1"/>
  <c r="AB29" i="32"/>
  <c r="AE29" i="32" s="1"/>
  <c r="M29" i="32"/>
  <c r="AB25" i="32"/>
  <c r="AE25" i="32" s="1"/>
  <c r="J25" i="32"/>
  <c r="M25" i="32" s="1"/>
  <c r="AB24" i="32"/>
  <c r="AE24" i="32" s="1"/>
  <c r="J24" i="32"/>
  <c r="M24" i="32" s="1"/>
  <c r="AB23" i="32"/>
  <c r="AE23" i="32" s="1"/>
  <c r="J23" i="32"/>
  <c r="M23" i="32" s="1"/>
  <c r="AB22" i="32"/>
  <c r="AE22" i="32" s="1"/>
  <c r="AB21" i="32"/>
  <c r="AE21" i="32" s="1"/>
  <c r="J21" i="32"/>
  <c r="M21" i="32" s="1"/>
  <c r="AB20" i="32"/>
  <c r="AE20" i="32" s="1"/>
  <c r="J20" i="32"/>
  <c r="M20" i="32" s="1"/>
  <c r="AB19" i="32"/>
  <c r="AE19" i="32" s="1"/>
  <c r="J19" i="32"/>
  <c r="M19" i="32" s="1"/>
  <c r="AB18" i="32"/>
  <c r="AE18" i="32" s="1"/>
  <c r="J18" i="32"/>
  <c r="M18" i="32" s="1"/>
  <c r="AB17" i="32"/>
  <c r="AE17" i="32" s="1"/>
  <c r="M17" i="32"/>
  <c r="J17" i="32"/>
  <c r="AB16" i="32"/>
  <c r="AE16" i="32" s="1"/>
  <c r="J16" i="32"/>
  <c r="M16" i="32" s="1"/>
  <c r="AB15" i="32"/>
  <c r="AE15" i="32" s="1"/>
  <c r="J15" i="32"/>
  <c r="M15" i="32" s="1"/>
  <c r="AB14" i="32"/>
  <c r="AE14" i="32" s="1"/>
  <c r="J14" i="32"/>
  <c r="M14" i="32" s="1"/>
  <c r="AB13" i="32"/>
  <c r="AE13" i="32" s="1"/>
  <c r="J13" i="32"/>
  <c r="M13" i="32" s="1"/>
  <c r="AB12" i="32"/>
  <c r="AE12" i="32" s="1"/>
  <c r="J12" i="32"/>
  <c r="M12" i="32" s="1"/>
  <c r="AB11" i="32"/>
  <c r="AE11" i="32" s="1"/>
  <c r="J11" i="32"/>
  <c r="M11" i="32" s="1"/>
  <c r="AB10" i="32"/>
  <c r="AE10" i="32" s="1"/>
  <c r="J10" i="32"/>
  <c r="M10" i="32" s="1"/>
  <c r="AB9" i="32"/>
  <c r="AE9" i="32" s="1"/>
  <c r="J9" i="32"/>
  <c r="M9" i="32" s="1"/>
  <c r="AB8" i="32"/>
  <c r="AE8" i="32" s="1"/>
  <c r="M8" i="32"/>
  <c r="AE7" i="32"/>
  <c r="AB7" i="32"/>
  <c r="J7" i="32"/>
  <c r="M7" i="32" s="1"/>
  <c r="AB6" i="32"/>
  <c r="AE6" i="32" s="1"/>
  <c r="J6" i="32"/>
  <c r="AB5" i="32"/>
  <c r="M5" i="32"/>
  <c r="F32" i="31"/>
  <c r="X32" i="31"/>
  <c r="AB31" i="31"/>
  <c r="AE31" i="31" s="1"/>
  <c r="J31" i="31"/>
  <c r="M31" i="31" s="1"/>
  <c r="AB30" i="31"/>
  <c r="AE30" i="31" s="1"/>
  <c r="AB29" i="31"/>
  <c r="AE29" i="31" s="1"/>
  <c r="J29" i="31"/>
  <c r="M29" i="31" s="1"/>
  <c r="AB28" i="31"/>
  <c r="AE28" i="31" s="1"/>
  <c r="J28" i="31"/>
  <c r="M28" i="31" s="1"/>
  <c r="AB27" i="31"/>
  <c r="AE27" i="31" s="1"/>
  <c r="J27" i="31"/>
  <c r="M27" i="31" s="1"/>
  <c r="AB26" i="31"/>
  <c r="AE26" i="31" s="1"/>
  <c r="M26" i="31"/>
  <c r="AB25" i="31"/>
  <c r="AE25" i="31" s="1"/>
  <c r="J25" i="31"/>
  <c r="M25" i="31" s="1"/>
  <c r="AB24" i="31"/>
  <c r="AE24" i="31" s="1"/>
  <c r="J24" i="31"/>
  <c r="M24" i="31" s="1"/>
  <c r="AB23" i="31"/>
  <c r="AE23" i="31" s="1"/>
  <c r="J23" i="31"/>
  <c r="M23" i="31" s="1"/>
  <c r="AB22" i="31"/>
  <c r="AE22" i="31" s="1"/>
  <c r="AB21" i="31"/>
  <c r="AE21" i="31" s="1"/>
  <c r="J21" i="31"/>
  <c r="M21" i="31" s="1"/>
  <c r="AB20" i="31"/>
  <c r="AE20" i="31" s="1"/>
  <c r="J20" i="31"/>
  <c r="M20" i="31" s="1"/>
  <c r="AB19" i="31"/>
  <c r="AE19" i="31" s="1"/>
  <c r="J19" i="31"/>
  <c r="M19" i="31" s="1"/>
  <c r="AB18" i="31"/>
  <c r="AE18" i="31" s="1"/>
  <c r="J18" i="31"/>
  <c r="M18" i="31" s="1"/>
  <c r="AB17" i="31"/>
  <c r="AE17" i="31" s="1"/>
  <c r="J17" i="31"/>
  <c r="M17" i="31" s="1"/>
  <c r="AB16" i="31"/>
  <c r="AE16" i="31" s="1"/>
  <c r="J16" i="31"/>
  <c r="M16" i="31" s="1"/>
  <c r="AB15" i="31"/>
  <c r="AE15" i="31" s="1"/>
  <c r="J15" i="31"/>
  <c r="M15" i="31" s="1"/>
  <c r="AB14" i="31"/>
  <c r="AE14" i="31" s="1"/>
  <c r="J14" i="31"/>
  <c r="M14" i="31" s="1"/>
  <c r="AB13" i="31"/>
  <c r="AE13" i="31" s="1"/>
  <c r="J13" i="31"/>
  <c r="M13" i="31" s="1"/>
  <c r="AB12" i="31"/>
  <c r="AE12" i="31" s="1"/>
  <c r="J12" i="31"/>
  <c r="M12" i="31" s="1"/>
  <c r="AB11" i="31"/>
  <c r="AE11" i="31" s="1"/>
  <c r="J11" i="31"/>
  <c r="M11" i="31" s="1"/>
  <c r="AB10" i="31"/>
  <c r="AE10" i="31" s="1"/>
  <c r="J10" i="31"/>
  <c r="M10" i="31" s="1"/>
  <c r="AB9" i="31"/>
  <c r="AE9" i="31" s="1"/>
  <c r="J9" i="31"/>
  <c r="M9" i="31" s="1"/>
  <c r="AB8" i="31"/>
  <c r="AE8" i="31" s="1"/>
  <c r="M8" i="31"/>
  <c r="AB7" i="31"/>
  <c r="AE7" i="31" s="1"/>
  <c r="J7" i="31"/>
  <c r="M7" i="31" s="1"/>
  <c r="AB6" i="31"/>
  <c r="AE6" i="31" s="1"/>
  <c r="J6" i="31"/>
  <c r="M6" i="31" s="1"/>
  <c r="AB5" i="31"/>
  <c r="M5" i="31"/>
  <c r="F32" i="30"/>
  <c r="AB22" i="30"/>
  <c r="AE22" i="30" s="1"/>
  <c r="AB21" i="30"/>
  <c r="AE21" i="30" s="1"/>
  <c r="J21" i="30"/>
  <c r="M21" i="30" s="1"/>
  <c r="X32" i="30"/>
  <c r="AB31" i="30"/>
  <c r="AE31" i="30" s="1"/>
  <c r="J31" i="30"/>
  <c r="M31" i="30" s="1"/>
  <c r="AB30" i="30"/>
  <c r="AE30" i="30" s="1"/>
  <c r="AB29" i="30"/>
  <c r="AE29" i="30" s="1"/>
  <c r="J29" i="30"/>
  <c r="M29" i="30" s="1"/>
  <c r="AB28" i="30"/>
  <c r="AE28" i="30" s="1"/>
  <c r="J28" i="30"/>
  <c r="M28" i="30" s="1"/>
  <c r="AB27" i="30"/>
  <c r="AE27" i="30" s="1"/>
  <c r="J27" i="30"/>
  <c r="M27" i="30" s="1"/>
  <c r="AB26" i="30"/>
  <c r="AE26" i="30" s="1"/>
  <c r="J26" i="30"/>
  <c r="M26" i="30" s="1"/>
  <c r="AB25" i="30"/>
  <c r="AE25" i="30" s="1"/>
  <c r="J25" i="30"/>
  <c r="M25" i="30" s="1"/>
  <c r="AB24" i="30"/>
  <c r="AE24" i="30" s="1"/>
  <c r="J24" i="30"/>
  <c r="M24" i="30" s="1"/>
  <c r="AB23" i="30"/>
  <c r="AE23" i="30" s="1"/>
  <c r="J23" i="30"/>
  <c r="M23" i="30" s="1"/>
  <c r="AB20" i="30"/>
  <c r="AE20" i="30" s="1"/>
  <c r="J20" i="30"/>
  <c r="M20" i="30" s="1"/>
  <c r="AB19" i="30"/>
  <c r="AE19" i="30" s="1"/>
  <c r="J19" i="30"/>
  <c r="M19" i="30" s="1"/>
  <c r="AB18" i="30"/>
  <c r="AE18" i="30" s="1"/>
  <c r="J18" i="30"/>
  <c r="M18" i="30" s="1"/>
  <c r="AB17" i="30"/>
  <c r="AE17" i="30" s="1"/>
  <c r="J17" i="30"/>
  <c r="M17" i="30" s="1"/>
  <c r="AB16" i="30"/>
  <c r="AE16" i="30" s="1"/>
  <c r="J16" i="30"/>
  <c r="M16" i="30" s="1"/>
  <c r="AB15" i="30"/>
  <c r="AE15" i="30" s="1"/>
  <c r="J15" i="30"/>
  <c r="M15" i="30" s="1"/>
  <c r="AB14" i="30"/>
  <c r="AE14" i="30" s="1"/>
  <c r="J14" i="30"/>
  <c r="M14" i="30" s="1"/>
  <c r="AB13" i="30"/>
  <c r="AE13" i="30" s="1"/>
  <c r="J13" i="30"/>
  <c r="M13" i="30" s="1"/>
  <c r="AB12" i="30"/>
  <c r="AE12" i="30" s="1"/>
  <c r="J12" i="30"/>
  <c r="M12" i="30" s="1"/>
  <c r="AB11" i="30"/>
  <c r="AE11" i="30" s="1"/>
  <c r="J11" i="30"/>
  <c r="M11" i="30" s="1"/>
  <c r="AB10" i="30"/>
  <c r="AE10" i="30" s="1"/>
  <c r="J10" i="30"/>
  <c r="M10" i="30" s="1"/>
  <c r="AE9" i="30"/>
  <c r="AB9" i="30"/>
  <c r="J9" i="30"/>
  <c r="AB8" i="30"/>
  <c r="AE8" i="30" s="1"/>
  <c r="M8" i="30"/>
  <c r="AB7" i="30"/>
  <c r="AE7" i="30" s="1"/>
  <c r="J7" i="30"/>
  <c r="M7" i="30" s="1"/>
  <c r="AE6" i="30"/>
  <c r="AB6" i="30"/>
  <c r="J6" i="30"/>
  <c r="M6" i="30" s="1"/>
  <c r="AB5" i="30"/>
  <c r="M5" i="30"/>
  <c r="AB36" i="40" l="1"/>
  <c r="M28" i="40"/>
  <c r="M19" i="40"/>
  <c r="AE5" i="40"/>
  <c r="AE36" i="40" s="1"/>
  <c r="M6" i="40"/>
  <c r="AB36" i="39"/>
  <c r="AE8" i="39"/>
  <c r="AE36" i="39" s="1"/>
  <c r="M6" i="39"/>
  <c r="M35" i="38"/>
  <c r="J35" i="38"/>
  <c r="AE35" i="38"/>
  <c r="M6" i="38"/>
  <c r="AE35" i="37"/>
  <c r="M35" i="37"/>
  <c r="M35" i="36"/>
  <c r="AE5" i="36"/>
  <c r="AE35" i="36" s="1"/>
  <c r="AB35" i="35"/>
  <c r="M35" i="35"/>
  <c r="J35" i="35"/>
  <c r="AE35" i="35"/>
  <c r="M35" i="34"/>
  <c r="AE35" i="34"/>
  <c r="AB35" i="34"/>
  <c r="J35" i="34"/>
  <c r="J35" i="33"/>
  <c r="AE35" i="33"/>
  <c r="AB35" i="33"/>
  <c r="M9" i="33"/>
  <c r="M35" i="32"/>
  <c r="AB35" i="32"/>
  <c r="AE5" i="32"/>
  <c r="J35" i="32"/>
  <c r="AE35" i="32"/>
  <c r="M6" i="32"/>
  <c r="AB32" i="31"/>
  <c r="AE5" i="31"/>
  <c r="J32" i="31"/>
  <c r="M32" i="31"/>
  <c r="AE32" i="31"/>
  <c r="AB32" i="30"/>
  <c r="J32" i="30"/>
  <c r="M9" i="30"/>
  <c r="M32" i="30" s="1"/>
  <c r="AE5" i="30"/>
  <c r="AE32" i="30" s="1"/>
  <c r="M36" i="40" l="1"/>
</calcChain>
</file>

<file path=xl/sharedStrings.xml><?xml version="1.0" encoding="utf-8"?>
<sst xmlns="http://schemas.openxmlformats.org/spreadsheetml/2006/main" count="963" uniqueCount="84">
  <si>
    <t>消費税</t>
    <rPh sb="0" eb="3">
      <t>ショウヒゼイ</t>
    </rPh>
    <phoneticPr fontId="2"/>
  </si>
  <si>
    <t>取引先</t>
    <rPh sb="0" eb="2">
      <t>トリヒキ</t>
    </rPh>
    <rPh sb="2" eb="3">
      <t>サキ</t>
    </rPh>
    <phoneticPr fontId="2"/>
  </si>
  <si>
    <t>締日</t>
    <rPh sb="0" eb="1">
      <t>シ</t>
    </rPh>
    <rPh sb="1" eb="2">
      <t>ヒ</t>
    </rPh>
    <phoneticPr fontId="2"/>
  </si>
  <si>
    <t>請求額</t>
    <rPh sb="0" eb="2">
      <t>セイキュウ</t>
    </rPh>
    <rPh sb="2" eb="3">
      <t>ガク</t>
    </rPh>
    <phoneticPr fontId="2"/>
  </si>
  <si>
    <t>請求合計</t>
    <rPh sb="0" eb="2">
      <t>セイキュウ</t>
    </rPh>
    <rPh sb="2" eb="4">
      <t>ゴウケイ</t>
    </rPh>
    <phoneticPr fontId="2"/>
  </si>
  <si>
    <t>入金日</t>
    <rPh sb="0" eb="2">
      <t>ニュウキン</t>
    </rPh>
    <rPh sb="2" eb="3">
      <t>ビ</t>
    </rPh>
    <phoneticPr fontId="2"/>
  </si>
  <si>
    <t>施設</t>
    <rPh sb="0" eb="2">
      <t>シセツ</t>
    </rPh>
    <phoneticPr fontId="2"/>
  </si>
  <si>
    <t>太子病院</t>
    <rPh sb="0" eb="4">
      <t>タイシビョウイン</t>
    </rPh>
    <phoneticPr fontId="2"/>
  </si>
  <si>
    <t>末</t>
    <rPh sb="0" eb="1">
      <t>マツ</t>
    </rPh>
    <phoneticPr fontId="2"/>
  </si>
  <si>
    <t>岡崎組</t>
    <rPh sb="0" eb="3">
      <t>オカザキグミ</t>
    </rPh>
    <phoneticPr fontId="2"/>
  </si>
  <si>
    <t>前田建設</t>
    <rPh sb="0" eb="4">
      <t>マエダケンセツ</t>
    </rPh>
    <phoneticPr fontId="2"/>
  </si>
  <si>
    <t>日伸</t>
    <rPh sb="0" eb="2">
      <t>ニッシン</t>
    </rPh>
    <phoneticPr fontId="2"/>
  </si>
  <si>
    <t>扶蘇興業</t>
    <rPh sb="0" eb="4">
      <t>フソコウギョウ</t>
    </rPh>
    <phoneticPr fontId="2"/>
  </si>
  <si>
    <t>住兼工務店</t>
    <rPh sb="0" eb="5">
      <t>ジュウケンコウムテン</t>
    </rPh>
    <phoneticPr fontId="2"/>
  </si>
  <si>
    <t>込み</t>
    <rPh sb="0" eb="1">
      <t>コ</t>
    </rPh>
    <phoneticPr fontId="2"/>
  </si>
  <si>
    <t>株式会社ＣＳＩＬｅａｄ</t>
    <rPh sb="0" eb="4">
      <t>カブシキガイシャ</t>
    </rPh>
    <phoneticPr fontId="2"/>
  </si>
  <si>
    <t>月度</t>
    <rPh sb="0" eb="1">
      <t>ガツ</t>
    </rPh>
    <rPh sb="1" eb="2">
      <t>ド</t>
    </rPh>
    <phoneticPr fontId="2"/>
  </si>
  <si>
    <t>売　上　表</t>
    <rPh sb="0" eb="1">
      <t>バイ</t>
    </rPh>
    <rPh sb="2" eb="3">
      <t>ウエ</t>
    </rPh>
    <rPh sb="4" eb="5">
      <t>ヒョウ</t>
    </rPh>
    <phoneticPr fontId="2"/>
  </si>
  <si>
    <t>20日締め</t>
    <rPh sb="2" eb="3">
      <t>カ</t>
    </rPh>
    <rPh sb="3" eb="4">
      <t>シ</t>
    </rPh>
    <phoneticPr fontId="2"/>
  </si>
  <si>
    <t>末締め</t>
    <rPh sb="0" eb="2">
      <t>マツジ</t>
    </rPh>
    <phoneticPr fontId="2"/>
  </si>
  <si>
    <t>警備業者</t>
    <rPh sb="0" eb="4">
      <t>ケイビギョウシャ</t>
    </rPh>
    <phoneticPr fontId="2"/>
  </si>
  <si>
    <t>山村設備商会</t>
    <rPh sb="0" eb="4">
      <t>ヤマムラセツビ</t>
    </rPh>
    <rPh sb="4" eb="6">
      <t>ショウカイ</t>
    </rPh>
    <phoneticPr fontId="2"/>
  </si>
  <si>
    <t>機動警備</t>
    <rPh sb="0" eb="4">
      <t>キドウケイビ</t>
    </rPh>
    <phoneticPr fontId="2"/>
  </si>
  <si>
    <t>大洋</t>
    <rPh sb="0" eb="2">
      <t>タイヨウ</t>
    </rPh>
    <phoneticPr fontId="2"/>
  </si>
  <si>
    <t>バンガード</t>
    <phoneticPr fontId="2"/>
  </si>
  <si>
    <t>キングファミリー</t>
    <phoneticPr fontId="2"/>
  </si>
  <si>
    <t>浅田電工</t>
    <rPh sb="0" eb="4">
      <t>アサダデンコウ</t>
    </rPh>
    <phoneticPr fontId="2"/>
  </si>
  <si>
    <t>千樹</t>
    <rPh sb="0" eb="2">
      <t>センジュ</t>
    </rPh>
    <phoneticPr fontId="2"/>
  </si>
  <si>
    <t>橋本建設</t>
    <rPh sb="0" eb="4">
      <t>ハシモトケンセツ</t>
    </rPh>
    <phoneticPr fontId="2"/>
  </si>
  <si>
    <t>神姫警備</t>
    <rPh sb="0" eb="4">
      <t>シンキケイビ</t>
    </rPh>
    <phoneticPr fontId="2"/>
  </si>
  <si>
    <t>エスアール</t>
    <phoneticPr fontId="2"/>
  </si>
  <si>
    <t>コトナ</t>
    <phoneticPr fontId="2"/>
  </si>
  <si>
    <t>25日</t>
    <rPh sb="2" eb="3">
      <t>ヒ</t>
    </rPh>
    <phoneticPr fontId="2"/>
  </si>
  <si>
    <t>？？？</t>
    <phoneticPr fontId="2"/>
  </si>
  <si>
    <t>20日</t>
    <rPh sb="2" eb="3">
      <t>ニチ</t>
    </rPh>
    <phoneticPr fontId="2"/>
  </si>
  <si>
    <t>ケイズ</t>
    <phoneticPr fontId="2"/>
  </si>
  <si>
    <t>岸建工</t>
    <rPh sb="0" eb="3">
      <t>キシケンコウ</t>
    </rPh>
    <phoneticPr fontId="2"/>
  </si>
  <si>
    <t>20日</t>
    <rPh sb="2" eb="3">
      <t>カ</t>
    </rPh>
    <phoneticPr fontId="2"/>
  </si>
  <si>
    <t>２０日</t>
    <rPh sb="2" eb="3">
      <t>カ</t>
    </rPh>
    <phoneticPr fontId="2"/>
  </si>
  <si>
    <t>ヤマバナ建設</t>
    <rPh sb="4" eb="6">
      <t>ケンセツ</t>
    </rPh>
    <phoneticPr fontId="2"/>
  </si>
  <si>
    <t>基泰組</t>
    <rPh sb="0" eb="1">
      <t>モト</t>
    </rPh>
    <rPh sb="1" eb="2">
      <t>ヤス</t>
    </rPh>
    <rPh sb="2" eb="3">
      <t>クミ</t>
    </rPh>
    <phoneticPr fontId="2"/>
  </si>
  <si>
    <t>新盛土木</t>
    <rPh sb="0" eb="4">
      <t>シンセイ</t>
    </rPh>
    <phoneticPr fontId="2"/>
  </si>
  <si>
    <t>秋元建設</t>
    <rPh sb="0" eb="4">
      <t>アキモトケンセツ</t>
    </rPh>
    <phoneticPr fontId="2"/>
  </si>
  <si>
    <t>大量建設</t>
    <rPh sb="0" eb="4">
      <t>タイリョウケンセツ</t>
    </rPh>
    <phoneticPr fontId="2"/>
  </si>
  <si>
    <t>３１日</t>
    <rPh sb="2" eb="3">
      <t>ニチ</t>
    </rPh>
    <phoneticPr fontId="2"/>
  </si>
  <si>
    <t>セイトー</t>
    <phoneticPr fontId="2"/>
  </si>
  <si>
    <t>イベント</t>
    <phoneticPr fontId="2"/>
  </si>
  <si>
    <t>支　払　表</t>
    <rPh sb="0" eb="1">
      <t>シ</t>
    </rPh>
    <rPh sb="2" eb="3">
      <t>ハラ</t>
    </rPh>
    <rPh sb="4" eb="5">
      <t>ヒョウ</t>
    </rPh>
    <phoneticPr fontId="2"/>
  </si>
  <si>
    <t>支払日</t>
    <rPh sb="0" eb="3">
      <t>シハライビ</t>
    </rPh>
    <phoneticPr fontId="2"/>
  </si>
  <si>
    <t>支払額</t>
    <rPh sb="0" eb="3">
      <t>シハライガク</t>
    </rPh>
    <phoneticPr fontId="2"/>
  </si>
  <si>
    <t>支払合計</t>
    <rPh sb="0" eb="4">
      <t>シハライゴウケイ</t>
    </rPh>
    <phoneticPr fontId="2"/>
  </si>
  <si>
    <t>済</t>
    <rPh sb="0" eb="1">
      <t>スミ</t>
    </rPh>
    <phoneticPr fontId="2"/>
  </si>
  <si>
    <t>エスコンストラクション</t>
    <phoneticPr fontId="2"/>
  </si>
  <si>
    <t>令和7年</t>
    <rPh sb="0" eb="2">
      <t>レイワ</t>
    </rPh>
    <rPh sb="3" eb="4">
      <t>ネン</t>
    </rPh>
    <phoneticPr fontId="2"/>
  </si>
  <si>
    <t>管清工業</t>
    <rPh sb="0" eb="4">
      <t>カンセイコウギョウ</t>
    </rPh>
    <phoneticPr fontId="2"/>
  </si>
  <si>
    <t>大一建設</t>
    <rPh sb="0" eb="4">
      <t>ダイイチケンセツ</t>
    </rPh>
    <phoneticPr fontId="2"/>
  </si>
  <si>
    <t>29日</t>
    <rPh sb="2" eb="3">
      <t>ヒ</t>
    </rPh>
    <phoneticPr fontId="2"/>
  </si>
  <si>
    <t>コスモ警備</t>
    <rPh sb="3" eb="5">
      <t>ケイビ</t>
    </rPh>
    <phoneticPr fontId="2"/>
  </si>
  <si>
    <t>関西パトロール</t>
    <rPh sb="0" eb="2">
      <t>カンサイ</t>
    </rPh>
    <phoneticPr fontId="2"/>
  </si>
  <si>
    <t>厄神大祭</t>
    <rPh sb="0" eb="4">
      <t>ヤクジンタイサイ</t>
    </rPh>
    <phoneticPr fontId="2"/>
  </si>
  <si>
    <t>SIK</t>
    <phoneticPr fontId="2"/>
  </si>
  <si>
    <t>滋賀国体</t>
    <rPh sb="0" eb="2">
      <t>シガ</t>
    </rPh>
    <rPh sb="2" eb="4">
      <t>コクタイ</t>
    </rPh>
    <phoneticPr fontId="2"/>
  </si>
  <si>
    <t>コーヨーテック</t>
    <phoneticPr fontId="2"/>
  </si>
  <si>
    <t>基泰組</t>
    <rPh sb="0" eb="3">
      <t>モトヒロ</t>
    </rPh>
    <phoneticPr fontId="2"/>
  </si>
  <si>
    <t>神戸新聞事業社</t>
    <rPh sb="0" eb="7">
      <t>コウベシンブンジギョウシャ</t>
    </rPh>
    <phoneticPr fontId="2"/>
  </si>
  <si>
    <t>エスコンストラクション-</t>
    <phoneticPr fontId="2"/>
  </si>
  <si>
    <t>sr</t>
    <phoneticPr fontId="2"/>
  </si>
  <si>
    <t>？</t>
    <phoneticPr fontId="2"/>
  </si>
  <si>
    <t>マツモト林業</t>
    <rPh sb="4" eb="6">
      <t>リンギョウ</t>
    </rPh>
    <phoneticPr fontId="2"/>
  </si>
  <si>
    <t>福泉興業</t>
    <rPh sb="0" eb="4">
      <t>フクセンコウギョウ</t>
    </rPh>
    <phoneticPr fontId="2"/>
  </si>
  <si>
    <t>大雅建設</t>
    <rPh sb="0" eb="4">
      <t>ダイマサケンセツ</t>
    </rPh>
    <phoneticPr fontId="2"/>
  </si>
  <si>
    <t>生野夏物語推進協議会</t>
    <rPh sb="0" eb="10">
      <t>イクノナツモノガタリスイシンキョウギカイ</t>
    </rPh>
    <phoneticPr fontId="2"/>
  </si>
  <si>
    <t>弘和建設</t>
    <rPh sb="0" eb="2">
      <t>コウワ</t>
    </rPh>
    <rPh sb="2" eb="4">
      <t>ケンセツ</t>
    </rPh>
    <phoneticPr fontId="2"/>
  </si>
  <si>
    <t>大一建設</t>
    <rPh sb="0" eb="2">
      <t>ダイイチ</t>
    </rPh>
    <rPh sb="2" eb="4">
      <t>ケンセツ</t>
    </rPh>
    <phoneticPr fontId="2"/>
  </si>
  <si>
    <t>銀谷祭り実行委員会</t>
    <rPh sb="0" eb="3">
      <t>カナヤマツ</t>
    </rPh>
    <rPh sb="4" eb="9">
      <t>ジッコウイインカイ</t>
    </rPh>
    <phoneticPr fontId="2"/>
  </si>
  <si>
    <t>内貴建設</t>
    <rPh sb="0" eb="4">
      <t>ナイキケンセツ</t>
    </rPh>
    <phoneticPr fontId="2"/>
  </si>
  <si>
    <t>朝来市観光協会</t>
    <rPh sb="0" eb="7">
      <t>アサゴシカンコウキョウカイ</t>
    </rPh>
    <phoneticPr fontId="2"/>
  </si>
  <si>
    <t>玉越建設</t>
    <rPh sb="0" eb="4">
      <t>タマコシケンセツ</t>
    </rPh>
    <phoneticPr fontId="2"/>
  </si>
  <si>
    <t>ミヤホーム</t>
    <phoneticPr fontId="2"/>
  </si>
  <si>
    <t>神戸電設</t>
    <rPh sb="0" eb="4">
      <t>コウベデンセツ</t>
    </rPh>
    <phoneticPr fontId="2"/>
  </si>
  <si>
    <t>令和8年</t>
    <rPh sb="0" eb="2">
      <t>レイワ</t>
    </rPh>
    <rPh sb="3" eb="4">
      <t>ネン</t>
    </rPh>
    <phoneticPr fontId="2"/>
  </si>
  <si>
    <t>コスモ警備保障</t>
    <rPh sb="3" eb="5">
      <t>ケイビ</t>
    </rPh>
    <rPh sb="5" eb="7">
      <t>ホショウ</t>
    </rPh>
    <phoneticPr fontId="2"/>
  </si>
  <si>
    <t>福泉興業</t>
    <rPh sb="0" eb="2">
      <t>フクセン</t>
    </rPh>
    <rPh sb="2" eb="4">
      <t>コウギョウ</t>
    </rPh>
    <phoneticPr fontId="2"/>
  </si>
  <si>
    <t>ファノバ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</si>
</sst>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0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b/>
      <sz val="24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217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6" fontId="3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textRotation="255"/>
    </xf>
    <xf numFmtId="0" fontId="3" fillId="2" borderId="1" xfId="0" applyFont="1" applyFill="1" applyBorder="1" applyAlignment="1">
      <alignment horizontal="right" vertical="center"/>
    </xf>
    <xf numFmtId="0" fontId="3" fillId="2" borderId="28" xfId="0" applyFont="1" applyFill="1" applyBorder="1" applyAlignment="1">
      <alignment horizontal="right" vertical="center"/>
    </xf>
    <xf numFmtId="0" fontId="3" fillId="2" borderId="34" xfId="0" applyFont="1" applyFill="1" applyBorder="1" applyAlignment="1">
      <alignment vertical="center" textRotation="255"/>
    </xf>
    <xf numFmtId="0" fontId="3" fillId="2" borderId="3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0" fontId="8" fillId="2" borderId="2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 textRotation="255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6" fontId="3" fillId="0" borderId="0" xfId="1" applyFont="1" applyAlignment="1">
      <alignment vertical="center"/>
    </xf>
    <xf numFmtId="6" fontId="6" fillId="2" borderId="0" xfId="1" applyFont="1" applyFill="1" applyBorder="1" applyAlignment="1">
      <alignment horizontal="right"/>
    </xf>
    <xf numFmtId="56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shrinkToFit="1"/>
    </xf>
    <xf numFmtId="0" fontId="3" fillId="2" borderId="34" xfId="0" applyFont="1" applyFill="1" applyBorder="1" applyAlignment="1">
      <alignment horizontal="center" vertical="center" textRotation="255"/>
    </xf>
    <xf numFmtId="0" fontId="3" fillId="2" borderId="20" xfId="0" applyFont="1" applyFill="1" applyBorder="1" applyAlignment="1">
      <alignment horizontal="right" vertical="center"/>
    </xf>
    <xf numFmtId="6" fontId="3" fillId="2" borderId="1" xfId="1" applyFont="1" applyFill="1" applyBorder="1" applyAlignment="1">
      <alignment horizontal="right" vertical="center"/>
    </xf>
    <xf numFmtId="56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6" fontId="3" fillId="2" borderId="42" xfId="1" applyFont="1" applyFill="1" applyBorder="1" applyAlignment="1">
      <alignment horizontal="right" vertical="center"/>
    </xf>
    <xf numFmtId="6" fontId="3" fillId="2" borderId="43" xfId="1" applyFont="1" applyFill="1" applyBorder="1" applyAlignment="1">
      <alignment horizontal="right" vertical="center"/>
    </xf>
    <xf numFmtId="6" fontId="3" fillId="2" borderId="44" xfId="1" applyFont="1" applyFill="1" applyBorder="1" applyAlignment="1">
      <alignment horizontal="right" vertical="center"/>
    </xf>
    <xf numFmtId="6" fontId="3" fillId="2" borderId="18" xfId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6" fontId="3" fillId="2" borderId="39" xfId="1" applyFont="1" applyFill="1" applyBorder="1" applyAlignment="1">
      <alignment horizontal="right" vertical="center"/>
    </xf>
    <xf numFmtId="6" fontId="3" fillId="2" borderId="40" xfId="1" applyFont="1" applyFill="1" applyBorder="1" applyAlignment="1">
      <alignment horizontal="right" vertical="center"/>
    </xf>
    <xf numFmtId="6" fontId="3" fillId="2" borderId="41" xfId="1" applyFont="1" applyFill="1" applyBorder="1" applyAlignment="1">
      <alignment horizontal="right" vertical="center"/>
    </xf>
    <xf numFmtId="6" fontId="3" fillId="2" borderId="17" xfId="1" applyFont="1" applyFill="1" applyBorder="1" applyAlignment="1">
      <alignment horizontal="right" vertical="center"/>
    </xf>
    <xf numFmtId="6" fontId="3" fillId="2" borderId="12" xfId="1" applyFont="1" applyFill="1" applyBorder="1" applyAlignment="1">
      <alignment horizontal="right" vertical="center"/>
    </xf>
    <xf numFmtId="6" fontId="3" fillId="2" borderId="2" xfId="1" applyFont="1" applyFill="1" applyBorder="1" applyAlignment="1">
      <alignment horizontal="right" vertical="center"/>
    </xf>
    <xf numFmtId="6" fontId="3" fillId="2" borderId="13" xfId="1" applyFont="1" applyFill="1" applyBorder="1" applyAlignment="1">
      <alignment horizontal="right" vertical="center"/>
    </xf>
    <xf numFmtId="6" fontId="3" fillId="2" borderId="14" xfId="1" applyFont="1" applyFill="1" applyBorder="1" applyAlignment="1">
      <alignment horizontal="right" vertical="center"/>
    </xf>
    <xf numFmtId="6" fontId="3" fillId="2" borderId="15" xfId="1" applyFont="1" applyFill="1" applyBorder="1" applyAlignment="1">
      <alignment horizontal="right" vertical="center"/>
    </xf>
    <xf numFmtId="6" fontId="3" fillId="2" borderId="16" xfId="1" applyFont="1" applyFill="1" applyBorder="1" applyAlignment="1">
      <alignment horizontal="right" vertical="center"/>
    </xf>
    <xf numFmtId="56" fontId="3" fillId="2" borderId="12" xfId="0" applyNumberFormat="1" applyFont="1" applyFill="1" applyBorder="1" applyAlignment="1">
      <alignment horizontal="center" vertical="center"/>
    </xf>
    <xf numFmtId="56" fontId="3" fillId="2" borderId="13" xfId="0" applyNumberFormat="1" applyFont="1" applyFill="1" applyBorder="1" applyAlignment="1">
      <alignment horizontal="center" vertical="center"/>
    </xf>
    <xf numFmtId="56" fontId="3" fillId="2" borderId="14" xfId="0" applyNumberFormat="1" applyFont="1" applyFill="1" applyBorder="1" applyAlignment="1">
      <alignment horizontal="center" vertical="center"/>
    </xf>
    <xf numFmtId="56" fontId="3" fillId="2" borderId="16" xfId="0" applyNumberFormat="1" applyFont="1" applyFill="1" applyBorder="1" applyAlignment="1">
      <alignment horizontal="center" vertical="center"/>
    </xf>
    <xf numFmtId="6" fontId="3" fillId="2" borderId="4" xfId="1" applyFont="1" applyFill="1" applyBorder="1" applyAlignment="1">
      <alignment horizontal="right" vertical="center"/>
    </xf>
    <xf numFmtId="6" fontId="3" fillId="2" borderId="5" xfId="1" applyFont="1" applyFill="1" applyBorder="1" applyAlignment="1">
      <alignment horizontal="right" vertical="center"/>
    </xf>
    <xf numFmtId="6" fontId="3" fillId="2" borderId="6" xfId="1" applyFont="1" applyFill="1" applyBorder="1" applyAlignment="1">
      <alignment horizontal="right" vertical="center"/>
    </xf>
    <xf numFmtId="6" fontId="3" fillId="2" borderId="22" xfId="1" applyFont="1" applyFill="1" applyBorder="1" applyAlignment="1">
      <alignment horizontal="right" vertical="center"/>
    </xf>
    <xf numFmtId="6" fontId="3" fillId="2" borderId="23" xfId="1" applyFont="1" applyFill="1" applyBorder="1" applyAlignment="1">
      <alignment horizontal="right" vertical="center"/>
    </xf>
    <xf numFmtId="6" fontId="3" fillId="2" borderId="24" xfId="1" applyFont="1" applyFill="1" applyBorder="1" applyAlignment="1">
      <alignment horizontal="right" vertical="center"/>
    </xf>
    <xf numFmtId="56" fontId="3" fillId="2" borderId="11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6" fontId="3" fillId="2" borderId="7" xfId="1" applyFont="1" applyFill="1" applyBorder="1" applyAlignment="1">
      <alignment horizontal="right" vertical="center"/>
    </xf>
    <xf numFmtId="6" fontId="3" fillId="2" borderId="8" xfId="1" applyFont="1" applyFill="1" applyBorder="1" applyAlignment="1">
      <alignment horizontal="right" vertical="center"/>
    </xf>
    <xf numFmtId="6" fontId="3" fillId="2" borderId="9" xfId="1" applyFont="1" applyFill="1" applyBorder="1" applyAlignment="1">
      <alignment horizontal="right" vertical="center"/>
    </xf>
    <xf numFmtId="56" fontId="3" fillId="2" borderId="45" xfId="0" applyNumberFormat="1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6" fontId="3" fillId="2" borderId="29" xfId="1" applyFont="1" applyFill="1" applyBorder="1" applyAlignment="1">
      <alignment horizontal="right" vertical="center"/>
    </xf>
    <xf numFmtId="6" fontId="3" fillId="2" borderId="30" xfId="1" applyFont="1" applyFill="1" applyBorder="1" applyAlignment="1">
      <alignment horizontal="right" vertical="center"/>
    </xf>
    <xf numFmtId="6" fontId="3" fillId="2" borderId="31" xfId="1" applyFont="1" applyFill="1" applyBorder="1" applyAlignment="1">
      <alignment horizontal="right" vertical="center"/>
    </xf>
    <xf numFmtId="6" fontId="3" fillId="2" borderId="11" xfId="1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center" vertical="center" textRotation="255"/>
    </xf>
    <xf numFmtId="0" fontId="3" fillId="2" borderId="1" xfId="0" applyFont="1" applyFill="1" applyBorder="1" applyAlignment="1">
      <alignment horizontal="center" vertical="center" textRotation="255"/>
    </xf>
    <xf numFmtId="0" fontId="8" fillId="2" borderId="11" xfId="0" applyFont="1" applyFill="1" applyBorder="1" applyAlignment="1">
      <alignment horizontal="center" vertical="center"/>
    </xf>
    <xf numFmtId="6" fontId="3" fillId="2" borderId="36" xfId="1" applyFont="1" applyFill="1" applyBorder="1" applyAlignment="1">
      <alignment horizontal="right" vertical="center"/>
    </xf>
    <xf numFmtId="6" fontId="3" fillId="2" borderId="37" xfId="1" applyFont="1" applyFill="1" applyBorder="1" applyAlignment="1">
      <alignment horizontal="right" vertical="center"/>
    </xf>
    <xf numFmtId="6" fontId="3" fillId="2" borderId="38" xfId="1" applyFont="1" applyFill="1" applyBorder="1" applyAlignment="1">
      <alignment horizontal="right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8" fillId="2" borderId="45" xfId="0" applyFont="1" applyFill="1" applyBorder="1" applyAlignment="1">
      <alignment horizontal="center" vertical="center" wrapText="1"/>
    </xf>
    <xf numFmtId="6" fontId="3" fillId="2" borderId="32" xfId="1" applyFont="1" applyFill="1" applyBorder="1" applyAlignment="1">
      <alignment horizontal="right" vertical="center"/>
    </xf>
    <xf numFmtId="6" fontId="3" fillId="2" borderId="35" xfId="1" applyFont="1" applyFill="1" applyBorder="1" applyAlignment="1">
      <alignment horizontal="right" vertical="center"/>
    </xf>
    <xf numFmtId="6" fontId="3" fillId="2" borderId="33" xfId="1" applyFont="1" applyFill="1" applyBorder="1" applyAlignment="1">
      <alignment horizontal="right" vertical="center"/>
    </xf>
    <xf numFmtId="6" fontId="3" fillId="2" borderId="45" xfId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center" vertical="center"/>
    </xf>
    <xf numFmtId="6" fontId="3" fillId="2" borderId="3" xfId="1" applyFont="1" applyFill="1" applyBorder="1" applyAlignment="1">
      <alignment horizontal="right" vertical="center"/>
    </xf>
    <xf numFmtId="56" fontId="3" fillId="2" borderId="3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textRotation="255"/>
    </xf>
    <xf numFmtId="0" fontId="3" fillId="2" borderId="20" xfId="0" applyFont="1" applyFill="1" applyBorder="1" applyAlignment="1">
      <alignment horizontal="center" vertical="center" textRotation="255"/>
    </xf>
    <xf numFmtId="0" fontId="3" fillId="2" borderId="28" xfId="0" applyFont="1" applyFill="1" applyBorder="1" applyAlignment="1">
      <alignment horizontal="center" vertical="center"/>
    </xf>
    <xf numFmtId="6" fontId="3" fillId="2" borderId="28" xfId="1" applyFont="1" applyFill="1" applyBorder="1" applyAlignment="1">
      <alignment horizontal="right" vertical="center"/>
    </xf>
    <xf numFmtId="56" fontId="3" fillId="2" borderId="28" xfId="0" applyNumberFormat="1" applyFont="1" applyFill="1" applyBorder="1" applyAlignment="1">
      <alignment horizontal="center" vertical="center"/>
    </xf>
    <xf numFmtId="56" fontId="3" fillId="2" borderId="7" xfId="0" applyNumberFormat="1" applyFont="1" applyFill="1" applyBorder="1" applyAlignment="1">
      <alignment horizontal="center" vertical="center"/>
    </xf>
    <xf numFmtId="56" fontId="3" fillId="2" borderId="9" xfId="0" applyNumberFormat="1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6" fontId="3" fillId="2" borderId="25" xfId="1" applyFont="1" applyFill="1" applyBorder="1" applyAlignment="1">
      <alignment horizontal="right" vertical="center"/>
    </xf>
    <xf numFmtId="6" fontId="3" fillId="2" borderId="26" xfId="1" applyFont="1" applyFill="1" applyBorder="1" applyAlignment="1">
      <alignment horizontal="right" vertical="center"/>
    </xf>
    <xf numFmtId="6" fontId="3" fillId="2" borderId="27" xfId="1" applyFont="1" applyFill="1" applyBorder="1" applyAlignment="1">
      <alignment horizontal="right" vertical="center"/>
    </xf>
    <xf numFmtId="56" fontId="3" fillId="2" borderId="10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6" fontId="3" fillId="2" borderId="10" xfId="1" applyFont="1" applyFill="1" applyBorder="1" applyAlignment="1">
      <alignment horizontal="right" vertical="center"/>
    </xf>
    <xf numFmtId="0" fontId="3" fillId="2" borderId="21" xfId="0" applyFont="1" applyFill="1" applyBorder="1" applyAlignment="1">
      <alignment horizontal="center" vertical="center" textRotation="255"/>
    </xf>
    <xf numFmtId="6" fontId="4" fillId="2" borderId="0" xfId="1" applyFont="1" applyFill="1" applyAlignment="1">
      <alignment horizontal="center" vertical="center"/>
    </xf>
    <xf numFmtId="6" fontId="5" fillId="2" borderId="0" xfId="1" applyFont="1" applyFill="1" applyAlignment="1">
      <alignment horizontal="center" vertical="center"/>
    </xf>
    <xf numFmtId="6" fontId="6" fillId="2" borderId="15" xfId="1" applyFont="1" applyFill="1" applyBorder="1" applyAlignment="1">
      <alignment horizontal="right"/>
    </xf>
    <xf numFmtId="6" fontId="3" fillId="2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right" vertical="center"/>
    </xf>
    <xf numFmtId="0" fontId="4" fillId="2" borderId="0" xfId="1" applyNumberFormat="1" applyFont="1" applyFill="1" applyAlignment="1">
      <alignment horizontal="right" vertical="center"/>
    </xf>
    <xf numFmtId="6" fontId="3" fillId="2" borderId="49" xfId="1" applyFont="1" applyFill="1" applyBorder="1" applyAlignment="1">
      <alignment horizontal="right" vertical="center"/>
    </xf>
    <xf numFmtId="6" fontId="3" fillId="2" borderId="50" xfId="1" applyFont="1" applyFill="1" applyBorder="1" applyAlignment="1">
      <alignment horizontal="right" vertical="center"/>
    </xf>
    <xf numFmtId="6" fontId="3" fillId="2" borderId="51" xfId="1" applyFont="1" applyFill="1" applyBorder="1" applyAlignment="1">
      <alignment horizontal="right" vertical="center"/>
    </xf>
    <xf numFmtId="6" fontId="3" fillId="2" borderId="52" xfId="1" applyFont="1" applyFill="1" applyBorder="1" applyAlignment="1">
      <alignment horizontal="right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56" fontId="3" fillId="2" borderId="20" xfId="0" applyNumberFormat="1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right" vertical="center"/>
    </xf>
    <xf numFmtId="0" fontId="3" fillId="2" borderId="46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6" fontId="3" fillId="2" borderId="46" xfId="1" applyFont="1" applyFill="1" applyBorder="1" applyAlignment="1">
      <alignment horizontal="right" vertical="center"/>
    </xf>
    <xf numFmtId="6" fontId="3" fillId="2" borderId="47" xfId="1" applyFont="1" applyFill="1" applyBorder="1" applyAlignment="1">
      <alignment horizontal="right" vertical="center"/>
    </xf>
    <xf numFmtId="6" fontId="3" fillId="2" borderId="48" xfId="1" applyFont="1" applyFill="1" applyBorder="1" applyAlignment="1">
      <alignment horizontal="right" vertical="center"/>
    </xf>
    <xf numFmtId="56" fontId="3" fillId="2" borderId="46" xfId="0" applyNumberFormat="1" applyFont="1" applyFill="1" applyBorder="1" applyAlignment="1">
      <alignment horizontal="center" vertical="center"/>
    </xf>
    <xf numFmtId="56" fontId="3" fillId="2" borderId="48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3" fillId="2" borderId="48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 wrapText="1"/>
    </xf>
    <xf numFmtId="6" fontId="3" fillId="2" borderId="21" xfId="1" applyFont="1" applyFill="1" applyBorder="1" applyAlignment="1">
      <alignment horizontal="right" vertical="center"/>
    </xf>
    <xf numFmtId="56" fontId="3" fillId="2" borderId="21" xfId="0" applyNumberFormat="1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9" fillId="2" borderId="4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8" fillId="3" borderId="45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6" fontId="3" fillId="2" borderId="10" xfId="1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25" xfId="0" applyFont="1" applyFill="1" applyBorder="1" applyAlignment="1">
      <alignment horizontal="right" vertical="center"/>
    </xf>
    <xf numFmtId="0" fontId="3" fillId="2" borderId="26" xfId="0" applyFont="1" applyFill="1" applyBorder="1" applyAlignment="1">
      <alignment horizontal="right" vertical="center"/>
    </xf>
    <xf numFmtId="0" fontId="3" fillId="2" borderId="27" xfId="0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right" vertical="center"/>
    </xf>
    <xf numFmtId="0" fontId="4" fillId="2" borderId="8" xfId="0" applyFont="1" applyFill="1" applyBorder="1" applyAlignment="1">
      <alignment horizontal="right" vertical="center"/>
    </xf>
    <xf numFmtId="0" fontId="4" fillId="2" borderId="9" xfId="0" applyFont="1" applyFill="1" applyBorder="1" applyAlignment="1">
      <alignment horizontal="right" vertical="center"/>
    </xf>
    <xf numFmtId="0" fontId="8" fillId="2" borderId="45" xfId="0" applyFont="1" applyFill="1" applyBorder="1" applyAlignment="1">
      <alignment horizontal="right" vertical="center" wrapText="1"/>
    </xf>
    <xf numFmtId="0" fontId="3" fillId="2" borderId="12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13" xfId="0" applyFont="1" applyFill="1" applyBorder="1" applyAlignment="1">
      <alignment horizontal="right" vertical="center" wrapText="1"/>
    </xf>
    <xf numFmtId="0" fontId="3" fillId="2" borderId="14" xfId="0" applyFont="1" applyFill="1" applyBorder="1" applyAlignment="1">
      <alignment horizontal="right" vertical="center" wrapText="1"/>
    </xf>
    <xf numFmtId="0" fontId="3" fillId="2" borderId="15" xfId="0" applyFont="1" applyFill="1" applyBorder="1" applyAlignment="1">
      <alignment horizontal="right" vertical="center" wrapText="1"/>
    </xf>
    <xf numFmtId="0" fontId="3" fillId="2" borderId="16" xfId="0" applyFont="1" applyFill="1" applyBorder="1" applyAlignment="1">
      <alignment horizontal="right" vertical="center" wrapText="1"/>
    </xf>
    <xf numFmtId="0" fontId="8" fillId="2" borderId="11" xfId="0" applyFont="1" applyFill="1" applyBorder="1" applyAlignment="1">
      <alignment horizontal="right" vertical="center"/>
    </xf>
    <xf numFmtId="0" fontId="3" fillId="2" borderId="34" xfId="0" applyFont="1" applyFill="1" applyBorder="1" applyAlignment="1">
      <alignment horizontal="center" vertical="center" textRotation="255"/>
    </xf>
    <xf numFmtId="6" fontId="3" fillId="2" borderId="22" xfId="1" applyFont="1" applyFill="1" applyBorder="1" applyAlignment="1">
      <alignment horizontal="center" vertical="center"/>
    </xf>
    <xf numFmtId="6" fontId="3" fillId="2" borderId="23" xfId="1" applyFont="1" applyFill="1" applyBorder="1" applyAlignment="1">
      <alignment horizontal="center" vertical="center"/>
    </xf>
    <xf numFmtId="6" fontId="3" fillId="2" borderId="24" xfId="1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34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EA253FF-E42D-4313-B182-5649AF6A3E4F}"/>
            </a:ext>
          </a:extLst>
        </xdr:cNvPr>
        <xdr:cNvSpPr txBox="1"/>
      </xdr:nvSpPr>
      <xdr:spPr>
        <a:xfrm>
          <a:off x="1609725" y="93059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20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D338BEF-320C-412E-B719-E5B78C174821}"/>
            </a:ext>
          </a:extLst>
        </xdr:cNvPr>
        <xdr:cNvSpPr txBox="1"/>
      </xdr:nvSpPr>
      <xdr:spPr>
        <a:xfrm>
          <a:off x="1609725" y="55911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37</xdr:col>
      <xdr:colOff>86783</xdr:colOff>
      <xdr:row>20</xdr:row>
      <xdr:rowOff>227542</xdr:rowOff>
    </xdr:from>
    <xdr:ext cx="657225" cy="51668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B06FECA-BA52-446A-9BE8-202FB971495A}"/>
            </a:ext>
          </a:extLst>
        </xdr:cNvPr>
        <xdr:cNvSpPr txBox="1"/>
      </xdr:nvSpPr>
      <xdr:spPr>
        <a:xfrm>
          <a:off x="13831358" y="5771092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4</xdr:col>
      <xdr:colOff>171450</xdr:colOff>
      <xdr:row>29</xdr:row>
      <xdr:rowOff>47625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6E54AAD-F3FF-4FCF-9241-99441EEACF95}"/>
            </a:ext>
          </a:extLst>
        </xdr:cNvPr>
        <xdr:cNvSpPr txBox="1"/>
      </xdr:nvSpPr>
      <xdr:spPr>
        <a:xfrm>
          <a:off x="1609725" y="78771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26</xdr:row>
      <xdr:rowOff>47625</xdr:rowOff>
    </xdr:from>
    <xdr:ext cx="657225" cy="30450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D74D649-6BEF-4082-B7CF-E165DF1CC93F}"/>
            </a:ext>
          </a:extLst>
        </xdr:cNvPr>
        <xdr:cNvSpPr txBox="1"/>
      </xdr:nvSpPr>
      <xdr:spPr>
        <a:xfrm>
          <a:off x="1610783" y="84613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33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68B179-C8A5-48B0-95DA-4D964B129100}"/>
            </a:ext>
          </a:extLst>
        </xdr:cNvPr>
        <xdr:cNvSpPr txBox="1"/>
      </xdr:nvSpPr>
      <xdr:spPr>
        <a:xfrm>
          <a:off x="1609725" y="93059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20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575D48E-7640-4961-A155-C4781FE82ED0}"/>
            </a:ext>
          </a:extLst>
        </xdr:cNvPr>
        <xdr:cNvSpPr txBox="1"/>
      </xdr:nvSpPr>
      <xdr:spPr>
        <a:xfrm>
          <a:off x="1609725" y="55911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37</xdr:col>
      <xdr:colOff>86783</xdr:colOff>
      <xdr:row>20</xdr:row>
      <xdr:rowOff>227542</xdr:rowOff>
    </xdr:from>
    <xdr:ext cx="657225" cy="51668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4679654-4781-4A1D-A52F-5351567E9EF3}"/>
            </a:ext>
          </a:extLst>
        </xdr:cNvPr>
        <xdr:cNvSpPr txBox="1"/>
      </xdr:nvSpPr>
      <xdr:spPr>
        <a:xfrm>
          <a:off x="13831358" y="5771092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4</xdr:col>
      <xdr:colOff>171450</xdr:colOff>
      <xdr:row>28</xdr:row>
      <xdr:rowOff>47625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0B9D68B-2165-4640-A3EA-D2225309B584}"/>
            </a:ext>
          </a:extLst>
        </xdr:cNvPr>
        <xdr:cNvSpPr txBox="1"/>
      </xdr:nvSpPr>
      <xdr:spPr>
        <a:xfrm>
          <a:off x="1609725" y="78771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33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7D9D477-5D7C-49DC-934F-76965ECDCF80}"/>
            </a:ext>
          </a:extLst>
        </xdr:cNvPr>
        <xdr:cNvSpPr txBox="1"/>
      </xdr:nvSpPr>
      <xdr:spPr>
        <a:xfrm>
          <a:off x="1609725" y="93059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20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4884512-4EDD-487D-83FC-FEFC3EC4C4DA}"/>
            </a:ext>
          </a:extLst>
        </xdr:cNvPr>
        <xdr:cNvSpPr txBox="1"/>
      </xdr:nvSpPr>
      <xdr:spPr>
        <a:xfrm>
          <a:off x="1609725" y="55911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37</xdr:col>
      <xdr:colOff>86783</xdr:colOff>
      <xdr:row>20</xdr:row>
      <xdr:rowOff>227542</xdr:rowOff>
    </xdr:from>
    <xdr:ext cx="657225" cy="51668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E2F6E9F-5265-484E-9A56-B28C17183143}"/>
            </a:ext>
          </a:extLst>
        </xdr:cNvPr>
        <xdr:cNvSpPr txBox="1"/>
      </xdr:nvSpPr>
      <xdr:spPr>
        <a:xfrm>
          <a:off x="13831358" y="5771092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4</xdr:col>
      <xdr:colOff>171450</xdr:colOff>
      <xdr:row>28</xdr:row>
      <xdr:rowOff>47625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9831D3E-A057-47C9-A9BB-BE03717E1F48}"/>
            </a:ext>
          </a:extLst>
        </xdr:cNvPr>
        <xdr:cNvSpPr txBox="1"/>
      </xdr:nvSpPr>
      <xdr:spPr>
        <a:xfrm>
          <a:off x="1609725" y="78771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33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79C74D4-7C9D-4E8B-ACC4-71FE3B3C6C73}"/>
            </a:ext>
          </a:extLst>
        </xdr:cNvPr>
        <xdr:cNvSpPr txBox="1"/>
      </xdr:nvSpPr>
      <xdr:spPr>
        <a:xfrm>
          <a:off x="1609725" y="9591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20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C3FF651-7BC2-436E-9371-B3C57BD7963E}"/>
            </a:ext>
          </a:extLst>
        </xdr:cNvPr>
        <xdr:cNvSpPr txBox="1"/>
      </xdr:nvSpPr>
      <xdr:spPr>
        <a:xfrm>
          <a:off x="1609725" y="6162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37</xdr:col>
      <xdr:colOff>86783</xdr:colOff>
      <xdr:row>20</xdr:row>
      <xdr:rowOff>227542</xdr:rowOff>
    </xdr:from>
    <xdr:ext cx="657225" cy="51668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F2D94DE-9988-49D2-846D-BF369A03B650}"/>
            </a:ext>
          </a:extLst>
        </xdr:cNvPr>
        <xdr:cNvSpPr txBox="1"/>
      </xdr:nvSpPr>
      <xdr:spPr>
        <a:xfrm>
          <a:off x="13831358" y="6342592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4</xdr:col>
      <xdr:colOff>171450</xdr:colOff>
      <xdr:row>28</xdr:row>
      <xdr:rowOff>47625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E38449E-68CB-4BD6-83B9-450C87A58ACE}"/>
            </a:ext>
          </a:extLst>
        </xdr:cNvPr>
        <xdr:cNvSpPr txBox="1"/>
      </xdr:nvSpPr>
      <xdr:spPr>
        <a:xfrm>
          <a:off x="1609725" y="81629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33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7859879-BB36-4122-AF3D-1C7C40B47E93}"/>
            </a:ext>
          </a:extLst>
        </xdr:cNvPr>
        <xdr:cNvSpPr txBox="1"/>
      </xdr:nvSpPr>
      <xdr:spPr>
        <a:xfrm>
          <a:off x="1609725" y="9591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A7DF76F-18F6-4ECD-9BF5-9A7FD870AA6F}"/>
            </a:ext>
          </a:extLst>
        </xdr:cNvPr>
        <xdr:cNvSpPr txBox="1"/>
      </xdr:nvSpPr>
      <xdr:spPr>
        <a:xfrm>
          <a:off x="1609725" y="6162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37</xdr:col>
      <xdr:colOff>86783</xdr:colOff>
      <xdr:row>21</xdr:row>
      <xdr:rowOff>227542</xdr:rowOff>
    </xdr:from>
    <xdr:ext cx="657225" cy="51668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0B07DF1-50AF-440F-AFDD-CB49C8563C37}"/>
            </a:ext>
          </a:extLst>
        </xdr:cNvPr>
        <xdr:cNvSpPr txBox="1"/>
      </xdr:nvSpPr>
      <xdr:spPr>
        <a:xfrm>
          <a:off x="13831358" y="6342592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4</xdr:col>
      <xdr:colOff>171450</xdr:colOff>
      <xdr:row>28</xdr:row>
      <xdr:rowOff>47625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21C116C-665D-4E7D-B097-83EB1247F93C}"/>
            </a:ext>
          </a:extLst>
        </xdr:cNvPr>
        <xdr:cNvSpPr txBox="1"/>
      </xdr:nvSpPr>
      <xdr:spPr>
        <a:xfrm>
          <a:off x="1609725" y="81629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33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BDF48F6-C0A3-459F-953E-AE6D0E3AFB49}"/>
            </a:ext>
          </a:extLst>
        </xdr:cNvPr>
        <xdr:cNvSpPr txBox="1"/>
      </xdr:nvSpPr>
      <xdr:spPr>
        <a:xfrm>
          <a:off x="1609725" y="9591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86E49E0-4428-439D-9C64-907A3205F4E5}"/>
            </a:ext>
          </a:extLst>
        </xdr:cNvPr>
        <xdr:cNvSpPr txBox="1"/>
      </xdr:nvSpPr>
      <xdr:spPr>
        <a:xfrm>
          <a:off x="1609725" y="6162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37</xdr:col>
      <xdr:colOff>86783</xdr:colOff>
      <xdr:row>21</xdr:row>
      <xdr:rowOff>227542</xdr:rowOff>
    </xdr:from>
    <xdr:ext cx="657225" cy="51668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2AA95E6-721E-4519-8836-ED95E117F87F}"/>
            </a:ext>
          </a:extLst>
        </xdr:cNvPr>
        <xdr:cNvSpPr txBox="1"/>
      </xdr:nvSpPr>
      <xdr:spPr>
        <a:xfrm>
          <a:off x="13831358" y="6342592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4</xdr:col>
      <xdr:colOff>171450</xdr:colOff>
      <xdr:row>28</xdr:row>
      <xdr:rowOff>47625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70375C7-70E0-44B7-B5A3-5A8354799592}"/>
            </a:ext>
          </a:extLst>
        </xdr:cNvPr>
        <xdr:cNvSpPr txBox="1"/>
      </xdr:nvSpPr>
      <xdr:spPr>
        <a:xfrm>
          <a:off x="1609725" y="81629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34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471B03-4422-4019-8FFF-B71F061D13CF}"/>
            </a:ext>
          </a:extLst>
        </xdr:cNvPr>
        <xdr:cNvSpPr txBox="1"/>
      </xdr:nvSpPr>
      <xdr:spPr>
        <a:xfrm>
          <a:off x="1609725" y="9591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22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88AF062-5ACA-46B6-93AC-29105AF5C646}"/>
            </a:ext>
          </a:extLst>
        </xdr:cNvPr>
        <xdr:cNvSpPr txBox="1"/>
      </xdr:nvSpPr>
      <xdr:spPr>
        <a:xfrm>
          <a:off x="1609725" y="6162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37</xdr:col>
      <xdr:colOff>86783</xdr:colOff>
      <xdr:row>22</xdr:row>
      <xdr:rowOff>227542</xdr:rowOff>
    </xdr:from>
    <xdr:ext cx="657225" cy="51668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57F7B77-902A-46A8-A88C-172B47A36904}"/>
            </a:ext>
          </a:extLst>
        </xdr:cNvPr>
        <xdr:cNvSpPr txBox="1"/>
      </xdr:nvSpPr>
      <xdr:spPr>
        <a:xfrm>
          <a:off x="13831358" y="6342592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4</xdr:col>
      <xdr:colOff>171450</xdr:colOff>
      <xdr:row>29</xdr:row>
      <xdr:rowOff>47625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1D9D48E-3582-4433-BC7A-6D9F1F8B5446}"/>
            </a:ext>
          </a:extLst>
        </xdr:cNvPr>
        <xdr:cNvSpPr txBox="1"/>
      </xdr:nvSpPr>
      <xdr:spPr>
        <a:xfrm>
          <a:off x="1609725" y="81629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33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7D84228-7F8E-4973-8583-56E0E4678691}"/>
            </a:ext>
          </a:extLst>
        </xdr:cNvPr>
        <xdr:cNvSpPr txBox="1"/>
      </xdr:nvSpPr>
      <xdr:spPr>
        <a:xfrm>
          <a:off x="1609725" y="93059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5BE9745-0FEB-49DC-AA55-C79614EF9A03}"/>
            </a:ext>
          </a:extLst>
        </xdr:cNvPr>
        <xdr:cNvSpPr txBox="1"/>
      </xdr:nvSpPr>
      <xdr:spPr>
        <a:xfrm>
          <a:off x="1609725" y="6162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37</xdr:col>
      <xdr:colOff>86783</xdr:colOff>
      <xdr:row>21</xdr:row>
      <xdr:rowOff>227542</xdr:rowOff>
    </xdr:from>
    <xdr:ext cx="657225" cy="51668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29557EE-3DCF-41EE-A8BE-2483BFA6F25E}"/>
            </a:ext>
          </a:extLst>
        </xdr:cNvPr>
        <xdr:cNvSpPr txBox="1"/>
      </xdr:nvSpPr>
      <xdr:spPr>
        <a:xfrm>
          <a:off x="13831358" y="6342592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4</xdr:col>
      <xdr:colOff>171450</xdr:colOff>
      <xdr:row>28</xdr:row>
      <xdr:rowOff>47625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3E1071B-9820-478D-9962-DB3899CC792D}"/>
            </a:ext>
          </a:extLst>
        </xdr:cNvPr>
        <xdr:cNvSpPr txBox="1"/>
      </xdr:nvSpPr>
      <xdr:spPr>
        <a:xfrm>
          <a:off x="1610783" y="61753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32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948B94E-E985-422A-BCA3-9DF2798D5900}"/>
            </a:ext>
          </a:extLst>
        </xdr:cNvPr>
        <xdr:cNvSpPr txBox="1"/>
      </xdr:nvSpPr>
      <xdr:spPr>
        <a:xfrm>
          <a:off x="1609725" y="93059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FD3B699-45D2-4920-B58B-AC1D49B34D32}"/>
            </a:ext>
          </a:extLst>
        </xdr:cNvPr>
        <xdr:cNvSpPr txBox="1"/>
      </xdr:nvSpPr>
      <xdr:spPr>
        <a:xfrm>
          <a:off x="1609725" y="6162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37</xdr:col>
      <xdr:colOff>86783</xdr:colOff>
      <xdr:row>21</xdr:row>
      <xdr:rowOff>227542</xdr:rowOff>
    </xdr:from>
    <xdr:ext cx="657225" cy="51668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1E89FD7-D415-4650-A1B4-3E7547865F55}"/>
            </a:ext>
          </a:extLst>
        </xdr:cNvPr>
        <xdr:cNvSpPr txBox="1"/>
      </xdr:nvSpPr>
      <xdr:spPr>
        <a:xfrm>
          <a:off x="13834533" y="6355292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32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125663A-D9C2-42BB-9A5A-84AC5B7E9464}"/>
            </a:ext>
          </a:extLst>
        </xdr:cNvPr>
        <xdr:cNvSpPr txBox="1"/>
      </xdr:nvSpPr>
      <xdr:spPr>
        <a:xfrm>
          <a:off x="1609725" y="93059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A65462B-4B8B-4804-B2DE-344B84AAB66F}"/>
            </a:ext>
          </a:extLst>
        </xdr:cNvPr>
        <xdr:cNvSpPr txBox="1"/>
      </xdr:nvSpPr>
      <xdr:spPr>
        <a:xfrm>
          <a:off x="1609725" y="6162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37</xdr:col>
      <xdr:colOff>86783</xdr:colOff>
      <xdr:row>21</xdr:row>
      <xdr:rowOff>227542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CEBC82B-B916-4794-A55B-A48E06A17BB5}"/>
            </a:ext>
          </a:extLst>
        </xdr:cNvPr>
        <xdr:cNvSpPr txBox="1"/>
      </xdr:nvSpPr>
      <xdr:spPr>
        <a:xfrm>
          <a:off x="13831358" y="6342592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32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61886F3-F9A0-4344-9F3D-F4ECE7E8AED1}"/>
            </a:ext>
          </a:extLst>
        </xdr:cNvPr>
        <xdr:cNvSpPr txBox="1"/>
      </xdr:nvSpPr>
      <xdr:spPr>
        <a:xfrm>
          <a:off x="1609725" y="93059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F681232-7D1E-4E8D-9A76-89A108007567}"/>
            </a:ext>
          </a:extLst>
        </xdr:cNvPr>
        <xdr:cNvSpPr txBox="1"/>
      </xdr:nvSpPr>
      <xdr:spPr>
        <a:xfrm>
          <a:off x="1609725" y="6162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37</xdr:col>
      <xdr:colOff>86783</xdr:colOff>
      <xdr:row>21</xdr:row>
      <xdr:rowOff>227542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C372BC5-5764-49C3-82DB-BEA973DC45F0}"/>
            </a:ext>
          </a:extLst>
        </xdr:cNvPr>
        <xdr:cNvSpPr txBox="1"/>
      </xdr:nvSpPr>
      <xdr:spPr>
        <a:xfrm>
          <a:off x="13831358" y="6342592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32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CC82E41-5F64-463A-81DC-7DF9E1F54FE3}"/>
            </a:ext>
          </a:extLst>
        </xdr:cNvPr>
        <xdr:cNvSpPr txBox="1"/>
      </xdr:nvSpPr>
      <xdr:spPr>
        <a:xfrm>
          <a:off x="1609725" y="93059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99364D9-B7B4-4943-AF2F-1682A8BF94BE}"/>
            </a:ext>
          </a:extLst>
        </xdr:cNvPr>
        <xdr:cNvSpPr txBox="1"/>
      </xdr:nvSpPr>
      <xdr:spPr>
        <a:xfrm>
          <a:off x="1609725" y="6162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37</xdr:col>
      <xdr:colOff>86783</xdr:colOff>
      <xdr:row>21</xdr:row>
      <xdr:rowOff>227542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C0504C1-6267-412C-A591-58502D4BFEC1}"/>
            </a:ext>
          </a:extLst>
        </xdr:cNvPr>
        <xdr:cNvSpPr txBox="1"/>
      </xdr:nvSpPr>
      <xdr:spPr>
        <a:xfrm>
          <a:off x="13831358" y="6342592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32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40A65E2-84EE-4A51-980A-E831C0312DB0}"/>
            </a:ext>
          </a:extLst>
        </xdr:cNvPr>
        <xdr:cNvSpPr txBox="1"/>
      </xdr:nvSpPr>
      <xdr:spPr>
        <a:xfrm>
          <a:off x="1609725" y="93059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8A9F81C-2306-4A76-8058-034AC3667931}"/>
            </a:ext>
          </a:extLst>
        </xdr:cNvPr>
        <xdr:cNvSpPr txBox="1"/>
      </xdr:nvSpPr>
      <xdr:spPr>
        <a:xfrm>
          <a:off x="1609725" y="6162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37</xdr:col>
      <xdr:colOff>86783</xdr:colOff>
      <xdr:row>21</xdr:row>
      <xdr:rowOff>227542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20BBC79-DFA3-4F54-AD71-15FC8E8D012C}"/>
            </a:ext>
          </a:extLst>
        </xdr:cNvPr>
        <xdr:cNvSpPr txBox="1"/>
      </xdr:nvSpPr>
      <xdr:spPr>
        <a:xfrm>
          <a:off x="13831358" y="6342592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32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F0F8DD1-0197-4E01-B3B4-350636B4FB4E}"/>
            </a:ext>
          </a:extLst>
        </xdr:cNvPr>
        <xdr:cNvSpPr txBox="1"/>
      </xdr:nvSpPr>
      <xdr:spPr>
        <a:xfrm>
          <a:off x="1609725" y="93059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06AD19F-DADA-4B3F-B834-338B704CBC33}"/>
            </a:ext>
          </a:extLst>
        </xdr:cNvPr>
        <xdr:cNvSpPr txBox="1"/>
      </xdr:nvSpPr>
      <xdr:spPr>
        <a:xfrm>
          <a:off x="1609725" y="6162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37</xdr:col>
      <xdr:colOff>86783</xdr:colOff>
      <xdr:row>21</xdr:row>
      <xdr:rowOff>227542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DFE6FF6-62A7-4691-B96D-AC75C49F804B}"/>
            </a:ext>
          </a:extLst>
        </xdr:cNvPr>
        <xdr:cNvSpPr txBox="1"/>
      </xdr:nvSpPr>
      <xdr:spPr>
        <a:xfrm>
          <a:off x="13831358" y="6342592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32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2D72ADA-D4E3-4E37-9D7E-AD8245B43DF9}"/>
            </a:ext>
          </a:extLst>
        </xdr:cNvPr>
        <xdr:cNvSpPr txBox="1"/>
      </xdr:nvSpPr>
      <xdr:spPr>
        <a:xfrm>
          <a:off x="1609725" y="94392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1C779C2-22B6-44E5-89DD-29B8CC045C8F}"/>
            </a:ext>
          </a:extLst>
        </xdr:cNvPr>
        <xdr:cNvSpPr txBox="1"/>
      </xdr:nvSpPr>
      <xdr:spPr>
        <a:xfrm>
          <a:off x="1609725" y="68484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37</xdr:col>
      <xdr:colOff>86783</xdr:colOff>
      <xdr:row>21</xdr:row>
      <xdr:rowOff>227542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F967E63-38F9-4DAD-9F03-512D1A85FEDD}"/>
            </a:ext>
          </a:extLst>
        </xdr:cNvPr>
        <xdr:cNvSpPr txBox="1"/>
      </xdr:nvSpPr>
      <xdr:spPr>
        <a:xfrm>
          <a:off x="13834533" y="7117292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29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722A0D5-6394-4110-B796-155104482326}"/>
            </a:ext>
          </a:extLst>
        </xdr:cNvPr>
        <xdr:cNvSpPr txBox="1"/>
      </xdr:nvSpPr>
      <xdr:spPr>
        <a:xfrm>
          <a:off x="1609725" y="872490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FAEC9A7-A885-4350-B4E9-4C0A72536A8C}"/>
            </a:ext>
          </a:extLst>
        </xdr:cNvPr>
        <xdr:cNvSpPr txBox="1"/>
      </xdr:nvSpPr>
      <xdr:spPr>
        <a:xfrm>
          <a:off x="1609725" y="628650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29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8F22966-709B-40B6-9FCE-1630F58797DF}"/>
            </a:ext>
          </a:extLst>
        </xdr:cNvPr>
        <xdr:cNvSpPr txBox="1"/>
      </xdr:nvSpPr>
      <xdr:spPr>
        <a:xfrm>
          <a:off x="1609725" y="842010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3BFD9C8-D2E8-4CAF-84EA-549A29FE10EE}"/>
            </a:ext>
          </a:extLst>
        </xdr:cNvPr>
        <xdr:cNvSpPr txBox="1"/>
      </xdr:nvSpPr>
      <xdr:spPr>
        <a:xfrm>
          <a:off x="1610783" y="90963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D2F14-C112-4664-99D0-0E88F9AE9EA0}">
  <dimension ref="A1:AP37"/>
  <sheetViews>
    <sheetView tabSelected="1" topLeftCell="A13" zoomScale="90" zoomScaleNormal="90" workbookViewId="0">
      <selection activeCell="F38" sqref="F38"/>
    </sheetView>
  </sheetViews>
  <sheetFormatPr defaultColWidth="5" defaultRowHeight="25.5" customHeight="1"/>
  <cols>
    <col min="1" max="1" width="5" style="18"/>
    <col min="2" max="2" width="3.875" style="19" customWidth="1"/>
    <col min="3" max="3" width="5" style="4" customWidth="1"/>
    <col min="4" max="5" width="5" style="4"/>
    <col min="6" max="15" width="5" style="20"/>
    <col min="16" max="16" width="4.5" style="20" customWidth="1"/>
    <col min="17" max="18" width="5" style="5"/>
    <col min="19" max="19" width="3.125" style="5" customWidth="1"/>
    <col min="20" max="20" width="3.875" style="19" customWidth="1"/>
    <col min="21" max="23" width="5" style="4"/>
    <col min="24" max="24" width="5" style="20"/>
    <col min="25" max="25" width="5" style="20" customWidth="1"/>
    <col min="26" max="34" width="5" style="20"/>
    <col min="35" max="16384" width="5" style="5"/>
  </cols>
  <sheetData>
    <row r="1" spans="1:42" ht="18" customHeight="1">
      <c r="A1" s="1"/>
      <c r="B1" s="2"/>
      <c r="C1" s="125" t="s">
        <v>80</v>
      </c>
      <c r="D1" s="125"/>
      <c r="E1" s="125"/>
      <c r="F1" s="126">
        <v>3</v>
      </c>
      <c r="G1" s="120" t="s">
        <v>16</v>
      </c>
      <c r="H1" s="121" t="s">
        <v>17</v>
      </c>
      <c r="I1" s="121"/>
      <c r="J1" s="121"/>
      <c r="K1" s="121"/>
      <c r="L1" s="121"/>
      <c r="M1" s="121"/>
      <c r="N1" s="3"/>
      <c r="O1" s="3"/>
      <c r="P1" s="3"/>
      <c r="Q1" s="4"/>
      <c r="R1" s="4"/>
      <c r="S1" s="4"/>
      <c r="T1" s="2"/>
      <c r="U1" s="125" t="s">
        <v>80</v>
      </c>
      <c r="V1" s="125"/>
      <c r="W1" s="125"/>
      <c r="X1" s="126">
        <v>3</v>
      </c>
      <c r="Y1" s="120" t="s">
        <v>16</v>
      </c>
      <c r="Z1" s="121" t="s">
        <v>47</v>
      </c>
      <c r="AA1" s="121"/>
      <c r="AB1" s="121"/>
      <c r="AC1" s="121"/>
      <c r="AD1" s="121"/>
      <c r="AE1" s="121"/>
      <c r="AF1" s="3"/>
      <c r="AG1" s="3"/>
      <c r="AH1" s="3"/>
      <c r="AI1" s="4"/>
      <c r="AJ1" s="4"/>
    </row>
    <row r="2" spans="1:42" ht="18" customHeight="1">
      <c r="A2" s="1"/>
      <c r="B2" s="2"/>
      <c r="C2" s="125"/>
      <c r="D2" s="125"/>
      <c r="E2" s="125"/>
      <c r="F2" s="126"/>
      <c r="G2" s="120"/>
      <c r="H2" s="121"/>
      <c r="I2" s="121"/>
      <c r="J2" s="121"/>
      <c r="K2" s="121"/>
      <c r="L2" s="121"/>
      <c r="M2" s="121"/>
      <c r="N2" s="3"/>
      <c r="O2" s="3"/>
      <c r="P2" s="3"/>
      <c r="Q2" s="4"/>
      <c r="R2" s="4"/>
      <c r="S2" s="4"/>
      <c r="T2" s="2"/>
      <c r="U2" s="125"/>
      <c r="V2" s="125"/>
      <c r="W2" s="125"/>
      <c r="X2" s="126"/>
      <c r="Y2" s="120"/>
      <c r="Z2" s="121"/>
      <c r="AA2" s="121"/>
      <c r="AB2" s="121"/>
      <c r="AC2" s="121"/>
      <c r="AD2" s="121"/>
      <c r="AE2" s="121"/>
      <c r="AF2" s="3"/>
      <c r="AG2" s="3"/>
      <c r="AH2" s="3"/>
      <c r="AI2" s="4"/>
      <c r="AJ2" s="4"/>
    </row>
    <row r="3" spans="1:42" ht="18" customHeight="1">
      <c r="A3" s="1"/>
      <c r="B3" s="2"/>
      <c r="F3" s="3"/>
      <c r="G3" s="3"/>
      <c r="H3" s="3"/>
      <c r="I3" s="3"/>
      <c r="J3" s="3"/>
      <c r="K3" s="3"/>
      <c r="L3" s="3"/>
      <c r="M3" s="122" t="s">
        <v>15</v>
      </c>
      <c r="N3" s="122"/>
      <c r="O3" s="122"/>
      <c r="P3" s="122"/>
      <c r="Q3" s="122"/>
      <c r="R3" s="122"/>
      <c r="S3" s="21"/>
      <c r="T3" s="2"/>
      <c r="X3" s="3"/>
      <c r="Y3" s="3"/>
      <c r="Z3" s="3"/>
      <c r="AA3" s="3"/>
      <c r="AB3" s="3"/>
      <c r="AC3" s="3"/>
      <c r="AD3" s="3"/>
      <c r="AE3" s="122" t="s">
        <v>15</v>
      </c>
      <c r="AF3" s="122"/>
      <c r="AG3" s="122"/>
      <c r="AH3" s="122"/>
      <c r="AI3" s="122"/>
      <c r="AJ3" s="122"/>
    </row>
    <row r="4" spans="1:42" ht="22.5" customHeight="1">
      <c r="A4" s="6" t="s">
        <v>2</v>
      </c>
      <c r="B4" s="94" t="s">
        <v>1</v>
      </c>
      <c r="C4" s="95"/>
      <c r="D4" s="95"/>
      <c r="E4" s="96"/>
      <c r="F4" s="123" t="s">
        <v>3</v>
      </c>
      <c r="G4" s="123"/>
      <c r="H4" s="123"/>
      <c r="I4" s="123"/>
      <c r="J4" s="123" t="s">
        <v>0</v>
      </c>
      <c r="K4" s="123"/>
      <c r="L4" s="123"/>
      <c r="M4" s="123" t="s">
        <v>4</v>
      </c>
      <c r="N4" s="123"/>
      <c r="O4" s="123"/>
      <c r="P4" s="123"/>
      <c r="Q4" s="124" t="s">
        <v>5</v>
      </c>
      <c r="R4" s="124"/>
      <c r="S4" s="23"/>
      <c r="T4" s="28" t="s">
        <v>1</v>
      </c>
      <c r="U4" s="28"/>
      <c r="V4" s="28"/>
      <c r="W4" s="28"/>
      <c r="X4" s="123" t="s">
        <v>49</v>
      </c>
      <c r="Y4" s="123"/>
      <c r="Z4" s="123"/>
      <c r="AA4" s="123"/>
      <c r="AB4" s="123" t="s">
        <v>0</v>
      </c>
      <c r="AC4" s="123"/>
      <c r="AD4" s="123"/>
      <c r="AE4" s="123" t="s">
        <v>50</v>
      </c>
      <c r="AF4" s="123"/>
      <c r="AG4" s="123"/>
      <c r="AH4" s="123"/>
      <c r="AI4" s="124" t="s">
        <v>48</v>
      </c>
      <c r="AJ4" s="124"/>
    </row>
    <row r="5" spans="1:42" ht="22.5" customHeight="1" thickBot="1">
      <c r="A5" s="8" t="s">
        <v>8</v>
      </c>
      <c r="B5" s="9" t="s">
        <v>6</v>
      </c>
      <c r="C5" s="112" t="s">
        <v>7</v>
      </c>
      <c r="D5" s="112"/>
      <c r="E5" s="112"/>
      <c r="F5" s="118">
        <v>488250</v>
      </c>
      <c r="G5" s="118"/>
      <c r="H5" s="118"/>
      <c r="I5" s="118"/>
      <c r="J5" s="118">
        <v>48825</v>
      </c>
      <c r="K5" s="118"/>
      <c r="L5" s="118"/>
      <c r="M5" s="118">
        <f>F5+J5</f>
        <v>537075</v>
      </c>
      <c r="N5" s="118"/>
      <c r="O5" s="118"/>
      <c r="P5" s="118"/>
      <c r="Q5" s="111"/>
      <c r="R5" s="112"/>
      <c r="S5" s="1"/>
      <c r="T5" s="10">
        <v>1</v>
      </c>
      <c r="U5" s="28" t="s">
        <v>24</v>
      </c>
      <c r="V5" s="28"/>
      <c r="W5" s="28"/>
      <c r="X5" s="26">
        <v>30000</v>
      </c>
      <c r="Y5" s="26"/>
      <c r="Z5" s="26"/>
      <c r="AA5" s="26"/>
      <c r="AB5" s="26">
        <v>3000</v>
      </c>
      <c r="AC5" s="26"/>
      <c r="AD5" s="26"/>
      <c r="AE5" s="26">
        <f>X5+AB5</f>
        <v>33000</v>
      </c>
      <c r="AF5" s="26"/>
      <c r="AG5" s="26"/>
      <c r="AH5" s="26"/>
      <c r="AI5" s="27"/>
      <c r="AJ5" s="28"/>
    </row>
    <row r="6" spans="1:42" ht="22.5" customHeight="1" thickTop="1">
      <c r="A6" s="98" t="s">
        <v>18</v>
      </c>
      <c r="B6" s="11">
        <v>1</v>
      </c>
      <c r="C6" s="100" t="s">
        <v>36</v>
      </c>
      <c r="D6" s="100"/>
      <c r="E6" s="100"/>
      <c r="F6" s="101">
        <v>0</v>
      </c>
      <c r="G6" s="101"/>
      <c r="H6" s="101"/>
      <c r="I6" s="101"/>
      <c r="J6" s="101">
        <f t="shared" ref="J6:J36" si="0">F6*0.1</f>
        <v>0</v>
      </c>
      <c r="K6" s="101"/>
      <c r="L6" s="101"/>
      <c r="M6" s="101">
        <f>F6+J6</f>
        <v>0</v>
      </c>
      <c r="N6" s="101"/>
      <c r="O6" s="101"/>
      <c r="P6" s="101"/>
      <c r="Q6" s="102"/>
      <c r="R6" s="100"/>
      <c r="S6" s="1"/>
      <c r="T6" s="10">
        <v>2</v>
      </c>
      <c r="U6" s="28"/>
      <c r="V6" s="28"/>
      <c r="W6" s="28"/>
      <c r="X6" s="26">
        <v>0</v>
      </c>
      <c r="Y6" s="26"/>
      <c r="Z6" s="26"/>
      <c r="AA6" s="26"/>
      <c r="AB6" s="26">
        <v>0</v>
      </c>
      <c r="AC6" s="26"/>
      <c r="AD6" s="26"/>
      <c r="AE6" s="26">
        <f>X6+AB6</f>
        <v>0</v>
      </c>
      <c r="AF6" s="26"/>
      <c r="AG6" s="26"/>
      <c r="AH6" s="26"/>
      <c r="AI6" s="27"/>
      <c r="AJ6" s="28"/>
    </row>
    <row r="7" spans="1:42" ht="22.5" customHeight="1">
      <c r="A7" s="99"/>
      <c r="B7" s="10">
        <v>2</v>
      </c>
      <c r="C7" s="28" t="s">
        <v>12</v>
      </c>
      <c r="D7" s="28"/>
      <c r="E7" s="28"/>
      <c r="F7" s="63">
        <v>739146</v>
      </c>
      <c r="G7" s="64"/>
      <c r="H7" s="64"/>
      <c r="I7" s="65"/>
      <c r="J7" s="26">
        <f t="shared" si="0"/>
        <v>73914.600000000006</v>
      </c>
      <c r="K7" s="26"/>
      <c r="L7" s="26"/>
      <c r="M7" s="26">
        <f>F7+J7</f>
        <v>813060.6</v>
      </c>
      <c r="N7" s="26"/>
      <c r="O7" s="26"/>
      <c r="P7" s="26"/>
      <c r="Q7" s="61"/>
      <c r="R7" s="62"/>
      <c r="S7" s="1"/>
      <c r="T7" s="10">
        <v>3</v>
      </c>
      <c r="U7" s="28"/>
      <c r="V7" s="28"/>
      <c r="W7" s="28"/>
      <c r="X7" s="26">
        <v>0</v>
      </c>
      <c r="Y7" s="26"/>
      <c r="Z7" s="26"/>
      <c r="AA7" s="26"/>
      <c r="AB7" s="26">
        <f t="shared" ref="AB7:AB16" si="1">X7*0.1</f>
        <v>0</v>
      </c>
      <c r="AC7" s="26"/>
      <c r="AD7" s="26"/>
      <c r="AE7" s="26">
        <f>X7+AB7</f>
        <v>0</v>
      </c>
      <c r="AF7" s="26"/>
      <c r="AG7" s="26"/>
      <c r="AH7" s="26"/>
      <c r="AI7" s="27"/>
      <c r="AJ7" s="28"/>
    </row>
    <row r="8" spans="1:42" ht="22.5" customHeight="1">
      <c r="A8" s="99"/>
      <c r="B8" s="10">
        <v>3</v>
      </c>
      <c r="C8" s="94" t="s">
        <v>35</v>
      </c>
      <c r="D8" s="95"/>
      <c r="E8" s="96"/>
      <c r="F8" s="63">
        <v>0</v>
      </c>
      <c r="G8" s="64"/>
      <c r="H8" s="64"/>
      <c r="I8" s="65"/>
      <c r="J8" s="63">
        <f t="shared" si="0"/>
        <v>0</v>
      </c>
      <c r="K8" s="64"/>
      <c r="L8" s="65"/>
      <c r="M8" s="63">
        <f>F8+J8</f>
        <v>0</v>
      </c>
      <c r="N8" s="64"/>
      <c r="O8" s="64"/>
      <c r="P8" s="65"/>
      <c r="Q8" s="27"/>
      <c r="R8" s="28"/>
      <c r="S8" s="1"/>
      <c r="T8" s="10">
        <v>4</v>
      </c>
      <c r="U8" s="28"/>
      <c r="V8" s="28"/>
      <c r="W8" s="28"/>
      <c r="X8" s="26">
        <v>0</v>
      </c>
      <c r="Y8" s="26"/>
      <c r="Z8" s="26"/>
      <c r="AA8" s="26"/>
      <c r="AB8" s="26">
        <f t="shared" si="1"/>
        <v>0</v>
      </c>
      <c r="AC8" s="26"/>
      <c r="AD8" s="26"/>
      <c r="AE8" s="26">
        <f>X8+AB8</f>
        <v>0</v>
      </c>
      <c r="AF8" s="26"/>
      <c r="AG8" s="26"/>
      <c r="AH8" s="26"/>
      <c r="AI8" s="27"/>
      <c r="AJ8" s="28"/>
    </row>
    <row r="9" spans="1:42" ht="22.5" customHeight="1">
      <c r="A9" s="99"/>
      <c r="B9" s="13">
        <v>4</v>
      </c>
      <c r="C9" s="115" t="s">
        <v>11</v>
      </c>
      <c r="D9" s="116"/>
      <c r="E9" s="117"/>
      <c r="F9" s="63">
        <v>213000</v>
      </c>
      <c r="G9" s="64"/>
      <c r="H9" s="64"/>
      <c r="I9" s="65"/>
      <c r="J9" s="45">
        <f t="shared" si="0"/>
        <v>21300</v>
      </c>
      <c r="K9" s="46"/>
      <c r="L9" s="47"/>
      <c r="M9" s="45">
        <f t="shared" ref="M9:M36" si="2">F9+J9</f>
        <v>234300</v>
      </c>
      <c r="N9" s="46"/>
      <c r="O9" s="46"/>
      <c r="P9" s="47"/>
      <c r="Q9" s="87"/>
      <c r="R9" s="85"/>
      <c r="S9" s="1"/>
      <c r="T9" s="10">
        <v>5</v>
      </c>
      <c r="U9" s="28"/>
      <c r="V9" s="28"/>
      <c r="W9" s="28"/>
      <c r="X9" s="26">
        <v>0</v>
      </c>
      <c r="Y9" s="26"/>
      <c r="Z9" s="26"/>
      <c r="AA9" s="26"/>
      <c r="AB9" s="26">
        <f t="shared" si="1"/>
        <v>0</v>
      </c>
      <c r="AC9" s="26"/>
      <c r="AD9" s="26"/>
      <c r="AE9" s="26">
        <f t="shared" ref="AE9:AE14" si="3">X9+AB9</f>
        <v>0</v>
      </c>
      <c r="AF9" s="26"/>
      <c r="AG9" s="26"/>
      <c r="AH9" s="26"/>
      <c r="AI9" s="27"/>
      <c r="AJ9" s="28"/>
      <c r="AM9" s="113"/>
      <c r="AN9" s="114"/>
      <c r="AO9" s="114"/>
      <c r="AP9" s="114"/>
    </row>
    <row r="10" spans="1:42" ht="22.5" customHeight="1">
      <c r="A10" s="99"/>
      <c r="B10" s="13">
        <v>5</v>
      </c>
      <c r="C10" s="115" t="s">
        <v>27</v>
      </c>
      <c r="D10" s="116"/>
      <c r="E10" s="117"/>
      <c r="F10" s="63">
        <v>0</v>
      </c>
      <c r="G10" s="64"/>
      <c r="H10" s="64"/>
      <c r="I10" s="65"/>
      <c r="J10" s="45">
        <f t="shared" si="0"/>
        <v>0</v>
      </c>
      <c r="K10" s="46"/>
      <c r="L10" s="47"/>
      <c r="M10" s="45">
        <f t="shared" si="2"/>
        <v>0</v>
      </c>
      <c r="N10" s="46"/>
      <c r="O10" s="46"/>
      <c r="P10" s="47"/>
      <c r="Q10" s="87"/>
      <c r="R10" s="85"/>
      <c r="S10" s="1"/>
      <c r="T10" s="10">
        <v>7</v>
      </c>
      <c r="U10" s="28"/>
      <c r="V10" s="28"/>
      <c r="W10" s="28"/>
      <c r="X10" s="26"/>
      <c r="Y10" s="26"/>
      <c r="Z10" s="26"/>
      <c r="AA10" s="26"/>
      <c r="AB10" s="26">
        <f t="shared" si="1"/>
        <v>0</v>
      </c>
      <c r="AC10" s="26"/>
      <c r="AD10" s="26"/>
      <c r="AE10" s="26">
        <f t="shared" si="3"/>
        <v>0</v>
      </c>
      <c r="AF10" s="26"/>
      <c r="AG10" s="26"/>
      <c r="AH10" s="26"/>
      <c r="AI10" s="27"/>
      <c r="AJ10" s="28"/>
      <c r="AN10" s="113"/>
      <c r="AO10" s="114"/>
      <c r="AP10" s="114"/>
    </row>
    <row r="11" spans="1:42" ht="22.5" customHeight="1">
      <c r="A11" s="99"/>
      <c r="B11" s="10">
        <v>6</v>
      </c>
      <c r="C11" s="94" t="s">
        <v>10</v>
      </c>
      <c r="D11" s="95"/>
      <c r="E11" s="96"/>
      <c r="F11" s="63">
        <v>160000</v>
      </c>
      <c r="G11" s="64"/>
      <c r="H11" s="64"/>
      <c r="I11" s="65"/>
      <c r="J11" s="63">
        <f t="shared" si="0"/>
        <v>16000</v>
      </c>
      <c r="K11" s="64"/>
      <c r="L11" s="65"/>
      <c r="M11" s="63">
        <f t="shared" si="2"/>
        <v>176000</v>
      </c>
      <c r="N11" s="64"/>
      <c r="O11" s="64"/>
      <c r="P11" s="65"/>
      <c r="Q11" s="27"/>
      <c r="R11" s="28"/>
      <c r="S11" s="1"/>
      <c r="T11" s="10">
        <v>8</v>
      </c>
      <c r="U11" s="28"/>
      <c r="V11" s="28"/>
      <c r="W11" s="28"/>
      <c r="X11" s="26"/>
      <c r="Y11" s="26"/>
      <c r="Z11" s="26"/>
      <c r="AA11" s="26"/>
      <c r="AB11" s="26">
        <f t="shared" si="1"/>
        <v>0</v>
      </c>
      <c r="AC11" s="26"/>
      <c r="AD11" s="26"/>
      <c r="AE11" s="26">
        <f t="shared" si="3"/>
        <v>0</v>
      </c>
      <c r="AF11" s="26"/>
      <c r="AG11" s="26"/>
      <c r="AH11" s="26"/>
      <c r="AI11" s="27"/>
      <c r="AJ11" s="28"/>
    </row>
    <row r="12" spans="1:42" ht="22.5" customHeight="1" thickBot="1">
      <c r="A12" s="119"/>
      <c r="B12" s="14">
        <v>7</v>
      </c>
      <c r="C12" s="105" t="s">
        <v>75</v>
      </c>
      <c r="D12" s="106"/>
      <c r="E12" s="107"/>
      <c r="F12" s="108">
        <v>0</v>
      </c>
      <c r="G12" s="109"/>
      <c r="H12" s="109"/>
      <c r="I12" s="110"/>
      <c r="J12" s="108">
        <f t="shared" si="0"/>
        <v>0</v>
      </c>
      <c r="K12" s="109"/>
      <c r="L12" s="110"/>
      <c r="M12" s="108">
        <f t="shared" si="2"/>
        <v>0</v>
      </c>
      <c r="N12" s="109"/>
      <c r="O12" s="109"/>
      <c r="P12" s="110"/>
      <c r="Q12" s="111"/>
      <c r="R12" s="112"/>
      <c r="S12" s="1"/>
      <c r="T12" s="10">
        <v>8</v>
      </c>
      <c r="U12" s="28"/>
      <c r="V12" s="28"/>
      <c r="W12" s="28"/>
      <c r="X12" s="26"/>
      <c r="Y12" s="26"/>
      <c r="Z12" s="26"/>
      <c r="AA12" s="26"/>
      <c r="AB12" s="26">
        <f t="shared" si="1"/>
        <v>0</v>
      </c>
      <c r="AC12" s="26"/>
      <c r="AD12" s="26"/>
      <c r="AE12" s="26">
        <f t="shared" si="3"/>
        <v>0</v>
      </c>
      <c r="AF12" s="26"/>
      <c r="AG12" s="26"/>
      <c r="AH12" s="26"/>
      <c r="AI12" s="27"/>
      <c r="AJ12" s="28"/>
    </row>
    <row r="13" spans="1:42" ht="22.5" customHeight="1" thickTop="1" thickBot="1">
      <c r="A13" s="15">
        <v>25</v>
      </c>
      <c r="B13" s="14">
        <v>1</v>
      </c>
      <c r="C13" s="105" t="s">
        <v>45</v>
      </c>
      <c r="D13" s="106"/>
      <c r="E13" s="107"/>
      <c r="F13" s="81">
        <v>0</v>
      </c>
      <c r="G13" s="82"/>
      <c r="H13" s="82"/>
      <c r="I13" s="83"/>
      <c r="J13" s="108">
        <f t="shared" si="0"/>
        <v>0</v>
      </c>
      <c r="K13" s="109"/>
      <c r="L13" s="110"/>
      <c r="M13" s="108">
        <f t="shared" si="2"/>
        <v>0</v>
      </c>
      <c r="N13" s="109"/>
      <c r="O13" s="109"/>
      <c r="P13" s="110"/>
      <c r="Q13" s="111"/>
      <c r="R13" s="112"/>
      <c r="S13" s="1"/>
      <c r="T13" s="10">
        <v>9</v>
      </c>
      <c r="U13" s="28"/>
      <c r="V13" s="28"/>
      <c r="W13" s="28"/>
      <c r="X13" s="26"/>
      <c r="Y13" s="26"/>
      <c r="Z13" s="26"/>
      <c r="AA13" s="26"/>
      <c r="AB13" s="26">
        <f t="shared" si="1"/>
        <v>0</v>
      </c>
      <c r="AC13" s="26"/>
      <c r="AD13" s="26"/>
      <c r="AE13" s="26">
        <f t="shared" si="3"/>
        <v>0</v>
      </c>
      <c r="AF13" s="26"/>
      <c r="AG13" s="26"/>
      <c r="AH13" s="26"/>
      <c r="AI13" s="27"/>
      <c r="AJ13" s="28"/>
    </row>
    <row r="14" spans="1:42" ht="22.5" customHeight="1" thickTop="1">
      <c r="A14" s="98" t="s">
        <v>19</v>
      </c>
      <c r="B14" s="11">
        <v>1</v>
      </c>
      <c r="C14" s="100" t="s">
        <v>41</v>
      </c>
      <c r="D14" s="100"/>
      <c r="E14" s="100"/>
      <c r="F14" s="75">
        <v>488000</v>
      </c>
      <c r="G14" s="76"/>
      <c r="H14" s="76"/>
      <c r="I14" s="77"/>
      <c r="J14" s="101">
        <f t="shared" si="0"/>
        <v>48800</v>
      </c>
      <c r="K14" s="101"/>
      <c r="L14" s="101"/>
      <c r="M14" s="101">
        <f t="shared" si="2"/>
        <v>536800</v>
      </c>
      <c r="N14" s="101"/>
      <c r="O14" s="101"/>
      <c r="P14" s="101"/>
      <c r="Q14" s="102"/>
      <c r="R14" s="100"/>
      <c r="S14" s="1"/>
      <c r="T14" s="10">
        <v>10</v>
      </c>
      <c r="U14" s="28"/>
      <c r="V14" s="28"/>
      <c r="W14" s="28"/>
      <c r="X14" s="26"/>
      <c r="Y14" s="26"/>
      <c r="Z14" s="26"/>
      <c r="AA14" s="26"/>
      <c r="AB14" s="26">
        <f t="shared" si="1"/>
        <v>0</v>
      </c>
      <c r="AC14" s="26"/>
      <c r="AD14" s="26"/>
      <c r="AE14" s="26">
        <f t="shared" si="3"/>
        <v>0</v>
      </c>
      <c r="AF14" s="26"/>
      <c r="AG14" s="26"/>
      <c r="AH14" s="26"/>
      <c r="AI14" s="27"/>
      <c r="AJ14" s="28"/>
    </row>
    <row r="15" spans="1:42" ht="22.5" customHeight="1">
      <c r="A15" s="99"/>
      <c r="B15" s="10">
        <v>2</v>
      </c>
      <c r="C15" s="28" t="s">
        <v>21</v>
      </c>
      <c r="D15" s="28"/>
      <c r="E15" s="28"/>
      <c r="F15" s="63">
        <v>1251528</v>
      </c>
      <c r="G15" s="64"/>
      <c r="H15" s="64"/>
      <c r="I15" s="65"/>
      <c r="J15" s="26">
        <f t="shared" si="0"/>
        <v>125152.8</v>
      </c>
      <c r="K15" s="26"/>
      <c r="L15" s="26"/>
      <c r="M15" s="26">
        <f>F15+J15</f>
        <v>1376680.8</v>
      </c>
      <c r="N15" s="26"/>
      <c r="O15" s="26"/>
      <c r="P15" s="26"/>
      <c r="Q15" s="61"/>
      <c r="R15" s="62"/>
      <c r="S15" s="1"/>
      <c r="T15" s="10">
        <v>11</v>
      </c>
      <c r="U15" s="28"/>
      <c r="V15" s="28"/>
      <c r="W15" s="28"/>
      <c r="X15" s="26"/>
      <c r="Y15" s="26"/>
      <c r="Z15" s="26"/>
      <c r="AA15" s="26"/>
      <c r="AB15" s="26">
        <f t="shared" si="1"/>
        <v>0</v>
      </c>
      <c r="AC15" s="26"/>
      <c r="AD15" s="26"/>
      <c r="AE15" s="26">
        <f>X15+AB15</f>
        <v>0</v>
      </c>
      <c r="AF15" s="26"/>
      <c r="AG15" s="26"/>
      <c r="AH15" s="26"/>
      <c r="AI15" s="27"/>
      <c r="AJ15" s="28"/>
    </row>
    <row r="16" spans="1:42" ht="22.5" customHeight="1">
      <c r="A16" s="99"/>
      <c r="B16" s="16">
        <v>3</v>
      </c>
      <c r="C16" s="94" t="s">
        <v>13</v>
      </c>
      <c r="D16" s="95"/>
      <c r="E16" s="96"/>
      <c r="F16" s="63">
        <v>400000</v>
      </c>
      <c r="G16" s="64"/>
      <c r="H16" s="64"/>
      <c r="I16" s="65"/>
      <c r="J16" s="63">
        <f t="shared" si="0"/>
        <v>40000</v>
      </c>
      <c r="K16" s="64"/>
      <c r="L16" s="65"/>
      <c r="M16" s="63">
        <f t="shared" si="2"/>
        <v>440000</v>
      </c>
      <c r="N16" s="64"/>
      <c r="O16" s="64"/>
      <c r="P16" s="65"/>
      <c r="Q16" s="103"/>
      <c r="R16" s="104"/>
      <c r="S16" s="22"/>
      <c r="T16" s="10">
        <v>12</v>
      </c>
      <c r="U16" s="28"/>
      <c r="V16" s="28"/>
      <c r="W16" s="28"/>
      <c r="X16" s="26"/>
      <c r="Y16" s="26"/>
      <c r="Z16" s="26"/>
      <c r="AA16" s="26"/>
      <c r="AB16" s="26">
        <f t="shared" si="1"/>
        <v>0</v>
      </c>
      <c r="AC16" s="26"/>
      <c r="AD16" s="26"/>
      <c r="AE16" s="26">
        <f t="shared" ref="AE16" si="4">X16+AB16</f>
        <v>0</v>
      </c>
      <c r="AF16" s="26"/>
      <c r="AG16" s="26"/>
      <c r="AH16" s="26"/>
      <c r="AI16" s="27"/>
      <c r="AJ16" s="28"/>
    </row>
    <row r="17" spans="1:36" ht="22.5" customHeight="1">
      <c r="A17" s="99"/>
      <c r="B17" s="10">
        <v>4</v>
      </c>
      <c r="C17" s="97" t="s">
        <v>52</v>
      </c>
      <c r="D17" s="97"/>
      <c r="E17" s="97"/>
      <c r="F17" s="63">
        <v>32000</v>
      </c>
      <c r="G17" s="64"/>
      <c r="H17" s="64"/>
      <c r="I17" s="65"/>
      <c r="J17" s="26">
        <f>F17*0.1</f>
        <v>3200</v>
      </c>
      <c r="K17" s="26"/>
      <c r="L17" s="26"/>
      <c r="M17" s="26">
        <f>F17+J17</f>
        <v>35200</v>
      </c>
      <c r="N17" s="26"/>
      <c r="O17" s="26"/>
      <c r="P17" s="26"/>
      <c r="Q17" s="27"/>
      <c r="R17" s="28"/>
      <c r="S17" s="1"/>
      <c r="T17" s="10">
        <v>13</v>
      </c>
      <c r="U17" s="28"/>
      <c r="V17" s="28"/>
      <c r="W17" s="28"/>
      <c r="X17" s="26"/>
      <c r="Y17" s="26"/>
      <c r="Z17" s="26"/>
      <c r="AA17" s="26"/>
      <c r="AB17" s="26">
        <f>X17*0.1</f>
        <v>0</v>
      </c>
      <c r="AC17" s="26"/>
      <c r="AD17" s="26"/>
      <c r="AE17" s="26">
        <f>X17+AB17</f>
        <v>0</v>
      </c>
      <c r="AF17" s="26"/>
      <c r="AG17" s="26"/>
      <c r="AH17" s="26"/>
      <c r="AI17" s="27"/>
      <c r="AJ17" s="28"/>
    </row>
    <row r="18" spans="1:36" ht="22.5" customHeight="1">
      <c r="A18" s="99"/>
      <c r="B18" s="16">
        <v>5</v>
      </c>
      <c r="C18" s="94" t="s">
        <v>30</v>
      </c>
      <c r="D18" s="95"/>
      <c r="E18" s="96"/>
      <c r="F18" s="63">
        <v>48000</v>
      </c>
      <c r="G18" s="64"/>
      <c r="H18" s="64"/>
      <c r="I18" s="65"/>
      <c r="J18" s="26">
        <f>F18*0.1</f>
        <v>4800</v>
      </c>
      <c r="K18" s="26"/>
      <c r="L18" s="26"/>
      <c r="M18" s="26">
        <f>F18+J18</f>
        <v>52800</v>
      </c>
      <c r="N18" s="26"/>
      <c r="O18" s="26"/>
      <c r="P18" s="26"/>
      <c r="Q18" s="27"/>
      <c r="R18" s="28"/>
      <c r="S18" s="1"/>
      <c r="T18" s="10">
        <v>14</v>
      </c>
      <c r="U18" s="28"/>
      <c r="V18" s="28"/>
      <c r="W18" s="28"/>
      <c r="X18" s="26"/>
      <c r="Y18" s="26"/>
      <c r="Z18" s="26"/>
      <c r="AA18" s="26"/>
      <c r="AB18" s="26">
        <f>X18*0.1</f>
        <v>0</v>
      </c>
      <c r="AC18" s="26"/>
      <c r="AD18" s="26"/>
      <c r="AE18" s="26">
        <f>X18+AB18</f>
        <v>0</v>
      </c>
      <c r="AF18" s="26"/>
      <c r="AG18" s="26"/>
      <c r="AH18" s="26"/>
      <c r="AI18" s="27"/>
      <c r="AJ18" s="28"/>
    </row>
    <row r="19" spans="1:36" ht="22.5" customHeight="1">
      <c r="A19" s="99"/>
      <c r="B19" s="10">
        <v>6</v>
      </c>
      <c r="C19" s="91" t="s">
        <v>62</v>
      </c>
      <c r="D19" s="92"/>
      <c r="E19" s="93"/>
      <c r="F19" s="63">
        <v>0</v>
      </c>
      <c r="G19" s="64"/>
      <c r="H19" s="64"/>
      <c r="I19" s="65"/>
      <c r="J19" s="63">
        <f t="shared" si="0"/>
        <v>0</v>
      </c>
      <c r="K19" s="64"/>
      <c r="L19" s="65"/>
      <c r="M19" s="63">
        <f t="shared" si="2"/>
        <v>0</v>
      </c>
      <c r="N19" s="64"/>
      <c r="O19" s="64"/>
      <c r="P19" s="65"/>
      <c r="Q19" s="27"/>
      <c r="R19" s="28"/>
      <c r="S19" s="1"/>
      <c r="T19" s="10">
        <v>15</v>
      </c>
      <c r="U19" s="28"/>
      <c r="V19" s="28"/>
      <c r="W19" s="28"/>
      <c r="X19" s="26"/>
      <c r="Y19" s="26"/>
      <c r="Z19" s="26"/>
      <c r="AA19" s="26"/>
      <c r="AB19" s="26">
        <f t="shared" ref="AB19:AB31" si="5">X19*0.1</f>
        <v>0</v>
      </c>
      <c r="AC19" s="26"/>
      <c r="AD19" s="26"/>
      <c r="AE19" s="26">
        <f t="shared" ref="AE19:AE31" si="6">X19+AB19</f>
        <v>0</v>
      </c>
      <c r="AF19" s="26"/>
      <c r="AG19" s="26"/>
      <c r="AH19" s="26"/>
      <c r="AI19" s="27"/>
      <c r="AJ19" s="28"/>
    </row>
    <row r="20" spans="1:36" ht="22.5" customHeight="1">
      <c r="A20" s="99"/>
      <c r="B20" s="33">
        <v>7</v>
      </c>
      <c r="C20" s="35" t="s">
        <v>54</v>
      </c>
      <c r="D20" s="36"/>
      <c r="E20" s="37"/>
      <c r="F20" s="41">
        <v>36000</v>
      </c>
      <c r="G20" s="42"/>
      <c r="H20" s="42"/>
      <c r="I20" s="43"/>
      <c r="J20" s="44">
        <f t="shared" si="0"/>
        <v>3600</v>
      </c>
      <c r="K20" s="44"/>
      <c r="L20" s="44"/>
      <c r="M20" s="45">
        <f>F20+J20+F21</f>
        <v>42600</v>
      </c>
      <c r="N20" s="46"/>
      <c r="O20" s="46"/>
      <c r="P20" s="47"/>
      <c r="Q20" s="51"/>
      <c r="R20" s="52"/>
      <c r="S20" s="22"/>
      <c r="T20" s="10">
        <v>24</v>
      </c>
      <c r="U20" s="28"/>
      <c r="V20" s="28"/>
      <c r="W20" s="28"/>
      <c r="X20" s="26"/>
      <c r="Y20" s="26"/>
      <c r="Z20" s="26"/>
      <c r="AA20" s="26"/>
      <c r="AB20" s="26">
        <f>X20*0.1</f>
        <v>0</v>
      </c>
      <c r="AC20" s="26"/>
      <c r="AD20" s="26"/>
      <c r="AE20" s="26">
        <f>X20+AB20</f>
        <v>0</v>
      </c>
      <c r="AF20" s="26"/>
      <c r="AG20" s="26"/>
      <c r="AH20" s="26"/>
      <c r="AI20" s="27"/>
      <c r="AJ20" s="28"/>
    </row>
    <row r="21" spans="1:36" ht="22.5" customHeight="1">
      <c r="A21" s="99"/>
      <c r="B21" s="34"/>
      <c r="C21" s="38"/>
      <c r="D21" s="39"/>
      <c r="E21" s="40"/>
      <c r="F21" s="29">
        <v>3000</v>
      </c>
      <c r="G21" s="30"/>
      <c r="H21" s="30"/>
      <c r="I21" s="31"/>
      <c r="J21" s="32" t="s">
        <v>14</v>
      </c>
      <c r="K21" s="32"/>
      <c r="L21" s="32"/>
      <c r="M21" s="48"/>
      <c r="N21" s="49"/>
      <c r="O21" s="49"/>
      <c r="P21" s="50"/>
      <c r="Q21" s="53"/>
      <c r="R21" s="54"/>
      <c r="S21" s="22"/>
      <c r="T21" s="10">
        <v>25</v>
      </c>
      <c r="U21" s="28"/>
      <c r="V21" s="28"/>
      <c r="W21" s="28"/>
      <c r="X21" s="26"/>
      <c r="Y21" s="26"/>
      <c r="Z21" s="26"/>
      <c r="AA21" s="26"/>
      <c r="AB21" s="26">
        <f t="shared" ref="AB21" si="7">X21*0.1</f>
        <v>0</v>
      </c>
      <c r="AC21" s="26"/>
      <c r="AD21" s="26"/>
      <c r="AE21" s="26">
        <f t="shared" ref="AE21" si="8">X21+AB21</f>
        <v>0</v>
      </c>
      <c r="AF21" s="26"/>
      <c r="AG21" s="26"/>
      <c r="AH21" s="26"/>
      <c r="AI21" s="27"/>
      <c r="AJ21" s="28"/>
    </row>
    <row r="22" spans="1:36" ht="22.5" customHeight="1">
      <c r="A22" s="99"/>
      <c r="B22" s="10">
        <v>8</v>
      </c>
      <c r="C22" s="28" t="s">
        <v>79</v>
      </c>
      <c r="D22" s="28"/>
      <c r="E22" s="28"/>
      <c r="F22" s="63">
        <v>293000</v>
      </c>
      <c r="G22" s="64"/>
      <c r="H22" s="64"/>
      <c r="I22" s="65"/>
      <c r="J22" s="26">
        <f t="shared" si="0"/>
        <v>29300</v>
      </c>
      <c r="K22" s="26"/>
      <c r="L22" s="26"/>
      <c r="M22" s="26">
        <f t="shared" si="2"/>
        <v>322300</v>
      </c>
      <c r="N22" s="26"/>
      <c r="O22" s="26"/>
      <c r="P22" s="26"/>
      <c r="Q22" s="27"/>
      <c r="R22" s="28"/>
      <c r="S22" s="1"/>
      <c r="T22" s="10">
        <v>17</v>
      </c>
      <c r="U22" s="28"/>
      <c r="V22" s="28"/>
      <c r="W22" s="28"/>
      <c r="X22" s="26"/>
      <c r="Y22" s="26"/>
      <c r="Z22" s="26"/>
      <c r="AA22" s="26"/>
      <c r="AB22" s="26">
        <f t="shared" si="5"/>
        <v>0</v>
      </c>
      <c r="AC22" s="26"/>
      <c r="AD22" s="26"/>
      <c r="AE22" s="26">
        <f t="shared" si="6"/>
        <v>0</v>
      </c>
      <c r="AF22" s="26"/>
      <c r="AG22" s="26"/>
      <c r="AH22" s="26"/>
      <c r="AI22" s="27"/>
      <c r="AJ22" s="28"/>
    </row>
    <row r="23" spans="1:36" ht="22.5" customHeight="1">
      <c r="A23" s="99"/>
      <c r="B23" s="16">
        <v>9</v>
      </c>
      <c r="C23" s="88" t="s">
        <v>26</v>
      </c>
      <c r="D23" s="89"/>
      <c r="E23" s="90"/>
      <c r="F23" s="63">
        <v>48000</v>
      </c>
      <c r="G23" s="64"/>
      <c r="H23" s="64"/>
      <c r="I23" s="65"/>
      <c r="J23" s="26">
        <f t="shared" si="0"/>
        <v>4800</v>
      </c>
      <c r="K23" s="26"/>
      <c r="L23" s="26"/>
      <c r="M23" s="26">
        <f t="shared" si="2"/>
        <v>52800</v>
      </c>
      <c r="N23" s="26"/>
      <c r="O23" s="26"/>
      <c r="P23" s="26"/>
      <c r="Q23" s="61"/>
      <c r="R23" s="62"/>
      <c r="S23" s="1"/>
      <c r="T23" s="10">
        <v>18</v>
      </c>
      <c r="U23" s="28"/>
      <c r="V23" s="28"/>
      <c r="W23" s="28"/>
      <c r="X23" s="26"/>
      <c r="Y23" s="26"/>
      <c r="Z23" s="26"/>
      <c r="AA23" s="26"/>
      <c r="AB23" s="26">
        <f t="shared" si="5"/>
        <v>0</v>
      </c>
      <c r="AC23" s="26"/>
      <c r="AD23" s="26"/>
      <c r="AE23" s="26">
        <f t="shared" si="6"/>
        <v>0</v>
      </c>
      <c r="AF23" s="26"/>
      <c r="AG23" s="26"/>
      <c r="AH23" s="26"/>
      <c r="AI23" s="27"/>
      <c r="AJ23" s="28"/>
    </row>
    <row r="24" spans="1:36" ht="22.5" customHeight="1">
      <c r="A24" s="99"/>
      <c r="B24" s="10">
        <v>10</v>
      </c>
      <c r="C24" s="85" t="s">
        <v>28</v>
      </c>
      <c r="D24" s="85"/>
      <c r="E24" s="85"/>
      <c r="F24" s="63">
        <v>0</v>
      </c>
      <c r="G24" s="64"/>
      <c r="H24" s="64"/>
      <c r="I24" s="65"/>
      <c r="J24" s="86">
        <f t="shared" si="0"/>
        <v>0</v>
      </c>
      <c r="K24" s="86"/>
      <c r="L24" s="86"/>
      <c r="M24" s="86">
        <f t="shared" si="2"/>
        <v>0</v>
      </c>
      <c r="N24" s="86"/>
      <c r="O24" s="86"/>
      <c r="P24" s="86"/>
      <c r="Q24" s="87"/>
      <c r="R24" s="85"/>
      <c r="S24" s="1"/>
      <c r="T24" s="10">
        <v>19</v>
      </c>
      <c r="U24" s="28"/>
      <c r="V24" s="28"/>
      <c r="W24" s="28"/>
      <c r="X24" s="26"/>
      <c r="Y24" s="26"/>
      <c r="Z24" s="26"/>
      <c r="AA24" s="26"/>
      <c r="AB24" s="26">
        <f t="shared" si="5"/>
        <v>0</v>
      </c>
      <c r="AC24" s="26"/>
      <c r="AD24" s="26"/>
      <c r="AE24" s="26">
        <f t="shared" si="6"/>
        <v>0</v>
      </c>
      <c r="AF24" s="26"/>
      <c r="AG24" s="26"/>
      <c r="AH24" s="26"/>
      <c r="AI24" s="27"/>
      <c r="AJ24" s="28"/>
    </row>
    <row r="25" spans="1:36" ht="22.5" customHeight="1">
      <c r="A25" s="24"/>
      <c r="B25" s="10">
        <v>11</v>
      </c>
      <c r="C25" s="28" t="s">
        <v>70</v>
      </c>
      <c r="D25" s="28"/>
      <c r="E25" s="28"/>
      <c r="F25" s="48">
        <v>228000</v>
      </c>
      <c r="G25" s="49"/>
      <c r="H25" s="49"/>
      <c r="I25" s="50"/>
      <c r="J25" s="26">
        <f t="shared" si="0"/>
        <v>22800</v>
      </c>
      <c r="K25" s="26"/>
      <c r="L25" s="26"/>
      <c r="M25" s="26">
        <f t="shared" si="2"/>
        <v>250800</v>
      </c>
      <c r="N25" s="26"/>
      <c r="O25" s="26"/>
      <c r="P25" s="26"/>
      <c r="Q25" s="28"/>
      <c r="R25" s="28"/>
      <c r="S25" s="1"/>
      <c r="T25" s="10">
        <v>17</v>
      </c>
      <c r="U25" s="28"/>
      <c r="V25" s="28"/>
      <c r="W25" s="28"/>
      <c r="X25" s="26"/>
      <c r="Y25" s="26"/>
      <c r="Z25" s="26"/>
      <c r="AA25" s="26"/>
      <c r="AB25" s="26">
        <f t="shared" si="5"/>
        <v>0</v>
      </c>
      <c r="AC25" s="26"/>
      <c r="AD25" s="26"/>
      <c r="AE25" s="26">
        <f t="shared" si="6"/>
        <v>0</v>
      </c>
      <c r="AF25" s="26"/>
      <c r="AG25" s="26"/>
      <c r="AH25" s="26"/>
      <c r="AI25" s="27"/>
      <c r="AJ25" s="28"/>
    </row>
    <row r="26" spans="1:36" ht="22.5" customHeight="1">
      <c r="A26" s="24"/>
      <c r="B26" s="33">
        <v>12</v>
      </c>
      <c r="C26" s="35" t="s">
        <v>83</v>
      </c>
      <c r="D26" s="36"/>
      <c r="E26" s="37"/>
      <c r="F26" s="41">
        <v>108000</v>
      </c>
      <c r="G26" s="42"/>
      <c r="H26" s="42"/>
      <c r="I26" s="43"/>
      <c r="J26" s="44">
        <f t="shared" ref="J26" si="9">F26*0.1</f>
        <v>10800</v>
      </c>
      <c r="K26" s="44"/>
      <c r="L26" s="44"/>
      <c r="M26" s="45">
        <f>F26+J26+F27</f>
        <v>127800</v>
      </c>
      <c r="N26" s="46"/>
      <c r="O26" s="46"/>
      <c r="P26" s="47"/>
      <c r="Q26" s="51"/>
      <c r="R26" s="52"/>
      <c r="S26" s="22"/>
      <c r="T26" s="10">
        <v>24</v>
      </c>
      <c r="U26" s="28"/>
      <c r="V26" s="28"/>
      <c r="W26" s="28"/>
      <c r="X26" s="26"/>
      <c r="Y26" s="26"/>
      <c r="Z26" s="26"/>
      <c r="AA26" s="26"/>
      <c r="AB26" s="26">
        <f>X26*0.1</f>
        <v>0</v>
      </c>
      <c r="AC26" s="26"/>
      <c r="AD26" s="26"/>
      <c r="AE26" s="26">
        <f>X26+AB26</f>
        <v>0</v>
      </c>
      <c r="AF26" s="26"/>
      <c r="AG26" s="26"/>
      <c r="AH26" s="26"/>
      <c r="AI26" s="27"/>
      <c r="AJ26" s="28"/>
    </row>
    <row r="27" spans="1:36" ht="22.5" customHeight="1">
      <c r="A27" s="24"/>
      <c r="B27" s="34"/>
      <c r="C27" s="38"/>
      <c r="D27" s="39"/>
      <c r="E27" s="40"/>
      <c r="F27" s="29">
        <v>9000</v>
      </c>
      <c r="G27" s="30"/>
      <c r="H27" s="30"/>
      <c r="I27" s="31"/>
      <c r="J27" s="32" t="s">
        <v>14</v>
      </c>
      <c r="K27" s="32"/>
      <c r="L27" s="32"/>
      <c r="M27" s="48"/>
      <c r="N27" s="49"/>
      <c r="O27" s="49"/>
      <c r="P27" s="50"/>
      <c r="Q27" s="53"/>
      <c r="R27" s="54"/>
      <c r="S27" s="22"/>
      <c r="T27" s="10">
        <v>25</v>
      </c>
      <c r="U27" s="28"/>
      <c r="V27" s="28"/>
      <c r="W27" s="28"/>
      <c r="X27" s="26"/>
      <c r="Y27" s="26"/>
      <c r="Z27" s="26"/>
      <c r="AA27" s="26"/>
      <c r="AB27" s="26">
        <f t="shared" ref="AB27" si="10">X27*0.1</f>
        <v>0</v>
      </c>
      <c r="AC27" s="26"/>
      <c r="AD27" s="26"/>
      <c r="AE27" s="26">
        <f t="shared" ref="AE27" si="11">X27+AB27</f>
        <v>0</v>
      </c>
      <c r="AF27" s="26"/>
      <c r="AG27" s="26"/>
      <c r="AH27" s="26"/>
      <c r="AI27" s="27"/>
      <c r="AJ27" s="28"/>
    </row>
    <row r="28" spans="1:36" ht="22.5" customHeight="1">
      <c r="A28" s="24"/>
      <c r="B28" s="16">
        <v>13</v>
      </c>
      <c r="C28" s="88" t="s">
        <v>9</v>
      </c>
      <c r="D28" s="89"/>
      <c r="E28" s="90"/>
      <c r="F28" s="63">
        <v>436000</v>
      </c>
      <c r="G28" s="64"/>
      <c r="H28" s="64"/>
      <c r="I28" s="65"/>
      <c r="J28" s="26">
        <f t="shared" si="0"/>
        <v>43600</v>
      </c>
      <c r="K28" s="26"/>
      <c r="L28" s="26"/>
      <c r="M28" s="26">
        <f t="shared" si="2"/>
        <v>479600</v>
      </c>
      <c r="N28" s="26"/>
      <c r="O28" s="26"/>
      <c r="P28" s="26"/>
      <c r="Q28" s="61"/>
      <c r="R28" s="62"/>
      <c r="S28" s="1"/>
      <c r="T28" s="10">
        <v>18</v>
      </c>
      <c r="U28" s="28"/>
      <c r="V28" s="28"/>
      <c r="W28" s="28"/>
      <c r="X28" s="26"/>
      <c r="Y28" s="26"/>
      <c r="Z28" s="26"/>
      <c r="AA28" s="26"/>
      <c r="AB28" s="26">
        <f t="shared" si="5"/>
        <v>0</v>
      </c>
      <c r="AC28" s="26"/>
      <c r="AD28" s="26"/>
      <c r="AE28" s="26">
        <f t="shared" si="6"/>
        <v>0</v>
      </c>
      <c r="AF28" s="26"/>
      <c r="AG28" s="26"/>
      <c r="AH28" s="26"/>
      <c r="AI28" s="27"/>
      <c r="AJ28" s="28"/>
    </row>
    <row r="29" spans="1:36" ht="22.5" customHeight="1">
      <c r="A29" s="24"/>
      <c r="B29" s="33">
        <v>14</v>
      </c>
      <c r="C29" s="35" t="s">
        <v>82</v>
      </c>
      <c r="D29" s="36"/>
      <c r="E29" s="37"/>
      <c r="F29" s="41">
        <v>77500</v>
      </c>
      <c r="G29" s="42"/>
      <c r="H29" s="42"/>
      <c r="I29" s="43"/>
      <c r="J29" s="44">
        <f t="shared" si="0"/>
        <v>7750</v>
      </c>
      <c r="K29" s="44"/>
      <c r="L29" s="44"/>
      <c r="M29" s="45">
        <f>F29+J29+F30</f>
        <v>89750</v>
      </c>
      <c r="N29" s="46"/>
      <c r="O29" s="46"/>
      <c r="P29" s="47"/>
      <c r="Q29" s="51"/>
      <c r="R29" s="52"/>
      <c r="S29" s="22"/>
      <c r="T29" s="10">
        <v>24</v>
      </c>
      <c r="U29" s="28"/>
      <c r="V29" s="28"/>
      <c r="W29" s="28"/>
      <c r="X29" s="26"/>
      <c r="Y29" s="26"/>
      <c r="Z29" s="26"/>
      <c r="AA29" s="26"/>
      <c r="AB29" s="26">
        <f>X29*0.1</f>
        <v>0</v>
      </c>
      <c r="AC29" s="26"/>
      <c r="AD29" s="26"/>
      <c r="AE29" s="26">
        <f>X29+AB29</f>
        <v>0</v>
      </c>
      <c r="AF29" s="26"/>
      <c r="AG29" s="26"/>
      <c r="AH29" s="26"/>
      <c r="AI29" s="27"/>
      <c r="AJ29" s="28"/>
    </row>
    <row r="30" spans="1:36" ht="22.5" customHeight="1" thickBot="1">
      <c r="A30" s="24"/>
      <c r="B30" s="34"/>
      <c r="C30" s="38"/>
      <c r="D30" s="39"/>
      <c r="E30" s="40"/>
      <c r="F30" s="29">
        <v>4500</v>
      </c>
      <c r="G30" s="30"/>
      <c r="H30" s="30"/>
      <c r="I30" s="31"/>
      <c r="J30" s="32" t="s">
        <v>14</v>
      </c>
      <c r="K30" s="32"/>
      <c r="L30" s="32"/>
      <c r="M30" s="48"/>
      <c r="N30" s="49"/>
      <c r="O30" s="49"/>
      <c r="P30" s="50"/>
      <c r="Q30" s="53"/>
      <c r="R30" s="54"/>
      <c r="S30" s="22"/>
      <c r="T30" s="10">
        <v>25</v>
      </c>
      <c r="U30" s="28"/>
      <c r="V30" s="28"/>
      <c r="W30" s="28"/>
      <c r="X30" s="26"/>
      <c r="Y30" s="26"/>
      <c r="Z30" s="26"/>
      <c r="AA30" s="26"/>
      <c r="AB30" s="26">
        <f t="shared" ref="AB30" si="12">X30*0.1</f>
        <v>0</v>
      </c>
      <c r="AC30" s="26"/>
      <c r="AD30" s="26"/>
      <c r="AE30" s="26">
        <f t="shared" ref="AE30" si="13">X30+AB30</f>
        <v>0</v>
      </c>
      <c r="AF30" s="26"/>
      <c r="AG30" s="26"/>
      <c r="AH30" s="26"/>
      <c r="AI30" s="27"/>
      <c r="AJ30" s="28"/>
    </row>
    <row r="31" spans="1:36" ht="22.5" customHeight="1" thickTop="1" thickBot="1">
      <c r="A31" s="78" t="s">
        <v>46</v>
      </c>
      <c r="B31" s="79"/>
      <c r="C31" s="80" t="s">
        <v>76</v>
      </c>
      <c r="D31" s="80"/>
      <c r="E31" s="80"/>
      <c r="F31" s="81">
        <v>0</v>
      </c>
      <c r="G31" s="82"/>
      <c r="H31" s="82"/>
      <c r="I31" s="83"/>
      <c r="J31" s="84">
        <f>F31*0.1</f>
        <v>0</v>
      </c>
      <c r="K31" s="84"/>
      <c r="L31" s="84"/>
      <c r="M31" s="84">
        <f t="shared" si="2"/>
        <v>0</v>
      </c>
      <c r="N31" s="84"/>
      <c r="O31" s="84"/>
      <c r="P31" s="84"/>
      <c r="Q31" s="66"/>
      <c r="R31" s="67"/>
      <c r="S31" s="1"/>
      <c r="T31" s="10">
        <v>21</v>
      </c>
      <c r="U31" s="28"/>
      <c r="V31" s="28"/>
      <c r="W31" s="28"/>
      <c r="X31" s="26"/>
      <c r="Y31" s="26"/>
      <c r="Z31" s="26"/>
      <c r="AA31" s="26"/>
      <c r="AB31" s="26">
        <f t="shared" si="5"/>
        <v>0</v>
      </c>
      <c r="AC31" s="26"/>
      <c r="AD31" s="26"/>
      <c r="AE31" s="26">
        <f t="shared" si="6"/>
        <v>0</v>
      </c>
      <c r="AF31" s="26"/>
      <c r="AG31" s="26"/>
      <c r="AH31" s="26"/>
      <c r="AI31" s="27"/>
      <c r="AJ31" s="28"/>
    </row>
    <row r="32" spans="1:36" ht="22.5" customHeight="1" thickTop="1">
      <c r="A32" s="72" t="s">
        <v>20</v>
      </c>
      <c r="B32" s="16">
        <v>1</v>
      </c>
      <c r="C32" s="74" t="s">
        <v>29</v>
      </c>
      <c r="D32" s="74"/>
      <c r="E32" s="74"/>
      <c r="F32" s="75">
        <v>0</v>
      </c>
      <c r="G32" s="76"/>
      <c r="H32" s="76"/>
      <c r="I32" s="77"/>
      <c r="J32" s="71">
        <f>F32*0.1</f>
        <v>0</v>
      </c>
      <c r="K32" s="71"/>
      <c r="L32" s="71"/>
      <c r="M32" s="71">
        <f>F32+J32</f>
        <v>0</v>
      </c>
      <c r="N32" s="71"/>
      <c r="O32" s="71"/>
      <c r="P32" s="71"/>
      <c r="Q32" s="61"/>
      <c r="R32" s="62"/>
      <c r="S32" s="1"/>
      <c r="T32" s="10">
        <v>22</v>
      </c>
      <c r="U32" s="28"/>
      <c r="V32" s="28"/>
      <c r="W32" s="28"/>
      <c r="X32" s="26"/>
      <c r="Y32" s="26"/>
      <c r="Z32" s="26"/>
      <c r="AA32" s="26"/>
      <c r="AB32" s="26">
        <f>X32*0.1</f>
        <v>0</v>
      </c>
      <c r="AC32" s="26"/>
      <c r="AD32" s="26"/>
      <c r="AE32" s="26">
        <f>X32+AB32</f>
        <v>0</v>
      </c>
      <c r="AF32" s="26"/>
      <c r="AG32" s="26"/>
      <c r="AH32" s="26"/>
      <c r="AI32" s="27"/>
      <c r="AJ32" s="28"/>
    </row>
    <row r="33" spans="1:36" ht="22.5" customHeight="1">
      <c r="A33" s="73"/>
      <c r="B33" s="16">
        <v>3</v>
      </c>
      <c r="C33" s="28" t="s">
        <v>22</v>
      </c>
      <c r="D33" s="28"/>
      <c r="E33" s="28"/>
      <c r="F33" s="63">
        <v>0</v>
      </c>
      <c r="G33" s="64"/>
      <c r="H33" s="64"/>
      <c r="I33" s="65"/>
      <c r="J33" s="26">
        <f t="shared" si="0"/>
        <v>0</v>
      </c>
      <c r="K33" s="26"/>
      <c r="L33" s="26"/>
      <c r="M33" s="26">
        <f t="shared" si="2"/>
        <v>0</v>
      </c>
      <c r="N33" s="26"/>
      <c r="O33" s="26"/>
      <c r="P33" s="26"/>
      <c r="Q33" s="61"/>
      <c r="R33" s="62"/>
      <c r="S33" s="1"/>
      <c r="T33" s="10">
        <v>23</v>
      </c>
      <c r="U33" s="28"/>
      <c r="V33" s="28"/>
      <c r="W33" s="28"/>
      <c r="X33" s="26"/>
      <c r="Y33" s="26"/>
      <c r="Z33" s="26"/>
      <c r="AA33" s="26"/>
      <c r="AB33" s="26">
        <f t="shared" ref="AB33" si="14">X33*0.1</f>
        <v>0</v>
      </c>
      <c r="AC33" s="26"/>
      <c r="AD33" s="26"/>
      <c r="AE33" s="26">
        <f t="shared" ref="AE33" si="15">X33+AB33</f>
        <v>0</v>
      </c>
      <c r="AF33" s="26"/>
      <c r="AG33" s="26"/>
      <c r="AH33" s="26"/>
      <c r="AI33" s="27"/>
      <c r="AJ33" s="28"/>
    </row>
    <row r="34" spans="1:36" ht="22.5" customHeight="1">
      <c r="A34" s="73"/>
      <c r="B34" s="33">
        <v>4</v>
      </c>
      <c r="C34" s="35" t="s">
        <v>29</v>
      </c>
      <c r="D34" s="36"/>
      <c r="E34" s="37"/>
      <c r="F34" s="41">
        <v>0</v>
      </c>
      <c r="G34" s="42"/>
      <c r="H34" s="42"/>
      <c r="I34" s="43"/>
      <c r="J34" s="44">
        <f t="shared" si="0"/>
        <v>0</v>
      </c>
      <c r="K34" s="44"/>
      <c r="L34" s="44"/>
      <c r="M34" s="45">
        <f>F34+J34+F35</f>
        <v>0</v>
      </c>
      <c r="N34" s="46"/>
      <c r="O34" s="46"/>
      <c r="P34" s="47"/>
      <c r="Q34" s="51"/>
      <c r="R34" s="52"/>
      <c r="S34" s="22"/>
      <c r="T34" s="10">
        <v>24</v>
      </c>
      <c r="U34" s="28"/>
      <c r="V34" s="28"/>
      <c r="W34" s="28"/>
      <c r="X34" s="26"/>
      <c r="Y34" s="26"/>
      <c r="Z34" s="26"/>
      <c r="AA34" s="26"/>
      <c r="AB34" s="26">
        <f>X34*0.1</f>
        <v>0</v>
      </c>
      <c r="AC34" s="26"/>
      <c r="AD34" s="26"/>
      <c r="AE34" s="26">
        <f>X34+AB34</f>
        <v>0</v>
      </c>
      <c r="AF34" s="26"/>
      <c r="AG34" s="26"/>
      <c r="AH34" s="26"/>
      <c r="AI34" s="27"/>
      <c r="AJ34" s="28"/>
    </row>
    <row r="35" spans="1:36" ht="22.5" customHeight="1">
      <c r="A35" s="73"/>
      <c r="B35" s="34"/>
      <c r="C35" s="38"/>
      <c r="D35" s="39"/>
      <c r="E35" s="40"/>
      <c r="F35" s="29">
        <v>0</v>
      </c>
      <c r="G35" s="30"/>
      <c r="H35" s="30"/>
      <c r="I35" s="31"/>
      <c r="J35" s="32" t="s">
        <v>14</v>
      </c>
      <c r="K35" s="32"/>
      <c r="L35" s="32"/>
      <c r="M35" s="48"/>
      <c r="N35" s="49"/>
      <c r="O35" s="49"/>
      <c r="P35" s="50"/>
      <c r="Q35" s="53"/>
      <c r="R35" s="54"/>
      <c r="S35" s="22"/>
      <c r="T35" s="10">
        <v>25</v>
      </c>
      <c r="U35" s="28"/>
      <c r="V35" s="28"/>
      <c r="W35" s="28"/>
      <c r="X35" s="26"/>
      <c r="Y35" s="26"/>
      <c r="Z35" s="26"/>
      <c r="AA35" s="26"/>
      <c r="AB35" s="26">
        <f t="shared" ref="AB35:AB36" si="16">X35*0.1</f>
        <v>0</v>
      </c>
      <c r="AC35" s="26"/>
      <c r="AD35" s="26"/>
      <c r="AE35" s="26">
        <f t="shared" ref="AE35:AE36" si="17">X35+AB35</f>
        <v>0</v>
      </c>
      <c r="AF35" s="26"/>
      <c r="AG35" s="26"/>
      <c r="AH35" s="26"/>
      <c r="AI35" s="27"/>
      <c r="AJ35" s="28"/>
    </row>
    <row r="36" spans="1:36" ht="22.5" customHeight="1" thickBot="1">
      <c r="A36" s="73"/>
      <c r="B36" s="16">
        <v>6</v>
      </c>
      <c r="C36" s="62" t="s">
        <v>81</v>
      </c>
      <c r="D36" s="62"/>
      <c r="E36" s="62"/>
      <c r="F36" s="68">
        <v>0</v>
      </c>
      <c r="G36" s="69"/>
      <c r="H36" s="69"/>
      <c r="I36" s="70"/>
      <c r="J36" s="71">
        <f t="shared" si="0"/>
        <v>0</v>
      </c>
      <c r="K36" s="71"/>
      <c r="L36" s="71"/>
      <c r="M36" s="71">
        <f t="shared" si="2"/>
        <v>0</v>
      </c>
      <c r="N36" s="71"/>
      <c r="O36" s="71"/>
      <c r="P36" s="71"/>
      <c r="Q36" s="61"/>
      <c r="R36" s="62"/>
      <c r="S36" s="1"/>
      <c r="T36" s="10">
        <v>27</v>
      </c>
      <c r="U36" s="28"/>
      <c r="V36" s="28"/>
      <c r="W36" s="28"/>
      <c r="X36" s="26"/>
      <c r="Y36" s="26"/>
      <c r="Z36" s="26"/>
      <c r="AA36" s="26"/>
      <c r="AB36" s="26">
        <f t="shared" si="16"/>
        <v>0</v>
      </c>
      <c r="AC36" s="26"/>
      <c r="AD36" s="26"/>
      <c r="AE36" s="26">
        <f t="shared" si="17"/>
        <v>0</v>
      </c>
      <c r="AF36" s="26"/>
      <c r="AG36" s="26"/>
      <c r="AH36" s="26"/>
      <c r="AI36" s="27"/>
      <c r="AJ36" s="28"/>
    </row>
    <row r="37" spans="1:36" ht="22.5" customHeight="1" thickBot="1">
      <c r="A37" s="17"/>
      <c r="B37" s="2"/>
      <c r="C37" s="1"/>
      <c r="D37" s="1"/>
      <c r="E37" s="1"/>
      <c r="F37" s="55">
        <f>SUM(F5:F36)</f>
        <v>5062924</v>
      </c>
      <c r="G37" s="56"/>
      <c r="H37" s="56"/>
      <c r="I37" s="57"/>
      <c r="J37" s="55">
        <f>SUM(J5:J36)</f>
        <v>504642.4</v>
      </c>
      <c r="K37" s="56"/>
      <c r="L37" s="57"/>
      <c r="M37" s="55">
        <f>SUM(M5:M36)</f>
        <v>5567566.4000000004</v>
      </c>
      <c r="N37" s="56"/>
      <c r="O37" s="56"/>
      <c r="P37" s="57"/>
      <c r="Q37" s="1"/>
      <c r="R37" s="1"/>
      <c r="S37" s="1"/>
      <c r="T37" s="2"/>
      <c r="U37" s="1"/>
      <c r="V37" s="1"/>
      <c r="W37" s="1"/>
      <c r="X37" s="58">
        <f>SUM(X5:X36)</f>
        <v>30000</v>
      </c>
      <c r="Y37" s="59"/>
      <c r="Z37" s="59"/>
      <c r="AA37" s="60"/>
      <c r="AB37" s="58">
        <f>SUM(AB5:AB36)</f>
        <v>3000</v>
      </c>
      <c r="AC37" s="59"/>
      <c r="AD37" s="60"/>
      <c r="AE37" s="58">
        <f>SUM(AE5:AE36)</f>
        <v>33000</v>
      </c>
      <c r="AF37" s="59"/>
      <c r="AG37" s="59"/>
      <c r="AH37" s="60"/>
      <c r="AI37" s="1"/>
      <c r="AJ37" s="1"/>
    </row>
  </sheetData>
  <mergeCells count="344">
    <mergeCell ref="X5:AA5"/>
    <mergeCell ref="AB5:AD5"/>
    <mergeCell ref="AE5:AH5"/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  <mergeCell ref="A6:A12"/>
    <mergeCell ref="C6:E6"/>
    <mergeCell ref="F6:I6"/>
    <mergeCell ref="J6:L6"/>
    <mergeCell ref="M6:P6"/>
    <mergeCell ref="Q6:R6"/>
    <mergeCell ref="AI7:AJ7"/>
    <mergeCell ref="C8:E8"/>
    <mergeCell ref="F8:I8"/>
    <mergeCell ref="J8:L8"/>
    <mergeCell ref="M8:P8"/>
    <mergeCell ref="Q8:R8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C9:E9"/>
    <mergeCell ref="U7:W7"/>
    <mergeCell ref="X7:AA7"/>
    <mergeCell ref="AB7:AD7"/>
    <mergeCell ref="AE7:AH7"/>
    <mergeCell ref="U9:W9"/>
    <mergeCell ref="X9:AA9"/>
    <mergeCell ref="AB9:AD9"/>
    <mergeCell ref="AE9:AH9"/>
    <mergeCell ref="AI5:AJ5"/>
    <mergeCell ref="C10:E10"/>
    <mergeCell ref="F10:I10"/>
    <mergeCell ref="J10:L10"/>
    <mergeCell ref="M10:P10"/>
    <mergeCell ref="Q10:R10"/>
    <mergeCell ref="AI9:AJ9"/>
    <mergeCell ref="F9:I9"/>
    <mergeCell ref="J9:L9"/>
    <mergeCell ref="M9:P9"/>
    <mergeCell ref="Q9:R9"/>
    <mergeCell ref="C5:E5"/>
    <mergeCell ref="F5:I5"/>
    <mergeCell ref="J5:L5"/>
    <mergeCell ref="M5:P5"/>
    <mergeCell ref="Q5:R5"/>
    <mergeCell ref="U5:W5"/>
    <mergeCell ref="AM9:AP9"/>
    <mergeCell ref="U8:W8"/>
    <mergeCell ref="X8:AA8"/>
    <mergeCell ref="AB8:AD8"/>
    <mergeCell ref="AE8:AH8"/>
    <mergeCell ref="AI8:AJ8"/>
    <mergeCell ref="X10:AA10"/>
    <mergeCell ref="AB10:AD10"/>
    <mergeCell ref="AE10:AH10"/>
    <mergeCell ref="AI10:AJ10"/>
    <mergeCell ref="AN10:AP10"/>
    <mergeCell ref="U10:W10"/>
    <mergeCell ref="AI12:AJ12"/>
    <mergeCell ref="C13:E13"/>
    <mergeCell ref="F13:I13"/>
    <mergeCell ref="J13:L13"/>
    <mergeCell ref="M13:P13"/>
    <mergeCell ref="Q13:R13"/>
    <mergeCell ref="U11:W11"/>
    <mergeCell ref="X11:AA11"/>
    <mergeCell ref="AB11:AD11"/>
    <mergeCell ref="AE11:AH11"/>
    <mergeCell ref="AI11:AJ11"/>
    <mergeCell ref="C12:E12"/>
    <mergeCell ref="F12:I12"/>
    <mergeCell ref="J12:L12"/>
    <mergeCell ref="M12:P12"/>
    <mergeCell ref="Q12:R12"/>
    <mergeCell ref="C11:E11"/>
    <mergeCell ref="F11:I11"/>
    <mergeCell ref="J11:L11"/>
    <mergeCell ref="M11:P11"/>
    <mergeCell ref="Q11:R11"/>
    <mergeCell ref="A14:A24"/>
    <mergeCell ref="C14:E14"/>
    <mergeCell ref="F14:I14"/>
    <mergeCell ref="J14:L14"/>
    <mergeCell ref="M14:P14"/>
    <mergeCell ref="U12:W12"/>
    <mergeCell ref="X12:AA12"/>
    <mergeCell ref="AB12:AD12"/>
    <mergeCell ref="AE12:AH12"/>
    <mergeCell ref="Q14:R14"/>
    <mergeCell ref="U14:W14"/>
    <mergeCell ref="X14:AA14"/>
    <mergeCell ref="AB14:AD14"/>
    <mergeCell ref="AE14:AH14"/>
    <mergeCell ref="C16:E16"/>
    <mergeCell ref="F16:I16"/>
    <mergeCell ref="J16:L16"/>
    <mergeCell ref="M16:P16"/>
    <mergeCell ref="Q16:R16"/>
    <mergeCell ref="U16:W16"/>
    <mergeCell ref="C15:E15"/>
    <mergeCell ref="F15:I15"/>
    <mergeCell ref="J15:L15"/>
    <mergeCell ref="M15:P15"/>
    <mergeCell ref="AI14:AJ14"/>
    <mergeCell ref="U13:W13"/>
    <mergeCell ref="X13:AA13"/>
    <mergeCell ref="AB13:AD13"/>
    <mergeCell ref="AE13:AH13"/>
    <mergeCell ref="AI13:AJ13"/>
    <mergeCell ref="X15:AA15"/>
    <mergeCell ref="AB15:AD15"/>
    <mergeCell ref="AE15:AH15"/>
    <mergeCell ref="AI15:AJ15"/>
    <mergeCell ref="Q15:R15"/>
    <mergeCell ref="U15:W15"/>
    <mergeCell ref="X16:AA16"/>
    <mergeCell ref="AB16:AD16"/>
    <mergeCell ref="AE16:AH16"/>
    <mergeCell ref="AI16:AJ16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AI17:AJ17"/>
    <mergeCell ref="AI18:AJ18"/>
    <mergeCell ref="C19:E19"/>
    <mergeCell ref="F19:I19"/>
    <mergeCell ref="J19:L19"/>
    <mergeCell ref="M19:P19"/>
    <mergeCell ref="Q19:R19"/>
    <mergeCell ref="U19:W19"/>
    <mergeCell ref="X19:AA19"/>
    <mergeCell ref="AB19:AD19"/>
    <mergeCell ref="AE19:AH19"/>
    <mergeCell ref="AI19:AJ19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B20:B21"/>
    <mergeCell ref="C20:E21"/>
    <mergeCell ref="F20:I20"/>
    <mergeCell ref="J20:L20"/>
    <mergeCell ref="M20:P21"/>
    <mergeCell ref="Q20:R21"/>
    <mergeCell ref="U20:W20"/>
    <mergeCell ref="X20:AA20"/>
    <mergeCell ref="AB20:AD20"/>
    <mergeCell ref="AE20:AH20"/>
    <mergeCell ref="AI20:AJ20"/>
    <mergeCell ref="F21:I21"/>
    <mergeCell ref="J21:L21"/>
    <mergeCell ref="U21:W21"/>
    <mergeCell ref="X21:AA21"/>
    <mergeCell ref="AB21:AD21"/>
    <mergeCell ref="AE21:AH21"/>
    <mergeCell ref="AI21:AJ21"/>
    <mergeCell ref="AI22:AJ22"/>
    <mergeCell ref="C23:E23"/>
    <mergeCell ref="F23:I23"/>
    <mergeCell ref="J23:L23"/>
    <mergeCell ref="M23:P23"/>
    <mergeCell ref="Q23:R23"/>
    <mergeCell ref="U23:W23"/>
    <mergeCell ref="X23:AA23"/>
    <mergeCell ref="AB23:AD23"/>
    <mergeCell ref="AE23:AH23"/>
    <mergeCell ref="AI23:AJ23"/>
    <mergeCell ref="C22:E22"/>
    <mergeCell ref="F22:I22"/>
    <mergeCell ref="J22:L22"/>
    <mergeCell ref="M22:P22"/>
    <mergeCell ref="Q22:R22"/>
    <mergeCell ref="U22:W22"/>
    <mergeCell ref="X22:AA22"/>
    <mergeCell ref="AB22:AD22"/>
    <mergeCell ref="AE22:AH22"/>
    <mergeCell ref="AI28:AJ28"/>
    <mergeCell ref="AI24:AJ24"/>
    <mergeCell ref="C25:E25"/>
    <mergeCell ref="F25:I25"/>
    <mergeCell ref="J25:L25"/>
    <mergeCell ref="M25:P25"/>
    <mergeCell ref="Q25:R25"/>
    <mergeCell ref="U25:W25"/>
    <mergeCell ref="X25:AA25"/>
    <mergeCell ref="AB25:AD25"/>
    <mergeCell ref="AE25:AH25"/>
    <mergeCell ref="AI25:AJ25"/>
    <mergeCell ref="C24:E24"/>
    <mergeCell ref="F24:I24"/>
    <mergeCell ref="J24:L24"/>
    <mergeCell ref="M24:P24"/>
    <mergeCell ref="Q24:R24"/>
    <mergeCell ref="U24:W24"/>
    <mergeCell ref="X24:AA24"/>
    <mergeCell ref="AB24:AD24"/>
    <mergeCell ref="AE24:AH24"/>
    <mergeCell ref="C28:E28"/>
    <mergeCell ref="F28:I28"/>
    <mergeCell ref="J28:L28"/>
    <mergeCell ref="M28:P28"/>
    <mergeCell ref="Q28:R28"/>
    <mergeCell ref="U28:W28"/>
    <mergeCell ref="X28:AA28"/>
    <mergeCell ref="AB28:AD28"/>
    <mergeCell ref="AE28:AH28"/>
    <mergeCell ref="B29:B30"/>
    <mergeCell ref="C29:E30"/>
    <mergeCell ref="F29:I29"/>
    <mergeCell ref="J29:L29"/>
    <mergeCell ref="M29:P30"/>
    <mergeCell ref="Q29:R30"/>
    <mergeCell ref="U29:W29"/>
    <mergeCell ref="X29:AA29"/>
    <mergeCell ref="AB29:AD29"/>
    <mergeCell ref="AE29:AH29"/>
    <mergeCell ref="AI29:AJ29"/>
    <mergeCell ref="F30:I30"/>
    <mergeCell ref="J30:L30"/>
    <mergeCell ref="U30:W30"/>
    <mergeCell ref="X30:AA30"/>
    <mergeCell ref="AB30:AD30"/>
    <mergeCell ref="AE30:AH30"/>
    <mergeCell ref="AI30:AJ30"/>
    <mergeCell ref="A32:A36"/>
    <mergeCell ref="C32:E32"/>
    <mergeCell ref="F32:I32"/>
    <mergeCell ref="J32:L32"/>
    <mergeCell ref="M32:P32"/>
    <mergeCell ref="A31:B31"/>
    <mergeCell ref="C31:E31"/>
    <mergeCell ref="F31:I31"/>
    <mergeCell ref="J31:L31"/>
    <mergeCell ref="M31:P31"/>
    <mergeCell ref="B34:B35"/>
    <mergeCell ref="C34:E35"/>
    <mergeCell ref="F34:I34"/>
    <mergeCell ref="J34:L34"/>
    <mergeCell ref="M34:P35"/>
    <mergeCell ref="C36:E36"/>
    <mergeCell ref="U31:W31"/>
    <mergeCell ref="X31:AA31"/>
    <mergeCell ref="AB31:AD31"/>
    <mergeCell ref="AE31:AH31"/>
    <mergeCell ref="AI31:AJ31"/>
    <mergeCell ref="Q31:R31"/>
    <mergeCell ref="U34:W34"/>
    <mergeCell ref="X34:AA34"/>
    <mergeCell ref="AB34:AD34"/>
    <mergeCell ref="Q34:R35"/>
    <mergeCell ref="Q32:R32"/>
    <mergeCell ref="U32:W32"/>
    <mergeCell ref="X32:AA32"/>
    <mergeCell ref="AB32:AD32"/>
    <mergeCell ref="AE32:AH32"/>
    <mergeCell ref="AI32:AJ32"/>
    <mergeCell ref="C33:E33"/>
    <mergeCell ref="F33:I33"/>
    <mergeCell ref="J33:L33"/>
    <mergeCell ref="M33:P33"/>
    <mergeCell ref="Q33:R33"/>
    <mergeCell ref="AE34:AH34"/>
    <mergeCell ref="AI34:AJ34"/>
    <mergeCell ref="F35:I35"/>
    <mergeCell ref="J35:L35"/>
    <mergeCell ref="U35:W35"/>
    <mergeCell ref="X35:AA35"/>
    <mergeCell ref="AB35:AD35"/>
    <mergeCell ref="X33:AA33"/>
    <mergeCell ref="AB33:AD33"/>
    <mergeCell ref="AE33:AH33"/>
    <mergeCell ref="AI33:AJ33"/>
    <mergeCell ref="U33:W33"/>
    <mergeCell ref="F37:I37"/>
    <mergeCell ref="J37:L37"/>
    <mergeCell ref="M37:P37"/>
    <mergeCell ref="X37:AA37"/>
    <mergeCell ref="AB37:AD37"/>
    <mergeCell ref="AE37:AH37"/>
    <mergeCell ref="AE35:AH35"/>
    <mergeCell ref="AI35:AJ35"/>
    <mergeCell ref="Q36:R36"/>
    <mergeCell ref="U36:W36"/>
    <mergeCell ref="X36:AA36"/>
    <mergeCell ref="AB36:AD36"/>
    <mergeCell ref="F36:I36"/>
    <mergeCell ref="J36:L36"/>
    <mergeCell ref="M36:P36"/>
    <mergeCell ref="AE36:AH36"/>
    <mergeCell ref="AI36:AJ36"/>
    <mergeCell ref="B26:B27"/>
    <mergeCell ref="C26:E27"/>
    <mergeCell ref="F26:I26"/>
    <mergeCell ref="J26:L26"/>
    <mergeCell ref="M26:P27"/>
    <mergeCell ref="Q26:R27"/>
    <mergeCell ref="U26:W26"/>
    <mergeCell ref="X26:AA26"/>
    <mergeCell ref="AB26:AD26"/>
    <mergeCell ref="AE26:AH26"/>
    <mergeCell ref="AI26:AJ26"/>
    <mergeCell ref="F27:I27"/>
    <mergeCell ref="J27:L27"/>
    <mergeCell ref="U27:W27"/>
    <mergeCell ref="X27:AA27"/>
    <mergeCell ref="AB27:AD27"/>
    <mergeCell ref="AE27:AH27"/>
    <mergeCell ref="AI27:AJ27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8E3BA-B333-40F1-B72F-207FDD7DE48E}">
  <dimension ref="A1:AP36"/>
  <sheetViews>
    <sheetView topLeftCell="A7" zoomScale="90" zoomScaleNormal="90" workbookViewId="0">
      <selection activeCell="Q25" sqref="Q25:R25"/>
    </sheetView>
  </sheetViews>
  <sheetFormatPr defaultColWidth="5" defaultRowHeight="25.5" customHeight="1"/>
  <cols>
    <col min="1" max="1" width="5" style="18"/>
    <col min="2" max="2" width="3.875" style="19" customWidth="1"/>
    <col min="3" max="3" width="5" style="4" customWidth="1"/>
    <col min="4" max="5" width="5" style="4"/>
    <col min="6" max="15" width="5" style="20"/>
    <col min="16" max="16" width="4.5" style="20" customWidth="1"/>
    <col min="17" max="18" width="5" style="5"/>
    <col min="19" max="19" width="3.125" style="5" customWidth="1"/>
    <col min="20" max="20" width="3.875" style="19" customWidth="1"/>
    <col min="21" max="23" width="5" style="4"/>
    <col min="24" max="24" width="5" style="20"/>
    <col min="25" max="25" width="5" style="20" customWidth="1"/>
    <col min="26" max="34" width="5" style="20"/>
    <col min="35" max="16384" width="5" style="5"/>
  </cols>
  <sheetData>
    <row r="1" spans="1:42" ht="18" customHeight="1">
      <c r="A1" s="1"/>
      <c r="B1" s="2"/>
      <c r="C1" s="125" t="s">
        <v>80</v>
      </c>
      <c r="D1" s="125"/>
      <c r="E1" s="125"/>
      <c r="F1" s="126">
        <v>2</v>
      </c>
      <c r="G1" s="120" t="s">
        <v>16</v>
      </c>
      <c r="H1" s="121" t="s">
        <v>17</v>
      </c>
      <c r="I1" s="121"/>
      <c r="J1" s="121"/>
      <c r="K1" s="121"/>
      <c r="L1" s="121"/>
      <c r="M1" s="121"/>
      <c r="N1" s="3"/>
      <c r="O1" s="3"/>
      <c r="P1" s="3"/>
      <c r="Q1" s="4"/>
      <c r="R1" s="4"/>
      <c r="S1" s="4"/>
      <c r="T1" s="2"/>
      <c r="U1" s="125" t="s">
        <v>80</v>
      </c>
      <c r="V1" s="125"/>
      <c r="W1" s="125"/>
      <c r="X1" s="126">
        <v>2</v>
      </c>
      <c r="Y1" s="120" t="s">
        <v>16</v>
      </c>
      <c r="Z1" s="121" t="s">
        <v>47</v>
      </c>
      <c r="AA1" s="121"/>
      <c r="AB1" s="121"/>
      <c r="AC1" s="121"/>
      <c r="AD1" s="121"/>
      <c r="AE1" s="121"/>
      <c r="AF1" s="3"/>
      <c r="AG1" s="3"/>
      <c r="AH1" s="3"/>
      <c r="AI1" s="4"/>
      <c r="AJ1" s="4"/>
    </row>
    <row r="2" spans="1:42" ht="18" customHeight="1">
      <c r="A2" s="1"/>
      <c r="B2" s="2"/>
      <c r="C2" s="125"/>
      <c r="D2" s="125"/>
      <c r="E2" s="125"/>
      <c r="F2" s="126"/>
      <c r="G2" s="120"/>
      <c r="H2" s="121"/>
      <c r="I2" s="121"/>
      <c r="J2" s="121"/>
      <c r="K2" s="121"/>
      <c r="L2" s="121"/>
      <c r="M2" s="121"/>
      <c r="N2" s="3"/>
      <c r="O2" s="3"/>
      <c r="P2" s="3"/>
      <c r="Q2" s="4"/>
      <c r="R2" s="4"/>
      <c r="S2" s="4"/>
      <c r="T2" s="2"/>
      <c r="U2" s="125"/>
      <c r="V2" s="125"/>
      <c r="W2" s="125"/>
      <c r="X2" s="126"/>
      <c r="Y2" s="120"/>
      <c r="Z2" s="121"/>
      <c r="AA2" s="121"/>
      <c r="AB2" s="121"/>
      <c r="AC2" s="121"/>
      <c r="AD2" s="121"/>
      <c r="AE2" s="121"/>
      <c r="AF2" s="3"/>
      <c r="AG2" s="3"/>
      <c r="AH2" s="3"/>
      <c r="AI2" s="4"/>
      <c r="AJ2" s="4"/>
    </row>
    <row r="3" spans="1:42" ht="18" customHeight="1">
      <c r="A3" s="1"/>
      <c r="B3" s="2"/>
      <c r="F3" s="3"/>
      <c r="G3" s="3"/>
      <c r="H3" s="3"/>
      <c r="I3" s="3"/>
      <c r="J3" s="3"/>
      <c r="K3" s="3"/>
      <c r="L3" s="3"/>
      <c r="M3" s="122" t="s">
        <v>15</v>
      </c>
      <c r="N3" s="122"/>
      <c r="O3" s="122"/>
      <c r="P3" s="122"/>
      <c r="Q3" s="122"/>
      <c r="R3" s="122"/>
      <c r="S3" s="21"/>
      <c r="T3" s="2"/>
      <c r="X3" s="3"/>
      <c r="Y3" s="3"/>
      <c r="Z3" s="3"/>
      <c r="AA3" s="3"/>
      <c r="AB3" s="3"/>
      <c r="AC3" s="3"/>
      <c r="AD3" s="3"/>
      <c r="AE3" s="122" t="s">
        <v>15</v>
      </c>
      <c r="AF3" s="122"/>
      <c r="AG3" s="122"/>
      <c r="AH3" s="122"/>
      <c r="AI3" s="122"/>
      <c r="AJ3" s="122"/>
    </row>
    <row r="4" spans="1:42" ht="22.5" customHeight="1">
      <c r="A4" s="6" t="s">
        <v>2</v>
      </c>
      <c r="B4" s="94" t="s">
        <v>1</v>
      </c>
      <c r="C4" s="95"/>
      <c r="D4" s="95"/>
      <c r="E4" s="96"/>
      <c r="F4" s="123" t="s">
        <v>3</v>
      </c>
      <c r="G4" s="123"/>
      <c r="H4" s="123"/>
      <c r="I4" s="123"/>
      <c r="J4" s="123" t="s">
        <v>0</v>
      </c>
      <c r="K4" s="123"/>
      <c r="L4" s="123"/>
      <c r="M4" s="123" t="s">
        <v>4</v>
      </c>
      <c r="N4" s="123"/>
      <c r="O4" s="123"/>
      <c r="P4" s="123"/>
      <c r="Q4" s="124" t="s">
        <v>5</v>
      </c>
      <c r="R4" s="124"/>
      <c r="S4" s="23"/>
      <c r="T4" s="28" t="s">
        <v>1</v>
      </c>
      <c r="U4" s="28"/>
      <c r="V4" s="28"/>
      <c r="W4" s="28"/>
      <c r="X4" s="123" t="s">
        <v>49</v>
      </c>
      <c r="Y4" s="123"/>
      <c r="Z4" s="123"/>
      <c r="AA4" s="123"/>
      <c r="AB4" s="123" t="s">
        <v>0</v>
      </c>
      <c r="AC4" s="123"/>
      <c r="AD4" s="123"/>
      <c r="AE4" s="123" t="s">
        <v>50</v>
      </c>
      <c r="AF4" s="123"/>
      <c r="AG4" s="123"/>
      <c r="AH4" s="123"/>
      <c r="AI4" s="124" t="s">
        <v>48</v>
      </c>
      <c r="AJ4" s="124"/>
    </row>
    <row r="5" spans="1:42" ht="22.5" customHeight="1" thickBot="1">
      <c r="A5" s="8" t="s">
        <v>8</v>
      </c>
      <c r="B5" s="9" t="s">
        <v>6</v>
      </c>
      <c r="C5" s="112" t="s">
        <v>7</v>
      </c>
      <c r="D5" s="112"/>
      <c r="E5" s="112"/>
      <c r="F5" s="118">
        <v>488250</v>
      </c>
      <c r="G5" s="118"/>
      <c r="H5" s="118"/>
      <c r="I5" s="118"/>
      <c r="J5" s="118">
        <v>48825</v>
      </c>
      <c r="K5" s="118"/>
      <c r="L5" s="118"/>
      <c r="M5" s="118">
        <f>F5+J5</f>
        <v>537075</v>
      </c>
      <c r="N5" s="118"/>
      <c r="O5" s="118"/>
      <c r="P5" s="118"/>
      <c r="Q5" s="111">
        <v>46112</v>
      </c>
      <c r="R5" s="112"/>
      <c r="S5" s="1"/>
      <c r="T5" s="10">
        <v>1</v>
      </c>
      <c r="U5" s="28" t="s">
        <v>24</v>
      </c>
      <c r="V5" s="28"/>
      <c r="W5" s="28"/>
      <c r="X5" s="26">
        <v>100228</v>
      </c>
      <c r="Y5" s="26"/>
      <c r="Z5" s="26"/>
      <c r="AA5" s="26"/>
      <c r="AB5" s="26">
        <v>10022</v>
      </c>
      <c r="AC5" s="26"/>
      <c r="AD5" s="26"/>
      <c r="AE5" s="26">
        <f>X5+AB5</f>
        <v>110250</v>
      </c>
      <c r="AF5" s="26"/>
      <c r="AG5" s="26"/>
      <c r="AH5" s="26"/>
      <c r="AI5" s="27"/>
      <c r="AJ5" s="28"/>
    </row>
    <row r="6" spans="1:42" ht="22.5" customHeight="1" thickTop="1">
      <c r="A6" s="98" t="s">
        <v>18</v>
      </c>
      <c r="B6" s="11">
        <v>1</v>
      </c>
      <c r="C6" s="100" t="s">
        <v>36</v>
      </c>
      <c r="D6" s="100"/>
      <c r="E6" s="100"/>
      <c r="F6" s="101">
        <v>0</v>
      </c>
      <c r="G6" s="101"/>
      <c r="H6" s="101"/>
      <c r="I6" s="101"/>
      <c r="J6" s="101">
        <f t="shared" ref="J6:J35" si="0">F6*0.1</f>
        <v>0</v>
      </c>
      <c r="K6" s="101"/>
      <c r="L6" s="101"/>
      <c r="M6" s="101">
        <f>F6+J6</f>
        <v>0</v>
      </c>
      <c r="N6" s="101"/>
      <c r="O6" s="101"/>
      <c r="P6" s="101"/>
      <c r="Q6" s="102"/>
      <c r="R6" s="100"/>
      <c r="S6" s="1"/>
      <c r="T6" s="10">
        <v>2</v>
      </c>
      <c r="U6" s="28"/>
      <c r="V6" s="28"/>
      <c r="W6" s="28"/>
      <c r="X6" s="26">
        <v>0</v>
      </c>
      <c r="Y6" s="26"/>
      <c r="Z6" s="26"/>
      <c r="AA6" s="26"/>
      <c r="AB6" s="26">
        <v>0</v>
      </c>
      <c r="AC6" s="26"/>
      <c r="AD6" s="26"/>
      <c r="AE6" s="26">
        <f>X6+AB6</f>
        <v>0</v>
      </c>
      <c r="AF6" s="26"/>
      <c r="AG6" s="26"/>
      <c r="AH6" s="26"/>
      <c r="AI6" s="27"/>
      <c r="AJ6" s="28"/>
    </row>
    <row r="7" spans="1:42" ht="22.5" customHeight="1">
      <c r="A7" s="99"/>
      <c r="B7" s="10">
        <v>2</v>
      </c>
      <c r="C7" s="28" t="s">
        <v>12</v>
      </c>
      <c r="D7" s="28"/>
      <c r="E7" s="28"/>
      <c r="F7" s="63">
        <v>1214278</v>
      </c>
      <c r="G7" s="64"/>
      <c r="H7" s="64"/>
      <c r="I7" s="65"/>
      <c r="J7" s="26">
        <f t="shared" si="0"/>
        <v>121427.8</v>
      </c>
      <c r="K7" s="26"/>
      <c r="L7" s="26"/>
      <c r="M7" s="26">
        <f>F7+J7</f>
        <v>1335705.8</v>
      </c>
      <c r="N7" s="26"/>
      <c r="O7" s="26"/>
      <c r="P7" s="26"/>
      <c r="Q7" s="61">
        <v>46104</v>
      </c>
      <c r="R7" s="62"/>
      <c r="S7" s="1"/>
      <c r="T7" s="10">
        <v>3</v>
      </c>
      <c r="U7" s="28"/>
      <c r="V7" s="28"/>
      <c r="W7" s="28"/>
      <c r="X7" s="26">
        <v>0</v>
      </c>
      <c r="Y7" s="26"/>
      <c r="Z7" s="26"/>
      <c r="AA7" s="26"/>
      <c r="AB7" s="26">
        <f t="shared" ref="AB7:AB16" si="1">X7*0.1</f>
        <v>0</v>
      </c>
      <c r="AC7" s="26"/>
      <c r="AD7" s="26"/>
      <c r="AE7" s="26">
        <f>X7+AB7</f>
        <v>0</v>
      </c>
      <c r="AF7" s="26"/>
      <c r="AG7" s="26"/>
      <c r="AH7" s="26"/>
      <c r="AI7" s="27"/>
      <c r="AJ7" s="28"/>
    </row>
    <row r="8" spans="1:42" ht="22.5" customHeight="1">
      <c r="A8" s="99"/>
      <c r="B8" s="10">
        <v>3</v>
      </c>
      <c r="C8" s="94" t="s">
        <v>35</v>
      </c>
      <c r="D8" s="95"/>
      <c r="E8" s="96"/>
      <c r="F8" s="63">
        <v>0</v>
      </c>
      <c r="G8" s="64"/>
      <c r="H8" s="64"/>
      <c r="I8" s="65"/>
      <c r="J8" s="63">
        <f t="shared" si="0"/>
        <v>0</v>
      </c>
      <c r="K8" s="64"/>
      <c r="L8" s="65"/>
      <c r="M8" s="63">
        <f>F8+J8</f>
        <v>0</v>
      </c>
      <c r="N8" s="64"/>
      <c r="O8" s="64"/>
      <c r="P8" s="65"/>
      <c r="Q8" s="27"/>
      <c r="R8" s="28"/>
      <c r="S8" s="1"/>
      <c r="T8" s="10">
        <v>4</v>
      </c>
      <c r="U8" s="28"/>
      <c r="V8" s="28"/>
      <c r="W8" s="28"/>
      <c r="X8" s="26">
        <v>0</v>
      </c>
      <c r="Y8" s="26"/>
      <c r="Z8" s="26"/>
      <c r="AA8" s="26"/>
      <c r="AB8" s="26">
        <f t="shared" si="1"/>
        <v>0</v>
      </c>
      <c r="AC8" s="26"/>
      <c r="AD8" s="26"/>
      <c r="AE8" s="26">
        <f>X8+AB8</f>
        <v>0</v>
      </c>
      <c r="AF8" s="26"/>
      <c r="AG8" s="26"/>
      <c r="AH8" s="26"/>
      <c r="AI8" s="27"/>
      <c r="AJ8" s="28"/>
    </row>
    <row r="9" spans="1:42" ht="22.5" customHeight="1">
      <c r="A9" s="99"/>
      <c r="B9" s="13">
        <v>4</v>
      </c>
      <c r="C9" s="115" t="s">
        <v>11</v>
      </c>
      <c r="D9" s="116"/>
      <c r="E9" s="117"/>
      <c r="F9" s="63">
        <v>457500</v>
      </c>
      <c r="G9" s="64"/>
      <c r="H9" s="64"/>
      <c r="I9" s="65"/>
      <c r="J9" s="45">
        <f t="shared" si="0"/>
        <v>45750</v>
      </c>
      <c r="K9" s="46"/>
      <c r="L9" s="47"/>
      <c r="M9" s="45">
        <f t="shared" ref="M9:M35" si="2">F9+J9</f>
        <v>503250</v>
      </c>
      <c r="N9" s="46"/>
      <c r="O9" s="46"/>
      <c r="P9" s="47"/>
      <c r="Q9" s="87">
        <v>46104</v>
      </c>
      <c r="R9" s="85"/>
      <c r="S9" s="1"/>
      <c r="T9" s="10">
        <v>5</v>
      </c>
      <c r="U9" s="28"/>
      <c r="V9" s="28"/>
      <c r="W9" s="28"/>
      <c r="X9" s="26">
        <v>0</v>
      </c>
      <c r="Y9" s="26"/>
      <c r="Z9" s="26"/>
      <c r="AA9" s="26"/>
      <c r="AB9" s="26">
        <f t="shared" si="1"/>
        <v>0</v>
      </c>
      <c r="AC9" s="26"/>
      <c r="AD9" s="26"/>
      <c r="AE9" s="26">
        <f t="shared" ref="AE9:AE14" si="3">X9+AB9</f>
        <v>0</v>
      </c>
      <c r="AF9" s="26"/>
      <c r="AG9" s="26"/>
      <c r="AH9" s="26"/>
      <c r="AI9" s="27"/>
      <c r="AJ9" s="28"/>
      <c r="AM9" s="113"/>
      <c r="AN9" s="114"/>
      <c r="AO9" s="114"/>
      <c r="AP9" s="114"/>
    </row>
    <row r="10" spans="1:42" ht="22.5" customHeight="1">
      <c r="A10" s="99"/>
      <c r="B10" s="13">
        <v>5</v>
      </c>
      <c r="C10" s="115" t="s">
        <v>27</v>
      </c>
      <c r="D10" s="116"/>
      <c r="E10" s="117"/>
      <c r="F10" s="63">
        <v>0</v>
      </c>
      <c r="G10" s="64"/>
      <c r="H10" s="64"/>
      <c r="I10" s="65"/>
      <c r="J10" s="45">
        <f t="shared" si="0"/>
        <v>0</v>
      </c>
      <c r="K10" s="46"/>
      <c r="L10" s="47"/>
      <c r="M10" s="45">
        <f t="shared" si="2"/>
        <v>0</v>
      </c>
      <c r="N10" s="46"/>
      <c r="O10" s="46"/>
      <c r="P10" s="47"/>
      <c r="Q10" s="87"/>
      <c r="R10" s="85"/>
      <c r="S10" s="1"/>
      <c r="T10" s="10">
        <v>7</v>
      </c>
      <c r="U10" s="28"/>
      <c r="V10" s="28"/>
      <c r="W10" s="28"/>
      <c r="X10" s="26"/>
      <c r="Y10" s="26"/>
      <c r="Z10" s="26"/>
      <c r="AA10" s="26"/>
      <c r="AB10" s="26">
        <f t="shared" si="1"/>
        <v>0</v>
      </c>
      <c r="AC10" s="26"/>
      <c r="AD10" s="26"/>
      <c r="AE10" s="26">
        <f t="shared" si="3"/>
        <v>0</v>
      </c>
      <c r="AF10" s="26"/>
      <c r="AG10" s="26"/>
      <c r="AH10" s="26"/>
      <c r="AI10" s="27"/>
      <c r="AJ10" s="28"/>
      <c r="AN10" s="113"/>
      <c r="AO10" s="114"/>
      <c r="AP10" s="114"/>
    </row>
    <row r="11" spans="1:42" ht="22.5" customHeight="1">
      <c r="A11" s="99"/>
      <c r="B11" s="10">
        <v>6</v>
      </c>
      <c r="C11" s="94" t="s">
        <v>10</v>
      </c>
      <c r="D11" s="95"/>
      <c r="E11" s="96"/>
      <c r="F11" s="63">
        <v>608000</v>
      </c>
      <c r="G11" s="64"/>
      <c r="H11" s="64"/>
      <c r="I11" s="65"/>
      <c r="J11" s="63">
        <f t="shared" si="0"/>
        <v>60800</v>
      </c>
      <c r="K11" s="64"/>
      <c r="L11" s="65"/>
      <c r="M11" s="63">
        <f t="shared" si="2"/>
        <v>668800</v>
      </c>
      <c r="N11" s="64"/>
      <c r="O11" s="64"/>
      <c r="P11" s="65"/>
      <c r="Q11" s="27">
        <v>46104</v>
      </c>
      <c r="R11" s="28"/>
      <c r="S11" s="1"/>
      <c r="T11" s="10">
        <v>8</v>
      </c>
      <c r="U11" s="28"/>
      <c r="V11" s="28"/>
      <c r="W11" s="28"/>
      <c r="X11" s="26"/>
      <c r="Y11" s="26"/>
      <c r="Z11" s="26"/>
      <c r="AA11" s="26"/>
      <c r="AB11" s="26">
        <f t="shared" si="1"/>
        <v>0</v>
      </c>
      <c r="AC11" s="26"/>
      <c r="AD11" s="26"/>
      <c r="AE11" s="26">
        <f t="shared" si="3"/>
        <v>0</v>
      </c>
      <c r="AF11" s="26"/>
      <c r="AG11" s="26"/>
      <c r="AH11" s="26"/>
      <c r="AI11" s="27"/>
      <c r="AJ11" s="28"/>
    </row>
    <row r="12" spans="1:42" ht="22.5" customHeight="1" thickBot="1">
      <c r="A12" s="119"/>
      <c r="B12" s="14">
        <v>7</v>
      </c>
      <c r="C12" s="105" t="s">
        <v>75</v>
      </c>
      <c r="D12" s="106"/>
      <c r="E12" s="107"/>
      <c r="F12" s="108">
        <v>0</v>
      </c>
      <c r="G12" s="109"/>
      <c r="H12" s="109"/>
      <c r="I12" s="110"/>
      <c r="J12" s="108">
        <f t="shared" si="0"/>
        <v>0</v>
      </c>
      <c r="K12" s="109"/>
      <c r="L12" s="110"/>
      <c r="M12" s="108">
        <f t="shared" si="2"/>
        <v>0</v>
      </c>
      <c r="N12" s="109"/>
      <c r="O12" s="109"/>
      <c r="P12" s="110"/>
      <c r="Q12" s="111"/>
      <c r="R12" s="112"/>
      <c r="S12" s="1"/>
      <c r="T12" s="10">
        <v>8</v>
      </c>
      <c r="U12" s="28"/>
      <c r="V12" s="28"/>
      <c r="W12" s="28"/>
      <c r="X12" s="26"/>
      <c r="Y12" s="26"/>
      <c r="Z12" s="26"/>
      <c r="AA12" s="26"/>
      <c r="AB12" s="26">
        <f t="shared" si="1"/>
        <v>0</v>
      </c>
      <c r="AC12" s="26"/>
      <c r="AD12" s="26"/>
      <c r="AE12" s="26">
        <f t="shared" si="3"/>
        <v>0</v>
      </c>
      <c r="AF12" s="26"/>
      <c r="AG12" s="26"/>
      <c r="AH12" s="26"/>
      <c r="AI12" s="27"/>
      <c r="AJ12" s="28"/>
    </row>
    <row r="13" spans="1:42" ht="22.5" customHeight="1" thickTop="1" thickBot="1">
      <c r="A13" s="15">
        <v>25</v>
      </c>
      <c r="B13" s="14">
        <v>1</v>
      </c>
      <c r="C13" s="105" t="s">
        <v>45</v>
      </c>
      <c r="D13" s="106"/>
      <c r="E13" s="107"/>
      <c r="F13" s="81">
        <v>112000</v>
      </c>
      <c r="G13" s="82"/>
      <c r="H13" s="82"/>
      <c r="I13" s="83"/>
      <c r="J13" s="108">
        <f t="shared" si="0"/>
        <v>11200</v>
      </c>
      <c r="K13" s="109"/>
      <c r="L13" s="110"/>
      <c r="M13" s="108">
        <f t="shared" si="2"/>
        <v>123200</v>
      </c>
      <c r="N13" s="109"/>
      <c r="O13" s="109"/>
      <c r="P13" s="110"/>
      <c r="Q13" s="111">
        <v>46112</v>
      </c>
      <c r="R13" s="112"/>
      <c r="S13" s="1"/>
      <c r="T13" s="10">
        <v>9</v>
      </c>
      <c r="U13" s="28"/>
      <c r="V13" s="28"/>
      <c r="W13" s="28"/>
      <c r="X13" s="26"/>
      <c r="Y13" s="26"/>
      <c r="Z13" s="26"/>
      <c r="AA13" s="26"/>
      <c r="AB13" s="26">
        <f t="shared" si="1"/>
        <v>0</v>
      </c>
      <c r="AC13" s="26"/>
      <c r="AD13" s="26"/>
      <c r="AE13" s="26">
        <f t="shared" si="3"/>
        <v>0</v>
      </c>
      <c r="AF13" s="26"/>
      <c r="AG13" s="26"/>
      <c r="AH13" s="26"/>
      <c r="AI13" s="27"/>
      <c r="AJ13" s="28"/>
    </row>
    <row r="14" spans="1:42" ht="22.5" customHeight="1" thickTop="1">
      <c r="A14" s="98" t="s">
        <v>19</v>
      </c>
      <c r="B14" s="11">
        <v>1</v>
      </c>
      <c r="C14" s="100" t="s">
        <v>41</v>
      </c>
      <c r="D14" s="100"/>
      <c r="E14" s="100"/>
      <c r="F14" s="75">
        <v>378500</v>
      </c>
      <c r="G14" s="76"/>
      <c r="H14" s="76"/>
      <c r="I14" s="77"/>
      <c r="J14" s="101">
        <f t="shared" si="0"/>
        <v>37850</v>
      </c>
      <c r="K14" s="101"/>
      <c r="L14" s="101"/>
      <c r="M14" s="101">
        <f t="shared" si="2"/>
        <v>416350</v>
      </c>
      <c r="N14" s="101"/>
      <c r="O14" s="101"/>
      <c r="P14" s="101"/>
      <c r="Q14" s="102">
        <v>46107</v>
      </c>
      <c r="R14" s="100"/>
      <c r="S14" s="1"/>
      <c r="T14" s="10">
        <v>10</v>
      </c>
      <c r="U14" s="28"/>
      <c r="V14" s="28"/>
      <c r="W14" s="28"/>
      <c r="X14" s="26"/>
      <c r="Y14" s="26"/>
      <c r="Z14" s="26"/>
      <c r="AA14" s="26"/>
      <c r="AB14" s="26">
        <f t="shared" si="1"/>
        <v>0</v>
      </c>
      <c r="AC14" s="26"/>
      <c r="AD14" s="26"/>
      <c r="AE14" s="26">
        <f t="shared" si="3"/>
        <v>0</v>
      </c>
      <c r="AF14" s="26"/>
      <c r="AG14" s="26"/>
      <c r="AH14" s="26"/>
      <c r="AI14" s="27"/>
      <c r="AJ14" s="28"/>
    </row>
    <row r="15" spans="1:42" ht="22.5" customHeight="1">
      <c r="A15" s="99"/>
      <c r="B15" s="10">
        <v>2</v>
      </c>
      <c r="C15" s="28" t="s">
        <v>21</v>
      </c>
      <c r="D15" s="28"/>
      <c r="E15" s="28"/>
      <c r="F15" s="63">
        <v>1155000</v>
      </c>
      <c r="G15" s="64"/>
      <c r="H15" s="64"/>
      <c r="I15" s="65"/>
      <c r="J15" s="26">
        <f t="shared" si="0"/>
        <v>115500</v>
      </c>
      <c r="K15" s="26"/>
      <c r="L15" s="26"/>
      <c r="M15" s="26">
        <f>F15+J15</f>
        <v>1270500</v>
      </c>
      <c r="N15" s="26"/>
      <c r="O15" s="26"/>
      <c r="P15" s="26"/>
      <c r="Q15" s="61">
        <v>46104</v>
      </c>
      <c r="R15" s="62"/>
      <c r="S15" s="1"/>
      <c r="T15" s="10">
        <v>11</v>
      </c>
      <c r="U15" s="28"/>
      <c r="V15" s="28"/>
      <c r="W15" s="28"/>
      <c r="X15" s="26"/>
      <c r="Y15" s="26"/>
      <c r="Z15" s="26"/>
      <c r="AA15" s="26"/>
      <c r="AB15" s="26">
        <f t="shared" si="1"/>
        <v>0</v>
      </c>
      <c r="AC15" s="26"/>
      <c r="AD15" s="26"/>
      <c r="AE15" s="26">
        <f>X15+AB15</f>
        <v>0</v>
      </c>
      <c r="AF15" s="26"/>
      <c r="AG15" s="26"/>
      <c r="AH15" s="26"/>
      <c r="AI15" s="27"/>
      <c r="AJ15" s="28"/>
    </row>
    <row r="16" spans="1:42" ht="22.5" customHeight="1">
      <c r="A16" s="99"/>
      <c r="B16" s="16">
        <v>3</v>
      </c>
      <c r="C16" s="94" t="s">
        <v>13</v>
      </c>
      <c r="D16" s="95"/>
      <c r="E16" s="96"/>
      <c r="F16" s="63">
        <v>16000</v>
      </c>
      <c r="G16" s="64"/>
      <c r="H16" s="64"/>
      <c r="I16" s="65"/>
      <c r="J16" s="63">
        <f t="shared" si="0"/>
        <v>1600</v>
      </c>
      <c r="K16" s="64"/>
      <c r="L16" s="65"/>
      <c r="M16" s="63">
        <f t="shared" si="2"/>
        <v>17600</v>
      </c>
      <c r="N16" s="64"/>
      <c r="O16" s="64"/>
      <c r="P16" s="65"/>
      <c r="Q16" s="103">
        <v>46112</v>
      </c>
      <c r="R16" s="104"/>
      <c r="S16" s="22"/>
      <c r="T16" s="10">
        <v>12</v>
      </c>
      <c r="U16" s="28"/>
      <c r="V16" s="28"/>
      <c r="W16" s="28"/>
      <c r="X16" s="26"/>
      <c r="Y16" s="26"/>
      <c r="Z16" s="26"/>
      <c r="AA16" s="26"/>
      <c r="AB16" s="26">
        <f t="shared" si="1"/>
        <v>0</v>
      </c>
      <c r="AC16" s="26"/>
      <c r="AD16" s="26"/>
      <c r="AE16" s="26">
        <f t="shared" ref="AE16" si="4">X16+AB16</f>
        <v>0</v>
      </c>
      <c r="AF16" s="26"/>
      <c r="AG16" s="26"/>
      <c r="AH16" s="26"/>
      <c r="AI16" s="27"/>
      <c r="AJ16" s="28"/>
    </row>
    <row r="17" spans="1:36" ht="22.5" customHeight="1">
      <c r="A17" s="99"/>
      <c r="B17" s="10">
        <v>4</v>
      </c>
      <c r="C17" s="97" t="s">
        <v>52</v>
      </c>
      <c r="D17" s="97"/>
      <c r="E17" s="97"/>
      <c r="F17" s="63">
        <v>32000</v>
      </c>
      <c r="G17" s="64"/>
      <c r="H17" s="64"/>
      <c r="I17" s="65"/>
      <c r="J17" s="26">
        <f>F17*0.1</f>
        <v>3200</v>
      </c>
      <c r="K17" s="26"/>
      <c r="L17" s="26"/>
      <c r="M17" s="26">
        <f>F17+J17</f>
        <v>35200</v>
      </c>
      <c r="N17" s="26"/>
      <c r="O17" s="26"/>
      <c r="P17" s="26"/>
      <c r="Q17" s="27">
        <v>46100</v>
      </c>
      <c r="R17" s="28"/>
      <c r="S17" s="1"/>
      <c r="T17" s="10">
        <v>13</v>
      </c>
      <c r="U17" s="28"/>
      <c r="V17" s="28"/>
      <c r="W17" s="28"/>
      <c r="X17" s="26"/>
      <c r="Y17" s="26"/>
      <c r="Z17" s="26"/>
      <c r="AA17" s="26"/>
      <c r="AB17" s="26">
        <f>X17*0.1</f>
        <v>0</v>
      </c>
      <c r="AC17" s="26"/>
      <c r="AD17" s="26"/>
      <c r="AE17" s="26">
        <f>X17+AB17</f>
        <v>0</v>
      </c>
      <c r="AF17" s="26"/>
      <c r="AG17" s="26"/>
      <c r="AH17" s="26"/>
      <c r="AI17" s="27"/>
      <c r="AJ17" s="28"/>
    </row>
    <row r="18" spans="1:36" ht="22.5" customHeight="1">
      <c r="A18" s="99"/>
      <c r="B18" s="16">
        <v>5</v>
      </c>
      <c r="C18" s="94" t="s">
        <v>30</v>
      </c>
      <c r="D18" s="95"/>
      <c r="E18" s="96"/>
      <c r="F18" s="63">
        <v>48000</v>
      </c>
      <c r="G18" s="64"/>
      <c r="H18" s="64"/>
      <c r="I18" s="65"/>
      <c r="J18" s="26">
        <f>F18*0.1</f>
        <v>4800</v>
      </c>
      <c r="K18" s="26"/>
      <c r="L18" s="26"/>
      <c r="M18" s="26">
        <f>F18+J18</f>
        <v>52800</v>
      </c>
      <c r="N18" s="26"/>
      <c r="O18" s="26"/>
      <c r="P18" s="26"/>
      <c r="Q18" s="27">
        <v>46113</v>
      </c>
      <c r="R18" s="28"/>
      <c r="S18" s="1"/>
      <c r="T18" s="10">
        <v>14</v>
      </c>
      <c r="U18" s="28"/>
      <c r="V18" s="28"/>
      <c r="W18" s="28"/>
      <c r="X18" s="26"/>
      <c r="Y18" s="26"/>
      <c r="Z18" s="26"/>
      <c r="AA18" s="26"/>
      <c r="AB18" s="26">
        <f>X18*0.1</f>
        <v>0</v>
      </c>
      <c r="AC18" s="26"/>
      <c r="AD18" s="26"/>
      <c r="AE18" s="26">
        <f>X18+AB18</f>
        <v>0</v>
      </c>
      <c r="AF18" s="26"/>
      <c r="AG18" s="26"/>
      <c r="AH18" s="26"/>
      <c r="AI18" s="27"/>
      <c r="AJ18" s="28"/>
    </row>
    <row r="19" spans="1:36" ht="22.5" customHeight="1">
      <c r="A19" s="99"/>
      <c r="B19" s="10">
        <v>6</v>
      </c>
      <c r="C19" s="91" t="s">
        <v>62</v>
      </c>
      <c r="D19" s="92"/>
      <c r="E19" s="93"/>
      <c r="F19" s="63">
        <v>0</v>
      </c>
      <c r="G19" s="64"/>
      <c r="H19" s="64"/>
      <c r="I19" s="65"/>
      <c r="J19" s="63">
        <f t="shared" si="0"/>
        <v>0</v>
      </c>
      <c r="K19" s="64"/>
      <c r="L19" s="65"/>
      <c r="M19" s="63">
        <f t="shared" si="2"/>
        <v>0</v>
      </c>
      <c r="N19" s="64"/>
      <c r="O19" s="64"/>
      <c r="P19" s="65"/>
      <c r="Q19" s="27"/>
      <c r="R19" s="28"/>
      <c r="S19" s="1"/>
      <c r="T19" s="10">
        <v>15</v>
      </c>
      <c r="U19" s="28"/>
      <c r="V19" s="28"/>
      <c r="W19" s="28"/>
      <c r="X19" s="26"/>
      <c r="Y19" s="26"/>
      <c r="Z19" s="26"/>
      <c r="AA19" s="26"/>
      <c r="AB19" s="26">
        <f t="shared" ref="AB19:AB30" si="5">X19*0.1</f>
        <v>0</v>
      </c>
      <c r="AC19" s="26"/>
      <c r="AD19" s="26"/>
      <c r="AE19" s="26">
        <f t="shared" ref="AE19:AE30" si="6">X19+AB19</f>
        <v>0</v>
      </c>
      <c r="AF19" s="26"/>
      <c r="AG19" s="26"/>
      <c r="AH19" s="26"/>
      <c r="AI19" s="27"/>
      <c r="AJ19" s="28"/>
    </row>
    <row r="20" spans="1:36" ht="22.5" customHeight="1">
      <c r="A20" s="99"/>
      <c r="B20" s="33">
        <v>7</v>
      </c>
      <c r="C20" s="35" t="s">
        <v>54</v>
      </c>
      <c r="D20" s="36"/>
      <c r="E20" s="37"/>
      <c r="F20" s="41">
        <v>72000</v>
      </c>
      <c r="G20" s="42"/>
      <c r="H20" s="42"/>
      <c r="I20" s="43"/>
      <c r="J20" s="44">
        <f t="shared" si="0"/>
        <v>7200</v>
      </c>
      <c r="K20" s="44"/>
      <c r="L20" s="44"/>
      <c r="M20" s="45">
        <f>F20+J20+F21</f>
        <v>92880</v>
      </c>
      <c r="N20" s="46"/>
      <c r="O20" s="46"/>
      <c r="P20" s="47"/>
      <c r="Q20" s="51">
        <v>46112</v>
      </c>
      <c r="R20" s="52"/>
      <c r="S20" s="22"/>
      <c r="T20" s="10">
        <v>24</v>
      </c>
      <c r="U20" s="28"/>
      <c r="V20" s="28"/>
      <c r="W20" s="28"/>
      <c r="X20" s="26"/>
      <c r="Y20" s="26"/>
      <c r="Z20" s="26"/>
      <c r="AA20" s="26"/>
      <c r="AB20" s="26">
        <f>X20*0.1</f>
        <v>0</v>
      </c>
      <c r="AC20" s="26"/>
      <c r="AD20" s="26"/>
      <c r="AE20" s="26">
        <f>X20+AB20</f>
        <v>0</v>
      </c>
      <c r="AF20" s="26"/>
      <c r="AG20" s="26"/>
      <c r="AH20" s="26"/>
      <c r="AI20" s="27"/>
      <c r="AJ20" s="28"/>
    </row>
    <row r="21" spans="1:36" ht="22.5" customHeight="1">
      <c r="A21" s="99"/>
      <c r="B21" s="34"/>
      <c r="C21" s="38"/>
      <c r="D21" s="39"/>
      <c r="E21" s="40"/>
      <c r="F21" s="29">
        <v>13680</v>
      </c>
      <c r="G21" s="30"/>
      <c r="H21" s="30"/>
      <c r="I21" s="31"/>
      <c r="J21" s="32" t="s">
        <v>14</v>
      </c>
      <c r="K21" s="32"/>
      <c r="L21" s="32"/>
      <c r="M21" s="48"/>
      <c r="N21" s="49"/>
      <c r="O21" s="49"/>
      <c r="P21" s="50"/>
      <c r="Q21" s="53"/>
      <c r="R21" s="54"/>
      <c r="S21" s="22"/>
      <c r="T21" s="10">
        <v>25</v>
      </c>
      <c r="U21" s="28"/>
      <c r="V21" s="28"/>
      <c r="W21" s="28"/>
      <c r="X21" s="26"/>
      <c r="Y21" s="26"/>
      <c r="Z21" s="26"/>
      <c r="AA21" s="26"/>
      <c r="AB21" s="26">
        <f t="shared" ref="AB21" si="7">X21*0.1</f>
        <v>0</v>
      </c>
      <c r="AC21" s="26"/>
      <c r="AD21" s="26"/>
      <c r="AE21" s="26">
        <f t="shared" ref="AE21" si="8">X21+AB21</f>
        <v>0</v>
      </c>
      <c r="AF21" s="26"/>
      <c r="AG21" s="26"/>
      <c r="AH21" s="26"/>
      <c r="AI21" s="27"/>
      <c r="AJ21" s="28"/>
    </row>
    <row r="22" spans="1:36" ht="22.5" customHeight="1">
      <c r="A22" s="99"/>
      <c r="B22" s="10">
        <v>8</v>
      </c>
      <c r="C22" s="28" t="s">
        <v>79</v>
      </c>
      <c r="D22" s="28"/>
      <c r="E22" s="28"/>
      <c r="F22" s="63">
        <v>32000</v>
      </c>
      <c r="G22" s="64"/>
      <c r="H22" s="64"/>
      <c r="I22" s="65"/>
      <c r="J22" s="26">
        <f t="shared" si="0"/>
        <v>3200</v>
      </c>
      <c r="K22" s="26"/>
      <c r="L22" s="26"/>
      <c r="M22" s="26">
        <f t="shared" si="2"/>
        <v>35200</v>
      </c>
      <c r="N22" s="26"/>
      <c r="O22" s="26"/>
      <c r="P22" s="26"/>
      <c r="Q22" s="27">
        <v>46112</v>
      </c>
      <c r="R22" s="28"/>
      <c r="S22" s="1"/>
      <c r="T22" s="10">
        <v>17</v>
      </c>
      <c r="U22" s="28"/>
      <c r="V22" s="28"/>
      <c r="W22" s="28"/>
      <c r="X22" s="26"/>
      <c r="Y22" s="26"/>
      <c r="Z22" s="26"/>
      <c r="AA22" s="26"/>
      <c r="AB22" s="26">
        <f t="shared" si="5"/>
        <v>0</v>
      </c>
      <c r="AC22" s="26"/>
      <c r="AD22" s="26"/>
      <c r="AE22" s="26">
        <f t="shared" si="6"/>
        <v>0</v>
      </c>
      <c r="AF22" s="26"/>
      <c r="AG22" s="26"/>
      <c r="AH22" s="26"/>
      <c r="AI22" s="27"/>
      <c r="AJ22" s="28"/>
    </row>
    <row r="23" spans="1:36" ht="22.5" customHeight="1">
      <c r="A23" s="99"/>
      <c r="B23" s="16">
        <v>9</v>
      </c>
      <c r="C23" s="88" t="s">
        <v>23</v>
      </c>
      <c r="D23" s="89"/>
      <c r="E23" s="90"/>
      <c r="F23" s="63">
        <v>64000</v>
      </c>
      <c r="G23" s="64"/>
      <c r="H23" s="64"/>
      <c r="I23" s="65"/>
      <c r="J23" s="26">
        <f t="shared" si="0"/>
        <v>6400</v>
      </c>
      <c r="K23" s="26"/>
      <c r="L23" s="26"/>
      <c r="M23" s="26">
        <f t="shared" si="2"/>
        <v>70400</v>
      </c>
      <c r="N23" s="26"/>
      <c r="O23" s="26"/>
      <c r="P23" s="26"/>
      <c r="Q23" s="61">
        <v>46106</v>
      </c>
      <c r="R23" s="62"/>
      <c r="S23" s="1"/>
      <c r="T23" s="10">
        <v>18</v>
      </c>
      <c r="U23" s="28"/>
      <c r="V23" s="28"/>
      <c r="W23" s="28"/>
      <c r="X23" s="26"/>
      <c r="Y23" s="26"/>
      <c r="Z23" s="26"/>
      <c r="AA23" s="26"/>
      <c r="AB23" s="26">
        <f t="shared" si="5"/>
        <v>0</v>
      </c>
      <c r="AC23" s="26"/>
      <c r="AD23" s="26"/>
      <c r="AE23" s="26">
        <f t="shared" si="6"/>
        <v>0</v>
      </c>
      <c r="AF23" s="26"/>
      <c r="AG23" s="26"/>
      <c r="AH23" s="26"/>
      <c r="AI23" s="27"/>
      <c r="AJ23" s="28"/>
    </row>
    <row r="24" spans="1:36" ht="22.5" customHeight="1">
      <c r="A24" s="99"/>
      <c r="B24" s="10">
        <v>10</v>
      </c>
      <c r="C24" s="85" t="s">
        <v>28</v>
      </c>
      <c r="D24" s="85"/>
      <c r="E24" s="85"/>
      <c r="F24" s="63">
        <v>48000</v>
      </c>
      <c r="G24" s="64"/>
      <c r="H24" s="64"/>
      <c r="I24" s="65"/>
      <c r="J24" s="86">
        <f t="shared" si="0"/>
        <v>4800</v>
      </c>
      <c r="K24" s="86"/>
      <c r="L24" s="86"/>
      <c r="M24" s="86">
        <f t="shared" si="2"/>
        <v>52800</v>
      </c>
      <c r="N24" s="86"/>
      <c r="O24" s="86"/>
      <c r="P24" s="86"/>
      <c r="Q24" s="87">
        <v>46118</v>
      </c>
      <c r="R24" s="85"/>
      <c r="S24" s="1"/>
      <c r="T24" s="10">
        <v>19</v>
      </c>
      <c r="U24" s="28"/>
      <c r="V24" s="28"/>
      <c r="W24" s="28"/>
      <c r="X24" s="26"/>
      <c r="Y24" s="26"/>
      <c r="Z24" s="26"/>
      <c r="AA24" s="26"/>
      <c r="AB24" s="26">
        <f t="shared" si="5"/>
        <v>0</v>
      </c>
      <c r="AC24" s="26"/>
      <c r="AD24" s="26"/>
      <c r="AE24" s="26">
        <f t="shared" si="6"/>
        <v>0</v>
      </c>
      <c r="AF24" s="26"/>
      <c r="AG24" s="26"/>
      <c r="AH24" s="26"/>
      <c r="AI24" s="27"/>
      <c r="AJ24" s="28"/>
    </row>
    <row r="25" spans="1:36" ht="22.5" customHeight="1">
      <c r="A25" s="24"/>
      <c r="B25" s="10">
        <v>11</v>
      </c>
      <c r="C25" s="28" t="s">
        <v>70</v>
      </c>
      <c r="D25" s="28"/>
      <c r="E25" s="28"/>
      <c r="F25" s="48">
        <v>0</v>
      </c>
      <c r="G25" s="49"/>
      <c r="H25" s="49"/>
      <c r="I25" s="50"/>
      <c r="J25" s="26">
        <f t="shared" si="0"/>
        <v>0</v>
      </c>
      <c r="K25" s="26"/>
      <c r="L25" s="26"/>
      <c r="M25" s="26">
        <f t="shared" si="2"/>
        <v>0</v>
      </c>
      <c r="N25" s="26"/>
      <c r="O25" s="26"/>
      <c r="P25" s="26"/>
      <c r="Q25" s="28"/>
      <c r="R25" s="28"/>
      <c r="S25" s="1"/>
      <c r="T25" s="10">
        <v>17</v>
      </c>
      <c r="U25" s="28"/>
      <c r="V25" s="28"/>
      <c r="W25" s="28"/>
      <c r="X25" s="26"/>
      <c r="Y25" s="26"/>
      <c r="Z25" s="26"/>
      <c r="AA25" s="26"/>
      <c r="AB25" s="26">
        <f t="shared" si="5"/>
        <v>0</v>
      </c>
      <c r="AC25" s="26"/>
      <c r="AD25" s="26"/>
      <c r="AE25" s="26">
        <f t="shared" si="6"/>
        <v>0</v>
      </c>
      <c r="AF25" s="26"/>
      <c r="AG25" s="26"/>
      <c r="AH25" s="26"/>
      <c r="AI25" s="27"/>
      <c r="AJ25" s="28"/>
    </row>
    <row r="26" spans="1:36" ht="22.5" customHeight="1">
      <c r="A26" s="24"/>
      <c r="B26" s="16">
        <v>12</v>
      </c>
      <c r="C26" s="88" t="s">
        <v>25</v>
      </c>
      <c r="D26" s="89"/>
      <c r="E26" s="90"/>
      <c r="F26" s="63">
        <v>0</v>
      </c>
      <c r="G26" s="64"/>
      <c r="H26" s="64"/>
      <c r="I26" s="65"/>
      <c r="J26" s="26">
        <f t="shared" si="0"/>
        <v>0</v>
      </c>
      <c r="K26" s="26"/>
      <c r="L26" s="26"/>
      <c r="M26" s="26">
        <f t="shared" si="2"/>
        <v>0</v>
      </c>
      <c r="N26" s="26"/>
      <c r="O26" s="26"/>
      <c r="P26" s="26"/>
      <c r="Q26" s="61"/>
      <c r="R26" s="62"/>
      <c r="S26" s="1"/>
      <c r="T26" s="10">
        <v>18</v>
      </c>
      <c r="U26" s="28"/>
      <c r="V26" s="28"/>
      <c r="W26" s="28"/>
      <c r="X26" s="26"/>
      <c r="Y26" s="26"/>
      <c r="Z26" s="26"/>
      <c r="AA26" s="26"/>
      <c r="AB26" s="26">
        <f t="shared" si="5"/>
        <v>0</v>
      </c>
      <c r="AC26" s="26"/>
      <c r="AD26" s="26"/>
      <c r="AE26" s="26">
        <f t="shared" si="6"/>
        <v>0</v>
      </c>
      <c r="AF26" s="26"/>
      <c r="AG26" s="26"/>
      <c r="AH26" s="26"/>
      <c r="AI26" s="27"/>
      <c r="AJ26" s="28"/>
    </row>
    <row r="27" spans="1:36" ht="22.5" customHeight="1">
      <c r="A27" s="24"/>
      <c r="B27" s="16">
        <v>13</v>
      </c>
      <c r="C27" s="88" t="s">
        <v>9</v>
      </c>
      <c r="D27" s="89"/>
      <c r="E27" s="90"/>
      <c r="F27" s="63">
        <v>144000</v>
      </c>
      <c r="G27" s="64"/>
      <c r="H27" s="64"/>
      <c r="I27" s="65"/>
      <c r="J27" s="26">
        <f t="shared" si="0"/>
        <v>14400</v>
      </c>
      <c r="K27" s="26"/>
      <c r="L27" s="26"/>
      <c r="M27" s="26">
        <f t="shared" si="2"/>
        <v>158400</v>
      </c>
      <c r="N27" s="26"/>
      <c r="O27" s="26"/>
      <c r="P27" s="26"/>
      <c r="Q27" s="61">
        <v>46106</v>
      </c>
      <c r="R27" s="62"/>
      <c r="S27" s="1"/>
      <c r="T27" s="10">
        <v>18</v>
      </c>
      <c r="U27" s="28"/>
      <c r="V27" s="28"/>
      <c r="W27" s="28"/>
      <c r="X27" s="26"/>
      <c r="Y27" s="26"/>
      <c r="Z27" s="26"/>
      <c r="AA27" s="26"/>
      <c r="AB27" s="26">
        <f t="shared" si="5"/>
        <v>0</v>
      </c>
      <c r="AC27" s="26"/>
      <c r="AD27" s="26"/>
      <c r="AE27" s="26">
        <f t="shared" si="6"/>
        <v>0</v>
      </c>
      <c r="AF27" s="26"/>
      <c r="AG27" s="26"/>
      <c r="AH27" s="26"/>
      <c r="AI27" s="27"/>
      <c r="AJ27" s="28"/>
    </row>
    <row r="28" spans="1:36" ht="22.5" customHeight="1">
      <c r="A28" s="24"/>
      <c r="B28" s="33">
        <v>14</v>
      </c>
      <c r="C28" s="35" t="s">
        <v>77</v>
      </c>
      <c r="D28" s="36"/>
      <c r="E28" s="37"/>
      <c r="F28" s="41">
        <v>0</v>
      </c>
      <c r="G28" s="42"/>
      <c r="H28" s="42"/>
      <c r="I28" s="43"/>
      <c r="J28" s="44">
        <f t="shared" si="0"/>
        <v>0</v>
      </c>
      <c r="K28" s="44"/>
      <c r="L28" s="44"/>
      <c r="M28" s="45">
        <f>F28+J28+F29</f>
        <v>0</v>
      </c>
      <c r="N28" s="46"/>
      <c r="O28" s="46"/>
      <c r="P28" s="47"/>
      <c r="Q28" s="51"/>
      <c r="R28" s="52"/>
      <c r="S28" s="22"/>
      <c r="T28" s="10">
        <v>24</v>
      </c>
      <c r="U28" s="28"/>
      <c r="V28" s="28"/>
      <c r="W28" s="28"/>
      <c r="X28" s="26"/>
      <c r="Y28" s="26"/>
      <c r="Z28" s="26"/>
      <c r="AA28" s="26"/>
      <c r="AB28" s="26">
        <f>X28*0.1</f>
        <v>0</v>
      </c>
      <c r="AC28" s="26"/>
      <c r="AD28" s="26"/>
      <c r="AE28" s="26">
        <f>X28+AB28</f>
        <v>0</v>
      </c>
      <c r="AF28" s="26"/>
      <c r="AG28" s="26"/>
      <c r="AH28" s="26"/>
      <c r="AI28" s="27"/>
      <c r="AJ28" s="28"/>
    </row>
    <row r="29" spans="1:36" ht="22.5" customHeight="1" thickBot="1">
      <c r="A29" s="24"/>
      <c r="B29" s="34"/>
      <c r="C29" s="38"/>
      <c r="D29" s="39"/>
      <c r="E29" s="40"/>
      <c r="F29" s="29">
        <v>0</v>
      </c>
      <c r="G29" s="30"/>
      <c r="H29" s="30"/>
      <c r="I29" s="31"/>
      <c r="J29" s="32" t="s">
        <v>14</v>
      </c>
      <c r="K29" s="32"/>
      <c r="L29" s="32"/>
      <c r="M29" s="48"/>
      <c r="N29" s="49"/>
      <c r="O29" s="49"/>
      <c r="P29" s="50"/>
      <c r="Q29" s="53"/>
      <c r="R29" s="54"/>
      <c r="S29" s="22"/>
      <c r="T29" s="10">
        <v>25</v>
      </c>
      <c r="U29" s="28"/>
      <c r="V29" s="28"/>
      <c r="W29" s="28"/>
      <c r="X29" s="26"/>
      <c r="Y29" s="26"/>
      <c r="Z29" s="26"/>
      <c r="AA29" s="26"/>
      <c r="AB29" s="26">
        <f t="shared" ref="AB29" si="9">X29*0.1</f>
        <v>0</v>
      </c>
      <c r="AC29" s="26"/>
      <c r="AD29" s="26"/>
      <c r="AE29" s="26">
        <f t="shared" ref="AE29" si="10">X29+AB29</f>
        <v>0</v>
      </c>
      <c r="AF29" s="26"/>
      <c r="AG29" s="26"/>
      <c r="AH29" s="26"/>
      <c r="AI29" s="27"/>
      <c r="AJ29" s="28"/>
    </row>
    <row r="30" spans="1:36" ht="22.5" customHeight="1" thickTop="1" thickBot="1">
      <c r="A30" s="78" t="s">
        <v>46</v>
      </c>
      <c r="B30" s="79"/>
      <c r="C30" s="80" t="s">
        <v>76</v>
      </c>
      <c r="D30" s="80"/>
      <c r="E30" s="80"/>
      <c r="F30" s="81">
        <v>0</v>
      </c>
      <c r="G30" s="82"/>
      <c r="H30" s="82"/>
      <c r="I30" s="83"/>
      <c r="J30" s="84">
        <f>F30*0.1</f>
        <v>0</v>
      </c>
      <c r="K30" s="84"/>
      <c r="L30" s="84"/>
      <c r="M30" s="84">
        <f t="shared" si="2"/>
        <v>0</v>
      </c>
      <c r="N30" s="84"/>
      <c r="O30" s="84"/>
      <c r="P30" s="84"/>
      <c r="Q30" s="66"/>
      <c r="R30" s="67"/>
      <c r="S30" s="1"/>
      <c r="T30" s="10">
        <v>21</v>
      </c>
      <c r="U30" s="28"/>
      <c r="V30" s="28"/>
      <c r="W30" s="28"/>
      <c r="X30" s="26"/>
      <c r="Y30" s="26"/>
      <c r="Z30" s="26"/>
      <c r="AA30" s="26"/>
      <c r="AB30" s="26">
        <f t="shared" si="5"/>
        <v>0</v>
      </c>
      <c r="AC30" s="26"/>
      <c r="AD30" s="26"/>
      <c r="AE30" s="26">
        <f t="shared" si="6"/>
        <v>0</v>
      </c>
      <c r="AF30" s="26"/>
      <c r="AG30" s="26"/>
      <c r="AH30" s="26"/>
      <c r="AI30" s="27"/>
      <c r="AJ30" s="28"/>
    </row>
    <row r="31" spans="1:36" ht="22.5" customHeight="1" thickTop="1">
      <c r="A31" s="72" t="s">
        <v>20</v>
      </c>
      <c r="B31" s="16">
        <v>1</v>
      </c>
      <c r="C31" s="74" t="s">
        <v>29</v>
      </c>
      <c r="D31" s="74"/>
      <c r="E31" s="74"/>
      <c r="F31" s="75">
        <v>32000</v>
      </c>
      <c r="G31" s="76"/>
      <c r="H31" s="76"/>
      <c r="I31" s="77"/>
      <c r="J31" s="71">
        <f>F31*0.1</f>
        <v>3200</v>
      </c>
      <c r="K31" s="71"/>
      <c r="L31" s="71"/>
      <c r="M31" s="71">
        <f>F31+J31</f>
        <v>35200</v>
      </c>
      <c r="N31" s="71"/>
      <c r="O31" s="71"/>
      <c r="P31" s="71"/>
      <c r="Q31" s="61">
        <v>46080</v>
      </c>
      <c r="R31" s="62"/>
      <c r="S31" s="1"/>
      <c r="T31" s="10">
        <v>22</v>
      </c>
      <c r="U31" s="28"/>
      <c r="V31" s="28"/>
      <c r="W31" s="28"/>
      <c r="X31" s="26"/>
      <c r="Y31" s="26"/>
      <c r="Z31" s="26"/>
      <c r="AA31" s="26"/>
      <c r="AB31" s="26">
        <f>X31*0.1</f>
        <v>0</v>
      </c>
      <c r="AC31" s="26"/>
      <c r="AD31" s="26"/>
      <c r="AE31" s="26">
        <f>X31+AB31</f>
        <v>0</v>
      </c>
      <c r="AF31" s="26"/>
      <c r="AG31" s="26"/>
      <c r="AH31" s="26"/>
      <c r="AI31" s="27"/>
      <c r="AJ31" s="28"/>
    </row>
    <row r="32" spans="1:36" ht="22.5" customHeight="1">
      <c r="A32" s="73"/>
      <c r="B32" s="16">
        <v>3</v>
      </c>
      <c r="C32" s="28" t="s">
        <v>22</v>
      </c>
      <c r="D32" s="28"/>
      <c r="E32" s="28"/>
      <c r="F32" s="63">
        <v>0</v>
      </c>
      <c r="G32" s="64"/>
      <c r="H32" s="64"/>
      <c r="I32" s="65"/>
      <c r="J32" s="26">
        <f t="shared" si="0"/>
        <v>0</v>
      </c>
      <c r="K32" s="26"/>
      <c r="L32" s="26"/>
      <c r="M32" s="26">
        <f t="shared" si="2"/>
        <v>0</v>
      </c>
      <c r="N32" s="26"/>
      <c r="O32" s="26"/>
      <c r="P32" s="26"/>
      <c r="Q32" s="61"/>
      <c r="R32" s="62"/>
      <c r="S32" s="1"/>
      <c r="T32" s="10">
        <v>23</v>
      </c>
      <c r="U32" s="28"/>
      <c r="V32" s="28"/>
      <c r="W32" s="28"/>
      <c r="X32" s="26"/>
      <c r="Y32" s="26"/>
      <c r="Z32" s="26"/>
      <c r="AA32" s="26"/>
      <c r="AB32" s="26">
        <f t="shared" ref="AB32" si="11">X32*0.1</f>
        <v>0</v>
      </c>
      <c r="AC32" s="26"/>
      <c r="AD32" s="26"/>
      <c r="AE32" s="26">
        <f t="shared" ref="AE32" si="12">X32+AB32</f>
        <v>0</v>
      </c>
      <c r="AF32" s="26"/>
      <c r="AG32" s="26"/>
      <c r="AH32" s="26"/>
      <c r="AI32" s="27"/>
      <c r="AJ32" s="28"/>
    </row>
    <row r="33" spans="1:36" ht="22.5" customHeight="1">
      <c r="A33" s="73"/>
      <c r="B33" s="33">
        <v>4</v>
      </c>
      <c r="C33" s="35" t="s">
        <v>29</v>
      </c>
      <c r="D33" s="36"/>
      <c r="E33" s="37"/>
      <c r="F33" s="41">
        <v>0</v>
      </c>
      <c r="G33" s="42"/>
      <c r="H33" s="42"/>
      <c r="I33" s="43"/>
      <c r="J33" s="44">
        <f t="shared" si="0"/>
        <v>0</v>
      </c>
      <c r="K33" s="44"/>
      <c r="L33" s="44"/>
      <c r="M33" s="45">
        <f>F33+J33+F34</f>
        <v>0</v>
      </c>
      <c r="N33" s="46"/>
      <c r="O33" s="46"/>
      <c r="P33" s="47"/>
      <c r="Q33" s="51"/>
      <c r="R33" s="52"/>
      <c r="S33" s="22"/>
      <c r="T33" s="10">
        <v>24</v>
      </c>
      <c r="U33" s="28"/>
      <c r="V33" s="28"/>
      <c r="W33" s="28"/>
      <c r="X33" s="26"/>
      <c r="Y33" s="26"/>
      <c r="Z33" s="26"/>
      <c r="AA33" s="26"/>
      <c r="AB33" s="26">
        <f>X33*0.1</f>
        <v>0</v>
      </c>
      <c r="AC33" s="26"/>
      <c r="AD33" s="26"/>
      <c r="AE33" s="26">
        <f>X33+AB33</f>
        <v>0</v>
      </c>
      <c r="AF33" s="26"/>
      <c r="AG33" s="26"/>
      <c r="AH33" s="26"/>
      <c r="AI33" s="27"/>
      <c r="AJ33" s="28"/>
    </row>
    <row r="34" spans="1:36" ht="22.5" customHeight="1">
      <c r="A34" s="73"/>
      <c r="B34" s="34"/>
      <c r="C34" s="38"/>
      <c r="D34" s="39"/>
      <c r="E34" s="40"/>
      <c r="F34" s="29">
        <v>0</v>
      </c>
      <c r="G34" s="30"/>
      <c r="H34" s="30"/>
      <c r="I34" s="31"/>
      <c r="J34" s="32" t="s">
        <v>14</v>
      </c>
      <c r="K34" s="32"/>
      <c r="L34" s="32"/>
      <c r="M34" s="48"/>
      <c r="N34" s="49"/>
      <c r="O34" s="49"/>
      <c r="P34" s="50"/>
      <c r="Q34" s="53"/>
      <c r="R34" s="54"/>
      <c r="S34" s="22"/>
      <c r="T34" s="10">
        <v>25</v>
      </c>
      <c r="U34" s="28"/>
      <c r="V34" s="28"/>
      <c r="W34" s="28"/>
      <c r="X34" s="26"/>
      <c r="Y34" s="26"/>
      <c r="Z34" s="26"/>
      <c r="AA34" s="26"/>
      <c r="AB34" s="26">
        <f t="shared" ref="AB34:AB35" si="13">X34*0.1</f>
        <v>0</v>
      </c>
      <c r="AC34" s="26"/>
      <c r="AD34" s="26"/>
      <c r="AE34" s="26">
        <f t="shared" ref="AE34:AE35" si="14">X34+AB34</f>
        <v>0</v>
      </c>
      <c r="AF34" s="26"/>
      <c r="AG34" s="26"/>
      <c r="AH34" s="26"/>
      <c r="AI34" s="27"/>
      <c r="AJ34" s="28"/>
    </row>
    <row r="35" spans="1:36" ht="22.5" customHeight="1" thickBot="1">
      <c r="A35" s="73"/>
      <c r="B35" s="16">
        <v>6</v>
      </c>
      <c r="C35" s="62" t="s">
        <v>81</v>
      </c>
      <c r="D35" s="62"/>
      <c r="E35" s="62"/>
      <c r="F35" s="68">
        <v>103500</v>
      </c>
      <c r="G35" s="69"/>
      <c r="H35" s="69"/>
      <c r="I35" s="70"/>
      <c r="J35" s="71">
        <f t="shared" si="0"/>
        <v>10350</v>
      </c>
      <c r="K35" s="71"/>
      <c r="L35" s="71"/>
      <c r="M35" s="71">
        <f t="shared" si="2"/>
        <v>113850</v>
      </c>
      <c r="N35" s="71"/>
      <c r="O35" s="71"/>
      <c r="P35" s="71"/>
      <c r="Q35" s="61">
        <v>46094</v>
      </c>
      <c r="R35" s="62"/>
      <c r="S35" s="1"/>
      <c r="T35" s="10">
        <v>27</v>
      </c>
      <c r="U35" s="28"/>
      <c r="V35" s="28"/>
      <c r="W35" s="28"/>
      <c r="X35" s="26"/>
      <c r="Y35" s="26"/>
      <c r="Z35" s="26"/>
      <c r="AA35" s="26"/>
      <c r="AB35" s="26">
        <f t="shared" si="13"/>
        <v>0</v>
      </c>
      <c r="AC35" s="26"/>
      <c r="AD35" s="26"/>
      <c r="AE35" s="26">
        <f t="shared" si="14"/>
        <v>0</v>
      </c>
      <c r="AF35" s="26"/>
      <c r="AG35" s="26"/>
      <c r="AH35" s="26"/>
      <c r="AI35" s="27"/>
      <c r="AJ35" s="28"/>
    </row>
    <row r="36" spans="1:36" ht="22.5" customHeight="1" thickBot="1">
      <c r="A36" s="17"/>
      <c r="B36" s="2"/>
      <c r="C36" s="1"/>
      <c r="D36" s="1"/>
      <c r="E36" s="1"/>
      <c r="F36" s="55">
        <f>SUM(F5:F35)</f>
        <v>5018708</v>
      </c>
      <c r="G36" s="56"/>
      <c r="H36" s="56"/>
      <c r="I36" s="57"/>
      <c r="J36" s="55">
        <f>SUM(J5:J35)</f>
        <v>500502.8</v>
      </c>
      <c r="K36" s="56"/>
      <c r="L36" s="57"/>
      <c r="M36" s="55">
        <f>SUM(M5:M35)</f>
        <v>5519210.7999999998</v>
      </c>
      <c r="N36" s="56"/>
      <c r="O36" s="56"/>
      <c r="P36" s="57"/>
      <c r="Q36" s="1"/>
      <c r="R36" s="1"/>
      <c r="S36" s="1"/>
      <c r="T36" s="2"/>
      <c r="U36" s="1"/>
      <c r="V36" s="1"/>
      <c r="W36" s="1"/>
      <c r="X36" s="58">
        <f>SUM(X5:X35)</f>
        <v>100228</v>
      </c>
      <c r="Y36" s="59"/>
      <c r="Z36" s="59"/>
      <c r="AA36" s="60"/>
      <c r="AB36" s="58">
        <f>SUM(AB5:AB35)</f>
        <v>10022</v>
      </c>
      <c r="AC36" s="59"/>
      <c r="AD36" s="60"/>
      <c r="AE36" s="58">
        <f>SUM(AE5:AE35)</f>
        <v>110250</v>
      </c>
      <c r="AF36" s="59"/>
      <c r="AG36" s="59"/>
      <c r="AH36" s="60"/>
      <c r="AI36" s="1"/>
      <c r="AJ36" s="1"/>
    </row>
  </sheetData>
  <mergeCells count="336">
    <mergeCell ref="F36:I36"/>
    <mergeCell ref="J36:L36"/>
    <mergeCell ref="M36:P36"/>
    <mergeCell ref="X36:AA36"/>
    <mergeCell ref="AB36:AD36"/>
    <mergeCell ref="AE36:AH36"/>
    <mergeCell ref="AE34:AH34"/>
    <mergeCell ref="AI34:AJ34"/>
    <mergeCell ref="Q35:R35"/>
    <mergeCell ref="U35:W35"/>
    <mergeCell ref="X35:AA35"/>
    <mergeCell ref="AB35:AD35"/>
    <mergeCell ref="U33:W33"/>
    <mergeCell ref="X33:AA33"/>
    <mergeCell ref="AB33:AD33"/>
    <mergeCell ref="AE35:AH35"/>
    <mergeCell ref="AI35:AJ35"/>
    <mergeCell ref="Q33:R34"/>
    <mergeCell ref="C32:E32"/>
    <mergeCell ref="F32:I32"/>
    <mergeCell ref="J32:L32"/>
    <mergeCell ref="M32:P32"/>
    <mergeCell ref="Q32:R32"/>
    <mergeCell ref="AE33:AH33"/>
    <mergeCell ref="AI33:AJ33"/>
    <mergeCell ref="F34:I34"/>
    <mergeCell ref="J34:L34"/>
    <mergeCell ref="U34:W34"/>
    <mergeCell ref="X34:AA34"/>
    <mergeCell ref="AB34:AD34"/>
    <mergeCell ref="X32:AA32"/>
    <mergeCell ref="AB32:AD32"/>
    <mergeCell ref="AE32:AH32"/>
    <mergeCell ref="AI32:AJ32"/>
    <mergeCell ref="U32:W32"/>
    <mergeCell ref="Q31:R31"/>
    <mergeCell ref="U31:W31"/>
    <mergeCell ref="X31:AA31"/>
    <mergeCell ref="AB31:AD31"/>
    <mergeCell ref="AE31:AH31"/>
    <mergeCell ref="AI31:AJ31"/>
    <mergeCell ref="U30:W30"/>
    <mergeCell ref="X30:AA30"/>
    <mergeCell ref="AB30:AD30"/>
    <mergeCell ref="AE30:AH30"/>
    <mergeCell ref="AI30:AJ30"/>
    <mergeCell ref="Q30:R30"/>
    <mergeCell ref="A31:A35"/>
    <mergeCell ref="C31:E31"/>
    <mergeCell ref="F31:I31"/>
    <mergeCell ref="J31:L31"/>
    <mergeCell ref="M31:P31"/>
    <mergeCell ref="A30:B30"/>
    <mergeCell ref="C30:E30"/>
    <mergeCell ref="F30:I30"/>
    <mergeCell ref="J30:L30"/>
    <mergeCell ref="M30:P30"/>
    <mergeCell ref="B33:B34"/>
    <mergeCell ref="C33:E34"/>
    <mergeCell ref="F33:I33"/>
    <mergeCell ref="J33:L33"/>
    <mergeCell ref="M33:P34"/>
    <mergeCell ref="C35:E35"/>
    <mergeCell ref="F35:I35"/>
    <mergeCell ref="J35:L35"/>
    <mergeCell ref="M35:P35"/>
    <mergeCell ref="AE28:AH28"/>
    <mergeCell ref="AI28:AJ28"/>
    <mergeCell ref="F29:I29"/>
    <mergeCell ref="J29:L29"/>
    <mergeCell ref="U29:W29"/>
    <mergeCell ref="X29:AA29"/>
    <mergeCell ref="AB29:AD29"/>
    <mergeCell ref="AE29:AH29"/>
    <mergeCell ref="AI29:AJ29"/>
    <mergeCell ref="B28:B29"/>
    <mergeCell ref="C28:E29"/>
    <mergeCell ref="F28:I28"/>
    <mergeCell ref="J28:L28"/>
    <mergeCell ref="M28:P29"/>
    <mergeCell ref="Q28:R29"/>
    <mergeCell ref="U28:W28"/>
    <mergeCell ref="X28:AA28"/>
    <mergeCell ref="AB28:AD28"/>
    <mergeCell ref="AI26:AJ26"/>
    <mergeCell ref="C27:E27"/>
    <mergeCell ref="F27:I27"/>
    <mergeCell ref="J27:L27"/>
    <mergeCell ref="M27:P27"/>
    <mergeCell ref="Q27:R27"/>
    <mergeCell ref="U27:W27"/>
    <mergeCell ref="X27:AA27"/>
    <mergeCell ref="AB27:AD27"/>
    <mergeCell ref="AE27:AH27"/>
    <mergeCell ref="AI27:AJ27"/>
    <mergeCell ref="C26:E26"/>
    <mergeCell ref="F26:I26"/>
    <mergeCell ref="J26:L26"/>
    <mergeCell ref="M26:P26"/>
    <mergeCell ref="Q26:R26"/>
    <mergeCell ref="U26:W26"/>
    <mergeCell ref="X26:AA26"/>
    <mergeCell ref="AB26:AD26"/>
    <mergeCell ref="AE26:AH26"/>
    <mergeCell ref="AI24:AJ24"/>
    <mergeCell ref="C25:E25"/>
    <mergeCell ref="F25:I25"/>
    <mergeCell ref="J25:L25"/>
    <mergeCell ref="M25:P25"/>
    <mergeCell ref="Q25:R25"/>
    <mergeCell ref="U25:W25"/>
    <mergeCell ref="X25:AA25"/>
    <mergeCell ref="AB25:AD25"/>
    <mergeCell ref="AE25:AH25"/>
    <mergeCell ref="AI25:AJ25"/>
    <mergeCell ref="C24:E24"/>
    <mergeCell ref="F24:I24"/>
    <mergeCell ref="J24:L24"/>
    <mergeCell ref="M24:P24"/>
    <mergeCell ref="Q24:R24"/>
    <mergeCell ref="U24:W24"/>
    <mergeCell ref="X24:AA24"/>
    <mergeCell ref="AB24:AD24"/>
    <mergeCell ref="AE24:AH24"/>
    <mergeCell ref="AI22:AJ22"/>
    <mergeCell ref="C23:E23"/>
    <mergeCell ref="F23:I23"/>
    <mergeCell ref="J23:L23"/>
    <mergeCell ref="M23:P23"/>
    <mergeCell ref="Q23:R23"/>
    <mergeCell ref="U23:W23"/>
    <mergeCell ref="X23:AA23"/>
    <mergeCell ref="AB23:AD23"/>
    <mergeCell ref="AE23:AH23"/>
    <mergeCell ref="AI23:AJ23"/>
    <mergeCell ref="C22:E22"/>
    <mergeCell ref="F22:I22"/>
    <mergeCell ref="J22:L22"/>
    <mergeCell ref="M22:P22"/>
    <mergeCell ref="Q22:R22"/>
    <mergeCell ref="U22:W22"/>
    <mergeCell ref="X22:AA22"/>
    <mergeCell ref="AB22:AD22"/>
    <mergeCell ref="AE22:AH22"/>
    <mergeCell ref="AE20:AH20"/>
    <mergeCell ref="AI20:AJ20"/>
    <mergeCell ref="F21:I21"/>
    <mergeCell ref="J21:L21"/>
    <mergeCell ref="U21:W21"/>
    <mergeCell ref="X21:AA21"/>
    <mergeCell ref="AB21:AD21"/>
    <mergeCell ref="AE21:AH21"/>
    <mergeCell ref="AI21:AJ21"/>
    <mergeCell ref="B20:B21"/>
    <mergeCell ref="C20:E21"/>
    <mergeCell ref="F20:I20"/>
    <mergeCell ref="J20:L20"/>
    <mergeCell ref="M20:P21"/>
    <mergeCell ref="Q20:R21"/>
    <mergeCell ref="U20:W20"/>
    <mergeCell ref="X20:AA20"/>
    <mergeCell ref="AB20:AD20"/>
    <mergeCell ref="AI18:AJ18"/>
    <mergeCell ref="C19:E19"/>
    <mergeCell ref="F19:I19"/>
    <mergeCell ref="J19:L19"/>
    <mergeCell ref="M19:P19"/>
    <mergeCell ref="Q19:R19"/>
    <mergeCell ref="U19:W19"/>
    <mergeCell ref="X19:AA19"/>
    <mergeCell ref="AB19:AD19"/>
    <mergeCell ref="AE19:AH19"/>
    <mergeCell ref="AI19:AJ19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Q15:R15"/>
    <mergeCell ref="U15:W15"/>
    <mergeCell ref="X16:AA16"/>
    <mergeCell ref="AB16:AD16"/>
    <mergeCell ref="AE16:AH16"/>
    <mergeCell ref="AI16:AJ16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AI17:AJ17"/>
    <mergeCell ref="AI14:AJ14"/>
    <mergeCell ref="U13:W13"/>
    <mergeCell ref="X13:AA13"/>
    <mergeCell ref="AB13:AD13"/>
    <mergeCell ref="AE13:AH13"/>
    <mergeCell ref="AI13:AJ13"/>
    <mergeCell ref="X15:AA15"/>
    <mergeCell ref="AB15:AD15"/>
    <mergeCell ref="AE15:AH15"/>
    <mergeCell ref="AI15:AJ15"/>
    <mergeCell ref="A14:A24"/>
    <mergeCell ref="C14:E14"/>
    <mergeCell ref="F14:I14"/>
    <mergeCell ref="J14:L14"/>
    <mergeCell ref="M14:P14"/>
    <mergeCell ref="U12:W12"/>
    <mergeCell ref="X12:AA12"/>
    <mergeCell ref="AB12:AD12"/>
    <mergeCell ref="AE12:AH12"/>
    <mergeCell ref="Q14:R14"/>
    <mergeCell ref="U14:W14"/>
    <mergeCell ref="X14:AA14"/>
    <mergeCell ref="AB14:AD14"/>
    <mergeCell ref="AE14:AH14"/>
    <mergeCell ref="C16:E16"/>
    <mergeCell ref="F16:I16"/>
    <mergeCell ref="J16:L16"/>
    <mergeCell ref="M16:P16"/>
    <mergeCell ref="Q16:R16"/>
    <mergeCell ref="U16:W16"/>
    <mergeCell ref="C15:E15"/>
    <mergeCell ref="F15:I15"/>
    <mergeCell ref="J15:L15"/>
    <mergeCell ref="M15:P15"/>
    <mergeCell ref="AI12:AJ12"/>
    <mergeCell ref="C13:E13"/>
    <mergeCell ref="F13:I13"/>
    <mergeCell ref="J13:L13"/>
    <mergeCell ref="M13:P13"/>
    <mergeCell ref="Q13:R13"/>
    <mergeCell ref="U11:W11"/>
    <mergeCell ref="X11:AA11"/>
    <mergeCell ref="AB11:AD11"/>
    <mergeCell ref="AE11:AH11"/>
    <mergeCell ref="AI11:AJ11"/>
    <mergeCell ref="C12:E12"/>
    <mergeCell ref="F12:I12"/>
    <mergeCell ref="J12:L12"/>
    <mergeCell ref="M12:P12"/>
    <mergeCell ref="Q12:R12"/>
    <mergeCell ref="C11:E11"/>
    <mergeCell ref="F11:I11"/>
    <mergeCell ref="J11:L11"/>
    <mergeCell ref="M11:P11"/>
    <mergeCell ref="Q11:R11"/>
    <mergeCell ref="AM9:AP9"/>
    <mergeCell ref="U8:W8"/>
    <mergeCell ref="X8:AA8"/>
    <mergeCell ref="AB8:AD8"/>
    <mergeCell ref="AE8:AH8"/>
    <mergeCell ref="AI8:AJ8"/>
    <mergeCell ref="X10:AA10"/>
    <mergeCell ref="AB10:AD10"/>
    <mergeCell ref="AE10:AH10"/>
    <mergeCell ref="AI10:AJ10"/>
    <mergeCell ref="AN10:AP10"/>
    <mergeCell ref="U10:W10"/>
    <mergeCell ref="X7:AA7"/>
    <mergeCell ref="AB7:AD7"/>
    <mergeCell ref="AE7:AH7"/>
    <mergeCell ref="U9:W9"/>
    <mergeCell ref="X9:AA9"/>
    <mergeCell ref="AB9:AD9"/>
    <mergeCell ref="AE9:AH9"/>
    <mergeCell ref="AI5:AJ5"/>
    <mergeCell ref="C10:E10"/>
    <mergeCell ref="F10:I10"/>
    <mergeCell ref="J10:L10"/>
    <mergeCell ref="M10:P10"/>
    <mergeCell ref="Q10:R10"/>
    <mergeCell ref="AI9:AJ9"/>
    <mergeCell ref="F9:I9"/>
    <mergeCell ref="J9:L9"/>
    <mergeCell ref="M9:P9"/>
    <mergeCell ref="Q9:R9"/>
    <mergeCell ref="C5:E5"/>
    <mergeCell ref="F5:I5"/>
    <mergeCell ref="J5:L5"/>
    <mergeCell ref="M5:P5"/>
    <mergeCell ref="Q5:R5"/>
    <mergeCell ref="U5:W5"/>
    <mergeCell ref="A6:A12"/>
    <mergeCell ref="C6:E6"/>
    <mergeCell ref="F6:I6"/>
    <mergeCell ref="J6:L6"/>
    <mergeCell ref="M6:P6"/>
    <mergeCell ref="Q6:R6"/>
    <mergeCell ref="AI7:AJ7"/>
    <mergeCell ref="C8:E8"/>
    <mergeCell ref="F8:I8"/>
    <mergeCell ref="J8:L8"/>
    <mergeCell ref="M8:P8"/>
    <mergeCell ref="Q8:R8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C9:E9"/>
    <mergeCell ref="U7:W7"/>
    <mergeCell ref="X5:AA5"/>
    <mergeCell ref="AB5:AD5"/>
    <mergeCell ref="AE5:AH5"/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1F442-7340-45EB-8000-12039D2B707A}">
  <dimension ref="A1:AP36"/>
  <sheetViews>
    <sheetView topLeftCell="A7" zoomScale="90" zoomScaleNormal="90" workbookViewId="0">
      <selection activeCell="F37" sqref="F37"/>
    </sheetView>
  </sheetViews>
  <sheetFormatPr defaultColWidth="5" defaultRowHeight="25.5" customHeight="1"/>
  <cols>
    <col min="1" max="1" width="5" style="18"/>
    <col min="2" max="2" width="3.875" style="19" customWidth="1"/>
    <col min="3" max="3" width="5" style="4" customWidth="1"/>
    <col min="4" max="5" width="5" style="4"/>
    <col min="6" max="15" width="5" style="20"/>
    <col min="16" max="16" width="4.5" style="20" customWidth="1"/>
    <col min="17" max="18" width="5" style="5"/>
    <col min="19" max="19" width="3.125" style="5" customWidth="1"/>
    <col min="20" max="20" width="3.875" style="19" customWidth="1"/>
    <col min="21" max="23" width="5" style="4"/>
    <col min="24" max="24" width="5" style="20"/>
    <col min="25" max="25" width="5" style="20" customWidth="1"/>
    <col min="26" max="34" width="5" style="20"/>
    <col min="35" max="16384" width="5" style="5"/>
  </cols>
  <sheetData>
    <row r="1" spans="1:42" ht="18" customHeight="1">
      <c r="A1" s="1"/>
      <c r="B1" s="2"/>
      <c r="C1" s="125" t="s">
        <v>80</v>
      </c>
      <c r="D1" s="125"/>
      <c r="E1" s="125"/>
      <c r="F1" s="126">
        <v>1</v>
      </c>
      <c r="G1" s="120" t="s">
        <v>16</v>
      </c>
      <c r="H1" s="121" t="s">
        <v>17</v>
      </c>
      <c r="I1" s="121"/>
      <c r="J1" s="121"/>
      <c r="K1" s="121"/>
      <c r="L1" s="121"/>
      <c r="M1" s="121"/>
      <c r="N1" s="3"/>
      <c r="O1" s="3"/>
      <c r="P1" s="3"/>
      <c r="Q1" s="4"/>
      <c r="R1" s="4"/>
      <c r="S1" s="4"/>
      <c r="T1" s="2"/>
      <c r="U1" s="125" t="s">
        <v>80</v>
      </c>
      <c r="V1" s="125"/>
      <c r="W1" s="125"/>
      <c r="X1" s="126">
        <v>7</v>
      </c>
      <c r="Y1" s="120" t="s">
        <v>16</v>
      </c>
      <c r="Z1" s="121" t="s">
        <v>47</v>
      </c>
      <c r="AA1" s="121"/>
      <c r="AB1" s="121"/>
      <c r="AC1" s="121"/>
      <c r="AD1" s="121"/>
      <c r="AE1" s="121"/>
      <c r="AF1" s="3"/>
      <c r="AG1" s="3"/>
      <c r="AH1" s="3"/>
      <c r="AI1" s="4"/>
      <c r="AJ1" s="4"/>
    </row>
    <row r="2" spans="1:42" ht="18" customHeight="1">
      <c r="A2" s="1"/>
      <c r="B2" s="2"/>
      <c r="C2" s="125"/>
      <c r="D2" s="125"/>
      <c r="E2" s="125"/>
      <c r="F2" s="126"/>
      <c r="G2" s="120"/>
      <c r="H2" s="121"/>
      <c r="I2" s="121"/>
      <c r="J2" s="121"/>
      <c r="K2" s="121"/>
      <c r="L2" s="121"/>
      <c r="M2" s="121"/>
      <c r="N2" s="3"/>
      <c r="O2" s="3"/>
      <c r="P2" s="3"/>
      <c r="Q2" s="4"/>
      <c r="R2" s="4"/>
      <c r="S2" s="4"/>
      <c r="T2" s="2"/>
      <c r="U2" s="125"/>
      <c r="V2" s="125"/>
      <c r="W2" s="125"/>
      <c r="X2" s="126"/>
      <c r="Y2" s="120"/>
      <c r="Z2" s="121"/>
      <c r="AA2" s="121"/>
      <c r="AB2" s="121"/>
      <c r="AC2" s="121"/>
      <c r="AD2" s="121"/>
      <c r="AE2" s="121"/>
      <c r="AF2" s="3"/>
      <c r="AG2" s="3"/>
      <c r="AH2" s="3"/>
      <c r="AI2" s="4"/>
      <c r="AJ2" s="4"/>
    </row>
    <row r="3" spans="1:42" ht="18" customHeight="1">
      <c r="A3" s="1"/>
      <c r="B3" s="2"/>
      <c r="F3" s="3"/>
      <c r="G3" s="3"/>
      <c r="H3" s="3"/>
      <c r="I3" s="3"/>
      <c r="J3" s="3"/>
      <c r="K3" s="3"/>
      <c r="L3" s="3"/>
      <c r="M3" s="122" t="s">
        <v>15</v>
      </c>
      <c r="N3" s="122"/>
      <c r="O3" s="122"/>
      <c r="P3" s="122"/>
      <c r="Q3" s="122"/>
      <c r="R3" s="122"/>
      <c r="S3" s="21"/>
      <c r="T3" s="2"/>
      <c r="X3" s="3"/>
      <c r="Y3" s="3"/>
      <c r="Z3" s="3"/>
      <c r="AA3" s="3"/>
      <c r="AB3" s="3"/>
      <c r="AC3" s="3"/>
      <c r="AD3" s="3"/>
      <c r="AE3" s="122" t="s">
        <v>15</v>
      </c>
      <c r="AF3" s="122"/>
      <c r="AG3" s="122"/>
      <c r="AH3" s="122"/>
      <c r="AI3" s="122"/>
      <c r="AJ3" s="122"/>
    </row>
    <row r="4" spans="1:42" ht="22.5" customHeight="1">
      <c r="A4" s="6" t="s">
        <v>2</v>
      </c>
      <c r="B4" s="94" t="s">
        <v>1</v>
      </c>
      <c r="C4" s="95"/>
      <c r="D4" s="95"/>
      <c r="E4" s="96"/>
      <c r="F4" s="123" t="s">
        <v>3</v>
      </c>
      <c r="G4" s="123"/>
      <c r="H4" s="123"/>
      <c r="I4" s="123"/>
      <c r="J4" s="123" t="s">
        <v>0</v>
      </c>
      <c r="K4" s="123"/>
      <c r="L4" s="123"/>
      <c r="M4" s="123" t="s">
        <v>4</v>
      </c>
      <c r="N4" s="123"/>
      <c r="O4" s="123"/>
      <c r="P4" s="123"/>
      <c r="Q4" s="124" t="s">
        <v>5</v>
      </c>
      <c r="R4" s="124"/>
      <c r="S4" s="23"/>
      <c r="T4" s="28" t="s">
        <v>1</v>
      </c>
      <c r="U4" s="28"/>
      <c r="V4" s="28"/>
      <c r="W4" s="28"/>
      <c r="X4" s="123" t="s">
        <v>49</v>
      </c>
      <c r="Y4" s="123"/>
      <c r="Z4" s="123"/>
      <c r="AA4" s="123"/>
      <c r="AB4" s="123" t="s">
        <v>0</v>
      </c>
      <c r="AC4" s="123"/>
      <c r="AD4" s="123"/>
      <c r="AE4" s="123" t="s">
        <v>50</v>
      </c>
      <c r="AF4" s="123"/>
      <c r="AG4" s="123"/>
      <c r="AH4" s="123"/>
      <c r="AI4" s="124" t="s">
        <v>48</v>
      </c>
      <c r="AJ4" s="124"/>
    </row>
    <row r="5" spans="1:42" ht="22.5" customHeight="1" thickBot="1">
      <c r="A5" s="8" t="s">
        <v>8</v>
      </c>
      <c r="B5" s="9" t="s">
        <v>6</v>
      </c>
      <c r="C5" s="112" t="s">
        <v>7</v>
      </c>
      <c r="D5" s="112"/>
      <c r="E5" s="112"/>
      <c r="F5" s="118">
        <v>488250</v>
      </c>
      <c r="G5" s="118"/>
      <c r="H5" s="118"/>
      <c r="I5" s="118"/>
      <c r="J5" s="118">
        <v>48825</v>
      </c>
      <c r="K5" s="118"/>
      <c r="L5" s="118"/>
      <c r="M5" s="118">
        <f>F5+J5</f>
        <v>537075</v>
      </c>
      <c r="N5" s="118"/>
      <c r="O5" s="118"/>
      <c r="P5" s="118"/>
      <c r="Q5" s="111">
        <v>46080</v>
      </c>
      <c r="R5" s="112"/>
      <c r="S5" s="1"/>
      <c r="T5" s="10">
        <v>1</v>
      </c>
      <c r="U5" s="28" t="s">
        <v>24</v>
      </c>
      <c r="V5" s="28"/>
      <c r="W5" s="28"/>
      <c r="X5" s="26">
        <v>0</v>
      </c>
      <c r="Y5" s="26"/>
      <c r="Z5" s="26"/>
      <c r="AA5" s="26"/>
      <c r="AB5" s="26">
        <f>X5*0.1</f>
        <v>0</v>
      </c>
      <c r="AC5" s="26"/>
      <c r="AD5" s="26"/>
      <c r="AE5" s="26">
        <f>X5+AB5</f>
        <v>0</v>
      </c>
      <c r="AF5" s="26"/>
      <c r="AG5" s="26"/>
      <c r="AH5" s="26"/>
      <c r="AI5" s="27"/>
      <c r="AJ5" s="28"/>
    </row>
    <row r="6" spans="1:42" ht="22.5" customHeight="1" thickTop="1">
      <c r="A6" s="98" t="s">
        <v>18</v>
      </c>
      <c r="B6" s="11">
        <v>1</v>
      </c>
      <c r="C6" s="100" t="s">
        <v>36</v>
      </c>
      <c r="D6" s="100"/>
      <c r="E6" s="100"/>
      <c r="F6" s="101">
        <v>0</v>
      </c>
      <c r="G6" s="101"/>
      <c r="H6" s="101"/>
      <c r="I6" s="101"/>
      <c r="J6" s="101">
        <f t="shared" ref="J6:J35" si="0">F6*0.1</f>
        <v>0</v>
      </c>
      <c r="K6" s="101"/>
      <c r="L6" s="101"/>
      <c r="M6" s="101">
        <f>F6+J6</f>
        <v>0</v>
      </c>
      <c r="N6" s="101"/>
      <c r="O6" s="101"/>
      <c r="P6" s="101"/>
      <c r="Q6" s="102"/>
      <c r="R6" s="100"/>
      <c r="S6" s="1"/>
      <c r="T6" s="10">
        <v>2</v>
      </c>
      <c r="U6" s="28"/>
      <c r="V6" s="28"/>
      <c r="W6" s="28"/>
      <c r="X6" s="26">
        <v>0</v>
      </c>
      <c r="Y6" s="26"/>
      <c r="Z6" s="26"/>
      <c r="AA6" s="26"/>
      <c r="AB6" s="26">
        <v>0</v>
      </c>
      <c r="AC6" s="26"/>
      <c r="AD6" s="26"/>
      <c r="AE6" s="26">
        <f>X6+AB6</f>
        <v>0</v>
      </c>
      <c r="AF6" s="26"/>
      <c r="AG6" s="26"/>
      <c r="AH6" s="26"/>
      <c r="AI6" s="27"/>
      <c r="AJ6" s="28"/>
    </row>
    <row r="7" spans="1:42" ht="22.5" customHeight="1">
      <c r="A7" s="99"/>
      <c r="B7" s="10">
        <v>2</v>
      </c>
      <c r="C7" s="28" t="s">
        <v>12</v>
      </c>
      <c r="D7" s="28"/>
      <c r="E7" s="28"/>
      <c r="F7" s="63">
        <v>503250</v>
      </c>
      <c r="G7" s="64"/>
      <c r="H7" s="64"/>
      <c r="I7" s="65"/>
      <c r="J7" s="26">
        <f t="shared" si="0"/>
        <v>50325</v>
      </c>
      <c r="K7" s="26"/>
      <c r="L7" s="26"/>
      <c r="M7" s="26">
        <f>F7+J7</f>
        <v>553575</v>
      </c>
      <c r="N7" s="26"/>
      <c r="O7" s="26"/>
      <c r="P7" s="26"/>
      <c r="Q7" s="61">
        <v>46073</v>
      </c>
      <c r="R7" s="62"/>
      <c r="S7" s="1"/>
      <c r="T7" s="10">
        <v>3</v>
      </c>
      <c r="U7" s="28"/>
      <c r="V7" s="28"/>
      <c r="W7" s="28"/>
      <c r="X7" s="26">
        <v>0</v>
      </c>
      <c r="Y7" s="26"/>
      <c r="Z7" s="26"/>
      <c r="AA7" s="26"/>
      <c r="AB7" s="26">
        <f t="shared" ref="AB7:AB16" si="1">X7*0.1</f>
        <v>0</v>
      </c>
      <c r="AC7" s="26"/>
      <c r="AD7" s="26"/>
      <c r="AE7" s="26">
        <f>X7+AB7</f>
        <v>0</v>
      </c>
      <c r="AF7" s="26"/>
      <c r="AG7" s="26"/>
      <c r="AH7" s="26"/>
      <c r="AI7" s="27"/>
      <c r="AJ7" s="28"/>
    </row>
    <row r="8" spans="1:42" ht="22.5" customHeight="1">
      <c r="A8" s="99"/>
      <c r="B8" s="10">
        <v>3</v>
      </c>
      <c r="C8" s="94" t="s">
        <v>35</v>
      </c>
      <c r="D8" s="95"/>
      <c r="E8" s="96"/>
      <c r="F8" s="63">
        <v>0</v>
      </c>
      <c r="G8" s="64"/>
      <c r="H8" s="64"/>
      <c r="I8" s="65"/>
      <c r="J8" s="63">
        <f t="shared" si="0"/>
        <v>0</v>
      </c>
      <c r="K8" s="64"/>
      <c r="L8" s="65"/>
      <c r="M8" s="63">
        <f>F8+J8</f>
        <v>0</v>
      </c>
      <c r="N8" s="64"/>
      <c r="O8" s="64"/>
      <c r="P8" s="65"/>
      <c r="Q8" s="27"/>
      <c r="R8" s="28"/>
      <c r="S8" s="1"/>
      <c r="T8" s="10">
        <v>4</v>
      </c>
      <c r="U8" s="28"/>
      <c r="V8" s="28"/>
      <c r="W8" s="28"/>
      <c r="X8" s="26">
        <v>0</v>
      </c>
      <c r="Y8" s="26"/>
      <c r="Z8" s="26"/>
      <c r="AA8" s="26"/>
      <c r="AB8" s="26">
        <f t="shared" si="1"/>
        <v>0</v>
      </c>
      <c r="AC8" s="26"/>
      <c r="AD8" s="26"/>
      <c r="AE8" s="26">
        <f>X8+AB8</f>
        <v>0</v>
      </c>
      <c r="AF8" s="26"/>
      <c r="AG8" s="26"/>
      <c r="AH8" s="26"/>
      <c r="AI8" s="27"/>
      <c r="AJ8" s="28"/>
    </row>
    <row r="9" spans="1:42" ht="22.5" customHeight="1">
      <c r="A9" s="99"/>
      <c r="B9" s="13">
        <v>4</v>
      </c>
      <c r="C9" s="115" t="s">
        <v>11</v>
      </c>
      <c r="D9" s="116"/>
      <c r="E9" s="117"/>
      <c r="F9" s="63">
        <v>60000</v>
      </c>
      <c r="G9" s="64"/>
      <c r="H9" s="64"/>
      <c r="I9" s="65"/>
      <c r="J9" s="45">
        <f t="shared" si="0"/>
        <v>6000</v>
      </c>
      <c r="K9" s="46"/>
      <c r="L9" s="47"/>
      <c r="M9" s="45">
        <f t="shared" ref="M9:M35" si="2">F9+J9</f>
        <v>66000</v>
      </c>
      <c r="N9" s="46"/>
      <c r="O9" s="46"/>
      <c r="P9" s="47"/>
      <c r="Q9" s="87">
        <v>46073</v>
      </c>
      <c r="R9" s="85"/>
      <c r="S9" s="1"/>
      <c r="T9" s="10">
        <v>5</v>
      </c>
      <c r="U9" s="28"/>
      <c r="V9" s="28"/>
      <c r="W9" s="28"/>
      <c r="X9" s="26">
        <v>0</v>
      </c>
      <c r="Y9" s="26"/>
      <c r="Z9" s="26"/>
      <c r="AA9" s="26"/>
      <c r="AB9" s="26">
        <f t="shared" si="1"/>
        <v>0</v>
      </c>
      <c r="AC9" s="26"/>
      <c r="AD9" s="26"/>
      <c r="AE9" s="26">
        <f t="shared" ref="AE9:AE14" si="3">X9+AB9</f>
        <v>0</v>
      </c>
      <c r="AF9" s="26"/>
      <c r="AG9" s="26"/>
      <c r="AH9" s="26"/>
      <c r="AI9" s="27"/>
      <c r="AJ9" s="28"/>
      <c r="AM9" s="113"/>
      <c r="AN9" s="114"/>
      <c r="AO9" s="114"/>
      <c r="AP9" s="114"/>
    </row>
    <row r="10" spans="1:42" ht="22.5" customHeight="1">
      <c r="A10" s="99"/>
      <c r="B10" s="13">
        <v>5</v>
      </c>
      <c r="C10" s="115" t="s">
        <v>27</v>
      </c>
      <c r="D10" s="116"/>
      <c r="E10" s="117"/>
      <c r="F10" s="63">
        <v>0</v>
      </c>
      <c r="G10" s="64"/>
      <c r="H10" s="64"/>
      <c r="I10" s="65"/>
      <c r="J10" s="45">
        <f t="shared" si="0"/>
        <v>0</v>
      </c>
      <c r="K10" s="46"/>
      <c r="L10" s="47"/>
      <c r="M10" s="45">
        <f t="shared" si="2"/>
        <v>0</v>
      </c>
      <c r="N10" s="46"/>
      <c r="O10" s="46"/>
      <c r="P10" s="47"/>
      <c r="Q10" s="87"/>
      <c r="R10" s="85"/>
      <c r="S10" s="1"/>
      <c r="T10" s="10">
        <v>7</v>
      </c>
      <c r="U10" s="28"/>
      <c r="V10" s="28"/>
      <c r="W10" s="28"/>
      <c r="X10" s="26"/>
      <c r="Y10" s="26"/>
      <c r="Z10" s="26"/>
      <c r="AA10" s="26"/>
      <c r="AB10" s="26">
        <f t="shared" si="1"/>
        <v>0</v>
      </c>
      <c r="AC10" s="26"/>
      <c r="AD10" s="26"/>
      <c r="AE10" s="26">
        <f t="shared" si="3"/>
        <v>0</v>
      </c>
      <c r="AF10" s="26"/>
      <c r="AG10" s="26"/>
      <c r="AH10" s="26"/>
      <c r="AI10" s="27"/>
      <c r="AJ10" s="28"/>
      <c r="AN10" s="113"/>
      <c r="AO10" s="114"/>
      <c r="AP10" s="114"/>
    </row>
    <row r="11" spans="1:42" ht="22.5" customHeight="1">
      <c r="A11" s="99"/>
      <c r="B11" s="10">
        <v>6</v>
      </c>
      <c r="C11" s="94" t="s">
        <v>10</v>
      </c>
      <c r="D11" s="95"/>
      <c r="E11" s="96"/>
      <c r="F11" s="63">
        <v>368000</v>
      </c>
      <c r="G11" s="64"/>
      <c r="H11" s="64"/>
      <c r="I11" s="65"/>
      <c r="J11" s="63">
        <f t="shared" si="0"/>
        <v>36800</v>
      </c>
      <c r="K11" s="64"/>
      <c r="L11" s="65"/>
      <c r="M11" s="63">
        <f t="shared" si="2"/>
        <v>404800</v>
      </c>
      <c r="N11" s="64"/>
      <c r="O11" s="64"/>
      <c r="P11" s="65"/>
      <c r="Q11" s="27">
        <v>46073</v>
      </c>
      <c r="R11" s="28"/>
      <c r="S11" s="1"/>
      <c r="T11" s="10">
        <v>8</v>
      </c>
      <c r="U11" s="28"/>
      <c r="V11" s="28"/>
      <c r="W11" s="28"/>
      <c r="X11" s="26"/>
      <c r="Y11" s="26"/>
      <c r="Z11" s="26"/>
      <c r="AA11" s="26"/>
      <c r="AB11" s="26">
        <f t="shared" si="1"/>
        <v>0</v>
      </c>
      <c r="AC11" s="26"/>
      <c r="AD11" s="26"/>
      <c r="AE11" s="26">
        <f t="shared" si="3"/>
        <v>0</v>
      </c>
      <c r="AF11" s="26"/>
      <c r="AG11" s="26"/>
      <c r="AH11" s="26"/>
      <c r="AI11" s="27"/>
      <c r="AJ11" s="28"/>
    </row>
    <row r="12" spans="1:42" ht="22.5" customHeight="1" thickBot="1">
      <c r="A12" s="119"/>
      <c r="B12" s="14">
        <v>7</v>
      </c>
      <c r="C12" s="105" t="s">
        <v>75</v>
      </c>
      <c r="D12" s="106"/>
      <c r="E12" s="107"/>
      <c r="F12" s="108">
        <v>17000</v>
      </c>
      <c r="G12" s="109"/>
      <c r="H12" s="109"/>
      <c r="I12" s="110"/>
      <c r="J12" s="108">
        <f t="shared" si="0"/>
        <v>1700</v>
      </c>
      <c r="K12" s="109"/>
      <c r="L12" s="110"/>
      <c r="M12" s="108">
        <f t="shared" si="2"/>
        <v>18700</v>
      </c>
      <c r="N12" s="109"/>
      <c r="O12" s="109"/>
      <c r="P12" s="110"/>
      <c r="Q12" s="111">
        <v>46073</v>
      </c>
      <c r="R12" s="112"/>
      <c r="S12" s="1"/>
      <c r="T12" s="10">
        <v>8</v>
      </c>
      <c r="U12" s="28"/>
      <c r="V12" s="28"/>
      <c r="W12" s="28"/>
      <c r="X12" s="26"/>
      <c r="Y12" s="26"/>
      <c r="Z12" s="26"/>
      <c r="AA12" s="26"/>
      <c r="AB12" s="26">
        <f t="shared" si="1"/>
        <v>0</v>
      </c>
      <c r="AC12" s="26"/>
      <c r="AD12" s="26"/>
      <c r="AE12" s="26">
        <f t="shared" si="3"/>
        <v>0</v>
      </c>
      <c r="AF12" s="26"/>
      <c r="AG12" s="26"/>
      <c r="AH12" s="26"/>
      <c r="AI12" s="27"/>
      <c r="AJ12" s="28"/>
    </row>
    <row r="13" spans="1:42" ht="22.5" customHeight="1" thickTop="1" thickBot="1">
      <c r="A13" s="15">
        <v>25</v>
      </c>
      <c r="B13" s="14">
        <v>1</v>
      </c>
      <c r="C13" s="105" t="s">
        <v>45</v>
      </c>
      <c r="D13" s="106"/>
      <c r="E13" s="107"/>
      <c r="F13" s="81">
        <v>0</v>
      </c>
      <c r="G13" s="82"/>
      <c r="H13" s="82"/>
      <c r="I13" s="83"/>
      <c r="J13" s="108">
        <f t="shared" si="0"/>
        <v>0</v>
      </c>
      <c r="K13" s="109"/>
      <c r="L13" s="110"/>
      <c r="M13" s="108">
        <f t="shared" si="2"/>
        <v>0</v>
      </c>
      <c r="N13" s="109"/>
      <c r="O13" s="109"/>
      <c r="P13" s="110"/>
      <c r="Q13" s="111"/>
      <c r="R13" s="112"/>
      <c r="S13" s="1"/>
      <c r="T13" s="10">
        <v>9</v>
      </c>
      <c r="U13" s="28"/>
      <c r="V13" s="28"/>
      <c r="W13" s="28"/>
      <c r="X13" s="26"/>
      <c r="Y13" s="26"/>
      <c r="Z13" s="26"/>
      <c r="AA13" s="26"/>
      <c r="AB13" s="26">
        <f t="shared" si="1"/>
        <v>0</v>
      </c>
      <c r="AC13" s="26"/>
      <c r="AD13" s="26"/>
      <c r="AE13" s="26">
        <f t="shared" si="3"/>
        <v>0</v>
      </c>
      <c r="AF13" s="26"/>
      <c r="AG13" s="26"/>
      <c r="AH13" s="26"/>
      <c r="AI13" s="27"/>
      <c r="AJ13" s="28"/>
    </row>
    <row r="14" spans="1:42" ht="22.5" customHeight="1" thickTop="1">
      <c r="A14" s="98" t="s">
        <v>19</v>
      </c>
      <c r="B14" s="11">
        <v>1</v>
      </c>
      <c r="C14" s="100" t="s">
        <v>41</v>
      </c>
      <c r="D14" s="100"/>
      <c r="E14" s="100"/>
      <c r="F14" s="75">
        <v>80000</v>
      </c>
      <c r="G14" s="76"/>
      <c r="H14" s="76"/>
      <c r="I14" s="77"/>
      <c r="J14" s="101">
        <f t="shared" si="0"/>
        <v>8000</v>
      </c>
      <c r="K14" s="101"/>
      <c r="L14" s="101"/>
      <c r="M14" s="101">
        <f t="shared" si="2"/>
        <v>88000</v>
      </c>
      <c r="N14" s="101"/>
      <c r="O14" s="101"/>
      <c r="P14" s="101"/>
      <c r="Q14" s="102">
        <v>46079</v>
      </c>
      <c r="R14" s="100"/>
      <c r="S14" s="1"/>
      <c r="T14" s="10">
        <v>10</v>
      </c>
      <c r="U14" s="28"/>
      <c r="V14" s="28"/>
      <c r="W14" s="28"/>
      <c r="X14" s="26"/>
      <c r="Y14" s="26"/>
      <c r="Z14" s="26"/>
      <c r="AA14" s="26"/>
      <c r="AB14" s="26">
        <f t="shared" si="1"/>
        <v>0</v>
      </c>
      <c r="AC14" s="26"/>
      <c r="AD14" s="26"/>
      <c r="AE14" s="26">
        <f t="shared" si="3"/>
        <v>0</v>
      </c>
      <c r="AF14" s="26"/>
      <c r="AG14" s="26"/>
      <c r="AH14" s="26"/>
      <c r="AI14" s="27"/>
      <c r="AJ14" s="28"/>
    </row>
    <row r="15" spans="1:42" ht="22.5" customHeight="1">
      <c r="A15" s="99"/>
      <c r="B15" s="10">
        <v>2</v>
      </c>
      <c r="C15" s="28" t="s">
        <v>21</v>
      </c>
      <c r="D15" s="28"/>
      <c r="E15" s="28"/>
      <c r="F15" s="63">
        <v>1181715</v>
      </c>
      <c r="G15" s="64"/>
      <c r="H15" s="64"/>
      <c r="I15" s="65"/>
      <c r="J15" s="26">
        <f t="shared" si="0"/>
        <v>118171.5</v>
      </c>
      <c r="K15" s="26"/>
      <c r="L15" s="26"/>
      <c r="M15" s="26">
        <f>F15+J15</f>
        <v>1299886.5</v>
      </c>
      <c r="N15" s="26"/>
      <c r="O15" s="26"/>
      <c r="P15" s="26"/>
      <c r="Q15" s="61">
        <v>46073</v>
      </c>
      <c r="R15" s="62"/>
      <c r="S15" s="1"/>
      <c r="T15" s="10">
        <v>11</v>
      </c>
      <c r="U15" s="28"/>
      <c r="V15" s="28"/>
      <c r="W15" s="28"/>
      <c r="X15" s="26"/>
      <c r="Y15" s="26"/>
      <c r="Z15" s="26"/>
      <c r="AA15" s="26"/>
      <c r="AB15" s="26">
        <f t="shared" si="1"/>
        <v>0</v>
      </c>
      <c r="AC15" s="26"/>
      <c r="AD15" s="26"/>
      <c r="AE15" s="26">
        <f>X15+AB15</f>
        <v>0</v>
      </c>
      <c r="AF15" s="26"/>
      <c r="AG15" s="26"/>
      <c r="AH15" s="26"/>
      <c r="AI15" s="27"/>
      <c r="AJ15" s="28"/>
    </row>
    <row r="16" spans="1:42" ht="22.5" customHeight="1">
      <c r="A16" s="99"/>
      <c r="B16" s="16">
        <v>3</v>
      </c>
      <c r="C16" s="94" t="s">
        <v>13</v>
      </c>
      <c r="D16" s="95"/>
      <c r="E16" s="96"/>
      <c r="F16" s="63">
        <v>0</v>
      </c>
      <c r="G16" s="64"/>
      <c r="H16" s="64"/>
      <c r="I16" s="65"/>
      <c r="J16" s="63">
        <f t="shared" si="0"/>
        <v>0</v>
      </c>
      <c r="K16" s="64"/>
      <c r="L16" s="65"/>
      <c r="M16" s="63">
        <f t="shared" si="2"/>
        <v>0</v>
      </c>
      <c r="N16" s="64"/>
      <c r="O16" s="64"/>
      <c r="P16" s="65"/>
      <c r="Q16" s="103"/>
      <c r="R16" s="104"/>
      <c r="S16" s="22"/>
      <c r="T16" s="10">
        <v>12</v>
      </c>
      <c r="U16" s="28"/>
      <c r="V16" s="28"/>
      <c r="W16" s="28"/>
      <c r="X16" s="26"/>
      <c r="Y16" s="26"/>
      <c r="Z16" s="26"/>
      <c r="AA16" s="26"/>
      <c r="AB16" s="26">
        <f t="shared" si="1"/>
        <v>0</v>
      </c>
      <c r="AC16" s="26"/>
      <c r="AD16" s="26"/>
      <c r="AE16" s="26">
        <f t="shared" ref="AE16" si="4">X16+AB16</f>
        <v>0</v>
      </c>
      <c r="AF16" s="26"/>
      <c r="AG16" s="26"/>
      <c r="AH16" s="26"/>
      <c r="AI16" s="27"/>
      <c r="AJ16" s="28"/>
    </row>
    <row r="17" spans="1:36" ht="22.5" customHeight="1">
      <c r="A17" s="99"/>
      <c r="B17" s="10">
        <v>4</v>
      </c>
      <c r="C17" s="97" t="s">
        <v>42</v>
      </c>
      <c r="D17" s="97"/>
      <c r="E17" s="97"/>
      <c r="F17" s="63">
        <v>0</v>
      </c>
      <c r="G17" s="64"/>
      <c r="H17" s="64"/>
      <c r="I17" s="65"/>
      <c r="J17" s="26">
        <f>F17*0.1</f>
        <v>0</v>
      </c>
      <c r="K17" s="26"/>
      <c r="L17" s="26"/>
      <c r="M17" s="26">
        <f>F17+J17</f>
        <v>0</v>
      </c>
      <c r="N17" s="26"/>
      <c r="O17" s="26"/>
      <c r="P17" s="26"/>
      <c r="Q17" s="27"/>
      <c r="R17" s="28"/>
      <c r="S17" s="1"/>
      <c r="T17" s="10">
        <v>13</v>
      </c>
      <c r="U17" s="28"/>
      <c r="V17" s="28"/>
      <c r="W17" s="28"/>
      <c r="X17" s="26"/>
      <c r="Y17" s="26"/>
      <c r="Z17" s="26"/>
      <c r="AA17" s="26"/>
      <c r="AB17" s="26">
        <f>X17*0.1</f>
        <v>0</v>
      </c>
      <c r="AC17" s="26"/>
      <c r="AD17" s="26"/>
      <c r="AE17" s="26">
        <f>X17+AB17</f>
        <v>0</v>
      </c>
      <c r="AF17" s="26"/>
      <c r="AG17" s="26"/>
      <c r="AH17" s="26"/>
      <c r="AI17" s="27"/>
      <c r="AJ17" s="28"/>
    </row>
    <row r="18" spans="1:36" ht="22.5" customHeight="1">
      <c r="A18" s="99"/>
      <c r="B18" s="16">
        <v>5</v>
      </c>
      <c r="C18" s="94" t="s">
        <v>30</v>
      </c>
      <c r="D18" s="95"/>
      <c r="E18" s="96"/>
      <c r="F18" s="63">
        <v>256000</v>
      </c>
      <c r="G18" s="64"/>
      <c r="H18" s="64"/>
      <c r="I18" s="65"/>
      <c r="J18" s="26">
        <f>F18*0.1</f>
        <v>25600</v>
      </c>
      <c r="K18" s="26"/>
      <c r="L18" s="26"/>
      <c r="M18" s="26">
        <f>F18+J18</f>
        <v>281600</v>
      </c>
      <c r="N18" s="26"/>
      <c r="O18" s="26"/>
      <c r="P18" s="26"/>
      <c r="Q18" s="27">
        <v>46083</v>
      </c>
      <c r="R18" s="28"/>
      <c r="S18" s="1"/>
      <c r="T18" s="10">
        <v>14</v>
      </c>
      <c r="U18" s="28"/>
      <c r="V18" s="28"/>
      <c r="W18" s="28"/>
      <c r="X18" s="26"/>
      <c r="Y18" s="26"/>
      <c r="Z18" s="26"/>
      <c r="AA18" s="26"/>
      <c r="AB18" s="26">
        <f>X18*0.1</f>
        <v>0</v>
      </c>
      <c r="AC18" s="26"/>
      <c r="AD18" s="26"/>
      <c r="AE18" s="26">
        <f>X18+AB18</f>
        <v>0</v>
      </c>
      <c r="AF18" s="26"/>
      <c r="AG18" s="26"/>
      <c r="AH18" s="26"/>
      <c r="AI18" s="27"/>
      <c r="AJ18" s="28"/>
    </row>
    <row r="19" spans="1:36" ht="22.5" customHeight="1">
      <c r="A19" s="99"/>
      <c r="B19" s="10">
        <v>6</v>
      </c>
      <c r="C19" s="91" t="s">
        <v>62</v>
      </c>
      <c r="D19" s="92"/>
      <c r="E19" s="93"/>
      <c r="F19" s="63">
        <v>0</v>
      </c>
      <c r="G19" s="64"/>
      <c r="H19" s="64"/>
      <c r="I19" s="65"/>
      <c r="J19" s="63">
        <f t="shared" si="0"/>
        <v>0</v>
      </c>
      <c r="K19" s="64"/>
      <c r="L19" s="65"/>
      <c r="M19" s="63">
        <f t="shared" si="2"/>
        <v>0</v>
      </c>
      <c r="N19" s="64"/>
      <c r="O19" s="64"/>
      <c r="P19" s="65"/>
      <c r="Q19" s="27"/>
      <c r="R19" s="28"/>
      <c r="S19" s="1"/>
      <c r="T19" s="10">
        <v>15</v>
      </c>
      <c r="U19" s="28"/>
      <c r="V19" s="28"/>
      <c r="W19" s="28"/>
      <c r="X19" s="26"/>
      <c r="Y19" s="26"/>
      <c r="Z19" s="26"/>
      <c r="AA19" s="26"/>
      <c r="AB19" s="26">
        <f t="shared" ref="AB19:AB30" si="5">X19*0.1</f>
        <v>0</v>
      </c>
      <c r="AC19" s="26"/>
      <c r="AD19" s="26"/>
      <c r="AE19" s="26">
        <f t="shared" ref="AE19:AE30" si="6">X19+AB19</f>
        <v>0</v>
      </c>
      <c r="AF19" s="26"/>
      <c r="AG19" s="26"/>
      <c r="AH19" s="26"/>
      <c r="AI19" s="27"/>
      <c r="AJ19" s="28"/>
    </row>
    <row r="20" spans="1:36" ht="22.5" customHeight="1">
      <c r="A20" s="99"/>
      <c r="B20" s="33">
        <v>7</v>
      </c>
      <c r="C20" s="35" t="s">
        <v>54</v>
      </c>
      <c r="D20" s="36"/>
      <c r="E20" s="37"/>
      <c r="F20" s="41">
        <v>0</v>
      </c>
      <c r="G20" s="42"/>
      <c r="H20" s="42"/>
      <c r="I20" s="43"/>
      <c r="J20" s="44">
        <f t="shared" si="0"/>
        <v>0</v>
      </c>
      <c r="K20" s="44"/>
      <c r="L20" s="44"/>
      <c r="M20" s="45">
        <f>F20+J20+F21</f>
        <v>0</v>
      </c>
      <c r="N20" s="46"/>
      <c r="O20" s="46"/>
      <c r="P20" s="47"/>
      <c r="Q20" s="51"/>
      <c r="R20" s="52"/>
      <c r="S20" s="22"/>
      <c r="T20" s="10">
        <v>24</v>
      </c>
      <c r="U20" s="28"/>
      <c r="V20" s="28"/>
      <c r="W20" s="28"/>
      <c r="X20" s="26"/>
      <c r="Y20" s="26"/>
      <c r="Z20" s="26"/>
      <c r="AA20" s="26"/>
      <c r="AB20" s="26">
        <f>X20*0.1</f>
        <v>0</v>
      </c>
      <c r="AC20" s="26"/>
      <c r="AD20" s="26"/>
      <c r="AE20" s="26">
        <f>X20+AB20</f>
        <v>0</v>
      </c>
      <c r="AF20" s="26"/>
      <c r="AG20" s="26"/>
      <c r="AH20" s="26"/>
      <c r="AI20" s="27"/>
      <c r="AJ20" s="28"/>
    </row>
    <row r="21" spans="1:36" ht="22.5" customHeight="1">
      <c r="A21" s="99"/>
      <c r="B21" s="34"/>
      <c r="C21" s="38"/>
      <c r="D21" s="39"/>
      <c r="E21" s="40"/>
      <c r="F21" s="29">
        <v>0</v>
      </c>
      <c r="G21" s="30"/>
      <c r="H21" s="30"/>
      <c r="I21" s="31"/>
      <c r="J21" s="32" t="s">
        <v>14</v>
      </c>
      <c r="K21" s="32"/>
      <c r="L21" s="32"/>
      <c r="M21" s="48"/>
      <c r="N21" s="49"/>
      <c r="O21" s="49"/>
      <c r="P21" s="50"/>
      <c r="Q21" s="53"/>
      <c r="R21" s="54"/>
      <c r="S21" s="22"/>
      <c r="T21" s="10">
        <v>25</v>
      </c>
      <c r="U21" s="28"/>
      <c r="V21" s="28"/>
      <c r="W21" s="28"/>
      <c r="X21" s="26"/>
      <c r="Y21" s="26"/>
      <c r="Z21" s="26"/>
      <c r="AA21" s="26"/>
      <c r="AB21" s="26">
        <f t="shared" ref="AB21" si="7">X21*0.1</f>
        <v>0</v>
      </c>
      <c r="AC21" s="26"/>
      <c r="AD21" s="26"/>
      <c r="AE21" s="26">
        <f t="shared" ref="AE21" si="8">X21+AB21</f>
        <v>0</v>
      </c>
      <c r="AF21" s="26"/>
      <c r="AG21" s="26"/>
      <c r="AH21" s="26"/>
      <c r="AI21" s="27"/>
      <c r="AJ21" s="28"/>
    </row>
    <row r="22" spans="1:36" ht="22.5" customHeight="1">
      <c r="A22" s="99"/>
      <c r="B22" s="10">
        <v>8</v>
      </c>
      <c r="C22" s="28" t="s">
        <v>79</v>
      </c>
      <c r="D22" s="28"/>
      <c r="E22" s="28"/>
      <c r="F22" s="63">
        <v>0</v>
      </c>
      <c r="G22" s="64"/>
      <c r="H22" s="64"/>
      <c r="I22" s="65"/>
      <c r="J22" s="26">
        <f t="shared" si="0"/>
        <v>0</v>
      </c>
      <c r="K22" s="26"/>
      <c r="L22" s="26"/>
      <c r="M22" s="26">
        <f t="shared" si="2"/>
        <v>0</v>
      </c>
      <c r="N22" s="26"/>
      <c r="O22" s="26"/>
      <c r="P22" s="26"/>
      <c r="Q22" s="27"/>
      <c r="R22" s="28"/>
      <c r="S22" s="1"/>
      <c r="T22" s="10">
        <v>17</v>
      </c>
      <c r="U22" s="28"/>
      <c r="V22" s="28"/>
      <c r="W22" s="28"/>
      <c r="X22" s="26"/>
      <c r="Y22" s="26"/>
      <c r="Z22" s="26"/>
      <c r="AA22" s="26"/>
      <c r="AB22" s="26">
        <f t="shared" si="5"/>
        <v>0</v>
      </c>
      <c r="AC22" s="26"/>
      <c r="AD22" s="26"/>
      <c r="AE22" s="26">
        <f t="shared" si="6"/>
        <v>0</v>
      </c>
      <c r="AF22" s="26"/>
      <c r="AG22" s="26"/>
      <c r="AH22" s="26"/>
      <c r="AI22" s="27"/>
      <c r="AJ22" s="28"/>
    </row>
    <row r="23" spans="1:36" ht="22.5" customHeight="1">
      <c r="A23" s="99"/>
      <c r="B23" s="16">
        <v>9</v>
      </c>
      <c r="C23" s="88" t="s">
        <v>23</v>
      </c>
      <c r="D23" s="89"/>
      <c r="E23" s="90"/>
      <c r="F23" s="63">
        <v>32000</v>
      </c>
      <c r="G23" s="64"/>
      <c r="H23" s="64"/>
      <c r="I23" s="65"/>
      <c r="J23" s="26">
        <f t="shared" si="0"/>
        <v>3200</v>
      </c>
      <c r="K23" s="26"/>
      <c r="L23" s="26"/>
      <c r="M23" s="26">
        <f t="shared" si="2"/>
        <v>35200</v>
      </c>
      <c r="N23" s="26"/>
      <c r="O23" s="26"/>
      <c r="P23" s="26"/>
      <c r="Q23" s="61">
        <v>46078</v>
      </c>
      <c r="R23" s="62"/>
      <c r="S23" s="1"/>
      <c r="T23" s="10">
        <v>18</v>
      </c>
      <c r="U23" s="28"/>
      <c r="V23" s="28"/>
      <c r="W23" s="28"/>
      <c r="X23" s="26"/>
      <c r="Y23" s="26"/>
      <c r="Z23" s="26"/>
      <c r="AA23" s="26"/>
      <c r="AB23" s="26">
        <f t="shared" si="5"/>
        <v>0</v>
      </c>
      <c r="AC23" s="26"/>
      <c r="AD23" s="26"/>
      <c r="AE23" s="26">
        <f t="shared" si="6"/>
        <v>0</v>
      </c>
      <c r="AF23" s="26"/>
      <c r="AG23" s="26"/>
      <c r="AH23" s="26"/>
      <c r="AI23" s="27"/>
      <c r="AJ23" s="28"/>
    </row>
    <row r="24" spans="1:36" ht="22.5" customHeight="1">
      <c r="A24" s="99"/>
      <c r="B24" s="10">
        <v>10</v>
      </c>
      <c r="C24" s="85" t="s">
        <v>73</v>
      </c>
      <c r="D24" s="85"/>
      <c r="E24" s="85"/>
      <c r="F24" s="63">
        <v>0</v>
      </c>
      <c r="G24" s="64"/>
      <c r="H24" s="64"/>
      <c r="I24" s="65"/>
      <c r="J24" s="86">
        <f t="shared" si="0"/>
        <v>0</v>
      </c>
      <c r="K24" s="86"/>
      <c r="L24" s="86"/>
      <c r="M24" s="86">
        <f t="shared" si="2"/>
        <v>0</v>
      </c>
      <c r="N24" s="86"/>
      <c r="O24" s="86"/>
      <c r="P24" s="86"/>
      <c r="Q24" s="87"/>
      <c r="R24" s="85"/>
      <c r="S24" s="1"/>
      <c r="T24" s="10">
        <v>19</v>
      </c>
      <c r="U24" s="28"/>
      <c r="V24" s="28"/>
      <c r="W24" s="28"/>
      <c r="X24" s="26"/>
      <c r="Y24" s="26"/>
      <c r="Z24" s="26"/>
      <c r="AA24" s="26"/>
      <c r="AB24" s="26">
        <f t="shared" si="5"/>
        <v>0</v>
      </c>
      <c r="AC24" s="26"/>
      <c r="AD24" s="26"/>
      <c r="AE24" s="26">
        <f t="shared" si="6"/>
        <v>0</v>
      </c>
      <c r="AF24" s="26"/>
      <c r="AG24" s="26"/>
      <c r="AH24" s="26"/>
      <c r="AI24" s="27"/>
      <c r="AJ24" s="28"/>
    </row>
    <row r="25" spans="1:36" ht="22.5" customHeight="1">
      <c r="A25" s="24"/>
      <c r="B25" s="10">
        <v>11</v>
      </c>
      <c r="C25" s="28" t="s">
        <v>70</v>
      </c>
      <c r="D25" s="28"/>
      <c r="E25" s="28"/>
      <c r="F25" s="48">
        <v>0</v>
      </c>
      <c r="G25" s="49"/>
      <c r="H25" s="49"/>
      <c r="I25" s="50"/>
      <c r="J25" s="26">
        <f t="shared" si="0"/>
        <v>0</v>
      </c>
      <c r="K25" s="26"/>
      <c r="L25" s="26"/>
      <c r="M25" s="26">
        <f t="shared" si="2"/>
        <v>0</v>
      </c>
      <c r="N25" s="26"/>
      <c r="O25" s="26"/>
      <c r="P25" s="26"/>
      <c r="Q25" s="28"/>
      <c r="R25" s="28"/>
      <c r="S25" s="1"/>
      <c r="T25" s="10">
        <v>17</v>
      </c>
      <c r="U25" s="28"/>
      <c r="V25" s="28"/>
      <c r="W25" s="28"/>
      <c r="X25" s="26"/>
      <c r="Y25" s="26"/>
      <c r="Z25" s="26"/>
      <c r="AA25" s="26"/>
      <c r="AB25" s="26">
        <f t="shared" si="5"/>
        <v>0</v>
      </c>
      <c r="AC25" s="26"/>
      <c r="AD25" s="26"/>
      <c r="AE25" s="26">
        <f t="shared" si="6"/>
        <v>0</v>
      </c>
      <c r="AF25" s="26"/>
      <c r="AG25" s="26"/>
      <c r="AH25" s="26"/>
      <c r="AI25" s="27"/>
      <c r="AJ25" s="28"/>
    </row>
    <row r="26" spans="1:36" ht="22.5" customHeight="1">
      <c r="A26" s="24"/>
      <c r="B26" s="16">
        <v>12</v>
      </c>
      <c r="C26" s="88" t="s">
        <v>25</v>
      </c>
      <c r="D26" s="89"/>
      <c r="E26" s="90"/>
      <c r="F26" s="63">
        <v>15000</v>
      </c>
      <c r="G26" s="64"/>
      <c r="H26" s="64"/>
      <c r="I26" s="65"/>
      <c r="J26" s="26">
        <f t="shared" si="0"/>
        <v>1500</v>
      </c>
      <c r="K26" s="26"/>
      <c r="L26" s="26"/>
      <c r="M26" s="26">
        <f t="shared" si="2"/>
        <v>16500</v>
      </c>
      <c r="N26" s="26"/>
      <c r="O26" s="26"/>
      <c r="P26" s="26"/>
      <c r="Q26" s="61">
        <v>46066</v>
      </c>
      <c r="R26" s="62"/>
      <c r="S26" s="1"/>
      <c r="T26" s="10">
        <v>18</v>
      </c>
      <c r="U26" s="28"/>
      <c r="V26" s="28"/>
      <c r="W26" s="28"/>
      <c r="X26" s="26"/>
      <c r="Y26" s="26"/>
      <c r="Z26" s="26"/>
      <c r="AA26" s="26"/>
      <c r="AB26" s="26">
        <f t="shared" si="5"/>
        <v>0</v>
      </c>
      <c r="AC26" s="26"/>
      <c r="AD26" s="26"/>
      <c r="AE26" s="26">
        <f t="shared" si="6"/>
        <v>0</v>
      </c>
      <c r="AF26" s="26"/>
      <c r="AG26" s="26"/>
      <c r="AH26" s="26"/>
      <c r="AI26" s="27"/>
      <c r="AJ26" s="28"/>
    </row>
    <row r="27" spans="1:36" ht="22.5" customHeight="1">
      <c r="A27" s="24"/>
      <c r="B27" s="16">
        <v>13</v>
      </c>
      <c r="C27" s="88" t="s">
        <v>9</v>
      </c>
      <c r="D27" s="89"/>
      <c r="E27" s="90"/>
      <c r="F27" s="63">
        <v>256000</v>
      </c>
      <c r="G27" s="64"/>
      <c r="H27" s="64"/>
      <c r="I27" s="65"/>
      <c r="J27" s="26">
        <f t="shared" si="0"/>
        <v>25600</v>
      </c>
      <c r="K27" s="26"/>
      <c r="L27" s="26"/>
      <c r="M27" s="26">
        <f t="shared" si="2"/>
        <v>281600</v>
      </c>
      <c r="N27" s="26"/>
      <c r="O27" s="26"/>
      <c r="P27" s="26"/>
      <c r="Q27" s="61">
        <v>46078</v>
      </c>
      <c r="R27" s="62"/>
      <c r="S27" s="1"/>
      <c r="T27" s="10">
        <v>18</v>
      </c>
      <c r="U27" s="28"/>
      <c r="V27" s="28"/>
      <c r="W27" s="28"/>
      <c r="X27" s="26"/>
      <c r="Y27" s="26"/>
      <c r="Z27" s="26"/>
      <c r="AA27" s="26"/>
      <c r="AB27" s="26">
        <f t="shared" si="5"/>
        <v>0</v>
      </c>
      <c r="AC27" s="26"/>
      <c r="AD27" s="26"/>
      <c r="AE27" s="26">
        <f t="shared" si="6"/>
        <v>0</v>
      </c>
      <c r="AF27" s="26"/>
      <c r="AG27" s="26"/>
      <c r="AH27" s="26"/>
      <c r="AI27" s="27"/>
      <c r="AJ27" s="28"/>
    </row>
    <row r="28" spans="1:36" ht="22.5" customHeight="1">
      <c r="A28" s="24"/>
      <c r="B28" s="33">
        <v>14</v>
      </c>
      <c r="C28" s="35" t="s">
        <v>77</v>
      </c>
      <c r="D28" s="36"/>
      <c r="E28" s="37"/>
      <c r="F28" s="41">
        <v>0</v>
      </c>
      <c r="G28" s="42"/>
      <c r="H28" s="42"/>
      <c r="I28" s="43"/>
      <c r="J28" s="44">
        <f t="shared" si="0"/>
        <v>0</v>
      </c>
      <c r="K28" s="44"/>
      <c r="L28" s="44"/>
      <c r="M28" s="45">
        <f>F28+J28+F29</f>
        <v>0</v>
      </c>
      <c r="N28" s="46"/>
      <c r="O28" s="46"/>
      <c r="P28" s="47"/>
      <c r="Q28" s="51"/>
      <c r="R28" s="52"/>
      <c r="S28" s="22"/>
      <c r="T28" s="10">
        <v>24</v>
      </c>
      <c r="U28" s="28"/>
      <c r="V28" s="28"/>
      <c r="W28" s="28"/>
      <c r="X28" s="26"/>
      <c r="Y28" s="26"/>
      <c r="Z28" s="26"/>
      <c r="AA28" s="26"/>
      <c r="AB28" s="26">
        <f>X28*0.1</f>
        <v>0</v>
      </c>
      <c r="AC28" s="26"/>
      <c r="AD28" s="26"/>
      <c r="AE28" s="26">
        <f>X28+AB28</f>
        <v>0</v>
      </c>
      <c r="AF28" s="26"/>
      <c r="AG28" s="26"/>
      <c r="AH28" s="26"/>
      <c r="AI28" s="27"/>
      <c r="AJ28" s="28"/>
    </row>
    <row r="29" spans="1:36" ht="22.5" customHeight="1" thickBot="1">
      <c r="A29" s="24"/>
      <c r="B29" s="34"/>
      <c r="C29" s="38"/>
      <c r="D29" s="39"/>
      <c r="E29" s="40"/>
      <c r="F29" s="29">
        <v>0</v>
      </c>
      <c r="G29" s="30"/>
      <c r="H29" s="30"/>
      <c r="I29" s="31"/>
      <c r="J29" s="32" t="s">
        <v>14</v>
      </c>
      <c r="K29" s="32"/>
      <c r="L29" s="32"/>
      <c r="M29" s="48"/>
      <c r="N29" s="49"/>
      <c r="O29" s="49"/>
      <c r="P29" s="50"/>
      <c r="Q29" s="53"/>
      <c r="R29" s="54"/>
      <c r="S29" s="22"/>
      <c r="T29" s="10">
        <v>25</v>
      </c>
      <c r="U29" s="28"/>
      <c r="V29" s="28"/>
      <c r="W29" s="28"/>
      <c r="X29" s="26"/>
      <c r="Y29" s="26"/>
      <c r="Z29" s="26"/>
      <c r="AA29" s="26"/>
      <c r="AB29" s="26">
        <f t="shared" ref="AB29" si="9">X29*0.1</f>
        <v>0</v>
      </c>
      <c r="AC29" s="26"/>
      <c r="AD29" s="26"/>
      <c r="AE29" s="26">
        <f t="shared" ref="AE29" si="10">X29+AB29</f>
        <v>0</v>
      </c>
      <c r="AF29" s="26"/>
      <c r="AG29" s="26"/>
      <c r="AH29" s="26"/>
      <c r="AI29" s="27"/>
      <c r="AJ29" s="28"/>
    </row>
    <row r="30" spans="1:36" ht="22.5" customHeight="1" thickTop="1" thickBot="1">
      <c r="A30" s="78" t="s">
        <v>46</v>
      </c>
      <c r="B30" s="79"/>
      <c r="C30" s="80"/>
      <c r="D30" s="80"/>
      <c r="E30" s="80"/>
      <c r="F30" s="81">
        <v>0</v>
      </c>
      <c r="G30" s="82"/>
      <c r="H30" s="82"/>
      <c r="I30" s="83"/>
      <c r="J30" s="84">
        <f>F30*0.1</f>
        <v>0</v>
      </c>
      <c r="K30" s="84"/>
      <c r="L30" s="84"/>
      <c r="M30" s="84">
        <f t="shared" si="2"/>
        <v>0</v>
      </c>
      <c r="N30" s="84"/>
      <c r="O30" s="84"/>
      <c r="P30" s="84"/>
      <c r="Q30" s="66"/>
      <c r="R30" s="67"/>
      <c r="S30" s="1"/>
      <c r="T30" s="10">
        <v>21</v>
      </c>
      <c r="U30" s="28"/>
      <c r="V30" s="28"/>
      <c r="W30" s="28"/>
      <c r="X30" s="26"/>
      <c r="Y30" s="26"/>
      <c r="Z30" s="26"/>
      <c r="AA30" s="26"/>
      <c r="AB30" s="26">
        <f t="shared" si="5"/>
        <v>0</v>
      </c>
      <c r="AC30" s="26"/>
      <c r="AD30" s="26"/>
      <c r="AE30" s="26">
        <f t="shared" si="6"/>
        <v>0</v>
      </c>
      <c r="AF30" s="26"/>
      <c r="AG30" s="26"/>
      <c r="AH30" s="26"/>
      <c r="AI30" s="27"/>
      <c r="AJ30" s="28"/>
    </row>
    <row r="31" spans="1:36" ht="22.5" customHeight="1" thickTop="1">
      <c r="A31" s="72" t="s">
        <v>20</v>
      </c>
      <c r="B31" s="16">
        <v>1</v>
      </c>
      <c r="C31" s="74" t="s">
        <v>29</v>
      </c>
      <c r="D31" s="74"/>
      <c r="E31" s="74"/>
      <c r="F31" s="75">
        <v>135000</v>
      </c>
      <c r="G31" s="76"/>
      <c r="H31" s="76"/>
      <c r="I31" s="77"/>
      <c r="J31" s="71">
        <f>F31*0.1</f>
        <v>13500</v>
      </c>
      <c r="K31" s="71"/>
      <c r="L31" s="71"/>
      <c r="M31" s="71">
        <f>F31+J31</f>
        <v>148500</v>
      </c>
      <c r="N31" s="71"/>
      <c r="O31" s="71"/>
      <c r="P31" s="71"/>
      <c r="Q31" s="61">
        <v>46051</v>
      </c>
      <c r="R31" s="62"/>
      <c r="S31" s="1"/>
      <c r="T31" s="10">
        <v>22</v>
      </c>
      <c r="U31" s="28"/>
      <c r="V31" s="28"/>
      <c r="W31" s="28"/>
      <c r="X31" s="26"/>
      <c r="Y31" s="26"/>
      <c r="Z31" s="26"/>
      <c r="AA31" s="26"/>
      <c r="AB31" s="26">
        <f>X31*0.1</f>
        <v>0</v>
      </c>
      <c r="AC31" s="26"/>
      <c r="AD31" s="26"/>
      <c r="AE31" s="26">
        <f>X31+AB31</f>
        <v>0</v>
      </c>
      <c r="AF31" s="26"/>
      <c r="AG31" s="26"/>
      <c r="AH31" s="26"/>
      <c r="AI31" s="27"/>
      <c r="AJ31" s="28"/>
    </row>
    <row r="32" spans="1:36" ht="22.5" customHeight="1">
      <c r="A32" s="73"/>
      <c r="B32" s="16">
        <v>3</v>
      </c>
      <c r="C32" s="28" t="s">
        <v>22</v>
      </c>
      <c r="D32" s="28"/>
      <c r="E32" s="28"/>
      <c r="F32" s="63">
        <v>0</v>
      </c>
      <c r="G32" s="64"/>
      <c r="H32" s="64"/>
      <c r="I32" s="65"/>
      <c r="J32" s="26">
        <f t="shared" si="0"/>
        <v>0</v>
      </c>
      <c r="K32" s="26"/>
      <c r="L32" s="26"/>
      <c r="M32" s="26">
        <f t="shared" si="2"/>
        <v>0</v>
      </c>
      <c r="N32" s="26"/>
      <c r="O32" s="26"/>
      <c r="P32" s="26"/>
      <c r="Q32" s="61"/>
      <c r="R32" s="62"/>
      <c r="S32" s="1"/>
      <c r="T32" s="10">
        <v>23</v>
      </c>
      <c r="U32" s="28"/>
      <c r="V32" s="28"/>
      <c r="W32" s="28"/>
      <c r="X32" s="26"/>
      <c r="Y32" s="26"/>
      <c r="Z32" s="26"/>
      <c r="AA32" s="26"/>
      <c r="AB32" s="26">
        <f t="shared" ref="AB32" si="11">X32*0.1</f>
        <v>0</v>
      </c>
      <c r="AC32" s="26"/>
      <c r="AD32" s="26"/>
      <c r="AE32" s="26">
        <f t="shared" ref="AE32" si="12">X32+AB32</f>
        <v>0</v>
      </c>
      <c r="AF32" s="26"/>
      <c r="AG32" s="26"/>
      <c r="AH32" s="26"/>
      <c r="AI32" s="27"/>
      <c r="AJ32" s="28"/>
    </row>
    <row r="33" spans="1:36" ht="22.5" customHeight="1">
      <c r="A33" s="73"/>
      <c r="B33" s="33">
        <v>4</v>
      </c>
      <c r="C33" s="35" t="s">
        <v>29</v>
      </c>
      <c r="D33" s="36"/>
      <c r="E33" s="37"/>
      <c r="F33" s="41">
        <v>0</v>
      </c>
      <c r="G33" s="42"/>
      <c r="H33" s="42"/>
      <c r="I33" s="43"/>
      <c r="J33" s="44">
        <f t="shared" si="0"/>
        <v>0</v>
      </c>
      <c r="K33" s="44"/>
      <c r="L33" s="44"/>
      <c r="M33" s="45">
        <f>F33+J33+F34</f>
        <v>0</v>
      </c>
      <c r="N33" s="46"/>
      <c r="O33" s="46"/>
      <c r="P33" s="47"/>
      <c r="Q33" s="51"/>
      <c r="R33" s="52"/>
      <c r="S33" s="22"/>
      <c r="T33" s="10">
        <v>24</v>
      </c>
      <c r="U33" s="28"/>
      <c r="V33" s="28"/>
      <c r="W33" s="28"/>
      <c r="X33" s="26"/>
      <c r="Y33" s="26"/>
      <c r="Z33" s="26"/>
      <c r="AA33" s="26"/>
      <c r="AB33" s="26">
        <f>X33*0.1</f>
        <v>0</v>
      </c>
      <c r="AC33" s="26"/>
      <c r="AD33" s="26"/>
      <c r="AE33" s="26">
        <f>X33+AB33</f>
        <v>0</v>
      </c>
      <c r="AF33" s="26"/>
      <c r="AG33" s="26"/>
      <c r="AH33" s="26"/>
      <c r="AI33" s="27"/>
      <c r="AJ33" s="28"/>
    </row>
    <row r="34" spans="1:36" ht="22.5" customHeight="1">
      <c r="A34" s="73"/>
      <c r="B34" s="34"/>
      <c r="C34" s="38"/>
      <c r="D34" s="39"/>
      <c r="E34" s="40"/>
      <c r="F34" s="29">
        <v>0</v>
      </c>
      <c r="G34" s="30"/>
      <c r="H34" s="30"/>
      <c r="I34" s="31"/>
      <c r="J34" s="32" t="s">
        <v>14</v>
      </c>
      <c r="K34" s="32"/>
      <c r="L34" s="32"/>
      <c r="M34" s="48"/>
      <c r="N34" s="49"/>
      <c r="O34" s="49"/>
      <c r="P34" s="50"/>
      <c r="Q34" s="53"/>
      <c r="R34" s="54"/>
      <c r="S34" s="22"/>
      <c r="T34" s="10">
        <v>25</v>
      </c>
      <c r="U34" s="28"/>
      <c r="V34" s="28"/>
      <c r="W34" s="28"/>
      <c r="X34" s="26"/>
      <c r="Y34" s="26"/>
      <c r="Z34" s="26"/>
      <c r="AA34" s="26"/>
      <c r="AB34" s="26">
        <f t="shared" ref="AB34:AB35" si="13">X34*0.1</f>
        <v>0</v>
      </c>
      <c r="AC34" s="26"/>
      <c r="AD34" s="26"/>
      <c r="AE34" s="26">
        <f t="shared" ref="AE34:AE35" si="14">X34+AB34</f>
        <v>0</v>
      </c>
      <c r="AF34" s="26"/>
      <c r="AG34" s="26"/>
      <c r="AH34" s="26"/>
      <c r="AI34" s="27"/>
      <c r="AJ34" s="28"/>
    </row>
    <row r="35" spans="1:36" ht="22.5" customHeight="1" thickBot="1">
      <c r="A35" s="73"/>
      <c r="B35" s="16">
        <v>6</v>
      </c>
      <c r="C35" s="62" t="s">
        <v>31</v>
      </c>
      <c r="D35" s="62"/>
      <c r="E35" s="62"/>
      <c r="F35" s="68">
        <v>0</v>
      </c>
      <c r="G35" s="69"/>
      <c r="H35" s="69"/>
      <c r="I35" s="70"/>
      <c r="J35" s="71">
        <f t="shared" si="0"/>
        <v>0</v>
      </c>
      <c r="K35" s="71"/>
      <c r="L35" s="71"/>
      <c r="M35" s="71">
        <f t="shared" si="2"/>
        <v>0</v>
      </c>
      <c r="N35" s="71"/>
      <c r="O35" s="71"/>
      <c r="P35" s="71"/>
      <c r="Q35" s="61"/>
      <c r="R35" s="62"/>
      <c r="S35" s="1"/>
      <c r="T35" s="10">
        <v>27</v>
      </c>
      <c r="U35" s="28"/>
      <c r="V35" s="28"/>
      <c r="W35" s="28"/>
      <c r="X35" s="26"/>
      <c r="Y35" s="26"/>
      <c r="Z35" s="26"/>
      <c r="AA35" s="26"/>
      <c r="AB35" s="26">
        <f t="shared" si="13"/>
        <v>0</v>
      </c>
      <c r="AC35" s="26"/>
      <c r="AD35" s="26"/>
      <c r="AE35" s="26">
        <f t="shared" si="14"/>
        <v>0</v>
      </c>
      <c r="AF35" s="26"/>
      <c r="AG35" s="26"/>
      <c r="AH35" s="26"/>
      <c r="AI35" s="27"/>
      <c r="AJ35" s="28"/>
    </row>
    <row r="36" spans="1:36" ht="22.5" customHeight="1" thickBot="1">
      <c r="A36" s="17"/>
      <c r="B36" s="2"/>
      <c r="C36" s="1"/>
      <c r="D36" s="1"/>
      <c r="E36" s="1"/>
      <c r="F36" s="55">
        <f>SUM(F5:F35)</f>
        <v>3392215</v>
      </c>
      <c r="G36" s="56"/>
      <c r="H36" s="56"/>
      <c r="I36" s="57"/>
      <c r="J36" s="55">
        <f>SUM(J5:J35)</f>
        <v>339221.5</v>
      </c>
      <c r="K36" s="56"/>
      <c r="L36" s="57"/>
      <c r="M36" s="55">
        <f>SUM(M5:M35)</f>
        <v>3731436.5</v>
      </c>
      <c r="N36" s="56"/>
      <c r="O36" s="56"/>
      <c r="P36" s="57"/>
      <c r="Q36" s="1"/>
      <c r="R36" s="1"/>
      <c r="S36" s="1"/>
      <c r="T36" s="2"/>
      <c r="U36" s="1"/>
      <c r="V36" s="1"/>
      <c r="W36" s="1"/>
      <c r="X36" s="58">
        <f>SUM(X5:X35)</f>
        <v>0</v>
      </c>
      <c r="Y36" s="59"/>
      <c r="Z36" s="59"/>
      <c r="AA36" s="60"/>
      <c r="AB36" s="58">
        <f>SUM(AB5:AB35)</f>
        <v>0</v>
      </c>
      <c r="AC36" s="59"/>
      <c r="AD36" s="60"/>
      <c r="AE36" s="58">
        <f>SUM(AE5:AE35)</f>
        <v>0</v>
      </c>
      <c r="AF36" s="59"/>
      <c r="AG36" s="59"/>
      <c r="AH36" s="60"/>
      <c r="AI36" s="1"/>
      <c r="AJ36" s="1"/>
    </row>
  </sheetData>
  <mergeCells count="336">
    <mergeCell ref="X5:AA5"/>
    <mergeCell ref="AB5:AD5"/>
    <mergeCell ref="AE5:AH5"/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  <mergeCell ref="A6:A12"/>
    <mergeCell ref="C6:E6"/>
    <mergeCell ref="F6:I6"/>
    <mergeCell ref="J6:L6"/>
    <mergeCell ref="M6:P6"/>
    <mergeCell ref="Q6:R6"/>
    <mergeCell ref="AI7:AJ7"/>
    <mergeCell ref="C8:E8"/>
    <mergeCell ref="F8:I8"/>
    <mergeCell ref="J8:L8"/>
    <mergeCell ref="M8:P8"/>
    <mergeCell ref="Q8:R8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C9:E9"/>
    <mergeCell ref="U7:W7"/>
    <mergeCell ref="X7:AA7"/>
    <mergeCell ref="AB7:AD7"/>
    <mergeCell ref="AE7:AH7"/>
    <mergeCell ref="U9:W9"/>
    <mergeCell ref="X9:AA9"/>
    <mergeCell ref="AB9:AD9"/>
    <mergeCell ref="AE9:AH9"/>
    <mergeCell ref="AI5:AJ5"/>
    <mergeCell ref="C10:E10"/>
    <mergeCell ref="F10:I10"/>
    <mergeCell ref="J10:L10"/>
    <mergeCell ref="M10:P10"/>
    <mergeCell ref="Q10:R10"/>
    <mergeCell ref="AI9:AJ9"/>
    <mergeCell ref="F9:I9"/>
    <mergeCell ref="J9:L9"/>
    <mergeCell ref="M9:P9"/>
    <mergeCell ref="Q9:R9"/>
    <mergeCell ref="C5:E5"/>
    <mergeCell ref="F5:I5"/>
    <mergeCell ref="J5:L5"/>
    <mergeCell ref="M5:P5"/>
    <mergeCell ref="Q5:R5"/>
    <mergeCell ref="U5:W5"/>
    <mergeCell ref="AM9:AP9"/>
    <mergeCell ref="U8:W8"/>
    <mergeCell ref="X8:AA8"/>
    <mergeCell ref="AB8:AD8"/>
    <mergeCell ref="AE8:AH8"/>
    <mergeCell ref="AI8:AJ8"/>
    <mergeCell ref="X10:AA10"/>
    <mergeCell ref="AB10:AD10"/>
    <mergeCell ref="AE10:AH10"/>
    <mergeCell ref="AI10:AJ10"/>
    <mergeCell ref="AN10:AP10"/>
    <mergeCell ref="U10:W10"/>
    <mergeCell ref="AI12:AJ12"/>
    <mergeCell ref="C13:E13"/>
    <mergeCell ref="F13:I13"/>
    <mergeCell ref="J13:L13"/>
    <mergeCell ref="M13:P13"/>
    <mergeCell ref="Q13:R13"/>
    <mergeCell ref="U11:W11"/>
    <mergeCell ref="X11:AA11"/>
    <mergeCell ref="AB11:AD11"/>
    <mergeCell ref="AE11:AH11"/>
    <mergeCell ref="AI11:AJ11"/>
    <mergeCell ref="C12:E12"/>
    <mergeCell ref="F12:I12"/>
    <mergeCell ref="J12:L12"/>
    <mergeCell ref="M12:P12"/>
    <mergeCell ref="Q12:R12"/>
    <mergeCell ref="C11:E11"/>
    <mergeCell ref="F11:I11"/>
    <mergeCell ref="J11:L11"/>
    <mergeCell ref="M11:P11"/>
    <mergeCell ref="Q11:R11"/>
    <mergeCell ref="A14:A24"/>
    <mergeCell ref="C14:E14"/>
    <mergeCell ref="F14:I14"/>
    <mergeCell ref="J14:L14"/>
    <mergeCell ref="M14:P14"/>
    <mergeCell ref="U12:W12"/>
    <mergeCell ref="X12:AA12"/>
    <mergeCell ref="AB12:AD12"/>
    <mergeCell ref="AE12:AH12"/>
    <mergeCell ref="Q14:R14"/>
    <mergeCell ref="U14:W14"/>
    <mergeCell ref="X14:AA14"/>
    <mergeCell ref="AB14:AD14"/>
    <mergeCell ref="AE14:AH14"/>
    <mergeCell ref="C16:E16"/>
    <mergeCell ref="F16:I16"/>
    <mergeCell ref="J16:L16"/>
    <mergeCell ref="M16:P16"/>
    <mergeCell ref="Q16:R16"/>
    <mergeCell ref="U16:W16"/>
    <mergeCell ref="C15:E15"/>
    <mergeCell ref="F15:I15"/>
    <mergeCell ref="J15:L15"/>
    <mergeCell ref="M15:P15"/>
    <mergeCell ref="AI14:AJ14"/>
    <mergeCell ref="U13:W13"/>
    <mergeCell ref="X13:AA13"/>
    <mergeCell ref="AB13:AD13"/>
    <mergeCell ref="AE13:AH13"/>
    <mergeCell ref="AI13:AJ13"/>
    <mergeCell ref="X15:AA15"/>
    <mergeCell ref="AB15:AD15"/>
    <mergeCell ref="AE15:AH15"/>
    <mergeCell ref="AI15:AJ15"/>
    <mergeCell ref="Q15:R15"/>
    <mergeCell ref="U15:W15"/>
    <mergeCell ref="X16:AA16"/>
    <mergeCell ref="AB16:AD16"/>
    <mergeCell ref="AE16:AH16"/>
    <mergeCell ref="AI16:AJ16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AI17:AJ17"/>
    <mergeCell ref="AI18:AJ18"/>
    <mergeCell ref="C19:E19"/>
    <mergeCell ref="F19:I19"/>
    <mergeCell ref="J19:L19"/>
    <mergeCell ref="M19:P19"/>
    <mergeCell ref="Q19:R19"/>
    <mergeCell ref="U19:W19"/>
    <mergeCell ref="X19:AA19"/>
    <mergeCell ref="AB19:AD19"/>
    <mergeCell ref="AE19:AH19"/>
    <mergeCell ref="AI19:AJ19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B20:B21"/>
    <mergeCell ref="C20:E21"/>
    <mergeCell ref="F20:I20"/>
    <mergeCell ref="J20:L20"/>
    <mergeCell ref="M20:P21"/>
    <mergeCell ref="Q20:R21"/>
    <mergeCell ref="U20:W20"/>
    <mergeCell ref="X20:AA20"/>
    <mergeCell ref="AB20:AD20"/>
    <mergeCell ref="AE20:AH20"/>
    <mergeCell ref="AI20:AJ20"/>
    <mergeCell ref="F21:I21"/>
    <mergeCell ref="J21:L21"/>
    <mergeCell ref="U21:W21"/>
    <mergeCell ref="X21:AA21"/>
    <mergeCell ref="AB21:AD21"/>
    <mergeCell ref="AE21:AH21"/>
    <mergeCell ref="AI21:AJ21"/>
    <mergeCell ref="AI22:AJ22"/>
    <mergeCell ref="C23:E23"/>
    <mergeCell ref="F23:I23"/>
    <mergeCell ref="J23:L23"/>
    <mergeCell ref="M23:P23"/>
    <mergeCell ref="Q23:R23"/>
    <mergeCell ref="U23:W23"/>
    <mergeCell ref="X23:AA23"/>
    <mergeCell ref="AB23:AD23"/>
    <mergeCell ref="AE23:AH23"/>
    <mergeCell ref="AI23:AJ23"/>
    <mergeCell ref="C22:E22"/>
    <mergeCell ref="F22:I22"/>
    <mergeCell ref="J22:L22"/>
    <mergeCell ref="M22:P22"/>
    <mergeCell ref="Q22:R22"/>
    <mergeCell ref="U22:W22"/>
    <mergeCell ref="X22:AA22"/>
    <mergeCell ref="AB22:AD22"/>
    <mergeCell ref="AE22:AH22"/>
    <mergeCell ref="AI24:AJ24"/>
    <mergeCell ref="C25:E25"/>
    <mergeCell ref="F25:I25"/>
    <mergeCell ref="J25:L25"/>
    <mergeCell ref="M25:P25"/>
    <mergeCell ref="Q25:R25"/>
    <mergeCell ref="U25:W25"/>
    <mergeCell ref="X25:AA25"/>
    <mergeCell ref="AB25:AD25"/>
    <mergeCell ref="AE25:AH25"/>
    <mergeCell ref="AI25:AJ25"/>
    <mergeCell ref="C24:E24"/>
    <mergeCell ref="F24:I24"/>
    <mergeCell ref="J24:L24"/>
    <mergeCell ref="M24:P24"/>
    <mergeCell ref="Q24:R24"/>
    <mergeCell ref="U24:W24"/>
    <mergeCell ref="X24:AA24"/>
    <mergeCell ref="AB24:AD24"/>
    <mergeCell ref="AE24:AH24"/>
    <mergeCell ref="AI26:AJ26"/>
    <mergeCell ref="C27:E27"/>
    <mergeCell ref="F27:I27"/>
    <mergeCell ref="J27:L27"/>
    <mergeCell ref="M27:P27"/>
    <mergeCell ref="Q27:R27"/>
    <mergeCell ref="U27:W27"/>
    <mergeCell ref="X27:AA27"/>
    <mergeCell ref="AB27:AD27"/>
    <mergeCell ref="AE27:AH27"/>
    <mergeCell ref="AI27:AJ27"/>
    <mergeCell ref="C26:E26"/>
    <mergeCell ref="F26:I26"/>
    <mergeCell ref="J26:L26"/>
    <mergeCell ref="M26:P26"/>
    <mergeCell ref="Q26:R26"/>
    <mergeCell ref="U26:W26"/>
    <mergeCell ref="X26:AA26"/>
    <mergeCell ref="AB26:AD26"/>
    <mergeCell ref="AE26:AH26"/>
    <mergeCell ref="B28:B29"/>
    <mergeCell ref="C28:E29"/>
    <mergeCell ref="F28:I28"/>
    <mergeCell ref="J28:L28"/>
    <mergeCell ref="M28:P29"/>
    <mergeCell ref="Q28:R29"/>
    <mergeCell ref="U28:W28"/>
    <mergeCell ref="X28:AA28"/>
    <mergeCell ref="AB28:AD28"/>
    <mergeCell ref="AE28:AH28"/>
    <mergeCell ref="AI28:AJ28"/>
    <mergeCell ref="F29:I29"/>
    <mergeCell ref="J29:L29"/>
    <mergeCell ref="U29:W29"/>
    <mergeCell ref="X29:AA29"/>
    <mergeCell ref="AB29:AD29"/>
    <mergeCell ref="AE29:AH29"/>
    <mergeCell ref="AI29:AJ29"/>
    <mergeCell ref="A31:A35"/>
    <mergeCell ref="C31:E31"/>
    <mergeCell ref="F31:I31"/>
    <mergeCell ref="J31:L31"/>
    <mergeCell ref="M31:P31"/>
    <mergeCell ref="A30:B30"/>
    <mergeCell ref="C30:E30"/>
    <mergeCell ref="F30:I30"/>
    <mergeCell ref="J30:L30"/>
    <mergeCell ref="M30:P30"/>
    <mergeCell ref="B33:B34"/>
    <mergeCell ref="C33:E34"/>
    <mergeCell ref="F33:I33"/>
    <mergeCell ref="J33:L33"/>
    <mergeCell ref="M33:P34"/>
    <mergeCell ref="C35:E35"/>
    <mergeCell ref="F35:I35"/>
    <mergeCell ref="J35:L35"/>
    <mergeCell ref="M35:P35"/>
    <mergeCell ref="Q31:R31"/>
    <mergeCell ref="U31:W31"/>
    <mergeCell ref="X31:AA31"/>
    <mergeCell ref="AB31:AD31"/>
    <mergeCell ref="AE31:AH31"/>
    <mergeCell ref="AI31:AJ31"/>
    <mergeCell ref="U30:W30"/>
    <mergeCell ref="X30:AA30"/>
    <mergeCell ref="AB30:AD30"/>
    <mergeCell ref="AE30:AH30"/>
    <mergeCell ref="AI30:AJ30"/>
    <mergeCell ref="Q30:R30"/>
    <mergeCell ref="U33:W33"/>
    <mergeCell ref="X33:AA33"/>
    <mergeCell ref="AB33:AD33"/>
    <mergeCell ref="AE35:AH35"/>
    <mergeCell ref="AI35:AJ35"/>
    <mergeCell ref="Q33:R34"/>
    <mergeCell ref="C32:E32"/>
    <mergeCell ref="F32:I32"/>
    <mergeCell ref="J32:L32"/>
    <mergeCell ref="M32:P32"/>
    <mergeCell ref="Q32:R32"/>
    <mergeCell ref="AE33:AH33"/>
    <mergeCell ref="AI33:AJ33"/>
    <mergeCell ref="F34:I34"/>
    <mergeCell ref="J34:L34"/>
    <mergeCell ref="U34:W34"/>
    <mergeCell ref="X34:AA34"/>
    <mergeCell ref="AB34:AD34"/>
    <mergeCell ref="X32:AA32"/>
    <mergeCell ref="AB32:AD32"/>
    <mergeCell ref="AE32:AH32"/>
    <mergeCell ref="AI32:AJ32"/>
    <mergeCell ref="U32:W32"/>
    <mergeCell ref="F36:I36"/>
    <mergeCell ref="J36:L36"/>
    <mergeCell ref="M36:P36"/>
    <mergeCell ref="X36:AA36"/>
    <mergeCell ref="AB36:AD36"/>
    <mergeCell ref="AE36:AH36"/>
    <mergeCell ref="AE34:AH34"/>
    <mergeCell ref="AI34:AJ34"/>
    <mergeCell ref="Q35:R35"/>
    <mergeCell ref="U35:W35"/>
    <mergeCell ref="X35:AA35"/>
    <mergeCell ref="AB35:AD35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255BC-C45F-4F6B-BED0-11BBA19FAA9E}">
  <dimension ref="A1:AP36"/>
  <sheetViews>
    <sheetView topLeftCell="A7" zoomScale="90" zoomScaleNormal="90" workbookViewId="0">
      <selection activeCell="Q28" sqref="Q28:R29"/>
    </sheetView>
  </sheetViews>
  <sheetFormatPr defaultColWidth="5" defaultRowHeight="25.5" customHeight="1"/>
  <cols>
    <col min="1" max="1" width="5" style="18"/>
    <col min="2" max="2" width="3.875" style="19" customWidth="1"/>
    <col min="3" max="3" width="5" style="4" customWidth="1"/>
    <col min="4" max="5" width="5" style="4"/>
    <col min="6" max="15" width="5" style="20"/>
    <col min="16" max="16" width="4.5" style="20" customWidth="1"/>
    <col min="17" max="18" width="5" style="5"/>
    <col min="19" max="19" width="3.125" style="5" customWidth="1"/>
    <col min="20" max="20" width="3.875" style="19" customWidth="1"/>
    <col min="21" max="23" width="5" style="4"/>
    <col min="24" max="24" width="5" style="20"/>
    <col min="25" max="25" width="5" style="20" customWidth="1"/>
    <col min="26" max="34" width="5" style="20"/>
    <col min="35" max="16384" width="5" style="5"/>
  </cols>
  <sheetData>
    <row r="1" spans="1:42" ht="18" customHeight="1">
      <c r="A1" s="1"/>
      <c r="B1" s="2"/>
      <c r="C1" s="125" t="s">
        <v>53</v>
      </c>
      <c r="D1" s="125"/>
      <c r="E1" s="125"/>
      <c r="F1" s="126">
        <v>12</v>
      </c>
      <c r="G1" s="120" t="s">
        <v>16</v>
      </c>
      <c r="H1" s="121" t="s">
        <v>17</v>
      </c>
      <c r="I1" s="121"/>
      <c r="J1" s="121"/>
      <c r="K1" s="121"/>
      <c r="L1" s="121"/>
      <c r="M1" s="121"/>
      <c r="N1" s="3"/>
      <c r="O1" s="3"/>
      <c r="P1" s="3"/>
      <c r="Q1" s="4"/>
      <c r="R1" s="4"/>
      <c r="S1" s="4"/>
      <c r="T1" s="2"/>
      <c r="U1" s="125" t="s">
        <v>53</v>
      </c>
      <c r="V1" s="125"/>
      <c r="W1" s="125"/>
      <c r="X1" s="126">
        <v>7</v>
      </c>
      <c r="Y1" s="120" t="s">
        <v>16</v>
      </c>
      <c r="Z1" s="121" t="s">
        <v>47</v>
      </c>
      <c r="AA1" s="121"/>
      <c r="AB1" s="121"/>
      <c r="AC1" s="121"/>
      <c r="AD1" s="121"/>
      <c r="AE1" s="121"/>
      <c r="AF1" s="3"/>
      <c r="AG1" s="3"/>
      <c r="AH1" s="3"/>
      <c r="AI1" s="4"/>
      <c r="AJ1" s="4"/>
    </row>
    <row r="2" spans="1:42" ht="18" customHeight="1">
      <c r="A2" s="1"/>
      <c r="B2" s="2"/>
      <c r="C2" s="125"/>
      <c r="D2" s="125"/>
      <c r="E2" s="125"/>
      <c r="F2" s="126"/>
      <c r="G2" s="120"/>
      <c r="H2" s="121"/>
      <c r="I2" s="121"/>
      <c r="J2" s="121"/>
      <c r="K2" s="121"/>
      <c r="L2" s="121"/>
      <c r="M2" s="121"/>
      <c r="N2" s="3"/>
      <c r="O2" s="3"/>
      <c r="P2" s="3"/>
      <c r="Q2" s="4"/>
      <c r="R2" s="4"/>
      <c r="S2" s="4"/>
      <c r="T2" s="2"/>
      <c r="U2" s="125"/>
      <c r="V2" s="125"/>
      <c r="W2" s="125"/>
      <c r="X2" s="126"/>
      <c r="Y2" s="120"/>
      <c r="Z2" s="121"/>
      <c r="AA2" s="121"/>
      <c r="AB2" s="121"/>
      <c r="AC2" s="121"/>
      <c r="AD2" s="121"/>
      <c r="AE2" s="121"/>
      <c r="AF2" s="3"/>
      <c r="AG2" s="3"/>
      <c r="AH2" s="3"/>
      <c r="AI2" s="4"/>
      <c r="AJ2" s="4"/>
    </row>
    <row r="3" spans="1:42" ht="18" customHeight="1">
      <c r="A3" s="1"/>
      <c r="B3" s="2"/>
      <c r="F3" s="3"/>
      <c r="G3" s="3"/>
      <c r="H3" s="3"/>
      <c r="I3" s="3"/>
      <c r="J3" s="3"/>
      <c r="K3" s="3"/>
      <c r="L3" s="3"/>
      <c r="M3" s="122" t="s">
        <v>15</v>
      </c>
      <c r="N3" s="122"/>
      <c r="O3" s="122"/>
      <c r="P3" s="122"/>
      <c r="Q3" s="122"/>
      <c r="R3" s="122"/>
      <c r="S3" s="21"/>
      <c r="T3" s="2"/>
      <c r="X3" s="3"/>
      <c r="Y3" s="3"/>
      <c r="Z3" s="3"/>
      <c r="AA3" s="3"/>
      <c r="AB3" s="3"/>
      <c r="AC3" s="3"/>
      <c r="AD3" s="3"/>
      <c r="AE3" s="122" t="s">
        <v>15</v>
      </c>
      <c r="AF3" s="122"/>
      <c r="AG3" s="122"/>
      <c r="AH3" s="122"/>
      <c r="AI3" s="122"/>
      <c r="AJ3" s="122"/>
    </row>
    <row r="4" spans="1:42" ht="22.5" customHeight="1">
      <c r="A4" s="6" t="s">
        <v>2</v>
      </c>
      <c r="B4" s="94" t="s">
        <v>1</v>
      </c>
      <c r="C4" s="95"/>
      <c r="D4" s="95"/>
      <c r="E4" s="96"/>
      <c r="F4" s="123" t="s">
        <v>3</v>
      </c>
      <c r="G4" s="123"/>
      <c r="H4" s="123"/>
      <c r="I4" s="123"/>
      <c r="J4" s="123" t="s">
        <v>0</v>
      </c>
      <c r="K4" s="123"/>
      <c r="L4" s="123"/>
      <c r="M4" s="123" t="s">
        <v>4</v>
      </c>
      <c r="N4" s="123"/>
      <c r="O4" s="123"/>
      <c r="P4" s="123"/>
      <c r="Q4" s="124" t="s">
        <v>5</v>
      </c>
      <c r="R4" s="124"/>
      <c r="S4" s="23"/>
      <c r="T4" s="28" t="s">
        <v>1</v>
      </c>
      <c r="U4" s="28"/>
      <c r="V4" s="28"/>
      <c r="W4" s="28"/>
      <c r="X4" s="123" t="s">
        <v>49</v>
      </c>
      <c r="Y4" s="123"/>
      <c r="Z4" s="123"/>
      <c r="AA4" s="123"/>
      <c r="AB4" s="123" t="s">
        <v>0</v>
      </c>
      <c r="AC4" s="123"/>
      <c r="AD4" s="123"/>
      <c r="AE4" s="123" t="s">
        <v>50</v>
      </c>
      <c r="AF4" s="123"/>
      <c r="AG4" s="123"/>
      <c r="AH4" s="123"/>
      <c r="AI4" s="124" t="s">
        <v>48</v>
      </c>
      <c r="AJ4" s="124"/>
    </row>
    <row r="5" spans="1:42" ht="22.5" customHeight="1" thickBot="1">
      <c r="A5" s="8" t="s">
        <v>8</v>
      </c>
      <c r="B5" s="9" t="s">
        <v>6</v>
      </c>
      <c r="C5" s="112" t="s">
        <v>7</v>
      </c>
      <c r="D5" s="112"/>
      <c r="E5" s="112"/>
      <c r="F5" s="118">
        <v>488250</v>
      </c>
      <c r="G5" s="118"/>
      <c r="H5" s="118"/>
      <c r="I5" s="118"/>
      <c r="J5" s="118">
        <v>48825</v>
      </c>
      <c r="K5" s="118"/>
      <c r="L5" s="118"/>
      <c r="M5" s="118">
        <f>F5+J5</f>
        <v>537075</v>
      </c>
      <c r="N5" s="118"/>
      <c r="O5" s="118"/>
      <c r="P5" s="118"/>
      <c r="Q5" s="111">
        <v>46052</v>
      </c>
      <c r="R5" s="112"/>
      <c r="S5" s="1"/>
      <c r="T5" s="10">
        <v>1</v>
      </c>
      <c r="U5" s="28" t="s">
        <v>24</v>
      </c>
      <c r="V5" s="28"/>
      <c r="W5" s="28"/>
      <c r="X5" s="26">
        <v>0</v>
      </c>
      <c r="Y5" s="26"/>
      <c r="Z5" s="26"/>
      <c r="AA5" s="26"/>
      <c r="AB5" s="26">
        <f>X5*0.1</f>
        <v>0</v>
      </c>
      <c r="AC5" s="26"/>
      <c r="AD5" s="26"/>
      <c r="AE5" s="26">
        <f>X5+AB5</f>
        <v>0</v>
      </c>
      <c r="AF5" s="26"/>
      <c r="AG5" s="26"/>
      <c r="AH5" s="26"/>
      <c r="AI5" s="27"/>
      <c r="AJ5" s="28"/>
    </row>
    <row r="6" spans="1:42" ht="22.5" customHeight="1" thickTop="1">
      <c r="A6" s="98" t="s">
        <v>18</v>
      </c>
      <c r="B6" s="11">
        <v>1</v>
      </c>
      <c r="C6" s="100" t="s">
        <v>36</v>
      </c>
      <c r="D6" s="100"/>
      <c r="E6" s="100"/>
      <c r="F6" s="101">
        <v>48000</v>
      </c>
      <c r="G6" s="101"/>
      <c r="H6" s="101"/>
      <c r="I6" s="101"/>
      <c r="J6" s="101">
        <f t="shared" ref="J6:J35" si="0">F6*0.1</f>
        <v>4800</v>
      </c>
      <c r="K6" s="101"/>
      <c r="L6" s="101"/>
      <c r="M6" s="101">
        <f>F6+J6</f>
        <v>52800</v>
      </c>
      <c r="N6" s="101"/>
      <c r="O6" s="101"/>
      <c r="P6" s="101"/>
      <c r="Q6" s="102">
        <v>46042</v>
      </c>
      <c r="R6" s="100"/>
      <c r="S6" s="1"/>
      <c r="T6" s="10">
        <v>2</v>
      </c>
      <c r="U6" s="28"/>
      <c r="V6" s="28"/>
      <c r="W6" s="28"/>
      <c r="X6" s="26">
        <v>0</v>
      </c>
      <c r="Y6" s="26"/>
      <c r="Z6" s="26"/>
      <c r="AA6" s="26"/>
      <c r="AB6" s="26">
        <v>0</v>
      </c>
      <c r="AC6" s="26"/>
      <c r="AD6" s="26"/>
      <c r="AE6" s="26">
        <f>X6+AB6</f>
        <v>0</v>
      </c>
      <c r="AF6" s="26"/>
      <c r="AG6" s="26"/>
      <c r="AH6" s="26"/>
      <c r="AI6" s="27"/>
      <c r="AJ6" s="28"/>
    </row>
    <row r="7" spans="1:42" ht="22.5" customHeight="1">
      <c r="A7" s="99"/>
      <c r="B7" s="10">
        <v>2</v>
      </c>
      <c r="C7" s="28" t="s">
        <v>12</v>
      </c>
      <c r="D7" s="28"/>
      <c r="E7" s="28"/>
      <c r="F7" s="63">
        <v>976000</v>
      </c>
      <c r="G7" s="64"/>
      <c r="H7" s="64"/>
      <c r="I7" s="65"/>
      <c r="J7" s="26">
        <f t="shared" si="0"/>
        <v>97600</v>
      </c>
      <c r="K7" s="26"/>
      <c r="L7" s="26"/>
      <c r="M7" s="26">
        <f>F7+J7</f>
        <v>1073600</v>
      </c>
      <c r="N7" s="26"/>
      <c r="O7" s="26"/>
      <c r="P7" s="26"/>
      <c r="Q7" s="61">
        <v>46042</v>
      </c>
      <c r="R7" s="62"/>
      <c r="S7" s="1"/>
      <c r="T7" s="10">
        <v>3</v>
      </c>
      <c r="U7" s="28"/>
      <c r="V7" s="28"/>
      <c r="W7" s="28"/>
      <c r="X7" s="26">
        <v>0</v>
      </c>
      <c r="Y7" s="26"/>
      <c r="Z7" s="26"/>
      <c r="AA7" s="26"/>
      <c r="AB7" s="26">
        <f t="shared" ref="AB7:AB16" si="1">X7*0.1</f>
        <v>0</v>
      </c>
      <c r="AC7" s="26"/>
      <c r="AD7" s="26"/>
      <c r="AE7" s="26">
        <f>X7+AB7</f>
        <v>0</v>
      </c>
      <c r="AF7" s="26"/>
      <c r="AG7" s="26"/>
      <c r="AH7" s="26"/>
      <c r="AI7" s="27"/>
      <c r="AJ7" s="28"/>
    </row>
    <row r="8" spans="1:42" ht="22.5" customHeight="1">
      <c r="A8" s="99"/>
      <c r="B8" s="10">
        <v>3</v>
      </c>
      <c r="C8" s="94" t="s">
        <v>35</v>
      </c>
      <c r="D8" s="95"/>
      <c r="E8" s="96"/>
      <c r="F8" s="63">
        <v>0</v>
      </c>
      <c r="G8" s="64"/>
      <c r="H8" s="64"/>
      <c r="I8" s="65"/>
      <c r="J8" s="63">
        <f t="shared" si="0"/>
        <v>0</v>
      </c>
      <c r="K8" s="64"/>
      <c r="L8" s="65"/>
      <c r="M8" s="63">
        <f>F8+J8</f>
        <v>0</v>
      </c>
      <c r="N8" s="64"/>
      <c r="O8" s="64"/>
      <c r="P8" s="65"/>
      <c r="Q8" s="27"/>
      <c r="R8" s="28"/>
      <c r="S8" s="1"/>
      <c r="T8" s="10">
        <v>4</v>
      </c>
      <c r="U8" s="28"/>
      <c r="V8" s="28"/>
      <c r="W8" s="28"/>
      <c r="X8" s="26">
        <v>0</v>
      </c>
      <c r="Y8" s="26"/>
      <c r="Z8" s="26"/>
      <c r="AA8" s="26"/>
      <c r="AB8" s="26">
        <f t="shared" si="1"/>
        <v>0</v>
      </c>
      <c r="AC8" s="26"/>
      <c r="AD8" s="26"/>
      <c r="AE8" s="26">
        <f>X8+AB8</f>
        <v>0</v>
      </c>
      <c r="AF8" s="26"/>
      <c r="AG8" s="26"/>
      <c r="AH8" s="26"/>
      <c r="AI8" s="27"/>
      <c r="AJ8" s="28"/>
    </row>
    <row r="9" spans="1:42" ht="22.5" customHeight="1">
      <c r="A9" s="99"/>
      <c r="B9" s="13">
        <v>4</v>
      </c>
      <c r="C9" s="115" t="s">
        <v>11</v>
      </c>
      <c r="D9" s="116"/>
      <c r="E9" s="117"/>
      <c r="F9" s="63">
        <v>645000</v>
      </c>
      <c r="G9" s="64"/>
      <c r="H9" s="64"/>
      <c r="I9" s="65"/>
      <c r="J9" s="45">
        <f t="shared" si="0"/>
        <v>64500</v>
      </c>
      <c r="K9" s="46"/>
      <c r="L9" s="47"/>
      <c r="M9" s="45">
        <f t="shared" ref="M9:M35" si="2">F9+J9</f>
        <v>709500</v>
      </c>
      <c r="N9" s="46"/>
      <c r="O9" s="46"/>
      <c r="P9" s="47"/>
      <c r="Q9" s="87">
        <v>46042</v>
      </c>
      <c r="R9" s="85"/>
      <c r="S9" s="1"/>
      <c r="T9" s="10">
        <v>5</v>
      </c>
      <c r="U9" s="28"/>
      <c r="V9" s="28"/>
      <c r="W9" s="28"/>
      <c r="X9" s="26">
        <v>0</v>
      </c>
      <c r="Y9" s="26"/>
      <c r="Z9" s="26"/>
      <c r="AA9" s="26"/>
      <c r="AB9" s="26">
        <f t="shared" si="1"/>
        <v>0</v>
      </c>
      <c r="AC9" s="26"/>
      <c r="AD9" s="26"/>
      <c r="AE9" s="26">
        <f t="shared" ref="AE9:AE14" si="3">X9+AB9</f>
        <v>0</v>
      </c>
      <c r="AF9" s="26"/>
      <c r="AG9" s="26"/>
      <c r="AH9" s="26"/>
      <c r="AI9" s="27"/>
      <c r="AJ9" s="28"/>
      <c r="AM9" s="113"/>
      <c r="AN9" s="114"/>
      <c r="AO9" s="114"/>
      <c r="AP9" s="114"/>
    </row>
    <row r="10" spans="1:42" ht="22.5" customHeight="1">
      <c r="A10" s="99"/>
      <c r="B10" s="13">
        <v>5</v>
      </c>
      <c r="C10" s="115" t="s">
        <v>27</v>
      </c>
      <c r="D10" s="116"/>
      <c r="E10" s="117"/>
      <c r="F10" s="63">
        <v>0</v>
      </c>
      <c r="G10" s="64"/>
      <c r="H10" s="64"/>
      <c r="I10" s="65"/>
      <c r="J10" s="45">
        <f t="shared" si="0"/>
        <v>0</v>
      </c>
      <c r="K10" s="46"/>
      <c r="L10" s="47"/>
      <c r="M10" s="45">
        <f t="shared" si="2"/>
        <v>0</v>
      </c>
      <c r="N10" s="46"/>
      <c r="O10" s="46"/>
      <c r="P10" s="47"/>
      <c r="Q10" s="87"/>
      <c r="R10" s="85"/>
      <c r="S10" s="1"/>
      <c r="T10" s="10">
        <v>7</v>
      </c>
      <c r="U10" s="28"/>
      <c r="V10" s="28"/>
      <c r="W10" s="28"/>
      <c r="X10" s="26"/>
      <c r="Y10" s="26"/>
      <c r="Z10" s="26"/>
      <c r="AA10" s="26"/>
      <c r="AB10" s="26">
        <f t="shared" si="1"/>
        <v>0</v>
      </c>
      <c r="AC10" s="26"/>
      <c r="AD10" s="26"/>
      <c r="AE10" s="26">
        <f t="shared" si="3"/>
        <v>0</v>
      </c>
      <c r="AF10" s="26"/>
      <c r="AG10" s="26"/>
      <c r="AH10" s="26"/>
      <c r="AI10" s="27"/>
      <c r="AJ10" s="28"/>
      <c r="AN10" s="113"/>
      <c r="AO10" s="114"/>
      <c r="AP10" s="114"/>
    </row>
    <row r="11" spans="1:42" ht="22.5" customHeight="1">
      <c r="A11" s="99"/>
      <c r="B11" s="10">
        <v>6</v>
      </c>
      <c r="C11" s="94" t="s">
        <v>10</v>
      </c>
      <c r="D11" s="95"/>
      <c r="E11" s="96"/>
      <c r="F11" s="63">
        <v>442000</v>
      </c>
      <c r="G11" s="64"/>
      <c r="H11" s="64"/>
      <c r="I11" s="65"/>
      <c r="J11" s="63">
        <f t="shared" si="0"/>
        <v>44200</v>
      </c>
      <c r="K11" s="64"/>
      <c r="L11" s="65"/>
      <c r="M11" s="63">
        <f t="shared" si="2"/>
        <v>486200</v>
      </c>
      <c r="N11" s="64"/>
      <c r="O11" s="64"/>
      <c r="P11" s="65"/>
      <c r="Q11" s="27">
        <v>46042</v>
      </c>
      <c r="R11" s="28"/>
      <c r="S11" s="1"/>
      <c r="T11" s="10">
        <v>8</v>
      </c>
      <c r="U11" s="28"/>
      <c r="V11" s="28"/>
      <c r="W11" s="28"/>
      <c r="X11" s="26"/>
      <c r="Y11" s="26"/>
      <c r="Z11" s="26"/>
      <c r="AA11" s="26"/>
      <c r="AB11" s="26">
        <f t="shared" si="1"/>
        <v>0</v>
      </c>
      <c r="AC11" s="26"/>
      <c r="AD11" s="26"/>
      <c r="AE11" s="26">
        <f t="shared" si="3"/>
        <v>0</v>
      </c>
      <c r="AF11" s="26"/>
      <c r="AG11" s="26"/>
      <c r="AH11" s="26"/>
      <c r="AI11" s="27"/>
      <c r="AJ11" s="28"/>
    </row>
    <row r="12" spans="1:42" ht="22.5" customHeight="1" thickBot="1">
      <c r="A12" s="119"/>
      <c r="B12" s="14">
        <v>7</v>
      </c>
      <c r="C12" s="105" t="s">
        <v>75</v>
      </c>
      <c r="D12" s="106"/>
      <c r="E12" s="107"/>
      <c r="F12" s="108">
        <v>17000</v>
      </c>
      <c r="G12" s="109"/>
      <c r="H12" s="109"/>
      <c r="I12" s="110"/>
      <c r="J12" s="108">
        <f t="shared" si="0"/>
        <v>1700</v>
      </c>
      <c r="K12" s="109"/>
      <c r="L12" s="110"/>
      <c r="M12" s="108">
        <f t="shared" si="2"/>
        <v>18700</v>
      </c>
      <c r="N12" s="109"/>
      <c r="O12" s="109"/>
      <c r="P12" s="110"/>
      <c r="Q12" s="111">
        <v>46042</v>
      </c>
      <c r="R12" s="112"/>
      <c r="S12" s="1"/>
      <c r="T12" s="10">
        <v>8</v>
      </c>
      <c r="U12" s="28"/>
      <c r="V12" s="28"/>
      <c r="W12" s="28"/>
      <c r="X12" s="26"/>
      <c r="Y12" s="26"/>
      <c r="Z12" s="26"/>
      <c r="AA12" s="26"/>
      <c r="AB12" s="26">
        <f t="shared" si="1"/>
        <v>0</v>
      </c>
      <c r="AC12" s="26"/>
      <c r="AD12" s="26"/>
      <c r="AE12" s="26">
        <f t="shared" si="3"/>
        <v>0</v>
      </c>
      <c r="AF12" s="26"/>
      <c r="AG12" s="26"/>
      <c r="AH12" s="26"/>
      <c r="AI12" s="27"/>
      <c r="AJ12" s="28"/>
    </row>
    <row r="13" spans="1:42" ht="22.5" customHeight="1" thickTop="1" thickBot="1">
      <c r="A13" s="15">
        <v>25</v>
      </c>
      <c r="B13" s="14">
        <v>1</v>
      </c>
      <c r="C13" s="105" t="s">
        <v>45</v>
      </c>
      <c r="D13" s="106"/>
      <c r="E13" s="107"/>
      <c r="F13" s="81">
        <v>0</v>
      </c>
      <c r="G13" s="82"/>
      <c r="H13" s="82"/>
      <c r="I13" s="83"/>
      <c r="J13" s="108">
        <f t="shared" si="0"/>
        <v>0</v>
      </c>
      <c r="K13" s="109"/>
      <c r="L13" s="110"/>
      <c r="M13" s="108">
        <f t="shared" si="2"/>
        <v>0</v>
      </c>
      <c r="N13" s="109"/>
      <c r="O13" s="109"/>
      <c r="P13" s="110"/>
      <c r="Q13" s="111"/>
      <c r="R13" s="112"/>
      <c r="S13" s="1"/>
      <c r="T13" s="10">
        <v>9</v>
      </c>
      <c r="U13" s="28"/>
      <c r="V13" s="28"/>
      <c r="W13" s="28"/>
      <c r="X13" s="26"/>
      <c r="Y13" s="26"/>
      <c r="Z13" s="26"/>
      <c r="AA13" s="26"/>
      <c r="AB13" s="26">
        <f t="shared" si="1"/>
        <v>0</v>
      </c>
      <c r="AC13" s="26"/>
      <c r="AD13" s="26"/>
      <c r="AE13" s="26">
        <f t="shared" si="3"/>
        <v>0</v>
      </c>
      <c r="AF13" s="26"/>
      <c r="AG13" s="26"/>
      <c r="AH13" s="26"/>
      <c r="AI13" s="27"/>
      <c r="AJ13" s="28"/>
    </row>
    <row r="14" spans="1:42" ht="22.5" customHeight="1" thickTop="1">
      <c r="A14" s="98" t="s">
        <v>19</v>
      </c>
      <c r="B14" s="11">
        <v>1</v>
      </c>
      <c r="C14" s="100" t="s">
        <v>41</v>
      </c>
      <c r="D14" s="100"/>
      <c r="E14" s="100"/>
      <c r="F14" s="75">
        <v>192000</v>
      </c>
      <c r="G14" s="76"/>
      <c r="H14" s="76"/>
      <c r="I14" s="77"/>
      <c r="J14" s="101">
        <f t="shared" si="0"/>
        <v>19200</v>
      </c>
      <c r="K14" s="101"/>
      <c r="L14" s="101"/>
      <c r="M14" s="101">
        <f t="shared" si="2"/>
        <v>211200</v>
      </c>
      <c r="N14" s="101"/>
      <c r="O14" s="101"/>
      <c r="P14" s="101"/>
      <c r="Q14" s="102">
        <v>46048</v>
      </c>
      <c r="R14" s="100"/>
      <c r="S14" s="1"/>
      <c r="T14" s="10">
        <v>10</v>
      </c>
      <c r="U14" s="28"/>
      <c r="V14" s="28"/>
      <c r="W14" s="28"/>
      <c r="X14" s="26"/>
      <c r="Y14" s="26"/>
      <c r="Z14" s="26"/>
      <c r="AA14" s="26"/>
      <c r="AB14" s="26">
        <f t="shared" si="1"/>
        <v>0</v>
      </c>
      <c r="AC14" s="26"/>
      <c r="AD14" s="26"/>
      <c r="AE14" s="26">
        <f t="shared" si="3"/>
        <v>0</v>
      </c>
      <c r="AF14" s="26"/>
      <c r="AG14" s="26"/>
      <c r="AH14" s="26"/>
      <c r="AI14" s="27"/>
      <c r="AJ14" s="28"/>
    </row>
    <row r="15" spans="1:42" ht="22.5" customHeight="1">
      <c r="A15" s="99"/>
      <c r="B15" s="10">
        <v>2</v>
      </c>
      <c r="C15" s="28" t="s">
        <v>21</v>
      </c>
      <c r="D15" s="28"/>
      <c r="E15" s="28"/>
      <c r="F15" s="63">
        <v>1275000</v>
      </c>
      <c r="G15" s="64"/>
      <c r="H15" s="64"/>
      <c r="I15" s="65"/>
      <c r="J15" s="26">
        <f t="shared" si="0"/>
        <v>127500</v>
      </c>
      <c r="K15" s="26"/>
      <c r="L15" s="26"/>
      <c r="M15" s="26">
        <f>F15+J15</f>
        <v>1402500</v>
      </c>
      <c r="N15" s="26"/>
      <c r="O15" s="26"/>
      <c r="P15" s="26"/>
      <c r="Q15" s="61">
        <v>46042</v>
      </c>
      <c r="R15" s="62"/>
      <c r="S15" s="1"/>
      <c r="T15" s="10">
        <v>11</v>
      </c>
      <c r="U15" s="28"/>
      <c r="V15" s="28"/>
      <c r="W15" s="28"/>
      <c r="X15" s="26"/>
      <c r="Y15" s="26"/>
      <c r="Z15" s="26"/>
      <c r="AA15" s="26"/>
      <c r="AB15" s="26">
        <f t="shared" si="1"/>
        <v>0</v>
      </c>
      <c r="AC15" s="26"/>
      <c r="AD15" s="26"/>
      <c r="AE15" s="26">
        <f>X15+AB15</f>
        <v>0</v>
      </c>
      <c r="AF15" s="26"/>
      <c r="AG15" s="26"/>
      <c r="AH15" s="26"/>
      <c r="AI15" s="27"/>
      <c r="AJ15" s="28"/>
    </row>
    <row r="16" spans="1:42" ht="22.5" customHeight="1">
      <c r="A16" s="99"/>
      <c r="B16" s="16">
        <v>3</v>
      </c>
      <c r="C16" s="94" t="s">
        <v>13</v>
      </c>
      <c r="D16" s="95"/>
      <c r="E16" s="96"/>
      <c r="F16" s="63">
        <v>96000</v>
      </c>
      <c r="G16" s="64"/>
      <c r="H16" s="64"/>
      <c r="I16" s="65"/>
      <c r="J16" s="63">
        <f t="shared" si="0"/>
        <v>9600</v>
      </c>
      <c r="K16" s="64"/>
      <c r="L16" s="65"/>
      <c r="M16" s="63">
        <f t="shared" si="2"/>
        <v>105600</v>
      </c>
      <c r="N16" s="64"/>
      <c r="O16" s="64"/>
      <c r="P16" s="65"/>
      <c r="Q16" s="103">
        <v>46052</v>
      </c>
      <c r="R16" s="104"/>
      <c r="S16" s="22"/>
      <c r="T16" s="10">
        <v>12</v>
      </c>
      <c r="U16" s="28"/>
      <c r="V16" s="28"/>
      <c r="W16" s="28"/>
      <c r="X16" s="26"/>
      <c r="Y16" s="26"/>
      <c r="Z16" s="26"/>
      <c r="AA16" s="26"/>
      <c r="AB16" s="26">
        <f t="shared" si="1"/>
        <v>0</v>
      </c>
      <c r="AC16" s="26"/>
      <c r="AD16" s="26"/>
      <c r="AE16" s="26">
        <f t="shared" ref="AE16" si="4">X16+AB16</f>
        <v>0</v>
      </c>
      <c r="AF16" s="26"/>
      <c r="AG16" s="26"/>
      <c r="AH16" s="26"/>
      <c r="AI16" s="27"/>
      <c r="AJ16" s="28"/>
    </row>
    <row r="17" spans="1:36" ht="22.5" customHeight="1">
      <c r="A17" s="99"/>
      <c r="B17" s="10">
        <v>4</v>
      </c>
      <c r="C17" s="97" t="s">
        <v>42</v>
      </c>
      <c r="D17" s="97"/>
      <c r="E17" s="97"/>
      <c r="F17" s="63">
        <v>304000</v>
      </c>
      <c r="G17" s="64"/>
      <c r="H17" s="64"/>
      <c r="I17" s="65"/>
      <c r="J17" s="26">
        <f>F17*0.1</f>
        <v>30400</v>
      </c>
      <c r="K17" s="26"/>
      <c r="L17" s="26"/>
      <c r="M17" s="26">
        <f>F17+J17</f>
        <v>334400</v>
      </c>
      <c r="N17" s="26"/>
      <c r="O17" s="26"/>
      <c r="P17" s="26"/>
      <c r="Q17" s="27">
        <v>46052</v>
      </c>
      <c r="R17" s="28"/>
      <c r="S17" s="1"/>
      <c r="T17" s="10">
        <v>13</v>
      </c>
      <c r="U17" s="28"/>
      <c r="V17" s="28"/>
      <c r="W17" s="28"/>
      <c r="X17" s="26"/>
      <c r="Y17" s="26"/>
      <c r="Z17" s="26"/>
      <c r="AA17" s="26"/>
      <c r="AB17" s="26">
        <f>X17*0.1</f>
        <v>0</v>
      </c>
      <c r="AC17" s="26"/>
      <c r="AD17" s="26"/>
      <c r="AE17" s="26">
        <f>X17+AB17</f>
        <v>0</v>
      </c>
      <c r="AF17" s="26"/>
      <c r="AG17" s="26"/>
      <c r="AH17" s="26"/>
      <c r="AI17" s="27"/>
      <c r="AJ17" s="28"/>
    </row>
    <row r="18" spans="1:36" ht="22.5" customHeight="1">
      <c r="A18" s="99"/>
      <c r="B18" s="16">
        <v>5</v>
      </c>
      <c r="C18" s="94" t="s">
        <v>30</v>
      </c>
      <c r="D18" s="95"/>
      <c r="E18" s="96"/>
      <c r="F18" s="63">
        <v>80000</v>
      </c>
      <c r="G18" s="64"/>
      <c r="H18" s="64"/>
      <c r="I18" s="65"/>
      <c r="J18" s="26">
        <f>F18*0.1</f>
        <v>8000</v>
      </c>
      <c r="K18" s="26"/>
      <c r="L18" s="26"/>
      <c r="M18" s="26">
        <f>F18+J18</f>
        <v>88000</v>
      </c>
      <c r="N18" s="26"/>
      <c r="O18" s="26"/>
      <c r="P18" s="26"/>
      <c r="Q18" s="27">
        <v>46052</v>
      </c>
      <c r="R18" s="28"/>
      <c r="S18" s="1"/>
      <c r="T18" s="10">
        <v>14</v>
      </c>
      <c r="U18" s="28"/>
      <c r="V18" s="28"/>
      <c r="W18" s="28"/>
      <c r="X18" s="26"/>
      <c r="Y18" s="26"/>
      <c r="Z18" s="26"/>
      <c r="AA18" s="26"/>
      <c r="AB18" s="26">
        <f>X18*0.1</f>
        <v>0</v>
      </c>
      <c r="AC18" s="26"/>
      <c r="AD18" s="26"/>
      <c r="AE18" s="26">
        <f>X18+AB18</f>
        <v>0</v>
      </c>
      <c r="AF18" s="26"/>
      <c r="AG18" s="26"/>
      <c r="AH18" s="26"/>
      <c r="AI18" s="27"/>
      <c r="AJ18" s="28"/>
    </row>
    <row r="19" spans="1:36" ht="22.5" customHeight="1">
      <c r="A19" s="99"/>
      <c r="B19" s="10">
        <v>6</v>
      </c>
      <c r="C19" s="91" t="s">
        <v>62</v>
      </c>
      <c r="D19" s="92"/>
      <c r="E19" s="93"/>
      <c r="F19" s="63">
        <v>0</v>
      </c>
      <c r="G19" s="64"/>
      <c r="H19" s="64"/>
      <c r="I19" s="65"/>
      <c r="J19" s="63">
        <f t="shared" si="0"/>
        <v>0</v>
      </c>
      <c r="K19" s="64"/>
      <c r="L19" s="65"/>
      <c r="M19" s="63">
        <f t="shared" si="2"/>
        <v>0</v>
      </c>
      <c r="N19" s="64"/>
      <c r="O19" s="64"/>
      <c r="P19" s="65"/>
      <c r="Q19" s="27"/>
      <c r="R19" s="28"/>
      <c r="S19" s="1"/>
      <c r="T19" s="10">
        <v>15</v>
      </c>
      <c r="U19" s="28"/>
      <c r="V19" s="28"/>
      <c r="W19" s="28"/>
      <c r="X19" s="26"/>
      <c r="Y19" s="26"/>
      <c r="Z19" s="26"/>
      <c r="AA19" s="26"/>
      <c r="AB19" s="26">
        <f t="shared" ref="AB19:AB30" si="5">X19*0.1</f>
        <v>0</v>
      </c>
      <c r="AC19" s="26"/>
      <c r="AD19" s="26"/>
      <c r="AE19" s="26">
        <f t="shared" ref="AE19:AE30" si="6">X19+AB19</f>
        <v>0</v>
      </c>
      <c r="AF19" s="26"/>
      <c r="AG19" s="26"/>
      <c r="AH19" s="26"/>
      <c r="AI19" s="27"/>
      <c r="AJ19" s="28"/>
    </row>
    <row r="20" spans="1:36" ht="22.5" customHeight="1">
      <c r="A20" s="99"/>
      <c r="B20" s="33">
        <v>7</v>
      </c>
      <c r="C20" s="35" t="s">
        <v>54</v>
      </c>
      <c r="D20" s="36"/>
      <c r="E20" s="37"/>
      <c r="F20" s="41">
        <v>241308</v>
      </c>
      <c r="G20" s="42"/>
      <c r="H20" s="42"/>
      <c r="I20" s="43"/>
      <c r="J20" s="44">
        <f t="shared" si="0"/>
        <v>24130.800000000003</v>
      </c>
      <c r="K20" s="44"/>
      <c r="L20" s="44"/>
      <c r="M20" s="45">
        <f>F20+J20+F21</f>
        <v>277438.8</v>
      </c>
      <c r="N20" s="46"/>
      <c r="O20" s="46"/>
      <c r="P20" s="47"/>
      <c r="Q20" s="51">
        <v>46052</v>
      </c>
      <c r="R20" s="52"/>
      <c r="S20" s="22"/>
      <c r="T20" s="10">
        <v>24</v>
      </c>
      <c r="U20" s="28"/>
      <c r="V20" s="28"/>
      <c r="W20" s="28"/>
      <c r="X20" s="26"/>
      <c r="Y20" s="26"/>
      <c r="Z20" s="26"/>
      <c r="AA20" s="26"/>
      <c r="AB20" s="26">
        <f>X20*0.1</f>
        <v>0</v>
      </c>
      <c r="AC20" s="26"/>
      <c r="AD20" s="26"/>
      <c r="AE20" s="26">
        <f>X20+AB20</f>
        <v>0</v>
      </c>
      <c r="AF20" s="26"/>
      <c r="AG20" s="26"/>
      <c r="AH20" s="26"/>
      <c r="AI20" s="27"/>
      <c r="AJ20" s="28"/>
    </row>
    <row r="21" spans="1:36" ht="22.5" customHeight="1">
      <c r="A21" s="99"/>
      <c r="B21" s="34"/>
      <c r="C21" s="38"/>
      <c r="D21" s="39"/>
      <c r="E21" s="40"/>
      <c r="F21" s="29">
        <v>12000</v>
      </c>
      <c r="G21" s="30"/>
      <c r="H21" s="30"/>
      <c r="I21" s="31"/>
      <c r="J21" s="32" t="s">
        <v>14</v>
      </c>
      <c r="K21" s="32"/>
      <c r="L21" s="32"/>
      <c r="M21" s="48"/>
      <c r="N21" s="49"/>
      <c r="O21" s="49"/>
      <c r="P21" s="50"/>
      <c r="Q21" s="53"/>
      <c r="R21" s="54"/>
      <c r="S21" s="22"/>
      <c r="T21" s="10">
        <v>25</v>
      </c>
      <c r="U21" s="28"/>
      <c r="V21" s="28"/>
      <c r="W21" s="28"/>
      <c r="X21" s="26"/>
      <c r="Y21" s="26"/>
      <c r="Z21" s="26"/>
      <c r="AA21" s="26"/>
      <c r="AB21" s="26">
        <f t="shared" ref="AB21" si="7">X21*0.1</f>
        <v>0</v>
      </c>
      <c r="AC21" s="26"/>
      <c r="AD21" s="26"/>
      <c r="AE21" s="26">
        <f t="shared" ref="AE21" si="8">X21+AB21</f>
        <v>0</v>
      </c>
      <c r="AF21" s="26"/>
      <c r="AG21" s="26"/>
      <c r="AH21" s="26"/>
      <c r="AI21" s="27"/>
      <c r="AJ21" s="28"/>
    </row>
    <row r="22" spans="1:36" ht="22.5" customHeight="1">
      <c r="A22" s="99"/>
      <c r="B22" s="10">
        <v>8</v>
      </c>
      <c r="C22" s="28" t="s">
        <v>79</v>
      </c>
      <c r="D22" s="28"/>
      <c r="E22" s="28"/>
      <c r="F22" s="63">
        <v>96000</v>
      </c>
      <c r="G22" s="64"/>
      <c r="H22" s="64"/>
      <c r="I22" s="65"/>
      <c r="J22" s="26">
        <f t="shared" si="0"/>
        <v>9600</v>
      </c>
      <c r="K22" s="26"/>
      <c r="L22" s="26"/>
      <c r="M22" s="26">
        <f t="shared" si="2"/>
        <v>105600</v>
      </c>
      <c r="N22" s="26"/>
      <c r="O22" s="26"/>
      <c r="P22" s="26"/>
      <c r="Q22" s="27">
        <v>46052</v>
      </c>
      <c r="R22" s="28"/>
      <c r="S22" s="1"/>
      <c r="T22" s="10">
        <v>17</v>
      </c>
      <c r="U22" s="28"/>
      <c r="V22" s="28"/>
      <c r="W22" s="28"/>
      <c r="X22" s="26"/>
      <c r="Y22" s="26"/>
      <c r="Z22" s="26"/>
      <c r="AA22" s="26"/>
      <c r="AB22" s="26">
        <f t="shared" si="5"/>
        <v>0</v>
      </c>
      <c r="AC22" s="26"/>
      <c r="AD22" s="26"/>
      <c r="AE22" s="26">
        <f t="shared" si="6"/>
        <v>0</v>
      </c>
      <c r="AF22" s="26"/>
      <c r="AG22" s="26"/>
      <c r="AH22" s="26"/>
      <c r="AI22" s="27"/>
      <c r="AJ22" s="28"/>
    </row>
    <row r="23" spans="1:36" ht="22.5" customHeight="1">
      <c r="A23" s="99"/>
      <c r="B23" s="16">
        <v>9</v>
      </c>
      <c r="C23" s="88" t="s">
        <v>23</v>
      </c>
      <c r="D23" s="89"/>
      <c r="E23" s="90"/>
      <c r="F23" s="63">
        <v>0</v>
      </c>
      <c r="G23" s="64"/>
      <c r="H23" s="64"/>
      <c r="I23" s="65"/>
      <c r="J23" s="26">
        <f t="shared" si="0"/>
        <v>0</v>
      </c>
      <c r="K23" s="26"/>
      <c r="L23" s="26"/>
      <c r="M23" s="26">
        <f t="shared" si="2"/>
        <v>0</v>
      </c>
      <c r="N23" s="26"/>
      <c r="O23" s="26"/>
      <c r="P23" s="26"/>
      <c r="Q23" s="61"/>
      <c r="R23" s="62"/>
      <c r="S23" s="1"/>
      <c r="T23" s="10">
        <v>18</v>
      </c>
      <c r="U23" s="28"/>
      <c r="V23" s="28"/>
      <c r="W23" s="28"/>
      <c r="X23" s="26"/>
      <c r="Y23" s="26"/>
      <c r="Z23" s="26"/>
      <c r="AA23" s="26"/>
      <c r="AB23" s="26">
        <f t="shared" si="5"/>
        <v>0</v>
      </c>
      <c r="AC23" s="26"/>
      <c r="AD23" s="26"/>
      <c r="AE23" s="26">
        <f t="shared" si="6"/>
        <v>0</v>
      </c>
      <c r="AF23" s="26"/>
      <c r="AG23" s="26"/>
      <c r="AH23" s="26"/>
      <c r="AI23" s="27"/>
      <c r="AJ23" s="28"/>
    </row>
    <row r="24" spans="1:36" ht="22.5" customHeight="1">
      <c r="A24" s="99"/>
      <c r="B24" s="10">
        <v>10</v>
      </c>
      <c r="C24" s="85" t="s">
        <v>73</v>
      </c>
      <c r="D24" s="85"/>
      <c r="E24" s="85"/>
      <c r="F24" s="63">
        <v>0</v>
      </c>
      <c r="G24" s="64"/>
      <c r="H24" s="64"/>
      <c r="I24" s="65"/>
      <c r="J24" s="86">
        <f t="shared" si="0"/>
        <v>0</v>
      </c>
      <c r="K24" s="86"/>
      <c r="L24" s="86"/>
      <c r="M24" s="86">
        <f t="shared" si="2"/>
        <v>0</v>
      </c>
      <c r="N24" s="86"/>
      <c r="O24" s="86"/>
      <c r="P24" s="86"/>
      <c r="Q24" s="87"/>
      <c r="R24" s="85"/>
      <c r="S24" s="1"/>
      <c r="T24" s="10">
        <v>19</v>
      </c>
      <c r="U24" s="28"/>
      <c r="V24" s="28"/>
      <c r="W24" s="28"/>
      <c r="X24" s="26"/>
      <c r="Y24" s="26"/>
      <c r="Z24" s="26"/>
      <c r="AA24" s="26"/>
      <c r="AB24" s="26">
        <f t="shared" si="5"/>
        <v>0</v>
      </c>
      <c r="AC24" s="26"/>
      <c r="AD24" s="26"/>
      <c r="AE24" s="26">
        <f t="shared" si="6"/>
        <v>0</v>
      </c>
      <c r="AF24" s="26"/>
      <c r="AG24" s="26"/>
      <c r="AH24" s="26"/>
      <c r="AI24" s="27"/>
      <c r="AJ24" s="28"/>
    </row>
    <row r="25" spans="1:36" ht="22.5" customHeight="1">
      <c r="A25" s="24"/>
      <c r="B25" s="10">
        <v>11</v>
      </c>
      <c r="C25" s="28" t="s">
        <v>70</v>
      </c>
      <c r="D25" s="28"/>
      <c r="E25" s="28"/>
      <c r="F25" s="48">
        <v>0</v>
      </c>
      <c r="G25" s="49"/>
      <c r="H25" s="49"/>
      <c r="I25" s="50"/>
      <c r="J25" s="26">
        <f t="shared" si="0"/>
        <v>0</v>
      </c>
      <c r="K25" s="26"/>
      <c r="L25" s="26"/>
      <c r="M25" s="26">
        <f t="shared" si="2"/>
        <v>0</v>
      </c>
      <c r="N25" s="26"/>
      <c r="O25" s="26"/>
      <c r="P25" s="26"/>
      <c r="Q25" s="28"/>
      <c r="R25" s="28"/>
      <c r="S25" s="1"/>
      <c r="T25" s="10">
        <v>17</v>
      </c>
      <c r="U25" s="28"/>
      <c r="V25" s="28"/>
      <c r="W25" s="28"/>
      <c r="X25" s="26"/>
      <c r="Y25" s="26"/>
      <c r="Z25" s="26"/>
      <c r="AA25" s="26"/>
      <c r="AB25" s="26">
        <f t="shared" si="5"/>
        <v>0</v>
      </c>
      <c r="AC25" s="26"/>
      <c r="AD25" s="26"/>
      <c r="AE25" s="26">
        <f t="shared" si="6"/>
        <v>0</v>
      </c>
      <c r="AF25" s="26"/>
      <c r="AG25" s="26"/>
      <c r="AH25" s="26"/>
      <c r="AI25" s="27"/>
      <c r="AJ25" s="28"/>
    </row>
    <row r="26" spans="1:36" ht="22.5" customHeight="1">
      <c r="A26" s="24"/>
      <c r="B26" s="16">
        <v>12</v>
      </c>
      <c r="C26" s="88" t="s">
        <v>78</v>
      </c>
      <c r="D26" s="89"/>
      <c r="E26" s="90"/>
      <c r="F26" s="63">
        <v>30000</v>
      </c>
      <c r="G26" s="64"/>
      <c r="H26" s="64"/>
      <c r="I26" s="65"/>
      <c r="J26" s="26">
        <f t="shared" si="0"/>
        <v>3000</v>
      </c>
      <c r="K26" s="26"/>
      <c r="L26" s="26"/>
      <c r="M26" s="26">
        <f t="shared" si="2"/>
        <v>33000</v>
      </c>
      <c r="N26" s="26"/>
      <c r="O26" s="26"/>
      <c r="P26" s="26"/>
      <c r="Q26" s="61">
        <v>46045</v>
      </c>
      <c r="R26" s="62"/>
      <c r="S26" s="1"/>
      <c r="T26" s="10">
        <v>18</v>
      </c>
      <c r="U26" s="28"/>
      <c r="V26" s="28"/>
      <c r="W26" s="28"/>
      <c r="X26" s="26"/>
      <c r="Y26" s="26"/>
      <c r="Z26" s="26"/>
      <c r="AA26" s="26"/>
      <c r="AB26" s="26">
        <f t="shared" si="5"/>
        <v>0</v>
      </c>
      <c r="AC26" s="26"/>
      <c r="AD26" s="26"/>
      <c r="AE26" s="26">
        <f t="shared" si="6"/>
        <v>0</v>
      </c>
      <c r="AF26" s="26"/>
      <c r="AG26" s="26"/>
      <c r="AH26" s="26"/>
      <c r="AI26" s="27"/>
      <c r="AJ26" s="28"/>
    </row>
    <row r="27" spans="1:36" ht="22.5" customHeight="1">
      <c r="A27" s="24"/>
      <c r="B27" s="16">
        <v>13</v>
      </c>
      <c r="C27" s="88" t="s">
        <v>9</v>
      </c>
      <c r="D27" s="89"/>
      <c r="E27" s="90"/>
      <c r="F27" s="63">
        <v>475562</v>
      </c>
      <c r="G27" s="64"/>
      <c r="H27" s="64"/>
      <c r="I27" s="65"/>
      <c r="J27" s="26">
        <f t="shared" ref="J27" si="9">F27*0.1</f>
        <v>47556.200000000004</v>
      </c>
      <c r="K27" s="26"/>
      <c r="L27" s="26"/>
      <c r="M27" s="26">
        <f t="shared" ref="M27" si="10">F27+J27</f>
        <v>523118.2</v>
      </c>
      <c r="N27" s="26"/>
      <c r="O27" s="26"/>
      <c r="P27" s="26"/>
      <c r="Q27" s="61">
        <v>46063</v>
      </c>
      <c r="R27" s="62"/>
      <c r="S27" s="1"/>
      <c r="T27" s="10">
        <v>18</v>
      </c>
      <c r="U27" s="28"/>
      <c r="V27" s="28"/>
      <c r="W27" s="28"/>
      <c r="X27" s="26"/>
      <c r="Y27" s="26"/>
      <c r="Z27" s="26"/>
      <c r="AA27" s="26"/>
      <c r="AB27" s="26">
        <f t="shared" ref="AB27" si="11">X27*0.1</f>
        <v>0</v>
      </c>
      <c r="AC27" s="26"/>
      <c r="AD27" s="26"/>
      <c r="AE27" s="26">
        <f t="shared" ref="AE27" si="12">X27+AB27</f>
        <v>0</v>
      </c>
      <c r="AF27" s="26"/>
      <c r="AG27" s="26"/>
      <c r="AH27" s="26"/>
      <c r="AI27" s="27"/>
      <c r="AJ27" s="28"/>
    </row>
    <row r="28" spans="1:36" ht="22.5" customHeight="1">
      <c r="A28" s="24"/>
      <c r="B28" s="33">
        <v>14</v>
      </c>
      <c r="C28" s="35" t="s">
        <v>77</v>
      </c>
      <c r="D28" s="36"/>
      <c r="E28" s="37"/>
      <c r="F28" s="41">
        <v>0</v>
      </c>
      <c r="G28" s="42"/>
      <c r="H28" s="42"/>
      <c r="I28" s="43"/>
      <c r="J28" s="44">
        <f t="shared" si="0"/>
        <v>0</v>
      </c>
      <c r="K28" s="44"/>
      <c r="L28" s="44"/>
      <c r="M28" s="45">
        <f>F28+J28+F29</f>
        <v>0</v>
      </c>
      <c r="N28" s="46"/>
      <c r="O28" s="46"/>
      <c r="P28" s="47"/>
      <c r="Q28" s="51"/>
      <c r="R28" s="52"/>
      <c r="S28" s="22"/>
      <c r="T28" s="10">
        <v>24</v>
      </c>
      <c r="U28" s="28"/>
      <c r="V28" s="28"/>
      <c r="W28" s="28"/>
      <c r="X28" s="26"/>
      <c r="Y28" s="26"/>
      <c r="Z28" s="26"/>
      <c r="AA28" s="26"/>
      <c r="AB28" s="26">
        <f>X28*0.1</f>
        <v>0</v>
      </c>
      <c r="AC28" s="26"/>
      <c r="AD28" s="26"/>
      <c r="AE28" s="26">
        <f>X28+AB28</f>
        <v>0</v>
      </c>
      <c r="AF28" s="26"/>
      <c r="AG28" s="26"/>
      <c r="AH28" s="26"/>
      <c r="AI28" s="27"/>
      <c r="AJ28" s="28"/>
    </row>
    <row r="29" spans="1:36" ht="22.5" customHeight="1" thickBot="1">
      <c r="A29" s="24"/>
      <c r="B29" s="34"/>
      <c r="C29" s="38"/>
      <c r="D29" s="39"/>
      <c r="E29" s="40"/>
      <c r="F29" s="29">
        <v>0</v>
      </c>
      <c r="G29" s="30"/>
      <c r="H29" s="30"/>
      <c r="I29" s="31"/>
      <c r="J29" s="32" t="s">
        <v>14</v>
      </c>
      <c r="K29" s="32"/>
      <c r="L29" s="32"/>
      <c r="M29" s="48"/>
      <c r="N29" s="49"/>
      <c r="O29" s="49"/>
      <c r="P29" s="50"/>
      <c r="Q29" s="53"/>
      <c r="R29" s="54"/>
      <c r="S29" s="22"/>
      <c r="T29" s="10">
        <v>25</v>
      </c>
      <c r="U29" s="28"/>
      <c r="V29" s="28"/>
      <c r="W29" s="28"/>
      <c r="X29" s="26"/>
      <c r="Y29" s="26"/>
      <c r="Z29" s="26"/>
      <c r="AA29" s="26"/>
      <c r="AB29" s="26">
        <f t="shared" ref="AB29" si="13">X29*0.1</f>
        <v>0</v>
      </c>
      <c r="AC29" s="26"/>
      <c r="AD29" s="26"/>
      <c r="AE29" s="26">
        <f t="shared" ref="AE29" si="14">X29+AB29</f>
        <v>0</v>
      </c>
      <c r="AF29" s="26"/>
      <c r="AG29" s="26"/>
      <c r="AH29" s="26"/>
      <c r="AI29" s="27"/>
      <c r="AJ29" s="28"/>
    </row>
    <row r="30" spans="1:36" ht="22.5" customHeight="1" thickTop="1" thickBot="1">
      <c r="A30" s="78" t="s">
        <v>46</v>
      </c>
      <c r="B30" s="79"/>
      <c r="C30" s="80" t="s">
        <v>76</v>
      </c>
      <c r="D30" s="80"/>
      <c r="E30" s="80"/>
      <c r="F30" s="81">
        <v>0</v>
      </c>
      <c r="G30" s="82"/>
      <c r="H30" s="82"/>
      <c r="I30" s="83"/>
      <c r="J30" s="84">
        <f>F30*0.1</f>
        <v>0</v>
      </c>
      <c r="K30" s="84"/>
      <c r="L30" s="84"/>
      <c r="M30" s="84">
        <f t="shared" si="2"/>
        <v>0</v>
      </c>
      <c r="N30" s="84"/>
      <c r="O30" s="84"/>
      <c r="P30" s="84"/>
      <c r="Q30" s="66"/>
      <c r="R30" s="67"/>
      <c r="S30" s="1"/>
      <c r="T30" s="10">
        <v>21</v>
      </c>
      <c r="U30" s="28"/>
      <c r="V30" s="28"/>
      <c r="W30" s="28"/>
      <c r="X30" s="26"/>
      <c r="Y30" s="26"/>
      <c r="Z30" s="26"/>
      <c r="AA30" s="26"/>
      <c r="AB30" s="26">
        <f t="shared" si="5"/>
        <v>0</v>
      </c>
      <c r="AC30" s="26"/>
      <c r="AD30" s="26"/>
      <c r="AE30" s="26">
        <f t="shared" si="6"/>
        <v>0</v>
      </c>
      <c r="AF30" s="26"/>
      <c r="AG30" s="26"/>
      <c r="AH30" s="26"/>
      <c r="AI30" s="27"/>
      <c r="AJ30" s="28"/>
    </row>
    <row r="31" spans="1:36" ht="22.5" customHeight="1" thickTop="1">
      <c r="A31" s="72" t="s">
        <v>20</v>
      </c>
      <c r="B31" s="16">
        <v>1</v>
      </c>
      <c r="C31" s="74" t="s">
        <v>29</v>
      </c>
      <c r="D31" s="74"/>
      <c r="E31" s="74"/>
      <c r="F31" s="75">
        <v>130000</v>
      </c>
      <c r="G31" s="76"/>
      <c r="H31" s="76"/>
      <c r="I31" s="77"/>
      <c r="J31" s="71">
        <f>F31*0.1</f>
        <v>13000</v>
      </c>
      <c r="K31" s="71"/>
      <c r="L31" s="71"/>
      <c r="M31" s="71">
        <f>F31+J31</f>
        <v>143000</v>
      </c>
      <c r="N31" s="71"/>
      <c r="O31" s="71"/>
      <c r="P31" s="71"/>
      <c r="Q31" s="61">
        <v>46029</v>
      </c>
      <c r="R31" s="62"/>
      <c r="S31" s="1"/>
      <c r="T31" s="10">
        <v>22</v>
      </c>
      <c r="U31" s="28"/>
      <c r="V31" s="28"/>
      <c r="W31" s="28"/>
      <c r="X31" s="26"/>
      <c r="Y31" s="26"/>
      <c r="Z31" s="26"/>
      <c r="AA31" s="26"/>
      <c r="AB31" s="26">
        <f>X31*0.1</f>
        <v>0</v>
      </c>
      <c r="AC31" s="26"/>
      <c r="AD31" s="26"/>
      <c r="AE31" s="26">
        <f>X31+AB31</f>
        <v>0</v>
      </c>
      <c r="AF31" s="26"/>
      <c r="AG31" s="26"/>
      <c r="AH31" s="26"/>
      <c r="AI31" s="27"/>
      <c r="AJ31" s="28"/>
    </row>
    <row r="32" spans="1:36" ht="22.5" customHeight="1">
      <c r="A32" s="73"/>
      <c r="B32" s="16">
        <v>3</v>
      </c>
      <c r="C32" s="28" t="s">
        <v>22</v>
      </c>
      <c r="D32" s="28"/>
      <c r="E32" s="28"/>
      <c r="F32" s="63">
        <v>0</v>
      </c>
      <c r="G32" s="64"/>
      <c r="H32" s="64"/>
      <c r="I32" s="65"/>
      <c r="J32" s="26">
        <f t="shared" si="0"/>
        <v>0</v>
      </c>
      <c r="K32" s="26"/>
      <c r="L32" s="26"/>
      <c r="M32" s="26">
        <f t="shared" si="2"/>
        <v>0</v>
      </c>
      <c r="N32" s="26"/>
      <c r="O32" s="26"/>
      <c r="P32" s="26"/>
      <c r="Q32" s="61"/>
      <c r="R32" s="62"/>
      <c r="S32" s="1"/>
      <c r="T32" s="10">
        <v>23</v>
      </c>
      <c r="U32" s="28"/>
      <c r="V32" s="28"/>
      <c r="W32" s="28"/>
      <c r="X32" s="26"/>
      <c r="Y32" s="26"/>
      <c r="Z32" s="26"/>
      <c r="AA32" s="26"/>
      <c r="AB32" s="26">
        <f t="shared" ref="AB32" si="15">X32*0.1</f>
        <v>0</v>
      </c>
      <c r="AC32" s="26"/>
      <c r="AD32" s="26"/>
      <c r="AE32" s="26">
        <f t="shared" ref="AE32" si="16">X32+AB32</f>
        <v>0</v>
      </c>
      <c r="AF32" s="26"/>
      <c r="AG32" s="26"/>
      <c r="AH32" s="26"/>
      <c r="AI32" s="27"/>
      <c r="AJ32" s="28"/>
    </row>
    <row r="33" spans="1:36" ht="22.5" customHeight="1">
      <c r="A33" s="73"/>
      <c r="B33" s="33">
        <v>4</v>
      </c>
      <c r="C33" s="35" t="s">
        <v>29</v>
      </c>
      <c r="D33" s="36"/>
      <c r="E33" s="37"/>
      <c r="F33" s="41">
        <v>0</v>
      </c>
      <c r="G33" s="42"/>
      <c r="H33" s="42"/>
      <c r="I33" s="43"/>
      <c r="J33" s="44">
        <f t="shared" si="0"/>
        <v>0</v>
      </c>
      <c r="K33" s="44"/>
      <c r="L33" s="44"/>
      <c r="M33" s="45">
        <f>F33+J33+F34</f>
        <v>0</v>
      </c>
      <c r="N33" s="46"/>
      <c r="O33" s="46"/>
      <c r="P33" s="47"/>
      <c r="Q33" s="51"/>
      <c r="R33" s="52"/>
      <c r="S33" s="22"/>
      <c r="T33" s="10">
        <v>24</v>
      </c>
      <c r="U33" s="28"/>
      <c r="V33" s="28"/>
      <c r="W33" s="28"/>
      <c r="X33" s="26"/>
      <c r="Y33" s="26"/>
      <c r="Z33" s="26"/>
      <c r="AA33" s="26"/>
      <c r="AB33" s="26">
        <f>X33*0.1</f>
        <v>0</v>
      </c>
      <c r="AC33" s="26"/>
      <c r="AD33" s="26"/>
      <c r="AE33" s="26">
        <f>X33+AB33</f>
        <v>0</v>
      </c>
      <c r="AF33" s="26"/>
      <c r="AG33" s="26"/>
      <c r="AH33" s="26"/>
      <c r="AI33" s="27"/>
      <c r="AJ33" s="28"/>
    </row>
    <row r="34" spans="1:36" ht="22.5" customHeight="1">
      <c r="A34" s="73"/>
      <c r="B34" s="34"/>
      <c r="C34" s="38"/>
      <c r="D34" s="39"/>
      <c r="E34" s="40"/>
      <c r="F34" s="29">
        <v>0</v>
      </c>
      <c r="G34" s="30"/>
      <c r="H34" s="30"/>
      <c r="I34" s="31"/>
      <c r="J34" s="32" t="s">
        <v>14</v>
      </c>
      <c r="K34" s="32"/>
      <c r="L34" s="32"/>
      <c r="M34" s="48"/>
      <c r="N34" s="49"/>
      <c r="O34" s="49"/>
      <c r="P34" s="50"/>
      <c r="Q34" s="53"/>
      <c r="R34" s="54"/>
      <c r="S34" s="22"/>
      <c r="T34" s="10">
        <v>25</v>
      </c>
      <c r="U34" s="28"/>
      <c r="V34" s="28"/>
      <c r="W34" s="28"/>
      <c r="X34" s="26"/>
      <c r="Y34" s="26"/>
      <c r="Z34" s="26"/>
      <c r="AA34" s="26"/>
      <c r="AB34" s="26">
        <f t="shared" ref="AB34:AB35" si="17">X34*0.1</f>
        <v>0</v>
      </c>
      <c r="AC34" s="26"/>
      <c r="AD34" s="26"/>
      <c r="AE34" s="26">
        <f t="shared" ref="AE34:AE35" si="18">X34+AB34</f>
        <v>0</v>
      </c>
      <c r="AF34" s="26"/>
      <c r="AG34" s="26"/>
      <c r="AH34" s="26"/>
      <c r="AI34" s="27"/>
      <c r="AJ34" s="28"/>
    </row>
    <row r="35" spans="1:36" ht="22.5" customHeight="1" thickBot="1">
      <c r="A35" s="73"/>
      <c r="B35" s="16">
        <v>6</v>
      </c>
      <c r="C35" s="62" t="s">
        <v>31</v>
      </c>
      <c r="D35" s="62"/>
      <c r="E35" s="62"/>
      <c r="F35" s="68">
        <v>0</v>
      </c>
      <c r="G35" s="69"/>
      <c r="H35" s="69"/>
      <c r="I35" s="70"/>
      <c r="J35" s="71">
        <f t="shared" si="0"/>
        <v>0</v>
      </c>
      <c r="K35" s="71"/>
      <c r="L35" s="71"/>
      <c r="M35" s="71">
        <f t="shared" si="2"/>
        <v>0</v>
      </c>
      <c r="N35" s="71"/>
      <c r="O35" s="71"/>
      <c r="P35" s="71"/>
      <c r="Q35" s="61"/>
      <c r="R35" s="62"/>
      <c r="S35" s="1"/>
      <c r="T35" s="10">
        <v>27</v>
      </c>
      <c r="U35" s="28"/>
      <c r="V35" s="28"/>
      <c r="W35" s="28"/>
      <c r="X35" s="26"/>
      <c r="Y35" s="26"/>
      <c r="Z35" s="26"/>
      <c r="AA35" s="26"/>
      <c r="AB35" s="26">
        <f t="shared" si="17"/>
        <v>0</v>
      </c>
      <c r="AC35" s="26"/>
      <c r="AD35" s="26"/>
      <c r="AE35" s="26">
        <f t="shared" si="18"/>
        <v>0</v>
      </c>
      <c r="AF35" s="26"/>
      <c r="AG35" s="26"/>
      <c r="AH35" s="26"/>
      <c r="AI35" s="27"/>
      <c r="AJ35" s="28"/>
    </row>
    <row r="36" spans="1:36" ht="22.5" customHeight="1" thickBot="1">
      <c r="A36" s="17"/>
      <c r="B36" s="2"/>
      <c r="C36" s="1"/>
      <c r="D36" s="1"/>
      <c r="E36" s="1"/>
      <c r="F36" s="55">
        <f>SUM(F5:F35)</f>
        <v>5548120</v>
      </c>
      <c r="G36" s="56"/>
      <c r="H36" s="56"/>
      <c r="I36" s="57"/>
      <c r="J36" s="55">
        <f>SUM(J5:J35)</f>
        <v>553612</v>
      </c>
      <c r="K36" s="56"/>
      <c r="L36" s="57"/>
      <c r="M36" s="55">
        <f>SUM(M5:M35)</f>
        <v>6101732</v>
      </c>
      <c r="N36" s="56"/>
      <c r="O36" s="56"/>
      <c r="P36" s="57"/>
      <c r="Q36" s="1"/>
      <c r="R36" s="1"/>
      <c r="S36" s="1"/>
      <c r="T36" s="2"/>
      <c r="U36" s="1"/>
      <c r="V36" s="1"/>
      <c r="W36" s="1"/>
      <c r="X36" s="58">
        <f>SUM(X5:X35)</f>
        <v>0</v>
      </c>
      <c r="Y36" s="59"/>
      <c r="Z36" s="59"/>
      <c r="AA36" s="60"/>
      <c r="AB36" s="58">
        <f>SUM(AB5:AB35)</f>
        <v>0</v>
      </c>
      <c r="AC36" s="59"/>
      <c r="AD36" s="60"/>
      <c r="AE36" s="58">
        <f>SUM(AE5:AE35)</f>
        <v>0</v>
      </c>
      <c r="AF36" s="59"/>
      <c r="AG36" s="59"/>
      <c r="AH36" s="60"/>
      <c r="AI36" s="1"/>
      <c r="AJ36" s="1"/>
    </row>
  </sheetData>
  <mergeCells count="336"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AI5:AJ5"/>
    <mergeCell ref="A6:A12"/>
    <mergeCell ref="C6:E6"/>
    <mergeCell ref="F6:I6"/>
    <mergeCell ref="J6:L6"/>
    <mergeCell ref="M6:P6"/>
    <mergeCell ref="Q6:R6"/>
    <mergeCell ref="AI7:AJ7"/>
    <mergeCell ref="C8:E8"/>
    <mergeCell ref="F8:I8"/>
    <mergeCell ref="J8:L8"/>
    <mergeCell ref="M8:P8"/>
    <mergeCell ref="Q8:R8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C9:E9"/>
    <mergeCell ref="F9:I9"/>
    <mergeCell ref="J9:L9"/>
    <mergeCell ref="M9:P9"/>
    <mergeCell ref="Q9:R9"/>
    <mergeCell ref="U7:W7"/>
    <mergeCell ref="X7:AA7"/>
    <mergeCell ref="AB7:AD7"/>
    <mergeCell ref="AE7:AH7"/>
    <mergeCell ref="U9:W9"/>
    <mergeCell ref="X9:AA9"/>
    <mergeCell ref="AB9:AD9"/>
    <mergeCell ref="AE9:AH9"/>
    <mergeCell ref="X11:AA11"/>
    <mergeCell ref="AB11:AD11"/>
    <mergeCell ref="AE11:AH11"/>
    <mergeCell ref="AI11:AJ11"/>
    <mergeCell ref="AI9:AJ9"/>
    <mergeCell ref="AM9:AP9"/>
    <mergeCell ref="U8:W8"/>
    <mergeCell ref="X8:AA8"/>
    <mergeCell ref="AB8:AD8"/>
    <mergeCell ref="AE8:AH8"/>
    <mergeCell ref="AI8:AJ8"/>
    <mergeCell ref="U10:W10"/>
    <mergeCell ref="X10:AA10"/>
    <mergeCell ref="AB10:AD10"/>
    <mergeCell ref="AE10:AH10"/>
    <mergeCell ref="AI10:AJ10"/>
    <mergeCell ref="AN10:AP10"/>
    <mergeCell ref="C11:E11"/>
    <mergeCell ref="F11:I11"/>
    <mergeCell ref="J11:L11"/>
    <mergeCell ref="M11:P11"/>
    <mergeCell ref="Q11:R11"/>
    <mergeCell ref="U11:W11"/>
    <mergeCell ref="C10:E10"/>
    <mergeCell ref="F10:I10"/>
    <mergeCell ref="J10:L10"/>
    <mergeCell ref="M10:P10"/>
    <mergeCell ref="Q10:R10"/>
    <mergeCell ref="X12:AA12"/>
    <mergeCell ref="AB12:AD12"/>
    <mergeCell ref="AE12:AH12"/>
    <mergeCell ref="AI12:AJ12"/>
    <mergeCell ref="C13:E13"/>
    <mergeCell ref="F13:I13"/>
    <mergeCell ref="J13:L13"/>
    <mergeCell ref="M13:P13"/>
    <mergeCell ref="Q13:R13"/>
    <mergeCell ref="U13:W13"/>
    <mergeCell ref="X13:AA13"/>
    <mergeCell ref="AB13:AD13"/>
    <mergeCell ref="AE13:AH13"/>
    <mergeCell ref="AI13:AJ13"/>
    <mergeCell ref="C12:E12"/>
    <mergeCell ref="F12:I12"/>
    <mergeCell ref="J12:L12"/>
    <mergeCell ref="M12:P12"/>
    <mergeCell ref="Q12:R12"/>
    <mergeCell ref="U12:W12"/>
    <mergeCell ref="A14:A24"/>
    <mergeCell ref="C14:E14"/>
    <mergeCell ref="F14:I14"/>
    <mergeCell ref="J14:L14"/>
    <mergeCell ref="M14:P14"/>
    <mergeCell ref="Q14:R14"/>
    <mergeCell ref="U14:W14"/>
    <mergeCell ref="X14:AA14"/>
    <mergeCell ref="AB14:AD14"/>
    <mergeCell ref="C16:E16"/>
    <mergeCell ref="F16:I16"/>
    <mergeCell ref="J16:L16"/>
    <mergeCell ref="M16:P16"/>
    <mergeCell ref="Q16:R16"/>
    <mergeCell ref="U16:W16"/>
    <mergeCell ref="X16:AA16"/>
    <mergeCell ref="AB16:AD16"/>
    <mergeCell ref="C18:E18"/>
    <mergeCell ref="F18:I18"/>
    <mergeCell ref="J18:L18"/>
    <mergeCell ref="M18:P18"/>
    <mergeCell ref="Q18:R18"/>
    <mergeCell ref="U18:W18"/>
    <mergeCell ref="X18:AA18"/>
    <mergeCell ref="AE14:AH14"/>
    <mergeCell ref="AI14:AJ14"/>
    <mergeCell ref="C15:E15"/>
    <mergeCell ref="F15:I15"/>
    <mergeCell ref="J15:L15"/>
    <mergeCell ref="M15:P15"/>
    <mergeCell ref="Q15:R15"/>
    <mergeCell ref="U15:W15"/>
    <mergeCell ref="X15:AA15"/>
    <mergeCell ref="AB15:AD15"/>
    <mergeCell ref="AE15:AH15"/>
    <mergeCell ref="AI15:AJ15"/>
    <mergeCell ref="AE16:AH16"/>
    <mergeCell ref="AI16:AJ16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AI17:AJ17"/>
    <mergeCell ref="AB18:AD18"/>
    <mergeCell ref="AE18:AH18"/>
    <mergeCell ref="AI18:AJ18"/>
    <mergeCell ref="C19:E19"/>
    <mergeCell ref="F19:I19"/>
    <mergeCell ref="J19:L19"/>
    <mergeCell ref="M19:P19"/>
    <mergeCell ref="Q19:R19"/>
    <mergeCell ref="AI20:AJ20"/>
    <mergeCell ref="AI21:AJ21"/>
    <mergeCell ref="U19:W19"/>
    <mergeCell ref="X19:AA19"/>
    <mergeCell ref="AB19:AD19"/>
    <mergeCell ref="AE19:AH19"/>
    <mergeCell ref="AI19:AJ19"/>
    <mergeCell ref="B20:B21"/>
    <mergeCell ref="C20:E21"/>
    <mergeCell ref="F20:I20"/>
    <mergeCell ref="J20:L20"/>
    <mergeCell ref="M20:P21"/>
    <mergeCell ref="F21:I21"/>
    <mergeCell ref="J21:L21"/>
    <mergeCell ref="U21:W21"/>
    <mergeCell ref="X21:AA21"/>
    <mergeCell ref="AB21:AD21"/>
    <mergeCell ref="AE21:AH21"/>
    <mergeCell ref="Q20:R21"/>
    <mergeCell ref="U20:W20"/>
    <mergeCell ref="X20:AA20"/>
    <mergeCell ref="AB20:AD20"/>
    <mergeCell ref="AE20:AH20"/>
    <mergeCell ref="X22:AA22"/>
    <mergeCell ref="AB22:AD22"/>
    <mergeCell ref="AE22:AH22"/>
    <mergeCell ref="AI22:AJ22"/>
    <mergeCell ref="C23:E23"/>
    <mergeCell ref="F23:I23"/>
    <mergeCell ref="J23:L23"/>
    <mergeCell ref="M23:P23"/>
    <mergeCell ref="Q23:R23"/>
    <mergeCell ref="U23:W23"/>
    <mergeCell ref="C22:E22"/>
    <mergeCell ref="F22:I22"/>
    <mergeCell ref="J22:L22"/>
    <mergeCell ref="M22:P22"/>
    <mergeCell ref="Q22:R22"/>
    <mergeCell ref="U22:W22"/>
    <mergeCell ref="X23:AA23"/>
    <mergeCell ref="AB23:AD23"/>
    <mergeCell ref="AE23:AH23"/>
    <mergeCell ref="AI23:AJ23"/>
    <mergeCell ref="AI24:AJ24"/>
    <mergeCell ref="C25:E25"/>
    <mergeCell ref="F25:I25"/>
    <mergeCell ref="J25:L25"/>
    <mergeCell ref="M25:P25"/>
    <mergeCell ref="Q25:R25"/>
    <mergeCell ref="U25:W25"/>
    <mergeCell ref="X25:AA25"/>
    <mergeCell ref="AB25:AD25"/>
    <mergeCell ref="AE25:AH25"/>
    <mergeCell ref="AI25:AJ25"/>
    <mergeCell ref="C24:E24"/>
    <mergeCell ref="F24:I24"/>
    <mergeCell ref="J24:L24"/>
    <mergeCell ref="M24:P24"/>
    <mergeCell ref="Q24:R24"/>
    <mergeCell ref="U24:W24"/>
    <mergeCell ref="X24:AA24"/>
    <mergeCell ref="AB24:AD24"/>
    <mergeCell ref="AE24:AH24"/>
    <mergeCell ref="C26:E26"/>
    <mergeCell ref="F26:I26"/>
    <mergeCell ref="J26:L26"/>
    <mergeCell ref="M26:P26"/>
    <mergeCell ref="Q26:R26"/>
    <mergeCell ref="U26:W26"/>
    <mergeCell ref="X26:AA26"/>
    <mergeCell ref="AB26:AD26"/>
    <mergeCell ref="AE26:AH26"/>
    <mergeCell ref="AI26:AJ26"/>
    <mergeCell ref="B28:B29"/>
    <mergeCell ref="C28:E29"/>
    <mergeCell ref="F28:I28"/>
    <mergeCell ref="J28:L28"/>
    <mergeCell ref="M28:P29"/>
    <mergeCell ref="Q28:R29"/>
    <mergeCell ref="U28:W28"/>
    <mergeCell ref="X28:AA28"/>
    <mergeCell ref="AB28:AD28"/>
    <mergeCell ref="AE28:AH28"/>
    <mergeCell ref="AI28:AJ28"/>
    <mergeCell ref="F29:I29"/>
    <mergeCell ref="J29:L29"/>
    <mergeCell ref="U29:W29"/>
    <mergeCell ref="X29:AA29"/>
    <mergeCell ref="AB29:AD29"/>
    <mergeCell ref="X27:AA27"/>
    <mergeCell ref="AB27:AD27"/>
    <mergeCell ref="AE27:AH27"/>
    <mergeCell ref="AI27:AJ27"/>
    <mergeCell ref="C27:E27"/>
    <mergeCell ref="F27:I27"/>
    <mergeCell ref="J27:L27"/>
    <mergeCell ref="A31:A35"/>
    <mergeCell ref="C31:E31"/>
    <mergeCell ref="F31:I31"/>
    <mergeCell ref="J31:L31"/>
    <mergeCell ref="M31:P31"/>
    <mergeCell ref="Q31:R31"/>
    <mergeCell ref="U31:W31"/>
    <mergeCell ref="AE29:AH29"/>
    <mergeCell ref="AI29:AJ29"/>
    <mergeCell ref="A30:B30"/>
    <mergeCell ref="C30:E30"/>
    <mergeCell ref="F30:I30"/>
    <mergeCell ref="J30:L30"/>
    <mergeCell ref="M30:P30"/>
    <mergeCell ref="Q30:R30"/>
    <mergeCell ref="U30:W30"/>
    <mergeCell ref="X30:AA30"/>
    <mergeCell ref="AI31:AJ31"/>
    <mergeCell ref="C32:E32"/>
    <mergeCell ref="F32:I32"/>
    <mergeCell ref="J32:L32"/>
    <mergeCell ref="M32:P32"/>
    <mergeCell ref="Q32:R32"/>
    <mergeCell ref="U32:W32"/>
    <mergeCell ref="B33:B34"/>
    <mergeCell ref="C33:E34"/>
    <mergeCell ref="F33:I33"/>
    <mergeCell ref="J33:L33"/>
    <mergeCell ref="M33:P34"/>
    <mergeCell ref="Q33:R34"/>
    <mergeCell ref="X31:AA31"/>
    <mergeCell ref="AB31:AD31"/>
    <mergeCell ref="AE31:AH31"/>
    <mergeCell ref="AE33:AH33"/>
    <mergeCell ref="F34:I34"/>
    <mergeCell ref="J34:L34"/>
    <mergeCell ref="U34:W34"/>
    <mergeCell ref="X34:AA34"/>
    <mergeCell ref="AB34:AD34"/>
    <mergeCell ref="X32:AA32"/>
    <mergeCell ref="AB32:AD32"/>
    <mergeCell ref="AE32:AH32"/>
    <mergeCell ref="C35:E35"/>
    <mergeCell ref="F35:I35"/>
    <mergeCell ref="J35:L35"/>
    <mergeCell ref="M35:P35"/>
    <mergeCell ref="Q35:R35"/>
    <mergeCell ref="U35:W35"/>
    <mergeCell ref="X35:AA35"/>
    <mergeCell ref="AB35:AD35"/>
    <mergeCell ref="U33:W33"/>
    <mergeCell ref="X33:AA33"/>
    <mergeCell ref="AB33:AD33"/>
    <mergeCell ref="M27:P27"/>
    <mergeCell ref="Q27:R27"/>
    <mergeCell ref="U27:W27"/>
    <mergeCell ref="AE35:AH35"/>
    <mergeCell ref="AI35:AJ35"/>
    <mergeCell ref="F36:I36"/>
    <mergeCell ref="J36:L36"/>
    <mergeCell ref="M36:P36"/>
    <mergeCell ref="X36:AA36"/>
    <mergeCell ref="AB36:AD36"/>
    <mergeCell ref="AE36:AH36"/>
    <mergeCell ref="AE34:AH34"/>
    <mergeCell ref="AI34:AJ34"/>
    <mergeCell ref="AB30:AD30"/>
    <mergeCell ref="AE30:AH30"/>
    <mergeCell ref="AI30:AJ30"/>
    <mergeCell ref="AI33:AJ33"/>
    <mergeCell ref="AI32:AJ32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FB09F-E12F-4984-85D3-2429C5C2BC75}">
  <dimension ref="A1:AP36"/>
  <sheetViews>
    <sheetView topLeftCell="A10" zoomScale="90" zoomScaleNormal="90" workbookViewId="0">
      <selection activeCell="Q28" sqref="Q28:R29"/>
    </sheetView>
  </sheetViews>
  <sheetFormatPr defaultColWidth="5" defaultRowHeight="25.5" customHeight="1"/>
  <cols>
    <col min="1" max="1" width="5" style="18"/>
    <col min="2" max="2" width="3.875" style="19" customWidth="1"/>
    <col min="3" max="3" width="5" style="4" customWidth="1"/>
    <col min="4" max="5" width="5" style="4"/>
    <col min="6" max="15" width="5" style="20"/>
    <col min="16" max="16" width="4.5" style="20" customWidth="1"/>
    <col min="17" max="18" width="5" style="5"/>
    <col min="19" max="19" width="3.125" style="5" customWidth="1"/>
    <col min="20" max="20" width="3.875" style="19" customWidth="1"/>
    <col min="21" max="23" width="5" style="4"/>
    <col min="24" max="24" width="5" style="20"/>
    <col min="25" max="25" width="5" style="20" customWidth="1"/>
    <col min="26" max="34" width="5" style="20"/>
    <col min="35" max="16384" width="5" style="5"/>
  </cols>
  <sheetData>
    <row r="1" spans="1:42" ht="25.5" customHeight="1">
      <c r="A1" s="1"/>
      <c r="B1" s="2"/>
      <c r="C1" s="125" t="s">
        <v>53</v>
      </c>
      <c r="D1" s="125"/>
      <c r="E1" s="125"/>
      <c r="F1" s="126">
        <v>11</v>
      </c>
      <c r="G1" s="120" t="s">
        <v>16</v>
      </c>
      <c r="H1" s="121" t="s">
        <v>17</v>
      </c>
      <c r="I1" s="121"/>
      <c r="J1" s="121"/>
      <c r="K1" s="121"/>
      <c r="L1" s="121"/>
      <c r="M1" s="121"/>
      <c r="N1" s="3"/>
      <c r="O1" s="3"/>
      <c r="P1" s="3"/>
      <c r="Q1" s="4"/>
      <c r="R1" s="4"/>
      <c r="S1" s="4"/>
      <c r="T1" s="2"/>
      <c r="U1" s="125" t="s">
        <v>53</v>
      </c>
      <c r="V1" s="125"/>
      <c r="W1" s="125"/>
      <c r="X1" s="126">
        <v>7</v>
      </c>
      <c r="Y1" s="120" t="s">
        <v>16</v>
      </c>
      <c r="Z1" s="121" t="s">
        <v>47</v>
      </c>
      <c r="AA1" s="121"/>
      <c r="AB1" s="121"/>
      <c r="AC1" s="121"/>
      <c r="AD1" s="121"/>
      <c r="AE1" s="121"/>
      <c r="AF1" s="3"/>
      <c r="AG1" s="3"/>
      <c r="AH1" s="3"/>
      <c r="AI1" s="4"/>
      <c r="AJ1" s="4"/>
    </row>
    <row r="2" spans="1:42" ht="25.5" customHeight="1">
      <c r="A2" s="1"/>
      <c r="B2" s="2"/>
      <c r="C2" s="125"/>
      <c r="D2" s="125"/>
      <c r="E2" s="125"/>
      <c r="F2" s="126"/>
      <c r="G2" s="120"/>
      <c r="H2" s="121"/>
      <c r="I2" s="121"/>
      <c r="J2" s="121"/>
      <c r="K2" s="121"/>
      <c r="L2" s="121"/>
      <c r="M2" s="121"/>
      <c r="N2" s="3"/>
      <c r="O2" s="3"/>
      <c r="P2" s="3"/>
      <c r="Q2" s="4"/>
      <c r="R2" s="4"/>
      <c r="S2" s="4"/>
      <c r="T2" s="2"/>
      <c r="U2" s="125"/>
      <c r="V2" s="125"/>
      <c r="W2" s="125"/>
      <c r="X2" s="126"/>
      <c r="Y2" s="120"/>
      <c r="Z2" s="121"/>
      <c r="AA2" s="121"/>
      <c r="AB2" s="121"/>
      <c r="AC2" s="121"/>
      <c r="AD2" s="121"/>
      <c r="AE2" s="121"/>
      <c r="AF2" s="3"/>
      <c r="AG2" s="3"/>
      <c r="AH2" s="3"/>
      <c r="AI2" s="4"/>
      <c r="AJ2" s="4"/>
    </row>
    <row r="3" spans="1:42" ht="25.5" customHeight="1">
      <c r="A3" s="1"/>
      <c r="B3" s="2"/>
      <c r="F3" s="3"/>
      <c r="G3" s="3"/>
      <c r="H3" s="3"/>
      <c r="I3" s="3"/>
      <c r="J3" s="3"/>
      <c r="K3" s="3"/>
      <c r="L3" s="3"/>
      <c r="M3" s="122" t="s">
        <v>15</v>
      </c>
      <c r="N3" s="122"/>
      <c r="O3" s="122"/>
      <c r="P3" s="122"/>
      <c r="Q3" s="122"/>
      <c r="R3" s="122"/>
      <c r="S3" s="21"/>
      <c r="T3" s="2"/>
      <c r="X3" s="3"/>
      <c r="Y3" s="3"/>
      <c r="Z3" s="3"/>
      <c r="AA3" s="3"/>
      <c r="AB3" s="3"/>
      <c r="AC3" s="3"/>
      <c r="AD3" s="3"/>
      <c r="AE3" s="122" t="s">
        <v>15</v>
      </c>
      <c r="AF3" s="122"/>
      <c r="AG3" s="122"/>
      <c r="AH3" s="122"/>
      <c r="AI3" s="122"/>
      <c r="AJ3" s="122"/>
    </row>
    <row r="4" spans="1:42" ht="22.5" customHeight="1">
      <c r="A4" s="6" t="s">
        <v>2</v>
      </c>
      <c r="B4" s="94" t="s">
        <v>1</v>
      </c>
      <c r="C4" s="95"/>
      <c r="D4" s="95"/>
      <c r="E4" s="96"/>
      <c r="F4" s="123" t="s">
        <v>3</v>
      </c>
      <c r="G4" s="123"/>
      <c r="H4" s="123"/>
      <c r="I4" s="123"/>
      <c r="J4" s="123" t="s">
        <v>0</v>
      </c>
      <c r="K4" s="123"/>
      <c r="L4" s="123"/>
      <c r="M4" s="123" t="s">
        <v>4</v>
      </c>
      <c r="N4" s="123"/>
      <c r="O4" s="123"/>
      <c r="P4" s="123"/>
      <c r="Q4" s="124" t="s">
        <v>5</v>
      </c>
      <c r="R4" s="124"/>
      <c r="S4" s="23"/>
      <c r="T4" s="28" t="s">
        <v>1</v>
      </c>
      <c r="U4" s="28"/>
      <c r="V4" s="28"/>
      <c r="W4" s="28"/>
      <c r="X4" s="123" t="s">
        <v>49</v>
      </c>
      <c r="Y4" s="123"/>
      <c r="Z4" s="123"/>
      <c r="AA4" s="123"/>
      <c r="AB4" s="123" t="s">
        <v>0</v>
      </c>
      <c r="AC4" s="123"/>
      <c r="AD4" s="123"/>
      <c r="AE4" s="123" t="s">
        <v>50</v>
      </c>
      <c r="AF4" s="123"/>
      <c r="AG4" s="123"/>
      <c r="AH4" s="123"/>
      <c r="AI4" s="124" t="s">
        <v>48</v>
      </c>
      <c r="AJ4" s="124"/>
    </row>
    <row r="5" spans="1:42" ht="22.5" customHeight="1" thickBot="1">
      <c r="A5" s="8" t="s">
        <v>8</v>
      </c>
      <c r="B5" s="9" t="s">
        <v>6</v>
      </c>
      <c r="C5" s="112" t="s">
        <v>7</v>
      </c>
      <c r="D5" s="112"/>
      <c r="E5" s="112"/>
      <c r="F5" s="118">
        <v>488250</v>
      </c>
      <c r="G5" s="118"/>
      <c r="H5" s="118"/>
      <c r="I5" s="118"/>
      <c r="J5" s="118">
        <v>48825</v>
      </c>
      <c r="K5" s="118"/>
      <c r="L5" s="118"/>
      <c r="M5" s="118">
        <f>F5+J5</f>
        <v>537075</v>
      </c>
      <c r="N5" s="118"/>
      <c r="O5" s="118"/>
      <c r="P5" s="118"/>
      <c r="Q5" s="111">
        <v>46386</v>
      </c>
      <c r="R5" s="112"/>
      <c r="S5" s="1"/>
      <c r="T5" s="10">
        <v>1</v>
      </c>
      <c r="U5" s="28" t="s">
        <v>24</v>
      </c>
      <c r="V5" s="28"/>
      <c r="W5" s="28"/>
      <c r="X5" s="26">
        <v>0</v>
      </c>
      <c r="Y5" s="26"/>
      <c r="Z5" s="26"/>
      <c r="AA5" s="26"/>
      <c r="AB5" s="26">
        <f>X5*0.1</f>
        <v>0</v>
      </c>
      <c r="AC5" s="26"/>
      <c r="AD5" s="26"/>
      <c r="AE5" s="26">
        <f>X5+AB5</f>
        <v>0</v>
      </c>
      <c r="AF5" s="26"/>
      <c r="AG5" s="26"/>
      <c r="AH5" s="26"/>
      <c r="AI5" s="27"/>
      <c r="AJ5" s="28"/>
    </row>
    <row r="6" spans="1:42" ht="22.5" customHeight="1" thickTop="1">
      <c r="A6" s="98" t="s">
        <v>18</v>
      </c>
      <c r="B6" s="11">
        <v>1</v>
      </c>
      <c r="C6" s="100" t="s">
        <v>36</v>
      </c>
      <c r="D6" s="100"/>
      <c r="E6" s="100"/>
      <c r="F6" s="101">
        <v>0</v>
      </c>
      <c r="G6" s="101"/>
      <c r="H6" s="101"/>
      <c r="I6" s="101"/>
      <c r="J6" s="101">
        <f t="shared" ref="J6:J35" si="0">F6*0.1</f>
        <v>0</v>
      </c>
      <c r="K6" s="101"/>
      <c r="L6" s="101"/>
      <c r="M6" s="101">
        <f>F6+J6</f>
        <v>0</v>
      </c>
      <c r="N6" s="101"/>
      <c r="O6" s="101"/>
      <c r="P6" s="101"/>
      <c r="Q6" s="102"/>
      <c r="R6" s="100"/>
      <c r="S6" s="1"/>
      <c r="T6" s="10">
        <v>2</v>
      </c>
      <c r="U6" s="28"/>
      <c r="V6" s="28"/>
      <c r="W6" s="28"/>
      <c r="X6" s="26">
        <v>0</v>
      </c>
      <c r="Y6" s="26"/>
      <c r="Z6" s="26"/>
      <c r="AA6" s="26"/>
      <c r="AB6" s="26">
        <v>0</v>
      </c>
      <c r="AC6" s="26"/>
      <c r="AD6" s="26"/>
      <c r="AE6" s="26">
        <f>X6+AB6</f>
        <v>0</v>
      </c>
      <c r="AF6" s="26"/>
      <c r="AG6" s="26"/>
      <c r="AH6" s="26"/>
      <c r="AI6" s="27"/>
      <c r="AJ6" s="28"/>
    </row>
    <row r="7" spans="1:42" ht="22.5" customHeight="1">
      <c r="A7" s="99"/>
      <c r="B7" s="10">
        <v>2</v>
      </c>
      <c r="C7" s="28" t="s">
        <v>12</v>
      </c>
      <c r="D7" s="28"/>
      <c r="E7" s="28"/>
      <c r="F7" s="63">
        <v>930250</v>
      </c>
      <c r="G7" s="64"/>
      <c r="H7" s="64"/>
      <c r="I7" s="65"/>
      <c r="J7" s="26">
        <f t="shared" si="0"/>
        <v>93025</v>
      </c>
      <c r="K7" s="26"/>
      <c r="L7" s="26"/>
      <c r="M7" s="26">
        <f>F7+J7</f>
        <v>1023275</v>
      </c>
      <c r="N7" s="26"/>
      <c r="O7" s="26"/>
      <c r="P7" s="26"/>
      <c r="Q7" s="61">
        <v>46013</v>
      </c>
      <c r="R7" s="62"/>
      <c r="S7" s="1"/>
      <c r="T7" s="10">
        <v>3</v>
      </c>
      <c r="U7" s="28"/>
      <c r="V7" s="28"/>
      <c r="W7" s="28"/>
      <c r="X7" s="26">
        <v>0</v>
      </c>
      <c r="Y7" s="26"/>
      <c r="Z7" s="26"/>
      <c r="AA7" s="26"/>
      <c r="AB7" s="26">
        <f t="shared" ref="AB7:AB17" si="1">X7*0.1</f>
        <v>0</v>
      </c>
      <c r="AC7" s="26"/>
      <c r="AD7" s="26"/>
      <c r="AE7" s="26">
        <f>X7+AB7</f>
        <v>0</v>
      </c>
      <c r="AF7" s="26"/>
      <c r="AG7" s="26"/>
      <c r="AH7" s="26"/>
      <c r="AI7" s="27"/>
      <c r="AJ7" s="28"/>
    </row>
    <row r="8" spans="1:42" ht="22.5" customHeight="1">
      <c r="A8" s="99"/>
      <c r="B8" s="10">
        <v>3</v>
      </c>
      <c r="C8" s="94" t="s">
        <v>35</v>
      </c>
      <c r="D8" s="95"/>
      <c r="E8" s="96"/>
      <c r="F8" s="63">
        <v>0</v>
      </c>
      <c r="G8" s="64"/>
      <c r="H8" s="64"/>
      <c r="I8" s="65"/>
      <c r="J8" s="63">
        <f t="shared" si="0"/>
        <v>0</v>
      </c>
      <c r="K8" s="64"/>
      <c r="L8" s="65"/>
      <c r="M8" s="63">
        <f>F8+J8</f>
        <v>0</v>
      </c>
      <c r="N8" s="64"/>
      <c r="O8" s="64"/>
      <c r="P8" s="65"/>
      <c r="Q8" s="27"/>
      <c r="R8" s="28"/>
      <c r="S8" s="1"/>
      <c r="T8" s="10">
        <v>4</v>
      </c>
      <c r="U8" s="28"/>
      <c r="V8" s="28"/>
      <c r="W8" s="28"/>
      <c r="X8" s="26">
        <v>0</v>
      </c>
      <c r="Y8" s="26"/>
      <c r="Z8" s="26"/>
      <c r="AA8" s="26"/>
      <c r="AB8" s="26">
        <f t="shared" si="1"/>
        <v>0</v>
      </c>
      <c r="AC8" s="26"/>
      <c r="AD8" s="26"/>
      <c r="AE8" s="26">
        <f>X8+AB8</f>
        <v>0</v>
      </c>
      <c r="AF8" s="26"/>
      <c r="AG8" s="26"/>
      <c r="AH8" s="26"/>
      <c r="AI8" s="27"/>
      <c r="AJ8" s="28"/>
    </row>
    <row r="9" spans="1:42" ht="22.5" customHeight="1">
      <c r="A9" s="99"/>
      <c r="B9" s="13">
        <v>4</v>
      </c>
      <c r="C9" s="115" t="s">
        <v>11</v>
      </c>
      <c r="D9" s="116"/>
      <c r="E9" s="117"/>
      <c r="F9" s="63">
        <v>390000</v>
      </c>
      <c r="G9" s="64"/>
      <c r="H9" s="64"/>
      <c r="I9" s="65"/>
      <c r="J9" s="45">
        <f t="shared" si="0"/>
        <v>39000</v>
      </c>
      <c r="K9" s="46"/>
      <c r="L9" s="47"/>
      <c r="M9" s="45">
        <f t="shared" ref="M9:M35" si="2">F9+J9</f>
        <v>429000</v>
      </c>
      <c r="N9" s="46"/>
      <c r="O9" s="46"/>
      <c r="P9" s="47"/>
      <c r="Q9" s="87">
        <v>46013</v>
      </c>
      <c r="R9" s="85"/>
      <c r="S9" s="1"/>
      <c r="T9" s="10">
        <v>5</v>
      </c>
      <c r="U9" s="28"/>
      <c r="V9" s="28"/>
      <c r="W9" s="28"/>
      <c r="X9" s="26">
        <v>0</v>
      </c>
      <c r="Y9" s="26"/>
      <c r="Z9" s="26"/>
      <c r="AA9" s="26"/>
      <c r="AB9" s="26">
        <f t="shared" si="1"/>
        <v>0</v>
      </c>
      <c r="AC9" s="26"/>
      <c r="AD9" s="26"/>
      <c r="AE9" s="26">
        <f t="shared" ref="AE9:AE15" si="3">X9+AB9</f>
        <v>0</v>
      </c>
      <c r="AF9" s="26"/>
      <c r="AG9" s="26"/>
      <c r="AH9" s="26"/>
      <c r="AI9" s="27"/>
      <c r="AJ9" s="28"/>
      <c r="AM9" s="113"/>
      <c r="AN9" s="114"/>
      <c r="AO9" s="114"/>
      <c r="AP9" s="114"/>
    </row>
    <row r="10" spans="1:42" ht="22.5" customHeight="1">
      <c r="A10" s="99"/>
      <c r="B10" s="13">
        <v>5</v>
      </c>
      <c r="C10" s="115" t="s">
        <v>9</v>
      </c>
      <c r="D10" s="116"/>
      <c r="E10" s="117"/>
      <c r="F10" s="63">
        <v>208000</v>
      </c>
      <c r="G10" s="64"/>
      <c r="H10" s="64"/>
      <c r="I10" s="65"/>
      <c r="J10" s="45">
        <f t="shared" si="0"/>
        <v>20800</v>
      </c>
      <c r="K10" s="46"/>
      <c r="L10" s="47"/>
      <c r="M10" s="45">
        <f t="shared" si="2"/>
        <v>228800</v>
      </c>
      <c r="N10" s="46"/>
      <c r="O10" s="46"/>
      <c r="P10" s="47"/>
      <c r="Q10" s="87">
        <v>46381</v>
      </c>
      <c r="R10" s="85"/>
      <c r="S10" s="1"/>
      <c r="T10" s="10">
        <v>6</v>
      </c>
      <c r="U10" s="28"/>
      <c r="V10" s="28"/>
      <c r="W10" s="28"/>
      <c r="X10" s="26">
        <v>0</v>
      </c>
      <c r="Y10" s="26"/>
      <c r="Z10" s="26"/>
      <c r="AA10" s="26"/>
      <c r="AB10" s="26">
        <f t="shared" si="1"/>
        <v>0</v>
      </c>
      <c r="AC10" s="26"/>
      <c r="AD10" s="26"/>
      <c r="AE10" s="26">
        <f t="shared" si="3"/>
        <v>0</v>
      </c>
      <c r="AF10" s="26"/>
      <c r="AG10" s="26"/>
      <c r="AH10" s="26"/>
      <c r="AI10" s="27"/>
      <c r="AJ10" s="28"/>
      <c r="AN10" s="113"/>
      <c r="AO10" s="114"/>
      <c r="AP10" s="114"/>
    </row>
    <row r="11" spans="1:42" ht="22.5" customHeight="1">
      <c r="A11" s="99"/>
      <c r="B11" s="13">
        <v>6</v>
      </c>
      <c r="C11" s="115" t="s">
        <v>27</v>
      </c>
      <c r="D11" s="116"/>
      <c r="E11" s="117"/>
      <c r="F11" s="63">
        <v>0</v>
      </c>
      <c r="G11" s="64"/>
      <c r="H11" s="64"/>
      <c r="I11" s="65"/>
      <c r="J11" s="45">
        <f t="shared" si="0"/>
        <v>0</v>
      </c>
      <c r="K11" s="46"/>
      <c r="L11" s="47"/>
      <c r="M11" s="45">
        <f t="shared" si="2"/>
        <v>0</v>
      </c>
      <c r="N11" s="46"/>
      <c r="O11" s="46"/>
      <c r="P11" s="47"/>
      <c r="Q11" s="87"/>
      <c r="R11" s="85"/>
      <c r="S11" s="1"/>
      <c r="T11" s="10">
        <v>7</v>
      </c>
      <c r="U11" s="28"/>
      <c r="V11" s="28"/>
      <c r="W11" s="28"/>
      <c r="X11" s="26"/>
      <c r="Y11" s="26"/>
      <c r="Z11" s="26"/>
      <c r="AA11" s="26"/>
      <c r="AB11" s="26">
        <f t="shared" si="1"/>
        <v>0</v>
      </c>
      <c r="AC11" s="26"/>
      <c r="AD11" s="26"/>
      <c r="AE11" s="26">
        <f t="shared" si="3"/>
        <v>0</v>
      </c>
      <c r="AF11" s="26"/>
      <c r="AG11" s="26"/>
      <c r="AH11" s="26"/>
      <c r="AI11" s="27"/>
      <c r="AJ11" s="28"/>
      <c r="AN11" s="113"/>
      <c r="AO11" s="114"/>
      <c r="AP11" s="114"/>
    </row>
    <row r="12" spans="1:42" ht="22.5" customHeight="1">
      <c r="A12" s="99"/>
      <c r="B12" s="10">
        <v>7</v>
      </c>
      <c r="C12" s="94" t="s">
        <v>10</v>
      </c>
      <c r="D12" s="95"/>
      <c r="E12" s="96"/>
      <c r="F12" s="63">
        <v>576000</v>
      </c>
      <c r="G12" s="64"/>
      <c r="H12" s="64"/>
      <c r="I12" s="65"/>
      <c r="J12" s="63">
        <f t="shared" si="0"/>
        <v>57600</v>
      </c>
      <c r="K12" s="64"/>
      <c r="L12" s="65"/>
      <c r="M12" s="63">
        <f t="shared" si="2"/>
        <v>633600</v>
      </c>
      <c r="N12" s="64"/>
      <c r="O12" s="64"/>
      <c r="P12" s="65"/>
      <c r="Q12" s="27">
        <v>46013</v>
      </c>
      <c r="R12" s="28"/>
      <c r="S12" s="1"/>
      <c r="T12" s="10">
        <v>8</v>
      </c>
      <c r="U12" s="28"/>
      <c r="V12" s="28"/>
      <c r="W12" s="28"/>
      <c r="X12" s="26"/>
      <c r="Y12" s="26"/>
      <c r="Z12" s="26"/>
      <c r="AA12" s="26"/>
      <c r="AB12" s="26">
        <f t="shared" si="1"/>
        <v>0</v>
      </c>
      <c r="AC12" s="26"/>
      <c r="AD12" s="26"/>
      <c r="AE12" s="26">
        <f t="shared" si="3"/>
        <v>0</v>
      </c>
      <c r="AF12" s="26"/>
      <c r="AG12" s="26"/>
      <c r="AH12" s="26"/>
      <c r="AI12" s="27"/>
      <c r="AJ12" s="28"/>
    </row>
    <row r="13" spans="1:42" ht="22.5" customHeight="1" thickBot="1">
      <c r="A13" s="119"/>
      <c r="B13" s="14">
        <v>8</v>
      </c>
      <c r="C13" s="105" t="s">
        <v>75</v>
      </c>
      <c r="D13" s="106"/>
      <c r="E13" s="107"/>
      <c r="F13" s="108">
        <v>153000</v>
      </c>
      <c r="G13" s="109"/>
      <c r="H13" s="109"/>
      <c r="I13" s="110"/>
      <c r="J13" s="108">
        <f t="shared" si="0"/>
        <v>15300</v>
      </c>
      <c r="K13" s="109"/>
      <c r="L13" s="110"/>
      <c r="M13" s="108">
        <f t="shared" si="2"/>
        <v>168300</v>
      </c>
      <c r="N13" s="109"/>
      <c r="O13" s="109"/>
      <c r="P13" s="110"/>
      <c r="Q13" s="111">
        <v>46011</v>
      </c>
      <c r="R13" s="112"/>
      <c r="S13" s="1"/>
      <c r="T13" s="10">
        <v>8</v>
      </c>
      <c r="U13" s="28"/>
      <c r="V13" s="28"/>
      <c r="W13" s="28"/>
      <c r="X13" s="26"/>
      <c r="Y13" s="26"/>
      <c r="Z13" s="26"/>
      <c r="AA13" s="26"/>
      <c r="AB13" s="26">
        <f t="shared" si="1"/>
        <v>0</v>
      </c>
      <c r="AC13" s="26"/>
      <c r="AD13" s="26"/>
      <c r="AE13" s="26">
        <f t="shared" si="3"/>
        <v>0</v>
      </c>
      <c r="AF13" s="26"/>
      <c r="AG13" s="26"/>
      <c r="AH13" s="26"/>
      <c r="AI13" s="27"/>
      <c r="AJ13" s="28"/>
    </row>
    <row r="14" spans="1:42" ht="22.5" customHeight="1" thickTop="1" thickBot="1">
      <c r="A14" s="15">
        <v>25</v>
      </c>
      <c r="B14" s="14">
        <v>1</v>
      </c>
      <c r="C14" s="105" t="s">
        <v>45</v>
      </c>
      <c r="D14" s="106"/>
      <c r="E14" s="107"/>
      <c r="F14" s="81">
        <v>0</v>
      </c>
      <c r="G14" s="82"/>
      <c r="H14" s="82"/>
      <c r="I14" s="83"/>
      <c r="J14" s="108">
        <f t="shared" si="0"/>
        <v>0</v>
      </c>
      <c r="K14" s="109"/>
      <c r="L14" s="110"/>
      <c r="M14" s="108">
        <f t="shared" si="2"/>
        <v>0</v>
      </c>
      <c r="N14" s="109"/>
      <c r="O14" s="109"/>
      <c r="P14" s="110"/>
      <c r="Q14" s="111"/>
      <c r="R14" s="112"/>
      <c r="S14" s="1"/>
      <c r="T14" s="10">
        <v>9</v>
      </c>
      <c r="U14" s="28"/>
      <c r="V14" s="28"/>
      <c r="W14" s="28"/>
      <c r="X14" s="26"/>
      <c r="Y14" s="26"/>
      <c r="Z14" s="26"/>
      <c r="AA14" s="26"/>
      <c r="AB14" s="26">
        <f t="shared" si="1"/>
        <v>0</v>
      </c>
      <c r="AC14" s="26"/>
      <c r="AD14" s="26"/>
      <c r="AE14" s="26">
        <f t="shared" si="3"/>
        <v>0</v>
      </c>
      <c r="AF14" s="26"/>
      <c r="AG14" s="26"/>
      <c r="AH14" s="26"/>
      <c r="AI14" s="27"/>
      <c r="AJ14" s="28"/>
    </row>
    <row r="15" spans="1:42" ht="22.5" customHeight="1" thickTop="1">
      <c r="A15" s="98" t="s">
        <v>19</v>
      </c>
      <c r="B15" s="11">
        <v>1</v>
      </c>
      <c r="C15" s="100" t="s">
        <v>41</v>
      </c>
      <c r="D15" s="100"/>
      <c r="E15" s="100"/>
      <c r="F15" s="75">
        <v>0</v>
      </c>
      <c r="G15" s="76"/>
      <c r="H15" s="76"/>
      <c r="I15" s="77"/>
      <c r="J15" s="101">
        <f t="shared" si="0"/>
        <v>0</v>
      </c>
      <c r="K15" s="101"/>
      <c r="L15" s="101"/>
      <c r="M15" s="101">
        <f t="shared" si="2"/>
        <v>0</v>
      </c>
      <c r="N15" s="101"/>
      <c r="O15" s="101"/>
      <c r="P15" s="101"/>
      <c r="Q15" s="102"/>
      <c r="R15" s="100"/>
      <c r="S15" s="1"/>
      <c r="T15" s="10">
        <v>10</v>
      </c>
      <c r="U15" s="28"/>
      <c r="V15" s="28"/>
      <c r="W15" s="28"/>
      <c r="X15" s="26"/>
      <c r="Y15" s="26"/>
      <c r="Z15" s="26"/>
      <c r="AA15" s="26"/>
      <c r="AB15" s="26">
        <f t="shared" si="1"/>
        <v>0</v>
      </c>
      <c r="AC15" s="26"/>
      <c r="AD15" s="26"/>
      <c r="AE15" s="26">
        <f t="shared" si="3"/>
        <v>0</v>
      </c>
      <c r="AF15" s="26"/>
      <c r="AG15" s="26"/>
      <c r="AH15" s="26"/>
      <c r="AI15" s="27"/>
      <c r="AJ15" s="28"/>
    </row>
    <row r="16" spans="1:42" ht="22.5" customHeight="1">
      <c r="A16" s="99"/>
      <c r="B16" s="10">
        <v>2</v>
      </c>
      <c r="C16" s="28" t="s">
        <v>21</v>
      </c>
      <c r="D16" s="28"/>
      <c r="E16" s="28"/>
      <c r="F16" s="63">
        <v>1173750</v>
      </c>
      <c r="G16" s="64"/>
      <c r="H16" s="64"/>
      <c r="I16" s="65"/>
      <c r="J16" s="26">
        <f t="shared" si="0"/>
        <v>117375</v>
      </c>
      <c r="K16" s="26"/>
      <c r="L16" s="26"/>
      <c r="M16" s="26">
        <f>F16+J16</f>
        <v>1291125</v>
      </c>
      <c r="N16" s="26"/>
      <c r="O16" s="26"/>
      <c r="P16" s="26"/>
      <c r="Q16" s="61">
        <v>46013</v>
      </c>
      <c r="R16" s="62"/>
      <c r="S16" s="1"/>
      <c r="T16" s="10">
        <v>11</v>
      </c>
      <c r="U16" s="28"/>
      <c r="V16" s="28"/>
      <c r="W16" s="28"/>
      <c r="X16" s="26"/>
      <c r="Y16" s="26"/>
      <c r="Z16" s="26"/>
      <c r="AA16" s="26"/>
      <c r="AB16" s="26">
        <f t="shared" si="1"/>
        <v>0</v>
      </c>
      <c r="AC16" s="26"/>
      <c r="AD16" s="26"/>
      <c r="AE16" s="26">
        <f>X16+AB16</f>
        <v>0</v>
      </c>
      <c r="AF16" s="26"/>
      <c r="AG16" s="26"/>
      <c r="AH16" s="26"/>
      <c r="AI16" s="27"/>
      <c r="AJ16" s="28"/>
    </row>
    <row r="17" spans="1:36" ht="22.5" customHeight="1">
      <c r="A17" s="99"/>
      <c r="B17" s="16">
        <v>3</v>
      </c>
      <c r="C17" s="94" t="s">
        <v>13</v>
      </c>
      <c r="D17" s="95"/>
      <c r="E17" s="96"/>
      <c r="F17" s="63">
        <v>592000</v>
      </c>
      <c r="G17" s="64"/>
      <c r="H17" s="64"/>
      <c r="I17" s="65"/>
      <c r="J17" s="63">
        <f t="shared" si="0"/>
        <v>59200</v>
      </c>
      <c r="K17" s="64"/>
      <c r="L17" s="65"/>
      <c r="M17" s="63">
        <f t="shared" si="2"/>
        <v>651200</v>
      </c>
      <c r="N17" s="64"/>
      <c r="O17" s="64"/>
      <c r="P17" s="65"/>
      <c r="Q17" s="103">
        <v>46385</v>
      </c>
      <c r="R17" s="104"/>
      <c r="S17" s="22"/>
      <c r="T17" s="10">
        <v>12</v>
      </c>
      <c r="U17" s="28"/>
      <c r="V17" s="28"/>
      <c r="W17" s="28"/>
      <c r="X17" s="26"/>
      <c r="Y17" s="26"/>
      <c r="Z17" s="26"/>
      <c r="AA17" s="26"/>
      <c r="AB17" s="26">
        <f t="shared" si="1"/>
        <v>0</v>
      </c>
      <c r="AC17" s="26"/>
      <c r="AD17" s="26"/>
      <c r="AE17" s="26">
        <f t="shared" ref="AE17" si="4">X17+AB17</f>
        <v>0</v>
      </c>
      <c r="AF17" s="26"/>
      <c r="AG17" s="26"/>
      <c r="AH17" s="26"/>
      <c r="AI17" s="27"/>
      <c r="AJ17" s="28"/>
    </row>
    <row r="18" spans="1:36" ht="22.5" customHeight="1">
      <c r="A18" s="99"/>
      <c r="B18" s="10">
        <v>4</v>
      </c>
      <c r="C18" s="97" t="s">
        <v>52</v>
      </c>
      <c r="D18" s="97"/>
      <c r="E18" s="97"/>
      <c r="F18" s="63">
        <v>16000</v>
      </c>
      <c r="G18" s="64"/>
      <c r="H18" s="64"/>
      <c r="I18" s="65"/>
      <c r="J18" s="26">
        <f>F18*0.1</f>
        <v>1600</v>
      </c>
      <c r="K18" s="26"/>
      <c r="L18" s="26"/>
      <c r="M18" s="26">
        <f>F18+J18</f>
        <v>17600</v>
      </c>
      <c r="N18" s="26"/>
      <c r="O18" s="26"/>
      <c r="P18" s="26"/>
      <c r="Q18" s="27">
        <v>46010</v>
      </c>
      <c r="R18" s="28"/>
      <c r="S18" s="1"/>
      <c r="T18" s="10">
        <v>13</v>
      </c>
      <c r="U18" s="28"/>
      <c r="V18" s="28"/>
      <c r="W18" s="28"/>
      <c r="X18" s="26"/>
      <c r="Y18" s="26"/>
      <c r="Z18" s="26"/>
      <c r="AA18" s="26"/>
      <c r="AB18" s="26">
        <f>X18*0.1</f>
        <v>0</v>
      </c>
      <c r="AC18" s="26"/>
      <c r="AD18" s="26"/>
      <c r="AE18" s="26">
        <f>X18+AB18</f>
        <v>0</v>
      </c>
      <c r="AF18" s="26"/>
      <c r="AG18" s="26"/>
      <c r="AH18" s="26"/>
      <c r="AI18" s="27"/>
      <c r="AJ18" s="28"/>
    </row>
    <row r="19" spans="1:36" ht="22.5" customHeight="1">
      <c r="A19" s="99"/>
      <c r="B19" s="16">
        <v>5</v>
      </c>
      <c r="C19" s="94" t="s">
        <v>30</v>
      </c>
      <c r="D19" s="95"/>
      <c r="E19" s="96"/>
      <c r="F19" s="63">
        <v>144000</v>
      </c>
      <c r="G19" s="64"/>
      <c r="H19" s="64"/>
      <c r="I19" s="65"/>
      <c r="J19" s="26">
        <f>F19*0.1</f>
        <v>14400</v>
      </c>
      <c r="K19" s="26"/>
      <c r="L19" s="26"/>
      <c r="M19" s="26">
        <f>F19+J19</f>
        <v>158400</v>
      </c>
      <c r="N19" s="26"/>
      <c r="O19" s="26"/>
      <c r="P19" s="26"/>
      <c r="Q19" s="27">
        <v>46386</v>
      </c>
      <c r="R19" s="28"/>
      <c r="S19" s="1"/>
      <c r="T19" s="10">
        <v>14</v>
      </c>
      <c r="U19" s="28"/>
      <c r="V19" s="28"/>
      <c r="W19" s="28"/>
      <c r="X19" s="26"/>
      <c r="Y19" s="26"/>
      <c r="Z19" s="26"/>
      <c r="AA19" s="26"/>
      <c r="AB19" s="26">
        <f>X19*0.1</f>
        <v>0</v>
      </c>
      <c r="AC19" s="26"/>
      <c r="AD19" s="26"/>
      <c r="AE19" s="26">
        <f>X19+AB19</f>
        <v>0</v>
      </c>
      <c r="AF19" s="26"/>
      <c r="AG19" s="26"/>
      <c r="AH19" s="26"/>
      <c r="AI19" s="27"/>
      <c r="AJ19" s="28"/>
    </row>
    <row r="20" spans="1:36" ht="22.5" customHeight="1">
      <c r="A20" s="99"/>
      <c r="B20" s="10">
        <v>6</v>
      </c>
      <c r="C20" s="91" t="s">
        <v>62</v>
      </c>
      <c r="D20" s="92"/>
      <c r="E20" s="93"/>
      <c r="F20" s="63">
        <v>0</v>
      </c>
      <c r="G20" s="64"/>
      <c r="H20" s="64"/>
      <c r="I20" s="65"/>
      <c r="J20" s="63">
        <f t="shared" si="0"/>
        <v>0</v>
      </c>
      <c r="K20" s="64"/>
      <c r="L20" s="65"/>
      <c r="M20" s="63">
        <f t="shared" si="2"/>
        <v>0</v>
      </c>
      <c r="N20" s="64"/>
      <c r="O20" s="64"/>
      <c r="P20" s="65"/>
      <c r="Q20" s="27"/>
      <c r="R20" s="28"/>
      <c r="S20" s="1"/>
      <c r="T20" s="10">
        <v>15</v>
      </c>
      <c r="U20" s="28"/>
      <c r="V20" s="28"/>
      <c r="W20" s="28"/>
      <c r="X20" s="26"/>
      <c r="Y20" s="26"/>
      <c r="Z20" s="26"/>
      <c r="AA20" s="26"/>
      <c r="AB20" s="26">
        <f t="shared" ref="AB20:AB30" si="5">X20*0.1</f>
        <v>0</v>
      </c>
      <c r="AC20" s="26"/>
      <c r="AD20" s="26"/>
      <c r="AE20" s="26">
        <f t="shared" ref="AE20:AE30" si="6">X20+AB20</f>
        <v>0</v>
      </c>
      <c r="AF20" s="26"/>
      <c r="AG20" s="26"/>
      <c r="AH20" s="26"/>
      <c r="AI20" s="27"/>
      <c r="AJ20" s="28"/>
    </row>
    <row r="21" spans="1:36" ht="22.5" customHeight="1">
      <c r="A21" s="99"/>
      <c r="B21" s="33">
        <v>7</v>
      </c>
      <c r="C21" s="35" t="s">
        <v>54</v>
      </c>
      <c r="D21" s="36"/>
      <c r="E21" s="37"/>
      <c r="F21" s="41">
        <v>36000</v>
      </c>
      <c r="G21" s="42"/>
      <c r="H21" s="42"/>
      <c r="I21" s="43"/>
      <c r="J21" s="44">
        <f t="shared" si="0"/>
        <v>3600</v>
      </c>
      <c r="K21" s="44"/>
      <c r="L21" s="44"/>
      <c r="M21" s="45">
        <f>F21+J21+F22</f>
        <v>42600</v>
      </c>
      <c r="N21" s="46"/>
      <c r="O21" s="46"/>
      <c r="P21" s="47"/>
      <c r="Q21" s="51">
        <v>46382</v>
      </c>
      <c r="R21" s="52"/>
      <c r="S21" s="22"/>
      <c r="T21" s="10">
        <v>24</v>
      </c>
      <c r="U21" s="28"/>
      <c r="V21" s="28"/>
      <c r="W21" s="28"/>
      <c r="X21" s="26"/>
      <c r="Y21" s="26"/>
      <c r="Z21" s="26"/>
      <c r="AA21" s="26"/>
      <c r="AB21" s="26">
        <f>X21*0.1</f>
        <v>0</v>
      </c>
      <c r="AC21" s="26"/>
      <c r="AD21" s="26"/>
      <c r="AE21" s="26">
        <f>X21+AB21</f>
        <v>0</v>
      </c>
      <c r="AF21" s="26"/>
      <c r="AG21" s="26"/>
      <c r="AH21" s="26"/>
      <c r="AI21" s="27"/>
      <c r="AJ21" s="28"/>
    </row>
    <row r="22" spans="1:36" ht="22.5" customHeight="1">
      <c r="A22" s="99"/>
      <c r="B22" s="34"/>
      <c r="C22" s="38"/>
      <c r="D22" s="39"/>
      <c r="E22" s="40"/>
      <c r="F22" s="29">
        <v>3000</v>
      </c>
      <c r="G22" s="30"/>
      <c r="H22" s="30"/>
      <c r="I22" s="31"/>
      <c r="J22" s="32" t="s">
        <v>14</v>
      </c>
      <c r="K22" s="32"/>
      <c r="L22" s="32"/>
      <c r="M22" s="48"/>
      <c r="N22" s="49"/>
      <c r="O22" s="49"/>
      <c r="P22" s="50"/>
      <c r="Q22" s="53"/>
      <c r="R22" s="54"/>
      <c r="S22" s="22"/>
      <c r="T22" s="10">
        <v>25</v>
      </c>
      <c r="U22" s="28"/>
      <c r="V22" s="28"/>
      <c r="W22" s="28"/>
      <c r="X22" s="26"/>
      <c r="Y22" s="26"/>
      <c r="Z22" s="26"/>
      <c r="AA22" s="26"/>
      <c r="AB22" s="26">
        <f t="shared" ref="AB22" si="7">X22*0.1</f>
        <v>0</v>
      </c>
      <c r="AC22" s="26"/>
      <c r="AD22" s="26"/>
      <c r="AE22" s="26">
        <f t="shared" ref="AE22" si="8">X22+AB22</f>
        <v>0</v>
      </c>
      <c r="AF22" s="26"/>
      <c r="AG22" s="26"/>
      <c r="AH22" s="26"/>
      <c r="AI22" s="27"/>
      <c r="AJ22" s="28"/>
    </row>
    <row r="23" spans="1:36" ht="22.5" customHeight="1">
      <c r="A23" s="99"/>
      <c r="B23" s="10">
        <v>8</v>
      </c>
      <c r="C23" s="28" t="s">
        <v>25</v>
      </c>
      <c r="D23" s="28"/>
      <c r="E23" s="28"/>
      <c r="F23" s="63">
        <v>97500</v>
      </c>
      <c r="G23" s="64"/>
      <c r="H23" s="64"/>
      <c r="I23" s="65"/>
      <c r="J23" s="26">
        <f t="shared" si="0"/>
        <v>9750</v>
      </c>
      <c r="K23" s="26"/>
      <c r="L23" s="26"/>
      <c r="M23" s="26">
        <f t="shared" si="2"/>
        <v>107250</v>
      </c>
      <c r="N23" s="26"/>
      <c r="O23" s="26"/>
      <c r="P23" s="26"/>
      <c r="Q23" s="27">
        <v>46006</v>
      </c>
      <c r="R23" s="28"/>
      <c r="S23" s="1"/>
      <c r="T23" s="10">
        <v>17</v>
      </c>
      <c r="U23" s="28"/>
      <c r="V23" s="28"/>
      <c r="W23" s="28"/>
      <c r="X23" s="26"/>
      <c r="Y23" s="26"/>
      <c r="Z23" s="26"/>
      <c r="AA23" s="26"/>
      <c r="AB23" s="26">
        <f t="shared" si="5"/>
        <v>0</v>
      </c>
      <c r="AC23" s="26"/>
      <c r="AD23" s="26"/>
      <c r="AE23" s="26">
        <f t="shared" si="6"/>
        <v>0</v>
      </c>
      <c r="AF23" s="26"/>
      <c r="AG23" s="26"/>
      <c r="AH23" s="26"/>
      <c r="AI23" s="27"/>
      <c r="AJ23" s="28"/>
    </row>
    <row r="24" spans="1:36" ht="22.5" customHeight="1">
      <c r="A24" s="99"/>
      <c r="B24" s="16">
        <v>9</v>
      </c>
      <c r="C24" s="88" t="s">
        <v>23</v>
      </c>
      <c r="D24" s="89"/>
      <c r="E24" s="90"/>
      <c r="F24" s="63">
        <v>325000</v>
      </c>
      <c r="G24" s="64"/>
      <c r="H24" s="64"/>
      <c r="I24" s="65"/>
      <c r="J24" s="26">
        <f t="shared" si="0"/>
        <v>32500</v>
      </c>
      <c r="K24" s="26"/>
      <c r="L24" s="26"/>
      <c r="M24" s="26">
        <f t="shared" si="2"/>
        <v>357500</v>
      </c>
      <c r="N24" s="26"/>
      <c r="O24" s="26"/>
      <c r="P24" s="26"/>
      <c r="Q24" s="61">
        <v>46381</v>
      </c>
      <c r="R24" s="62"/>
      <c r="S24" s="1"/>
      <c r="T24" s="10">
        <v>18</v>
      </c>
      <c r="U24" s="28"/>
      <c r="V24" s="28"/>
      <c r="W24" s="28"/>
      <c r="X24" s="26"/>
      <c r="Y24" s="26"/>
      <c r="Z24" s="26"/>
      <c r="AA24" s="26"/>
      <c r="AB24" s="26">
        <f t="shared" si="5"/>
        <v>0</v>
      </c>
      <c r="AC24" s="26"/>
      <c r="AD24" s="26"/>
      <c r="AE24" s="26">
        <f t="shared" si="6"/>
        <v>0</v>
      </c>
      <c r="AF24" s="26"/>
      <c r="AG24" s="26"/>
      <c r="AH24" s="26"/>
      <c r="AI24" s="27"/>
      <c r="AJ24" s="28"/>
    </row>
    <row r="25" spans="1:36" ht="22.5" customHeight="1">
      <c r="A25" s="99"/>
      <c r="B25" s="10">
        <v>10</v>
      </c>
      <c r="C25" s="85" t="s">
        <v>73</v>
      </c>
      <c r="D25" s="85"/>
      <c r="E25" s="85"/>
      <c r="F25" s="63">
        <v>238000</v>
      </c>
      <c r="G25" s="64"/>
      <c r="H25" s="64"/>
      <c r="I25" s="65"/>
      <c r="J25" s="86">
        <f t="shared" si="0"/>
        <v>23800</v>
      </c>
      <c r="K25" s="86"/>
      <c r="L25" s="86"/>
      <c r="M25" s="86">
        <f t="shared" si="2"/>
        <v>261800</v>
      </c>
      <c r="N25" s="86"/>
      <c r="O25" s="86"/>
      <c r="P25" s="86"/>
      <c r="Q25" s="87">
        <v>45995</v>
      </c>
      <c r="R25" s="85"/>
      <c r="S25" s="1"/>
      <c r="T25" s="10">
        <v>19</v>
      </c>
      <c r="U25" s="28"/>
      <c r="V25" s="28"/>
      <c r="W25" s="28"/>
      <c r="X25" s="26"/>
      <c r="Y25" s="26"/>
      <c r="Z25" s="26"/>
      <c r="AA25" s="26"/>
      <c r="AB25" s="26">
        <f t="shared" si="5"/>
        <v>0</v>
      </c>
      <c r="AC25" s="26"/>
      <c r="AD25" s="26"/>
      <c r="AE25" s="26">
        <f t="shared" si="6"/>
        <v>0</v>
      </c>
      <c r="AF25" s="26"/>
      <c r="AG25" s="26"/>
      <c r="AH25" s="26"/>
      <c r="AI25" s="27"/>
      <c r="AJ25" s="28"/>
    </row>
    <row r="26" spans="1:36" ht="22.5" customHeight="1">
      <c r="A26" s="24"/>
      <c r="B26" s="10">
        <v>11</v>
      </c>
      <c r="C26" s="28" t="s">
        <v>70</v>
      </c>
      <c r="D26" s="28"/>
      <c r="E26" s="28"/>
      <c r="F26" s="48">
        <v>64000</v>
      </c>
      <c r="G26" s="49"/>
      <c r="H26" s="49"/>
      <c r="I26" s="50"/>
      <c r="J26" s="26">
        <f t="shared" si="0"/>
        <v>6400</v>
      </c>
      <c r="K26" s="26"/>
      <c r="L26" s="26"/>
      <c r="M26" s="26">
        <f t="shared" si="2"/>
        <v>70400</v>
      </c>
      <c r="N26" s="26"/>
      <c r="O26" s="26"/>
      <c r="P26" s="26"/>
      <c r="Q26" s="27">
        <v>46385</v>
      </c>
      <c r="R26" s="28"/>
      <c r="S26" s="1"/>
      <c r="T26" s="10">
        <v>17</v>
      </c>
      <c r="U26" s="28"/>
      <c r="V26" s="28"/>
      <c r="W26" s="28"/>
      <c r="X26" s="26"/>
      <c r="Y26" s="26"/>
      <c r="Z26" s="26"/>
      <c r="AA26" s="26"/>
      <c r="AB26" s="26">
        <f t="shared" si="5"/>
        <v>0</v>
      </c>
      <c r="AC26" s="26"/>
      <c r="AD26" s="26"/>
      <c r="AE26" s="26">
        <f t="shared" si="6"/>
        <v>0</v>
      </c>
      <c r="AF26" s="26"/>
      <c r="AG26" s="26"/>
      <c r="AH26" s="26"/>
      <c r="AI26" s="27"/>
      <c r="AJ26" s="28"/>
    </row>
    <row r="27" spans="1:36" ht="22.5" customHeight="1">
      <c r="A27" s="24"/>
      <c r="B27" s="16">
        <v>12</v>
      </c>
      <c r="C27" s="88" t="s">
        <v>78</v>
      </c>
      <c r="D27" s="89"/>
      <c r="E27" s="90"/>
      <c r="F27" s="63">
        <v>30000</v>
      </c>
      <c r="G27" s="64"/>
      <c r="H27" s="64"/>
      <c r="I27" s="65"/>
      <c r="J27" s="26">
        <f t="shared" si="0"/>
        <v>3000</v>
      </c>
      <c r="K27" s="26"/>
      <c r="L27" s="26"/>
      <c r="M27" s="26">
        <f t="shared" si="2"/>
        <v>33000</v>
      </c>
      <c r="N27" s="26"/>
      <c r="O27" s="26"/>
      <c r="P27" s="26"/>
      <c r="Q27" s="61">
        <v>46379</v>
      </c>
      <c r="R27" s="62"/>
      <c r="S27" s="1"/>
      <c r="T27" s="10">
        <v>18</v>
      </c>
      <c r="U27" s="28"/>
      <c r="V27" s="28"/>
      <c r="W27" s="28"/>
      <c r="X27" s="26"/>
      <c r="Y27" s="26"/>
      <c r="Z27" s="26"/>
      <c r="AA27" s="26"/>
      <c r="AB27" s="26">
        <f t="shared" si="5"/>
        <v>0</v>
      </c>
      <c r="AC27" s="26"/>
      <c r="AD27" s="26"/>
      <c r="AE27" s="26">
        <f t="shared" si="6"/>
        <v>0</v>
      </c>
      <c r="AF27" s="26"/>
      <c r="AG27" s="26"/>
      <c r="AH27" s="26"/>
      <c r="AI27" s="27"/>
      <c r="AJ27" s="28"/>
    </row>
    <row r="28" spans="1:36" ht="22.5" customHeight="1">
      <c r="A28" s="24"/>
      <c r="B28" s="33">
        <v>13</v>
      </c>
      <c r="C28" s="35" t="s">
        <v>77</v>
      </c>
      <c r="D28" s="36"/>
      <c r="E28" s="37"/>
      <c r="F28" s="41">
        <v>16000</v>
      </c>
      <c r="G28" s="42"/>
      <c r="H28" s="42"/>
      <c r="I28" s="43"/>
      <c r="J28" s="44">
        <f t="shared" si="0"/>
        <v>1600</v>
      </c>
      <c r="K28" s="44"/>
      <c r="L28" s="44"/>
      <c r="M28" s="45">
        <f>F28+J28+F29</f>
        <v>18600</v>
      </c>
      <c r="N28" s="46"/>
      <c r="O28" s="46"/>
      <c r="P28" s="47"/>
      <c r="Q28" s="51">
        <v>46381</v>
      </c>
      <c r="R28" s="52"/>
      <c r="S28" s="22"/>
      <c r="T28" s="10">
        <v>24</v>
      </c>
      <c r="U28" s="28"/>
      <c r="V28" s="28"/>
      <c r="W28" s="28"/>
      <c r="X28" s="26"/>
      <c r="Y28" s="26"/>
      <c r="Z28" s="26"/>
      <c r="AA28" s="26"/>
      <c r="AB28" s="26">
        <f>X28*0.1</f>
        <v>0</v>
      </c>
      <c r="AC28" s="26"/>
      <c r="AD28" s="26"/>
      <c r="AE28" s="26">
        <f>X28+AB28</f>
        <v>0</v>
      </c>
      <c r="AF28" s="26"/>
      <c r="AG28" s="26"/>
      <c r="AH28" s="26"/>
      <c r="AI28" s="27"/>
      <c r="AJ28" s="28"/>
    </row>
    <row r="29" spans="1:36" ht="22.5" customHeight="1" thickBot="1">
      <c r="A29" s="24"/>
      <c r="B29" s="34"/>
      <c r="C29" s="38"/>
      <c r="D29" s="39"/>
      <c r="E29" s="40"/>
      <c r="F29" s="29">
        <v>1000</v>
      </c>
      <c r="G29" s="30"/>
      <c r="H29" s="30"/>
      <c r="I29" s="31"/>
      <c r="J29" s="32" t="s">
        <v>14</v>
      </c>
      <c r="K29" s="32"/>
      <c r="L29" s="32"/>
      <c r="M29" s="48"/>
      <c r="N29" s="49"/>
      <c r="O29" s="49"/>
      <c r="P29" s="50"/>
      <c r="Q29" s="53"/>
      <c r="R29" s="54"/>
      <c r="S29" s="22"/>
      <c r="T29" s="10">
        <v>25</v>
      </c>
      <c r="U29" s="28"/>
      <c r="V29" s="28"/>
      <c r="W29" s="28"/>
      <c r="X29" s="26"/>
      <c r="Y29" s="26"/>
      <c r="Z29" s="26"/>
      <c r="AA29" s="26"/>
      <c r="AB29" s="26">
        <f t="shared" ref="AB29" si="9">X29*0.1</f>
        <v>0</v>
      </c>
      <c r="AC29" s="26"/>
      <c r="AD29" s="26"/>
      <c r="AE29" s="26">
        <f t="shared" ref="AE29" si="10">X29+AB29</f>
        <v>0</v>
      </c>
      <c r="AF29" s="26"/>
      <c r="AG29" s="26"/>
      <c r="AH29" s="26"/>
      <c r="AI29" s="27"/>
      <c r="AJ29" s="28"/>
    </row>
    <row r="30" spans="1:36" ht="22.5" customHeight="1" thickTop="1" thickBot="1">
      <c r="A30" s="78" t="s">
        <v>46</v>
      </c>
      <c r="B30" s="79"/>
      <c r="C30" s="80" t="s">
        <v>76</v>
      </c>
      <c r="D30" s="80"/>
      <c r="E30" s="80"/>
      <c r="F30" s="81">
        <v>0</v>
      </c>
      <c r="G30" s="82"/>
      <c r="H30" s="82"/>
      <c r="I30" s="83"/>
      <c r="J30" s="84">
        <f>F30*0.1</f>
        <v>0</v>
      </c>
      <c r="K30" s="84"/>
      <c r="L30" s="84"/>
      <c r="M30" s="84">
        <f t="shared" si="2"/>
        <v>0</v>
      </c>
      <c r="N30" s="84"/>
      <c r="O30" s="84"/>
      <c r="P30" s="84"/>
      <c r="Q30" s="66"/>
      <c r="R30" s="67"/>
      <c r="S30" s="1"/>
      <c r="T30" s="10">
        <v>21</v>
      </c>
      <c r="U30" s="28"/>
      <c r="V30" s="28"/>
      <c r="W30" s="28"/>
      <c r="X30" s="26"/>
      <c r="Y30" s="26"/>
      <c r="Z30" s="26"/>
      <c r="AA30" s="26"/>
      <c r="AB30" s="26">
        <f t="shared" si="5"/>
        <v>0</v>
      </c>
      <c r="AC30" s="26"/>
      <c r="AD30" s="26"/>
      <c r="AE30" s="26">
        <f t="shared" si="6"/>
        <v>0</v>
      </c>
      <c r="AF30" s="26"/>
      <c r="AG30" s="26"/>
      <c r="AH30" s="26"/>
      <c r="AI30" s="27"/>
      <c r="AJ30" s="28"/>
    </row>
    <row r="31" spans="1:36" ht="22.5" customHeight="1" thickTop="1">
      <c r="A31" s="72" t="s">
        <v>20</v>
      </c>
      <c r="B31" s="16">
        <v>1</v>
      </c>
      <c r="C31" s="74" t="s">
        <v>29</v>
      </c>
      <c r="D31" s="74"/>
      <c r="E31" s="74"/>
      <c r="F31" s="75">
        <v>54000</v>
      </c>
      <c r="G31" s="76"/>
      <c r="H31" s="76"/>
      <c r="I31" s="77"/>
      <c r="J31" s="71">
        <f>F31*0.1</f>
        <v>5400</v>
      </c>
      <c r="K31" s="71"/>
      <c r="L31" s="71"/>
      <c r="M31" s="71">
        <f>F31+J31</f>
        <v>59400</v>
      </c>
      <c r="N31" s="71"/>
      <c r="O31" s="71"/>
      <c r="P31" s="71"/>
      <c r="Q31" s="61">
        <v>45996</v>
      </c>
      <c r="R31" s="62"/>
      <c r="S31" s="1"/>
      <c r="T31" s="10">
        <v>22</v>
      </c>
      <c r="U31" s="28"/>
      <c r="V31" s="28"/>
      <c r="W31" s="28"/>
      <c r="X31" s="26"/>
      <c r="Y31" s="26"/>
      <c r="Z31" s="26"/>
      <c r="AA31" s="26"/>
      <c r="AB31" s="26">
        <f>X31*0.1</f>
        <v>0</v>
      </c>
      <c r="AC31" s="26"/>
      <c r="AD31" s="26"/>
      <c r="AE31" s="26">
        <f>X31+AB31</f>
        <v>0</v>
      </c>
      <c r="AF31" s="26"/>
      <c r="AG31" s="26"/>
      <c r="AH31" s="26"/>
      <c r="AI31" s="27"/>
      <c r="AJ31" s="28"/>
    </row>
    <row r="32" spans="1:36" ht="22.5" customHeight="1">
      <c r="A32" s="73"/>
      <c r="B32" s="16">
        <v>3</v>
      </c>
      <c r="C32" s="28" t="s">
        <v>22</v>
      </c>
      <c r="D32" s="28"/>
      <c r="E32" s="28"/>
      <c r="F32" s="63">
        <v>0</v>
      </c>
      <c r="G32" s="64"/>
      <c r="H32" s="64"/>
      <c r="I32" s="65"/>
      <c r="J32" s="26">
        <f t="shared" si="0"/>
        <v>0</v>
      </c>
      <c r="K32" s="26"/>
      <c r="L32" s="26"/>
      <c r="M32" s="26">
        <f t="shared" si="2"/>
        <v>0</v>
      </c>
      <c r="N32" s="26"/>
      <c r="O32" s="26"/>
      <c r="P32" s="26"/>
      <c r="Q32" s="61"/>
      <c r="R32" s="62"/>
      <c r="S32" s="1"/>
      <c r="T32" s="10">
        <v>23</v>
      </c>
      <c r="U32" s="28"/>
      <c r="V32" s="28"/>
      <c r="W32" s="28"/>
      <c r="X32" s="26"/>
      <c r="Y32" s="26"/>
      <c r="Z32" s="26"/>
      <c r="AA32" s="26"/>
      <c r="AB32" s="26">
        <f t="shared" ref="AB32" si="11">X32*0.1</f>
        <v>0</v>
      </c>
      <c r="AC32" s="26"/>
      <c r="AD32" s="26"/>
      <c r="AE32" s="26">
        <f t="shared" ref="AE32" si="12">X32+AB32</f>
        <v>0</v>
      </c>
      <c r="AF32" s="26"/>
      <c r="AG32" s="26"/>
      <c r="AH32" s="26"/>
      <c r="AI32" s="27"/>
      <c r="AJ32" s="28"/>
    </row>
    <row r="33" spans="1:36" ht="22.5" customHeight="1">
      <c r="A33" s="73"/>
      <c r="B33" s="33">
        <v>4</v>
      </c>
      <c r="C33" s="35" t="s">
        <v>29</v>
      </c>
      <c r="D33" s="36"/>
      <c r="E33" s="37"/>
      <c r="F33" s="41">
        <v>0</v>
      </c>
      <c r="G33" s="42"/>
      <c r="H33" s="42"/>
      <c r="I33" s="43"/>
      <c r="J33" s="44">
        <f t="shared" si="0"/>
        <v>0</v>
      </c>
      <c r="K33" s="44"/>
      <c r="L33" s="44"/>
      <c r="M33" s="45">
        <f>F33+J33+F34</f>
        <v>0</v>
      </c>
      <c r="N33" s="46"/>
      <c r="O33" s="46"/>
      <c r="P33" s="47"/>
      <c r="Q33" s="51"/>
      <c r="R33" s="52"/>
      <c r="S33" s="22"/>
      <c r="T33" s="10">
        <v>24</v>
      </c>
      <c r="U33" s="28"/>
      <c r="V33" s="28"/>
      <c r="W33" s="28"/>
      <c r="X33" s="26"/>
      <c r="Y33" s="26"/>
      <c r="Z33" s="26"/>
      <c r="AA33" s="26"/>
      <c r="AB33" s="26">
        <f>X33*0.1</f>
        <v>0</v>
      </c>
      <c r="AC33" s="26"/>
      <c r="AD33" s="26"/>
      <c r="AE33" s="26">
        <f>X33+AB33</f>
        <v>0</v>
      </c>
      <c r="AF33" s="26"/>
      <c r="AG33" s="26"/>
      <c r="AH33" s="26"/>
      <c r="AI33" s="27"/>
      <c r="AJ33" s="28"/>
    </row>
    <row r="34" spans="1:36" ht="22.5" customHeight="1">
      <c r="A34" s="73"/>
      <c r="B34" s="34"/>
      <c r="C34" s="38"/>
      <c r="D34" s="39"/>
      <c r="E34" s="40"/>
      <c r="F34" s="29">
        <v>0</v>
      </c>
      <c r="G34" s="30"/>
      <c r="H34" s="30"/>
      <c r="I34" s="31"/>
      <c r="J34" s="32" t="s">
        <v>14</v>
      </c>
      <c r="K34" s="32"/>
      <c r="L34" s="32"/>
      <c r="M34" s="48"/>
      <c r="N34" s="49"/>
      <c r="O34" s="49"/>
      <c r="P34" s="50"/>
      <c r="Q34" s="53"/>
      <c r="R34" s="54"/>
      <c r="S34" s="22"/>
      <c r="T34" s="10">
        <v>25</v>
      </c>
      <c r="U34" s="28"/>
      <c r="V34" s="28"/>
      <c r="W34" s="28"/>
      <c r="X34" s="26"/>
      <c r="Y34" s="26"/>
      <c r="Z34" s="26"/>
      <c r="AA34" s="26"/>
      <c r="AB34" s="26">
        <f t="shared" ref="AB34:AB35" si="13">X34*0.1</f>
        <v>0</v>
      </c>
      <c r="AC34" s="26"/>
      <c r="AD34" s="26"/>
      <c r="AE34" s="26">
        <f t="shared" ref="AE34:AE35" si="14">X34+AB34</f>
        <v>0</v>
      </c>
      <c r="AF34" s="26"/>
      <c r="AG34" s="26"/>
      <c r="AH34" s="26"/>
      <c r="AI34" s="27"/>
      <c r="AJ34" s="28"/>
    </row>
    <row r="35" spans="1:36" ht="22.5" customHeight="1" thickBot="1">
      <c r="A35" s="73"/>
      <c r="B35" s="16">
        <v>6</v>
      </c>
      <c r="C35" s="62" t="s">
        <v>31</v>
      </c>
      <c r="D35" s="62"/>
      <c r="E35" s="62"/>
      <c r="F35" s="68">
        <v>0</v>
      </c>
      <c r="G35" s="69"/>
      <c r="H35" s="69"/>
      <c r="I35" s="70"/>
      <c r="J35" s="71">
        <f t="shared" si="0"/>
        <v>0</v>
      </c>
      <c r="K35" s="71"/>
      <c r="L35" s="71"/>
      <c r="M35" s="71">
        <f t="shared" si="2"/>
        <v>0</v>
      </c>
      <c r="N35" s="71"/>
      <c r="O35" s="71"/>
      <c r="P35" s="71"/>
      <c r="Q35" s="61"/>
      <c r="R35" s="62"/>
      <c r="S35" s="1"/>
      <c r="T35" s="10">
        <v>27</v>
      </c>
      <c r="U35" s="28"/>
      <c r="V35" s="28"/>
      <c r="W35" s="28"/>
      <c r="X35" s="26"/>
      <c r="Y35" s="26"/>
      <c r="Z35" s="26"/>
      <c r="AA35" s="26"/>
      <c r="AB35" s="26">
        <f t="shared" si="13"/>
        <v>0</v>
      </c>
      <c r="AC35" s="26"/>
      <c r="AD35" s="26"/>
      <c r="AE35" s="26">
        <f t="shared" si="14"/>
        <v>0</v>
      </c>
      <c r="AF35" s="26"/>
      <c r="AG35" s="26"/>
      <c r="AH35" s="26"/>
      <c r="AI35" s="27"/>
      <c r="AJ35" s="28"/>
    </row>
    <row r="36" spans="1:36" ht="22.5" customHeight="1" thickBot="1">
      <c r="A36" s="17"/>
      <c r="B36" s="2"/>
      <c r="C36" s="1"/>
      <c r="D36" s="1"/>
      <c r="E36" s="1"/>
      <c r="F36" s="55">
        <f>SUM(F5:F35)</f>
        <v>5535750</v>
      </c>
      <c r="G36" s="56"/>
      <c r="H36" s="56"/>
      <c r="I36" s="57"/>
      <c r="J36" s="55">
        <f>SUM(J5:J35)</f>
        <v>553175</v>
      </c>
      <c r="K36" s="56"/>
      <c r="L36" s="57"/>
      <c r="M36" s="55">
        <f>SUM(M5:M35)</f>
        <v>6088925</v>
      </c>
      <c r="N36" s="56"/>
      <c r="O36" s="56"/>
      <c r="P36" s="57"/>
      <c r="Q36" s="1"/>
      <c r="R36" s="1"/>
      <c r="S36" s="1"/>
      <c r="T36" s="2"/>
      <c r="U36" s="1"/>
      <c r="V36" s="1"/>
      <c r="W36" s="1"/>
      <c r="X36" s="58">
        <f>SUM(X5:X35)</f>
        <v>0</v>
      </c>
      <c r="Y36" s="59"/>
      <c r="Z36" s="59"/>
      <c r="AA36" s="60"/>
      <c r="AB36" s="58">
        <f>SUM(AB5:AB35)</f>
        <v>0</v>
      </c>
      <c r="AC36" s="59"/>
      <c r="AD36" s="60"/>
      <c r="AE36" s="58">
        <f>SUM(AE5:AE35)</f>
        <v>0</v>
      </c>
      <c r="AF36" s="59"/>
      <c r="AG36" s="59"/>
      <c r="AH36" s="60"/>
      <c r="AI36" s="1"/>
      <c r="AJ36" s="1"/>
    </row>
  </sheetData>
  <mergeCells count="337">
    <mergeCell ref="AE35:AH35"/>
    <mergeCell ref="AI35:AJ35"/>
    <mergeCell ref="F36:I36"/>
    <mergeCell ref="J36:L36"/>
    <mergeCell ref="M36:P36"/>
    <mergeCell ref="X36:AA36"/>
    <mergeCell ref="AB36:AD36"/>
    <mergeCell ref="AE36:AH36"/>
    <mergeCell ref="AE34:AH34"/>
    <mergeCell ref="AI34:AJ34"/>
    <mergeCell ref="C35:E35"/>
    <mergeCell ref="F35:I35"/>
    <mergeCell ref="J35:L35"/>
    <mergeCell ref="M35:P35"/>
    <mergeCell ref="Q35:R35"/>
    <mergeCell ref="U35:W35"/>
    <mergeCell ref="X35:AA35"/>
    <mergeCell ref="AB35:AD35"/>
    <mergeCell ref="U33:W33"/>
    <mergeCell ref="X33:AA33"/>
    <mergeCell ref="AB33:AD33"/>
    <mergeCell ref="AB30:AD30"/>
    <mergeCell ref="AE30:AH30"/>
    <mergeCell ref="AI30:AJ30"/>
    <mergeCell ref="B33:B34"/>
    <mergeCell ref="C33:E34"/>
    <mergeCell ref="F33:I33"/>
    <mergeCell ref="J33:L33"/>
    <mergeCell ref="M33:P34"/>
    <mergeCell ref="Q33:R34"/>
    <mergeCell ref="X31:AA31"/>
    <mergeCell ref="AB31:AD31"/>
    <mergeCell ref="AE31:AH31"/>
    <mergeCell ref="AE33:AH33"/>
    <mergeCell ref="AI33:AJ33"/>
    <mergeCell ref="F34:I34"/>
    <mergeCell ref="J34:L34"/>
    <mergeCell ref="U34:W34"/>
    <mergeCell ref="X34:AA34"/>
    <mergeCell ref="AB34:AD34"/>
    <mergeCell ref="X32:AA32"/>
    <mergeCell ref="AB32:AD32"/>
    <mergeCell ref="AE32:AH32"/>
    <mergeCell ref="AI32:AJ32"/>
    <mergeCell ref="A31:A35"/>
    <mergeCell ref="C31:E31"/>
    <mergeCell ref="F31:I31"/>
    <mergeCell ref="J31:L31"/>
    <mergeCell ref="M31:P31"/>
    <mergeCell ref="Q31:R31"/>
    <mergeCell ref="U31:W31"/>
    <mergeCell ref="AE29:AH29"/>
    <mergeCell ref="AI29:AJ29"/>
    <mergeCell ref="A30:B30"/>
    <mergeCell ref="C30:E30"/>
    <mergeCell ref="F30:I30"/>
    <mergeCell ref="J30:L30"/>
    <mergeCell ref="M30:P30"/>
    <mergeCell ref="Q30:R30"/>
    <mergeCell ref="U30:W30"/>
    <mergeCell ref="X30:AA30"/>
    <mergeCell ref="AI31:AJ31"/>
    <mergeCell ref="C32:E32"/>
    <mergeCell ref="F32:I32"/>
    <mergeCell ref="J32:L32"/>
    <mergeCell ref="M32:P32"/>
    <mergeCell ref="Q32:R32"/>
    <mergeCell ref="U32:W32"/>
    <mergeCell ref="AE28:AH28"/>
    <mergeCell ref="AI28:AJ28"/>
    <mergeCell ref="F29:I29"/>
    <mergeCell ref="J29:L29"/>
    <mergeCell ref="U29:W29"/>
    <mergeCell ref="X29:AA29"/>
    <mergeCell ref="AB29:AD29"/>
    <mergeCell ref="C27:E27"/>
    <mergeCell ref="F27:I27"/>
    <mergeCell ref="J27:L27"/>
    <mergeCell ref="M27:P27"/>
    <mergeCell ref="Q27:R27"/>
    <mergeCell ref="U27:W27"/>
    <mergeCell ref="X27:AA27"/>
    <mergeCell ref="AB27:AD27"/>
    <mergeCell ref="AE27:AH27"/>
    <mergeCell ref="AI27:AJ27"/>
    <mergeCell ref="B28:B29"/>
    <mergeCell ref="C28:E29"/>
    <mergeCell ref="F28:I28"/>
    <mergeCell ref="J28:L28"/>
    <mergeCell ref="M28:P29"/>
    <mergeCell ref="Q28:R29"/>
    <mergeCell ref="U28:W28"/>
    <mergeCell ref="X28:AA28"/>
    <mergeCell ref="AB28:AD28"/>
    <mergeCell ref="AI25:AJ25"/>
    <mergeCell ref="C26:E26"/>
    <mergeCell ref="F26:I26"/>
    <mergeCell ref="J26:L26"/>
    <mergeCell ref="M26:P26"/>
    <mergeCell ref="Q26:R26"/>
    <mergeCell ref="U26:W26"/>
    <mergeCell ref="X26:AA26"/>
    <mergeCell ref="AB26:AD26"/>
    <mergeCell ref="AE26:AH26"/>
    <mergeCell ref="AI26:AJ26"/>
    <mergeCell ref="C25:E25"/>
    <mergeCell ref="F25:I25"/>
    <mergeCell ref="J25:L25"/>
    <mergeCell ref="M25:P25"/>
    <mergeCell ref="Q25:R25"/>
    <mergeCell ref="U25:W25"/>
    <mergeCell ref="X25:AA25"/>
    <mergeCell ref="AB25:AD25"/>
    <mergeCell ref="AE25:AH25"/>
    <mergeCell ref="X23:AA23"/>
    <mergeCell ref="AB23:AD23"/>
    <mergeCell ref="AE23:AH23"/>
    <mergeCell ref="AI23:AJ23"/>
    <mergeCell ref="C24:E24"/>
    <mergeCell ref="F24:I24"/>
    <mergeCell ref="J24:L24"/>
    <mergeCell ref="M24:P24"/>
    <mergeCell ref="Q24:R24"/>
    <mergeCell ref="U24:W24"/>
    <mergeCell ref="C23:E23"/>
    <mergeCell ref="F23:I23"/>
    <mergeCell ref="J23:L23"/>
    <mergeCell ref="M23:P23"/>
    <mergeCell ref="Q23:R23"/>
    <mergeCell ref="U23:W23"/>
    <mergeCell ref="X24:AA24"/>
    <mergeCell ref="AB24:AD24"/>
    <mergeCell ref="AE24:AH24"/>
    <mergeCell ref="AI24:AJ24"/>
    <mergeCell ref="AI22:AJ22"/>
    <mergeCell ref="U20:W20"/>
    <mergeCell ref="X20:AA20"/>
    <mergeCell ref="AB20:AD20"/>
    <mergeCell ref="AE20:AH20"/>
    <mergeCell ref="AI20:AJ20"/>
    <mergeCell ref="B21:B22"/>
    <mergeCell ref="C21:E22"/>
    <mergeCell ref="F21:I21"/>
    <mergeCell ref="J21:L21"/>
    <mergeCell ref="M21:P22"/>
    <mergeCell ref="F22:I22"/>
    <mergeCell ref="J22:L22"/>
    <mergeCell ref="U22:W22"/>
    <mergeCell ref="X22:AA22"/>
    <mergeCell ref="AB22:AD22"/>
    <mergeCell ref="AE22:AH22"/>
    <mergeCell ref="Q21:R22"/>
    <mergeCell ref="U21:W21"/>
    <mergeCell ref="X21:AA21"/>
    <mergeCell ref="AB21:AD21"/>
    <mergeCell ref="AE21:AH21"/>
    <mergeCell ref="AB19:AD19"/>
    <mergeCell ref="AE19:AH19"/>
    <mergeCell ref="AI19:AJ19"/>
    <mergeCell ref="C20:E20"/>
    <mergeCell ref="F20:I20"/>
    <mergeCell ref="J20:L20"/>
    <mergeCell ref="M20:P20"/>
    <mergeCell ref="Q20:R20"/>
    <mergeCell ref="AI21:AJ21"/>
    <mergeCell ref="AE17:AH17"/>
    <mergeCell ref="AI17:AJ17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AI18:AJ18"/>
    <mergeCell ref="AE15:AH15"/>
    <mergeCell ref="AI15:AJ15"/>
    <mergeCell ref="C16:E16"/>
    <mergeCell ref="F16:I16"/>
    <mergeCell ref="J16:L16"/>
    <mergeCell ref="M16:P16"/>
    <mergeCell ref="Q16:R16"/>
    <mergeCell ref="U16:W16"/>
    <mergeCell ref="X16:AA16"/>
    <mergeCell ref="AB16:AD16"/>
    <mergeCell ref="AE16:AH16"/>
    <mergeCell ref="AI16:AJ16"/>
    <mergeCell ref="A15:A25"/>
    <mergeCell ref="C15:E15"/>
    <mergeCell ref="F15:I15"/>
    <mergeCell ref="J15:L15"/>
    <mergeCell ref="M15:P15"/>
    <mergeCell ref="Q15:R15"/>
    <mergeCell ref="U15:W15"/>
    <mergeCell ref="X15:AA15"/>
    <mergeCell ref="AB15:AD15"/>
    <mergeCell ref="C17:E17"/>
    <mergeCell ref="F17:I17"/>
    <mergeCell ref="J17:L17"/>
    <mergeCell ref="M17:P17"/>
    <mergeCell ref="Q17:R17"/>
    <mergeCell ref="U17:W17"/>
    <mergeCell ref="X17:AA17"/>
    <mergeCell ref="AB17:AD17"/>
    <mergeCell ref="C19:E19"/>
    <mergeCell ref="F19:I19"/>
    <mergeCell ref="J19:L19"/>
    <mergeCell ref="M19:P19"/>
    <mergeCell ref="Q19:R19"/>
    <mergeCell ref="U19:W19"/>
    <mergeCell ref="X19:AA19"/>
    <mergeCell ref="X13:AA13"/>
    <mergeCell ref="AB13:AD13"/>
    <mergeCell ref="AE13:AH13"/>
    <mergeCell ref="AI13:AJ13"/>
    <mergeCell ref="C14:E14"/>
    <mergeCell ref="F14:I14"/>
    <mergeCell ref="J14:L14"/>
    <mergeCell ref="M14:P14"/>
    <mergeCell ref="Q14:R14"/>
    <mergeCell ref="U14:W14"/>
    <mergeCell ref="X14:AA14"/>
    <mergeCell ref="AB14:AD14"/>
    <mergeCell ref="AE14:AH14"/>
    <mergeCell ref="AI14:AJ14"/>
    <mergeCell ref="C13:E13"/>
    <mergeCell ref="F13:I13"/>
    <mergeCell ref="J13:L13"/>
    <mergeCell ref="M13:P13"/>
    <mergeCell ref="Q13:R13"/>
    <mergeCell ref="U13:W13"/>
    <mergeCell ref="C12:E12"/>
    <mergeCell ref="F12:I12"/>
    <mergeCell ref="J12:L12"/>
    <mergeCell ref="M12:P12"/>
    <mergeCell ref="Q12:R12"/>
    <mergeCell ref="U12:W12"/>
    <mergeCell ref="AB10:AD10"/>
    <mergeCell ref="AE10:AH10"/>
    <mergeCell ref="AI10:AJ10"/>
    <mergeCell ref="C11:E11"/>
    <mergeCell ref="F11:I11"/>
    <mergeCell ref="J11:L11"/>
    <mergeCell ref="M11:P11"/>
    <mergeCell ref="Q11:R11"/>
    <mergeCell ref="C10:E10"/>
    <mergeCell ref="F10:I10"/>
    <mergeCell ref="J10:L10"/>
    <mergeCell ref="M10:P10"/>
    <mergeCell ref="Q10:R10"/>
    <mergeCell ref="AN10:AP10"/>
    <mergeCell ref="U10:W10"/>
    <mergeCell ref="X12:AA12"/>
    <mergeCell ref="AB12:AD12"/>
    <mergeCell ref="AE12:AH12"/>
    <mergeCell ref="AI12:AJ12"/>
    <mergeCell ref="AI9:AJ9"/>
    <mergeCell ref="AM9:AP9"/>
    <mergeCell ref="U8:W8"/>
    <mergeCell ref="X8:AA8"/>
    <mergeCell ref="AB8:AD8"/>
    <mergeCell ref="AE8:AH8"/>
    <mergeCell ref="AI8:AJ8"/>
    <mergeCell ref="U11:W11"/>
    <mergeCell ref="X11:AA11"/>
    <mergeCell ref="AB11:AD11"/>
    <mergeCell ref="AE11:AH11"/>
    <mergeCell ref="AI11:AJ11"/>
    <mergeCell ref="AN11:AP11"/>
    <mergeCell ref="X10:AA10"/>
    <mergeCell ref="F9:I9"/>
    <mergeCell ref="J9:L9"/>
    <mergeCell ref="M9:P9"/>
    <mergeCell ref="Q9:R9"/>
    <mergeCell ref="U7:W7"/>
    <mergeCell ref="X7:AA7"/>
    <mergeCell ref="AB7:AD7"/>
    <mergeCell ref="AE7:AH7"/>
    <mergeCell ref="U9:W9"/>
    <mergeCell ref="X9:AA9"/>
    <mergeCell ref="AB9:AD9"/>
    <mergeCell ref="AE9:AH9"/>
    <mergeCell ref="AI5:AJ5"/>
    <mergeCell ref="A6:A13"/>
    <mergeCell ref="C6:E6"/>
    <mergeCell ref="F6:I6"/>
    <mergeCell ref="J6:L6"/>
    <mergeCell ref="M6:P6"/>
    <mergeCell ref="Q6:R6"/>
    <mergeCell ref="AI7:AJ7"/>
    <mergeCell ref="C8:E8"/>
    <mergeCell ref="F8:I8"/>
    <mergeCell ref="J8:L8"/>
    <mergeCell ref="M8:P8"/>
    <mergeCell ref="Q8:R8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C9:E9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473CE-73DE-4E32-8275-6DF82F69C859}">
  <dimension ref="A1:AP36"/>
  <sheetViews>
    <sheetView topLeftCell="A12" zoomScale="90" zoomScaleNormal="90" workbookViewId="0">
      <selection activeCell="J37" sqref="J37"/>
    </sheetView>
  </sheetViews>
  <sheetFormatPr defaultColWidth="5" defaultRowHeight="25.5" customHeight="1"/>
  <cols>
    <col min="1" max="1" width="5" style="18"/>
    <col min="2" max="2" width="3.875" style="19" customWidth="1"/>
    <col min="3" max="3" width="5" style="4" customWidth="1"/>
    <col min="4" max="5" width="5" style="4"/>
    <col min="6" max="15" width="5" style="20"/>
    <col min="16" max="16" width="4.5" style="20" customWidth="1"/>
    <col min="17" max="18" width="5" style="5"/>
    <col min="19" max="19" width="3.125" style="5" customWidth="1"/>
    <col min="20" max="20" width="3.875" style="19" customWidth="1"/>
    <col min="21" max="23" width="5" style="4"/>
    <col min="24" max="24" width="5" style="20"/>
    <col min="25" max="25" width="5" style="20" customWidth="1"/>
    <col min="26" max="34" width="5" style="20"/>
    <col min="35" max="16384" width="5" style="5"/>
  </cols>
  <sheetData>
    <row r="1" spans="1:42" ht="25.5" customHeight="1">
      <c r="A1" s="1"/>
      <c r="B1" s="2"/>
      <c r="C1" s="125" t="s">
        <v>53</v>
      </c>
      <c r="D1" s="125"/>
      <c r="E1" s="125"/>
      <c r="F1" s="126">
        <v>10</v>
      </c>
      <c r="G1" s="120" t="s">
        <v>16</v>
      </c>
      <c r="H1" s="121" t="s">
        <v>17</v>
      </c>
      <c r="I1" s="121"/>
      <c r="J1" s="121"/>
      <c r="K1" s="121"/>
      <c r="L1" s="121"/>
      <c r="M1" s="121"/>
      <c r="N1" s="3"/>
      <c r="O1" s="3"/>
      <c r="P1" s="3"/>
      <c r="Q1" s="4"/>
      <c r="R1" s="4"/>
      <c r="S1" s="4"/>
      <c r="T1" s="2"/>
      <c r="U1" s="125" t="s">
        <v>53</v>
      </c>
      <c r="V1" s="125"/>
      <c r="W1" s="125"/>
      <c r="X1" s="126">
        <v>7</v>
      </c>
      <c r="Y1" s="120" t="s">
        <v>16</v>
      </c>
      <c r="Z1" s="121" t="s">
        <v>47</v>
      </c>
      <c r="AA1" s="121"/>
      <c r="AB1" s="121"/>
      <c r="AC1" s="121"/>
      <c r="AD1" s="121"/>
      <c r="AE1" s="121"/>
      <c r="AF1" s="3"/>
      <c r="AG1" s="3"/>
      <c r="AH1" s="3"/>
      <c r="AI1" s="4"/>
      <c r="AJ1" s="4"/>
    </row>
    <row r="2" spans="1:42" ht="25.5" customHeight="1">
      <c r="A2" s="1"/>
      <c r="B2" s="2"/>
      <c r="C2" s="125"/>
      <c r="D2" s="125"/>
      <c r="E2" s="125"/>
      <c r="F2" s="126"/>
      <c r="G2" s="120"/>
      <c r="H2" s="121"/>
      <c r="I2" s="121"/>
      <c r="J2" s="121"/>
      <c r="K2" s="121"/>
      <c r="L2" s="121"/>
      <c r="M2" s="121"/>
      <c r="N2" s="3"/>
      <c r="O2" s="3"/>
      <c r="P2" s="3"/>
      <c r="Q2" s="4"/>
      <c r="R2" s="4"/>
      <c r="S2" s="4"/>
      <c r="T2" s="2"/>
      <c r="U2" s="125"/>
      <c r="V2" s="125"/>
      <c r="W2" s="125"/>
      <c r="X2" s="126"/>
      <c r="Y2" s="120"/>
      <c r="Z2" s="121"/>
      <c r="AA2" s="121"/>
      <c r="AB2" s="121"/>
      <c r="AC2" s="121"/>
      <c r="AD2" s="121"/>
      <c r="AE2" s="121"/>
      <c r="AF2" s="3"/>
      <c r="AG2" s="3"/>
      <c r="AH2" s="3"/>
      <c r="AI2" s="4"/>
      <c r="AJ2" s="4"/>
    </row>
    <row r="3" spans="1:42" ht="25.5" customHeight="1">
      <c r="A3" s="1"/>
      <c r="B3" s="2"/>
      <c r="F3" s="3"/>
      <c r="G3" s="3"/>
      <c r="H3" s="3"/>
      <c r="I3" s="3"/>
      <c r="J3" s="3"/>
      <c r="K3" s="3"/>
      <c r="L3" s="3"/>
      <c r="M3" s="122" t="s">
        <v>15</v>
      </c>
      <c r="N3" s="122"/>
      <c r="O3" s="122"/>
      <c r="P3" s="122"/>
      <c r="Q3" s="122"/>
      <c r="R3" s="122"/>
      <c r="S3" s="21"/>
      <c r="T3" s="2"/>
      <c r="X3" s="3"/>
      <c r="Y3" s="3"/>
      <c r="Z3" s="3"/>
      <c r="AA3" s="3"/>
      <c r="AB3" s="3"/>
      <c r="AC3" s="3"/>
      <c r="AD3" s="3"/>
      <c r="AE3" s="122" t="s">
        <v>15</v>
      </c>
      <c r="AF3" s="122"/>
      <c r="AG3" s="122"/>
      <c r="AH3" s="122"/>
      <c r="AI3" s="122"/>
      <c r="AJ3" s="122"/>
    </row>
    <row r="4" spans="1:42" ht="22.5" customHeight="1">
      <c r="A4" s="6" t="s">
        <v>2</v>
      </c>
      <c r="B4" s="94" t="s">
        <v>1</v>
      </c>
      <c r="C4" s="95"/>
      <c r="D4" s="95"/>
      <c r="E4" s="96"/>
      <c r="F4" s="123" t="s">
        <v>3</v>
      </c>
      <c r="G4" s="123"/>
      <c r="H4" s="123"/>
      <c r="I4" s="123"/>
      <c r="J4" s="123" t="s">
        <v>0</v>
      </c>
      <c r="K4" s="123"/>
      <c r="L4" s="123"/>
      <c r="M4" s="123" t="s">
        <v>4</v>
      </c>
      <c r="N4" s="123"/>
      <c r="O4" s="123"/>
      <c r="P4" s="123"/>
      <c r="Q4" s="124" t="s">
        <v>5</v>
      </c>
      <c r="R4" s="124"/>
      <c r="S4" s="23"/>
      <c r="T4" s="28" t="s">
        <v>1</v>
      </c>
      <c r="U4" s="28"/>
      <c r="V4" s="28"/>
      <c r="W4" s="28"/>
      <c r="X4" s="123" t="s">
        <v>49</v>
      </c>
      <c r="Y4" s="123"/>
      <c r="Z4" s="123"/>
      <c r="AA4" s="123"/>
      <c r="AB4" s="123" t="s">
        <v>0</v>
      </c>
      <c r="AC4" s="123"/>
      <c r="AD4" s="123"/>
      <c r="AE4" s="123" t="s">
        <v>50</v>
      </c>
      <c r="AF4" s="123"/>
      <c r="AG4" s="123"/>
      <c r="AH4" s="123"/>
      <c r="AI4" s="124" t="s">
        <v>48</v>
      </c>
      <c r="AJ4" s="124"/>
    </row>
    <row r="5" spans="1:42" ht="22.5" customHeight="1" thickBot="1">
      <c r="A5" s="8" t="s">
        <v>8</v>
      </c>
      <c r="B5" s="9" t="s">
        <v>6</v>
      </c>
      <c r="C5" s="112" t="s">
        <v>7</v>
      </c>
      <c r="D5" s="112"/>
      <c r="E5" s="112"/>
      <c r="F5" s="118">
        <v>488250</v>
      </c>
      <c r="G5" s="118"/>
      <c r="H5" s="118"/>
      <c r="I5" s="118"/>
      <c r="J5" s="118">
        <v>48825</v>
      </c>
      <c r="K5" s="118"/>
      <c r="L5" s="118"/>
      <c r="M5" s="118">
        <f>F5+J5</f>
        <v>537075</v>
      </c>
      <c r="N5" s="118"/>
      <c r="O5" s="118"/>
      <c r="P5" s="118"/>
      <c r="Q5" s="111">
        <v>45989</v>
      </c>
      <c r="R5" s="112"/>
      <c r="S5" s="1"/>
      <c r="T5" s="10">
        <v>1</v>
      </c>
      <c r="U5" s="28" t="s">
        <v>24</v>
      </c>
      <c r="V5" s="28"/>
      <c r="W5" s="28"/>
      <c r="X5" s="26">
        <v>0</v>
      </c>
      <c r="Y5" s="26"/>
      <c r="Z5" s="26"/>
      <c r="AA5" s="26"/>
      <c r="AB5" s="26">
        <f>X5*0.1</f>
        <v>0</v>
      </c>
      <c r="AC5" s="26"/>
      <c r="AD5" s="26"/>
      <c r="AE5" s="26">
        <f>X5+AB5</f>
        <v>0</v>
      </c>
      <c r="AF5" s="26"/>
      <c r="AG5" s="26"/>
      <c r="AH5" s="26"/>
      <c r="AI5" s="27"/>
      <c r="AJ5" s="28"/>
    </row>
    <row r="6" spans="1:42" ht="22.5" customHeight="1" thickTop="1">
      <c r="A6" s="98" t="s">
        <v>18</v>
      </c>
      <c r="B6" s="11">
        <v>1</v>
      </c>
      <c r="C6" s="100" t="s">
        <v>36</v>
      </c>
      <c r="D6" s="100"/>
      <c r="E6" s="100"/>
      <c r="F6" s="101">
        <v>0</v>
      </c>
      <c r="G6" s="101"/>
      <c r="H6" s="101"/>
      <c r="I6" s="101"/>
      <c r="J6" s="101">
        <f t="shared" ref="J6:J35" si="0">F6*0.1</f>
        <v>0</v>
      </c>
      <c r="K6" s="101"/>
      <c r="L6" s="101"/>
      <c r="M6" s="101">
        <f>F6+J6</f>
        <v>0</v>
      </c>
      <c r="N6" s="101"/>
      <c r="O6" s="101"/>
      <c r="P6" s="101"/>
      <c r="Q6" s="102"/>
      <c r="R6" s="100"/>
      <c r="S6" s="1"/>
      <c r="T6" s="10">
        <v>2</v>
      </c>
      <c r="U6" s="28"/>
      <c r="V6" s="28"/>
      <c r="W6" s="28"/>
      <c r="X6" s="26">
        <v>0</v>
      </c>
      <c r="Y6" s="26"/>
      <c r="Z6" s="26"/>
      <c r="AA6" s="26"/>
      <c r="AB6" s="26">
        <v>0</v>
      </c>
      <c r="AC6" s="26"/>
      <c r="AD6" s="26"/>
      <c r="AE6" s="26">
        <f>X6+AB6</f>
        <v>0</v>
      </c>
      <c r="AF6" s="26"/>
      <c r="AG6" s="26"/>
      <c r="AH6" s="26"/>
      <c r="AI6" s="27"/>
      <c r="AJ6" s="28"/>
    </row>
    <row r="7" spans="1:42" ht="22.5" customHeight="1">
      <c r="A7" s="99"/>
      <c r="B7" s="10">
        <v>2</v>
      </c>
      <c r="C7" s="28" t="s">
        <v>12</v>
      </c>
      <c r="D7" s="28"/>
      <c r="E7" s="28"/>
      <c r="F7" s="63">
        <v>167750</v>
      </c>
      <c r="G7" s="64"/>
      <c r="H7" s="64"/>
      <c r="I7" s="65"/>
      <c r="J7" s="26">
        <f t="shared" si="0"/>
        <v>16775</v>
      </c>
      <c r="K7" s="26"/>
      <c r="L7" s="26"/>
      <c r="M7" s="26">
        <f>F7+J7</f>
        <v>184525</v>
      </c>
      <c r="N7" s="26"/>
      <c r="O7" s="26"/>
      <c r="P7" s="26"/>
      <c r="Q7" s="61">
        <v>45981</v>
      </c>
      <c r="R7" s="62"/>
      <c r="S7" s="1"/>
      <c r="T7" s="10">
        <v>3</v>
      </c>
      <c r="U7" s="28"/>
      <c r="V7" s="28"/>
      <c r="W7" s="28"/>
      <c r="X7" s="26">
        <v>0</v>
      </c>
      <c r="Y7" s="26"/>
      <c r="Z7" s="26"/>
      <c r="AA7" s="26"/>
      <c r="AB7" s="26">
        <f t="shared" ref="AB7:AB17" si="1">X7*0.1</f>
        <v>0</v>
      </c>
      <c r="AC7" s="26"/>
      <c r="AD7" s="26"/>
      <c r="AE7" s="26">
        <f>X7+AB7</f>
        <v>0</v>
      </c>
      <c r="AF7" s="26"/>
      <c r="AG7" s="26"/>
      <c r="AH7" s="26"/>
      <c r="AI7" s="27"/>
      <c r="AJ7" s="28"/>
    </row>
    <row r="8" spans="1:42" ht="22.5" customHeight="1">
      <c r="A8" s="99"/>
      <c r="B8" s="10">
        <v>3</v>
      </c>
      <c r="C8" s="94" t="s">
        <v>35</v>
      </c>
      <c r="D8" s="95"/>
      <c r="E8" s="96"/>
      <c r="F8" s="63">
        <v>0</v>
      </c>
      <c r="G8" s="64"/>
      <c r="H8" s="64"/>
      <c r="I8" s="65"/>
      <c r="J8" s="63">
        <f t="shared" si="0"/>
        <v>0</v>
      </c>
      <c r="K8" s="64"/>
      <c r="L8" s="65"/>
      <c r="M8" s="63">
        <f>F8+J8</f>
        <v>0</v>
      </c>
      <c r="N8" s="64"/>
      <c r="O8" s="64"/>
      <c r="P8" s="65"/>
      <c r="Q8" s="27"/>
      <c r="R8" s="28"/>
      <c r="S8" s="1"/>
      <c r="T8" s="10">
        <v>4</v>
      </c>
      <c r="U8" s="28"/>
      <c r="V8" s="28"/>
      <c r="W8" s="28"/>
      <c r="X8" s="26">
        <v>0</v>
      </c>
      <c r="Y8" s="26"/>
      <c r="Z8" s="26"/>
      <c r="AA8" s="26"/>
      <c r="AB8" s="26">
        <f t="shared" si="1"/>
        <v>0</v>
      </c>
      <c r="AC8" s="26"/>
      <c r="AD8" s="26"/>
      <c r="AE8" s="26">
        <f>X8+AB8</f>
        <v>0</v>
      </c>
      <c r="AF8" s="26"/>
      <c r="AG8" s="26"/>
      <c r="AH8" s="26"/>
      <c r="AI8" s="27"/>
      <c r="AJ8" s="28"/>
    </row>
    <row r="9" spans="1:42" ht="22.5" customHeight="1">
      <c r="A9" s="99"/>
      <c r="B9" s="13">
        <v>4</v>
      </c>
      <c r="C9" s="115" t="s">
        <v>11</v>
      </c>
      <c r="D9" s="116"/>
      <c r="E9" s="117"/>
      <c r="F9" s="63">
        <v>210000</v>
      </c>
      <c r="G9" s="64"/>
      <c r="H9" s="64"/>
      <c r="I9" s="65"/>
      <c r="J9" s="45">
        <f t="shared" si="0"/>
        <v>21000</v>
      </c>
      <c r="K9" s="46"/>
      <c r="L9" s="47"/>
      <c r="M9" s="45">
        <f t="shared" ref="M9:M35" si="2">F9+J9</f>
        <v>231000</v>
      </c>
      <c r="N9" s="46"/>
      <c r="O9" s="46"/>
      <c r="P9" s="47"/>
      <c r="Q9" s="87">
        <v>45981</v>
      </c>
      <c r="R9" s="85"/>
      <c r="S9" s="1"/>
      <c r="T9" s="10">
        <v>5</v>
      </c>
      <c r="U9" s="28"/>
      <c r="V9" s="28"/>
      <c r="W9" s="28"/>
      <c r="X9" s="26">
        <v>0</v>
      </c>
      <c r="Y9" s="26"/>
      <c r="Z9" s="26"/>
      <c r="AA9" s="26"/>
      <c r="AB9" s="26">
        <f t="shared" si="1"/>
        <v>0</v>
      </c>
      <c r="AC9" s="26"/>
      <c r="AD9" s="26"/>
      <c r="AE9" s="26">
        <f t="shared" ref="AE9:AE15" si="3">X9+AB9</f>
        <v>0</v>
      </c>
      <c r="AF9" s="26"/>
      <c r="AG9" s="26"/>
      <c r="AH9" s="26"/>
      <c r="AI9" s="27"/>
      <c r="AJ9" s="28"/>
      <c r="AM9" s="113"/>
      <c r="AN9" s="114"/>
      <c r="AO9" s="114"/>
      <c r="AP9" s="114"/>
    </row>
    <row r="10" spans="1:42" ht="22.5" customHeight="1">
      <c r="A10" s="99"/>
      <c r="B10" s="13">
        <v>5</v>
      </c>
      <c r="C10" s="115" t="s">
        <v>9</v>
      </c>
      <c r="D10" s="116"/>
      <c r="E10" s="117"/>
      <c r="F10" s="63">
        <v>112000</v>
      </c>
      <c r="G10" s="64"/>
      <c r="H10" s="64"/>
      <c r="I10" s="65"/>
      <c r="J10" s="45">
        <f t="shared" si="0"/>
        <v>11200</v>
      </c>
      <c r="K10" s="46"/>
      <c r="L10" s="47"/>
      <c r="M10" s="45">
        <f t="shared" si="2"/>
        <v>123200</v>
      </c>
      <c r="N10" s="46"/>
      <c r="O10" s="46"/>
      <c r="P10" s="47"/>
      <c r="Q10" s="87">
        <v>45987</v>
      </c>
      <c r="R10" s="85"/>
      <c r="S10" s="1"/>
      <c r="T10" s="10">
        <v>6</v>
      </c>
      <c r="U10" s="28"/>
      <c r="V10" s="28"/>
      <c r="W10" s="28"/>
      <c r="X10" s="26">
        <v>0</v>
      </c>
      <c r="Y10" s="26"/>
      <c r="Z10" s="26"/>
      <c r="AA10" s="26"/>
      <c r="AB10" s="26">
        <f t="shared" si="1"/>
        <v>0</v>
      </c>
      <c r="AC10" s="26"/>
      <c r="AD10" s="26"/>
      <c r="AE10" s="26">
        <f t="shared" si="3"/>
        <v>0</v>
      </c>
      <c r="AF10" s="26"/>
      <c r="AG10" s="26"/>
      <c r="AH10" s="26"/>
      <c r="AI10" s="27"/>
      <c r="AJ10" s="28"/>
      <c r="AN10" s="113"/>
      <c r="AO10" s="114"/>
      <c r="AP10" s="114"/>
    </row>
    <row r="11" spans="1:42" ht="22.5" customHeight="1">
      <c r="A11" s="99"/>
      <c r="B11" s="13">
        <v>6</v>
      </c>
      <c r="C11" s="115" t="s">
        <v>27</v>
      </c>
      <c r="D11" s="116"/>
      <c r="E11" s="117"/>
      <c r="F11" s="63">
        <v>0</v>
      </c>
      <c r="G11" s="64"/>
      <c r="H11" s="64"/>
      <c r="I11" s="65"/>
      <c r="J11" s="45">
        <f t="shared" si="0"/>
        <v>0</v>
      </c>
      <c r="K11" s="46"/>
      <c r="L11" s="47"/>
      <c r="M11" s="45">
        <f t="shared" si="2"/>
        <v>0</v>
      </c>
      <c r="N11" s="46"/>
      <c r="O11" s="46"/>
      <c r="P11" s="47"/>
      <c r="Q11" s="87"/>
      <c r="R11" s="85"/>
      <c r="S11" s="1"/>
      <c r="T11" s="10">
        <v>7</v>
      </c>
      <c r="U11" s="28"/>
      <c r="V11" s="28"/>
      <c r="W11" s="28"/>
      <c r="X11" s="26"/>
      <c r="Y11" s="26"/>
      <c r="Z11" s="26"/>
      <c r="AA11" s="26"/>
      <c r="AB11" s="26">
        <f t="shared" si="1"/>
        <v>0</v>
      </c>
      <c r="AC11" s="26"/>
      <c r="AD11" s="26"/>
      <c r="AE11" s="26">
        <f t="shared" si="3"/>
        <v>0</v>
      </c>
      <c r="AF11" s="26"/>
      <c r="AG11" s="26"/>
      <c r="AH11" s="26"/>
      <c r="AI11" s="27"/>
      <c r="AJ11" s="28"/>
      <c r="AN11" s="113"/>
      <c r="AO11" s="114"/>
      <c r="AP11" s="114"/>
    </row>
    <row r="12" spans="1:42" ht="22.5" customHeight="1">
      <c r="A12" s="99"/>
      <c r="B12" s="10">
        <v>7</v>
      </c>
      <c r="C12" s="94" t="s">
        <v>10</v>
      </c>
      <c r="D12" s="95"/>
      <c r="E12" s="96"/>
      <c r="F12" s="63">
        <v>352000</v>
      </c>
      <c r="G12" s="64"/>
      <c r="H12" s="64"/>
      <c r="I12" s="65"/>
      <c r="J12" s="63">
        <f t="shared" ref="J12" si="4">F12*0.1</f>
        <v>35200</v>
      </c>
      <c r="K12" s="64"/>
      <c r="L12" s="65"/>
      <c r="M12" s="63">
        <f t="shared" ref="M12" si="5">F12+J12</f>
        <v>387200</v>
      </c>
      <c r="N12" s="64"/>
      <c r="O12" s="64"/>
      <c r="P12" s="65"/>
      <c r="Q12" s="27">
        <v>45981</v>
      </c>
      <c r="R12" s="28"/>
      <c r="S12" s="1"/>
      <c r="T12" s="10">
        <v>8</v>
      </c>
      <c r="U12" s="28"/>
      <c r="V12" s="28"/>
      <c r="W12" s="28"/>
      <c r="X12" s="26"/>
      <c r="Y12" s="26"/>
      <c r="Z12" s="26"/>
      <c r="AA12" s="26"/>
      <c r="AB12" s="26">
        <f t="shared" ref="AB12" si="6">X12*0.1</f>
        <v>0</v>
      </c>
      <c r="AC12" s="26"/>
      <c r="AD12" s="26"/>
      <c r="AE12" s="26">
        <f t="shared" ref="AE12" si="7">X12+AB12</f>
        <v>0</v>
      </c>
      <c r="AF12" s="26"/>
      <c r="AG12" s="26"/>
      <c r="AH12" s="26"/>
      <c r="AI12" s="27"/>
      <c r="AJ12" s="28"/>
    </row>
    <row r="13" spans="1:42" ht="22.5" customHeight="1" thickBot="1">
      <c r="A13" s="119"/>
      <c r="B13" s="14">
        <v>8</v>
      </c>
      <c r="C13" s="105" t="s">
        <v>75</v>
      </c>
      <c r="D13" s="106"/>
      <c r="E13" s="107"/>
      <c r="F13" s="108">
        <v>51000</v>
      </c>
      <c r="G13" s="109"/>
      <c r="H13" s="109"/>
      <c r="I13" s="110"/>
      <c r="J13" s="108">
        <f t="shared" si="0"/>
        <v>5100</v>
      </c>
      <c r="K13" s="109"/>
      <c r="L13" s="110"/>
      <c r="M13" s="108">
        <f t="shared" si="2"/>
        <v>56100</v>
      </c>
      <c r="N13" s="109"/>
      <c r="O13" s="109"/>
      <c r="P13" s="110"/>
      <c r="Q13" s="111">
        <v>45981</v>
      </c>
      <c r="R13" s="112"/>
      <c r="S13" s="1"/>
      <c r="T13" s="10">
        <v>8</v>
      </c>
      <c r="U13" s="28"/>
      <c r="V13" s="28"/>
      <c r="W13" s="28"/>
      <c r="X13" s="26"/>
      <c r="Y13" s="26"/>
      <c r="Z13" s="26"/>
      <c r="AA13" s="26"/>
      <c r="AB13" s="26">
        <f t="shared" si="1"/>
        <v>0</v>
      </c>
      <c r="AC13" s="26"/>
      <c r="AD13" s="26"/>
      <c r="AE13" s="26">
        <f t="shared" si="3"/>
        <v>0</v>
      </c>
      <c r="AF13" s="26"/>
      <c r="AG13" s="26"/>
      <c r="AH13" s="26"/>
      <c r="AI13" s="27"/>
      <c r="AJ13" s="28"/>
    </row>
    <row r="14" spans="1:42" ht="22.5" customHeight="1" thickTop="1" thickBot="1">
      <c r="A14" s="15">
        <v>25</v>
      </c>
      <c r="B14" s="14">
        <v>1</v>
      </c>
      <c r="C14" s="105" t="s">
        <v>45</v>
      </c>
      <c r="D14" s="106"/>
      <c r="E14" s="107"/>
      <c r="F14" s="81">
        <v>0</v>
      </c>
      <c r="G14" s="82"/>
      <c r="H14" s="82"/>
      <c r="I14" s="83"/>
      <c r="J14" s="108">
        <f t="shared" si="0"/>
        <v>0</v>
      </c>
      <c r="K14" s="109"/>
      <c r="L14" s="110"/>
      <c r="M14" s="108">
        <f t="shared" si="2"/>
        <v>0</v>
      </c>
      <c r="N14" s="109"/>
      <c r="O14" s="109"/>
      <c r="P14" s="110"/>
      <c r="Q14" s="111"/>
      <c r="R14" s="112"/>
      <c r="S14" s="1"/>
      <c r="T14" s="10">
        <v>9</v>
      </c>
      <c r="U14" s="28"/>
      <c r="V14" s="28"/>
      <c r="W14" s="28"/>
      <c r="X14" s="26"/>
      <c r="Y14" s="26"/>
      <c r="Z14" s="26"/>
      <c r="AA14" s="26"/>
      <c r="AB14" s="26">
        <f t="shared" si="1"/>
        <v>0</v>
      </c>
      <c r="AC14" s="26"/>
      <c r="AD14" s="26"/>
      <c r="AE14" s="26">
        <f t="shared" si="3"/>
        <v>0</v>
      </c>
      <c r="AF14" s="26"/>
      <c r="AG14" s="26"/>
      <c r="AH14" s="26"/>
      <c r="AI14" s="27"/>
      <c r="AJ14" s="28"/>
    </row>
    <row r="15" spans="1:42" ht="22.5" customHeight="1" thickTop="1">
      <c r="A15" s="98" t="s">
        <v>19</v>
      </c>
      <c r="B15" s="11">
        <v>1</v>
      </c>
      <c r="C15" s="100" t="s">
        <v>41</v>
      </c>
      <c r="D15" s="100"/>
      <c r="E15" s="100"/>
      <c r="F15" s="75">
        <v>0</v>
      </c>
      <c r="G15" s="76"/>
      <c r="H15" s="76"/>
      <c r="I15" s="77"/>
      <c r="J15" s="101">
        <f t="shared" si="0"/>
        <v>0</v>
      </c>
      <c r="K15" s="101"/>
      <c r="L15" s="101"/>
      <c r="M15" s="101">
        <f t="shared" si="2"/>
        <v>0</v>
      </c>
      <c r="N15" s="101"/>
      <c r="O15" s="101"/>
      <c r="P15" s="101"/>
      <c r="Q15" s="102"/>
      <c r="R15" s="100"/>
      <c r="S15" s="1"/>
      <c r="T15" s="10">
        <v>10</v>
      </c>
      <c r="U15" s="28"/>
      <c r="V15" s="28"/>
      <c r="W15" s="28"/>
      <c r="X15" s="26"/>
      <c r="Y15" s="26"/>
      <c r="Z15" s="26"/>
      <c r="AA15" s="26"/>
      <c r="AB15" s="26">
        <f t="shared" si="1"/>
        <v>0</v>
      </c>
      <c r="AC15" s="26"/>
      <c r="AD15" s="26"/>
      <c r="AE15" s="26">
        <f t="shared" si="3"/>
        <v>0</v>
      </c>
      <c r="AF15" s="26"/>
      <c r="AG15" s="26"/>
      <c r="AH15" s="26"/>
      <c r="AI15" s="27"/>
      <c r="AJ15" s="28"/>
    </row>
    <row r="16" spans="1:42" ht="22.5" customHeight="1">
      <c r="A16" s="99"/>
      <c r="B16" s="10">
        <v>2</v>
      </c>
      <c r="C16" s="28" t="s">
        <v>21</v>
      </c>
      <c r="D16" s="28"/>
      <c r="E16" s="28"/>
      <c r="F16" s="63">
        <v>900000</v>
      </c>
      <c r="G16" s="64"/>
      <c r="H16" s="64"/>
      <c r="I16" s="65"/>
      <c r="J16" s="26">
        <f t="shared" si="0"/>
        <v>90000</v>
      </c>
      <c r="K16" s="26"/>
      <c r="L16" s="26"/>
      <c r="M16" s="26">
        <f>F16+J16</f>
        <v>990000</v>
      </c>
      <c r="N16" s="26"/>
      <c r="O16" s="26"/>
      <c r="P16" s="26"/>
      <c r="Q16" s="61">
        <v>45981</v>
      </c>
      <c r="R16" s="62"/>
      <c r="S16" s="1"/>
      <c r="T16" s="10">
        <v>11</v>
      </c>
      <c r="U16" s="28"/>
      <c r="V16" s="28"/>
      <c r="W16" s="28"/>
      <c r="X16" s="26"/>
      <c r="Y16" s="26"/>
      <c r="Z16" s="26"/>
      <c r="AA16" s="26"/>
      <c r="AB16" s="26">
        <f t="shared" si="1"/>
        <v>0</v>
      </c>
      <c r="AC16" s="26"/>
      <c r="AD16" s="26"/>
      <c r="AE16" s="26">
        <f>X16+AB16</f>
        <v>0</v>
      </c>
      <c r="AF16" s="26"/>
      <c r="AG16" s="26"/>
      <c r="AH16" s="26"/>
      <c r="AI16" s="27"/>
      <c r="AJ16" s="28"/>
    </row>
    <row r="17" spans="1:36" ht="22.5" customHeight="1">
      <c r="A17" s="99"/>
      <c r="B17" s="16">
        <v>3</v>
      </c>
      <c r="C17" s="94" t="s">
        <v>13</v>
      </c>
      <c r="D17" s="95"/>
      <c r="E17" s="96"/>
      <c r="F17" s="63">
        <v>736000</v>
      </c>
      <c r="G17" s="64"/>
      <c r="H17" s="64"/>
      <c r="I17" s="65"/>
      <c r="J17" s="63">
        <f t="shared" si="0"/>
        <v>73600</v>
      </c>
      <c r="K17" s="64"/>
      <c r="L17" s="65"/>
      <c r="M17" s="63">
        <f t="shared" si="2"/>
        <v>809600</v>
      </c>
      <c r="N17" s="64"/>
      <c r="O17" s="64"/>
      <c r="P17" s="65"/>
      <c r="Q17" s="103">
        <v>45989</v>
      </c>
      <c r="R17" s="104"/>
      <c r="S17" s="22"/>
      <c r="T17" s="10">
        <v>12</v>
      </c>
      <c r="U17" s="28"/>
      <c r="V17" s="28"/>
      <c r="W17" s="28"/>
      <c r="X17" s="26"/>
      <c r="Y17" s="26"/>
      <c r="Z17" s="26"/>
      <c r="AA17" s="26"/>
      <c r="AB17" s="26">
        <f t="shared" si="1"/>
        <v>0</v>
      </c>
      <c r="AC17" s="26"/>
      <c r="AD17" s="26"/>
      <c r="AE17" s="26">
        <f t="shared" ref="AE17" si="8">X17+AB17</f>
        <v>0</v>
      </c>
      <c r="AF17" s="26"/>
      <c r="AG17" s="26"/>
      <c r="AH17" s="26"/>
      <c r="AI17" s="27"/>
      <c r="AJ17" s="28"/>
    </row>
    <row r="18" spans="1:36" ht="22.5" customHeight="1">
      <c r="A18" s="99"/>
      <c r="B18" s="10">
        <v>4</v>
      </c>
      <c r="C18" s="28" t="s">
        <v>26</v>
      </c>
      <c r="D18" s="28"/>
      <c r="E18" s="28"/>
      <c r="F18" s="63">
        <v>32000</v>
      </c>
      <c r="G18" s="64"/>
      <c r="H18" s="64"/>
      <c r="I18" s="65"/>
      <c r="J18" s="26">
        <f>F18*0.1</f>
        <v>3200</v>
      </c>
      <c r="K18" s="26"/>
      <c r="L18" s="26"/>
      <c r="M18" s="26">
        <f>F18+J18</f>
        <v>35200</v>
      </c>
      <c r="N18" s="26"/>
      <c r="O18" s="26"/>
      <c r="P18" s="26"/>
      <c r="Q18" s="27">
        <v>45989</v>
      </c>
      <c r="R18" s="28"/>
      <c r="S18" s="1"/>
      <c r="T18" s="10">
        <v>13</v>
      </c>
      <c r="U18" s="28"/>
      <c r="V18" s="28"/>
      <c r="W18" s="28"/>
      <c r="X18" s="26"/>
      <c r="Y18" s="26"/>
      <c r="Z18" s="26"/>
      <c r="AA18" s="26"/>
      <c r="AB18" s="26">
        <f>X18*0.1</f>
        <v>0</v>
      </c>
      <c r="AC18" s="26"/>
      <c r="AD18" s="26"/>
      <c r="AE18" s="26">
        <f>X18+AB18</f>
        <v>0</v>
      </c>
      <c r="AF18" s="26"/>
      <c r="AG18" s="26"/>
      <c r="AH18" s="26"/>
      <c r="AI18" s="27"/>
      <c r="AJ18" s="28"/>
    </row>
    <row r="19" spans="1:36" ht="22.5" customHeight="1">
      <c r="A19" s="99"/>
      <c r="B19" s="16">
        <v>5</v>
      </c>
      <c r="C19" s="94" t="s">
        <v>30</v>
      </c>
      <c r="D19" s="95"/>
      <c r="E19" s="96"/>
      <c r="F19" s="63">
        <v>240000</v>
      </c>
      <c r="G19" s="64"/>
      <c r="H19" s="64"/>
      <c r="I19" s="65"/>
      <c r="J19" s="26">
        <f>F19*0.1</f>
        <v>24000</v>
      </c>
      <c r="K19" s="26"/>
      <c r="L19" s="26"/>
      <c r="M19" s="26">
        <f>F19+J19</f>
        <v>264000</v>
      </c>
      <c r="N19" s="26"/>
      <c r="O19" s="26"/>
      <c r="P19" s="26"/>
      <c r="Q19" s="27">
        <v>45992</v>
      </c>
      <c r="R19" s="28"/>
      <c r="S19" s="1"/>
      <c r="T19" s="10">
        <v>14</v>
      </c>
      <c r="U19" s="28"/>
      <c r="V19" s="28"/>
      <c r="W19" s="28"/>
      <c r="X19" s="26"/>
      <c r="Y19" s="26"/>
      <c r="Z19" s="26"/>
      <c r="AA19" s="26"/>
      <c r="AB19" s="26">
        <f>X19*0.1</f>
        <v>0</v>
      </c>
      <c r="AC19" s="26"/>
      <c r="AD19" s="26"/>
      <c r="AE19" s="26">
        <f>X19+AB19</f>
        <v>0</v>
      </c>
      <c r="AF19" s="26"/>
      <c r="AG19" s="26"/>
      <c r="AH19" s="26"/>
      <c r="AI19" s="27"/>
      <c r="AJ19" s="28"/>
    </row>
    <row r="20" spans="1:36" ht="22.5" customHeight="1">
      <c r="A20" s="99"/>
      <c r="B20" s="10">
        <v>6</v>
      </c>
      <c r="C20" s="91" t="s">
        <v>62</v>
      </c>
      <c r="D20" s="92"/>
      <c r="E20" s="93"/>
      <c r="F20" s="63">
        <v>16830</v>
      </c>
      <c r="G20" s="64"/>
      <c r="H20" s="64"/>
      <c r="I20" s="65"/>
      <c r="J20" s="63">
        <f t="shared" si="0"/>
        <v>1683</v>
      </c>
      <c r="K20" s="64"/>
      <c r="L20" s="65"/>
      <c r="M20" s="63">
        <f t="shared" si="2"/>
        <v>18513</v>
      </c>
      <c r="N20" s="64"/>
      <c r="O20" s="64"/>
      <c r="P20" s="65"/>
      <c r="Q20" s="27">
        <v>45989</v>
      </c>
      <c r="R20" s="28"/>
      <c r="S20" s="1"/>
      <c r="T20" s="10">
        <v>15</v>
      </c>
      <c r="U20" s="28"/>
      <c r="V20" s="28"/>
      <c r="W20" s="28"/>
      <c r="X20" s="26"/>
      <c r="Y20" s="26"/>
      <c r="Z20" s="26"/>
      <c r="AA20" s="26"/>
      <c r="AB20" s="26">
        <f t="shared" ref="AB20:AB30" si="9">X20*0.1</f>
        <v>0</v>
      </c>
      <c r="AC20" s="26"/>
      <c r="AD20" s="26"/>
      <c r="AE20" s="26">
        <f t="shared" ref="AE20:AE30" si="10">X20+AB20</f>
        <v>0</v>
      </c>
      <c r="AF20" s="26"/>
      <c r="AG20" s="26"/>
      <c r="AH20" s="26"/>
      <c r="AI20" s="27"/>
      <c r="AJ20" s="28"/>
    </row>
    <row r="21" spans="1:36" ht="22.5" customHeight="1">
      <c r="A21" s="99"/>
      <c r="B21" s="33">
        <v>7</v>
      </c>
      <c r="C21" s="35" t="s">
        <v>54</v>
      </c>
      <c r="D21" s="36"/>
      <c r="E21" s="37"/>
      <c r="F21" s="41">
        <v>451000</v>
      </c>
      <c r="G21" s="42"/>
      <c r="H21" s="42"/>
      <c r="I21" s="43"/>
      <c r="J21" s="44">
        <f t="shared" si="0"/>
        <v>45100</v>
      </c>
      <c r="K21" s="44"/>
      <c r="L21" s="44"/>
      <c r="M21" s="45">
        <f>F21+J21+F22</f>
        <v>565700</v>
      </c>
      <c r="N21" s="46"/>
      <c r="O21" s="46"/>
      <c r="P21" s="47"/>
      <c r="Q21" s="51">
        <v>45989</v>
      </c>
      <c r="R21" s="52"/>
      <c r="S21" s="22"/>
      <c r="T21" s="10">
        <v>24</v>
      </c>
      <c r="U21" s="28"/>
      <c r="V21" s="28"/>
      <c r="W21" s="28"/>
      <c r="X21" s="26"/>
      <c r="Y21" s="26"/>
      <c r="Z21" s="26"/>
      <c r="AA21" s="26"/>
      <c r="AB21" s="26">
        <f>X21*0.1</f>
        <v>0</v>
      </c>
      <c r="AC21" s="26"/>
      <c r="AD21" s="26"/>
      <c r="AE21" s="26">
        <f>X21+AB21</f>
        <v>0</v>
      </c>
      <c r="AF21" s="26"/>
      <c r="AG21" s="26"/>
      <c r="AH21" s="26"/>
      <c r="AI21" s="27"/>
      <c r="AJ21" s="28"/>
    </row>
    <row r="22" spans="1:36" ht="22.5" customHeight="1">
      <c r="A22" s="99"/>
      <c r="B22" s="34"/>
      <c r="C22" s="38"/>
      <c r="D22" s="39"/>
      <c r="E22" s="40"/>
      <c r="F22" s="29">
        <v>69600</v>
      </c>
      <c r="G22" s="30"/>
      <c r="H22" s="30"/>
      <c r="I22" s="31"/>
      <c r="J22" s="32" t="s">
        <v>14</v>
      </c>
      <c r="K22" s="32"/>
      <c r="L22" s="32"/>
      <c r="M22" s="48"/>
      <c r="N22" s="49"/>
      <c r="O22" s="49"/>
      <c r="P22" s="50"/>
      <c r="Q22" s="53"/>
      <c r="R22" s="54"/>
      <c r="S22" s="22"/>
      <c r="T22" s="10">
        <v>25</v>
      </c>
      <c r="U22" s="28"/>
      <c r="V22" s="28"/>
      <c r="W22" s="28"/>
      <c r="X22" s="26"/>
      <c r="Y22" s="26"/>
      <c r="Z22" s="26"/>
      <c r="AA22" s="26"/>
      <c r="AB22" s="26">
        <f t="shared" ref="AB22" si="11">X22*0.1</f>
        <v>0</v>
      </c>
      <c r="AC22" s="26"/>
      <c r="AD22" s="26"/>
      <c r="AE22" s="26">
        <f t="shared" ref="AE22" si="12">X22+AB22</f>
        <v>0</v>
      </c>
      <c r="AF22" s="26"/>
      <c r="AG22" s="26"/>
      <c r="AH22" s="26"/>
      <c r="AI22" s="27"/>
      <c r="AJ22" s="28"/>
    </row>
    <row r="23" spans="1:36" ht="22.5" customHeight="1">
      <c r="A23" s="99"/>
      <c r="B23" s="10">
        <v>8</v>
      </c>
      <c r="C23" s="28" t="s">
        <v>60</v>
      </c>
      <c r="D23" s="28"/>
      <c r="E23" s="28"/>
      <c r="F23" s="63">
        <v>16000</v>
      </c>
      <c r="G23" s="64"/>
      <c r="H23" s="64"/>
      <c r="I23" s="65"/>
      <c r="J23" s="26">
        <f t="shared" si="0"/>
        <v>1600</v>
      </c>
      <c r="K23" s="26"/>
      <c r="L23" s="26"/>
      <c r="M23" s="26">
        <f t="shared" si="2"/>
        <v>17600</v>
      </c>
      <c r="N23" s="26"/>
      <c r="O23" s="26"/>
      <c r="P23" s="26"/>
      <c r="Q23" s="27">
        <v>45989</v>
      </c>
      <c r="R23" s="28"/>
      <c r="S23" s="1"/>
      <c r="T23" s="10">
        <v>17</v>
      </c>
      <c r="U23" s="28"/>
      <c r="V23" s="28"/>
      <c r="W23" s="28"/>
      <c r="X23" s="26"/>
      <c r="Y23" s="26"/>
      <c r="Z23" s="26"/>
      <c r="AA23" s="26"/>
      <c r="AB23" s="26">
        <f t="shared" si="9"/>
        <v>0</v>
      </c>
      <c r="AC23" s="26"/>
      <c r="AD23" s="26"/>
      <c r="AE23" s="26">
        <f t="shared" si="10"/>
        <v>0</v>
      </c>
      <c r="AF23" s="26"/>
      <c r="AG23" s="26"/>
      <c r="AH23" s="26"/>
      <c r="AI23" s="27"/>
      <c r="AJ23" s="28"/>
    </row>
    <row r="24" spans="1:36" ht="22.5" customHeight="1">
      <c r="A24" s="99"/>
      <c r="B24" s="16">
        <v>9</v>
      </c>
      <c r="C24" s="88" t="s">
        <v>23</v>
      </c>
      <c r="D24" s="89"/>
      <c r="E24" s="90"/>
      <c r="F24" s="63">
        <v>64000</v>
      </c>
      <c r="G24" s="64"/>
      <c r="H24" s="64"/>
      <c r="I24" s="65"/>
      <c r="J24" s="26">
        <f t="shared" si="0"/>
        <v>6400</v>
      </c>
      <c r="K24" s="26"/>
      <c r="L24" s="26"/>
      <c r="M24" s="26">
        <f t="shared" si="2"/>
        <v>70400</v>
      </c>
      <c r="N24" s="26"/>
      <c r="O24" s="26"/>
      <c r="P24" s="26"/>
      <c r="Q24" s="61">
        <v>45986</v>
      </c>
      <c r="R24" s="62"/>
      <c r="S24" s="1"/>
      <c r="T24" s="10">
        <v>18</v>
      </c>
      <c r="U24" s="28"/>
      <c r="V24" s="28"/>
      <c r="W24" s="28"/>
      <c r="X24" s="26"/>
      <c r="Y24" s="26"/>
      <c r="Z24" s="26"/>
      <c r="AA24" s="26"/>
      <c r="AB24" s="26">
        <f t="shared" si="9"/>
        <v>0</v>
      </c>
      <c r="AC24" s="26"/>
      <c r="AD24" s="26"/>
      <c r="AE24" s="26">
        <f t="shared" si="10"/>
        <v>0</v>
      </c>
      <c r="AF24" s="26"/>
      <c r="AG24" s="26"/>
      <c r="AH24" s="26"/>
      <c r="AI24" s="27"/>
      <c r="AJ24" s="28"/>
    </row>
    <row r="25" spans="1:36" ht="22.5" customHeight="1">
      <c r="A25" s="99"/>
      <c r="B25" s="10">
        <v>10</v>
      </c>
      <c r="C25" s="85" t="s">
        <v>73</v>
      </c>
      <c r="D25" s="85"/>
      <c r="E25" s="85"/>
      <c r="F25" s="63">
        <v>0</v>
      </c>
      <c r="G25" s="64"/>
      <c r="H25" s="64"/>
      <c r="I25" s="65"/>
      <c r="J25" s="86">
        <f t="shared" si="0"/>
        <v>0</v>
      </c>
      <c r="K25" s="86"/>
      <c r="L25" s="86"/>
      <c r="M25" s="86">
        <f t="shared" si="2"/>
        <v>0</v>
      </c>
      <c r="N25" s="86"/>
      <c r="O25" s="86"/>
      <c r="P25" s="86"/>
      <c r="Q25" s="87"/>
      <c r="R25" s="85"/>
      <c r="S25" s="1"/>
      <c r="T25" s="10">
        <v>19</v>
      </c>
      <c r="U25" s="28"/>
      <c r="V25" s="28"/>
      <c r="W25" s="28"/>
      <c r="X25" s="26"/>
      <c r="Y25" s="26"/>
      <c r="Z25" s="26"/>
      <c r="AA25" s="26"/>
      <c r="AB25" s="26">
        <f t="shared" si="9"/>
        <v>0</v>
      </c>
      <c r="AC25" s="26"/>
      <c r="AD25" s="26"/>
      <c r="AE25" s="26">
        <f t="shared" si="10"/>
        <v>0</v>
      </c>
      <c r="AF25" s="26"/>
      <c r="AG25" s="26"/>
      <c r="AH25" s="26"/>
      <c r="AI25" s="27"/>
      <c r="AJ25" s="28"/>
    </row>
    <row r="26" spans="1:36" ht="22.5" customHeight="1">
      <c r="A26" s="24"/>
      <c r="B26" s="10">
        <v>11</v>
      </c>
      <c r="C26" s="28" t="s">
        <v>70</v>
      </c>
      <c r="D26" s="28"/>
      <c r="E26" s="28"/>
      <c r="F26" s="48">
        <v>48000</v>
      </c>
      <c r="G26" s="49"/>
      <c r="H26" s="49"/>
      <c r="I26" s="50"/>
      <c r="J26" s="26">
        <f t="shared" si="0"/>
        <v>4800</v>
      </c>
      <c r="K26" s="26"/>
      <c r="L26" s="26"/>
      <c r="M26" s="26">
        <f t="shared" si="2"/>
        <v>52800</v>
      </c>
      <c r="N26" s="26"/>
      <c r="O26" s="26"/>
      <c r="P26" s="26"/>
      <c r="Q26" s="27">
        <v>45989</v>
      </c>
      <c r="R26" s="28"/>
      <c r="S26" s="1"/>
      <c r="T26" s="10">
        <v>17</v>
      </c>
      <c r="U26" s="28"/>
      <c r="V26" s="28"/>
      <c r="W26" s="28"/>
      <c r="X26" s="26"/>
      <c r="Y26" s="26"/>
      <c r="Z26" s="26"/>
      <c r="AA26" s="26"/>
      <c r="AB26" s="26">
        <f t="shared" si="9"/>
        <v>0</v>
      </c>
      <c r="AC26" s="26"/>
      <c r="AD26" s="26"/>
      <c r="AE26" s="26">
        <f t="shared" si="10"/>
        <v>0</v>
      </c>
      <c r="AF26" s="26"/>
      <c r="AG26" s="26"/>
      <c r="AH26" s="26"/>
      <c r="AI26" s="27"/>
      <c r="AJ26" s="28"/>
    </row>
    <row r="27" spans="1:36" ht="22.5" customHeight="1">
      <c r="A27" s="24"/>
      <c r="B27" s="16">
        <v>12</v>
      </c>
      <c r="C27" s="88" t="s">
        <v>42</v>
      </c>
      <c r="D27" s="89"/>
      <c r="E27" s="90"/>
      <c r="F27" s="63">
        <v>0</v>
      </c>
      <c r="G27" s="64"/>
      <c r="H27" s="64"/>
      <c r="I27" s="65"/>
      <c r="J27" s="26">
        <f t="shared" si="0"/>
        <v>0</v>
      </c>
      <c r="K27" s="26"/>
      <c r="L27" s="26"/>
      <c r="M27" s="26">
        <f t="shared" si="2"/>
        <v>0</v>
      </c>
      <c r="N27" s="26"/>
      <c r="O27" s="26"/>
      <c r="P27" s="26"/>
      <c r="Q27" s="61"/>
      <c r="R27" s="62"/>
      <c r="S27" s="1"/>
      <c r="T27" s="10">
        <v>18</v>
      </c>
      <c r="U27" s="28"/>
      <c r="V27" s="28"/>
      <c r="W27" s="28"/>
      <c r="X27" s="26"/>
      <c r="Y27" s="26"/>
      <c r="Z27" s="26"/>
      <c r="AA27" s="26"/>
      <c r="AB27" s="26">
        <f t="shared" si="9"/>
        <v>0</v>
      </c>
      <c r="AC27" s="26"/>
      <c r="AD27" s="26"/>
      <c r="AE27" s="26">
        <f t="shared" si="10"/>
        <v>0</v>
      </c>
      <c r="AF27" s="26"/>
      <c r="AG27" s="26"/>
      <c r="AH27" s="26"/>
      <c r="AI27" s="27"/>
      <c r="AJ27" s="28"/>
    </row>
    <row r="28" spans="1:36" ht="22.5" customHeight="1">
      <c r="A28" s="24"/>
      <c r="B28" s="33">
        <v>13</v>
      </c>
      <c r="C28" s="35" t="s">
        <v>72</v>
      </c>
      <c r="D28" s="36"/>
      <c r="E28" s="37"/>
      <c r="F28" s="41">
        <v>0</v>
      </c>
      <c r="G28" s="42"/>
      <c r="H28" s="42"/>
      <c r="I28" s="43"/>
      <c r="J28" s="44">
        <f t="shared" si="0"/>
        <v>0</v>
      </c>
      <c r="K28" s="44"/>
      <c r="L28" s="44"/>
      <c r="M28" s="45">
        <f>F28+J28+F29</f>
        <v>0</v>
      </c>
      <c r="N28" s="46"/>
      <c r="O28" s="46"/>
      <c r="P28" s="47"/>
      <c r="Q28" s="51"/>
      <c r="R28" s="52"/>
      <c r="S28" s="22"/>
      <c r="T28" s="10">
        <v>24</v>
      </c>
      <c r="U28" s="28"/>
      <c r="V28" s="28"/>
      <c r="W28" s="28"/>
      <c r="X28" s="26"/>
      <c r="Y28" s="26"/>
      <c r="Z28" s="26"/>
      <c r="AA28" s="26"/>
      <c r="AB28" s="26">
        <f>X28*0.1</f>
        <v>0</v>
      </c>
      <c r="AC28" s="26"/>
      <c r="AD28" s="26"/>
      <c r="AE28" s="26">
        <f>X28+AB28</f>
        <v>0</v>
      </c>
      <c r="AF28" s="26"/>
      <c r="AG28" s="26"/>
      <c r="AH28" s="26"/>
      <c r="AI28" s="27"/>
      <c r="AJ28" s="28"/>
    </row>
    <row r="29" spans="1:36" ht="22.5" customHeight="1" thickBot="1">
      <c r="A29" s="24"/>
      <c r="B29" s="34"/>
      <c r="C29" s="38"/>
      <c r="D29" s="39"/>
      <c r="E29" s="40"/>
      <c r="F29" s="29">
        <v>0</v>
      </c>
      <c r="G29" s="30"/>
      <c r="H29" s="30"/>
      <c r="I29" s="31"/>
      <c r="J29" s="32" t="s">
        <v>14</v>
      </c>
      <c r="K29" s="32"/>
      <c r="L29" s="32"/>
      <c r="M29" s="48"/>
      <c r="N29" s="49"/>
      <c r="O29" s="49"/>
      <c r="P29" s="50"/>
      <c r="Q29" s="53"/>
      <c r="R29" s="54"/>
      <c r="S29" s="22"/>
      <c r="T29" s="10">
        <v>25</v>
      </c>
      <c r="U29" s="28"/>
      <c r="V29" s="28"/>
      <c r="W29" s="28"/>
      <c r="X29" s="26"/>
      <c r="Y29" s="26"/>
      <c r="Z29" s="26"/>
      <c r="AA29" s="26"/>
      <c r="AB29" s="26">
        <f t="shared" ref="AB29" si="13">X29*0.1</f>
        <v>0</v>
      </c>
      <c r="AC29" s="26"/>
      <c r="AD29" s="26"/>
      <c r="AE29" s="26">
        <f t="shared" ref="AE29" si="14">X29+AB29</f>
        <v>0</v>
      </c>
      <c r="AF29" s="26"/>
      <c r="AG29" s="26"/>
      <c r="AH29" s="26"/>
      <c r="AI29" s="27"/>
      <c r="AJ29" s="28"/>
    </row>
    <row r="30" spans="1:36" ht="22.5" customHeight="1" thickTop="1" thickBot="1">
      <c r="A30" s="78" t="s">
        <v>46</v>
      </c>
      <c r="B30" s="79"/>
      <c r="C30" s="80" t="s">
        <v>76</v>
      </c>
      <c r="D30" s="80"/>
      <c r="E30" s="80"/>
      <c r="F30" s="81">
        <v>59000</v>
      </c>
      <c r="G30" s="82"/>
      <c r="H30" s="82"/>
      <c r="I30" s="83"/>
      <c r="J30" s="84">
        <f>F30*0.1</f>
        <v>5900</v>
      </c>
      <c r="K30" s="84"/>
      <c r="L30" s="84"/>
      <c r="M30" s="84">
        <f t="shared" si="2"/>
        <v>64900</v>
      </c>
      <c r="N30" s="84"/>
      <c r="O30" s="84"/>
      <c r="P30" s="84"/>
      <c r="Q30" s="66">
        <v>45961</v>
      </c>
      <c r="R30" s="67"/>
      <c r="S30" s="1"/>
      <c r="T30" s="10">
        <v>21</v>
      </c>
      <c r="U30" s="28"/>
      <c r="V30" s="28"/>
      <c r="W30" s="28"/>
      <c r="X30" s="26"/>
      <c r="Y30" s="26"/>
      <c r="Z30" s="26"/>
      <c r="AA30" s="26"/>
      <c r="AB30" s="26">
        <f t="shared" si="9"/>
        <v>0</v>
      </c>
      <c r="AC30" s="26"/>
      <c r="AD30" s="26"/>
      <c r="AE30" s="26">
        <f t="shared" si="10"/>
        <v>0</v>
      </c>
      <c r="AF30" s="26"/>
      <c r="AG30" s="26"/>
      <c r="AH30" s="26"/>
      <c r="AI30" s="27"/>
      <c r="AJ30" s="28"/>
    </row>
    <row r="31" spans="1:36" ht="22.5" customHeight="1" thickTop="1">
      <c r="A31" s="72" t="s">
        <v>20</v>
      </c>
      <c r="B31" s="16">
        <v>1</v>
      </c>
      <c r="C31" s="74" t="s">
        <v>29</v>
      </c>
      <c r="D31" s="74"/>
      <c r="E31" s="74"/>
      <c r="F31" s="75">
        <v>102000</v>
      </c>
      <c r="G31" s="76"/>
      <c r="H31" s="76"/>
      <c r="I31" s="77"/>
      <c r="J31" s="71">
        <f>F31*0.1</f>
        <v>10200</v>
      </c>
      <c r="K31" s="71"/>
      <c r="L31" s="71"/>
      <c r="M31" s="71">
        <f>F31+J31</f>
        <v>112200</v>
      </c>
      <c r="N31" s="71"/>
      <c r="O31" s="71"/>
      <c r="P31" s="71"/>
      <c r="Q31" s="61">
        <v>45971</v>
      </c>
      <c r="R31" s="62"/>
      <c r="S31" s="1"/>
      <c r="T31" s="10">
        <v>22</v>
      </c>
      <c r="U31" s="28"/>
      <c r="V31" s="28"/>
      <c r="W31" s="28"/>
      <c r="X31" s="26"/>
      <c r="Y31" s="26"/>
      <c r="Z31" s="26"/>
      <c r="AA31" s="26"/>
      <c r="AB31" s="26">
        <f>X31*0.1</f>
        <v>0</v>
      </c>
      <c r="AC31" s="26"/>
      <c r="AD31" s="26"/>
      <c r="AE31" s="26">
        <f>X31+AB31</f>
        <v>0</v>
      </c>
      <c r="AF31" s="26"/>
      <c r="AG31" s="26"/>
      <c r="AH31" s="26"/>
      <c r="AI31" s="27"/>
      <c r="AJ31" s="28"/>
    </row>
    <row r="32" spans="1:36" ht="22.5" customHeight="1">
      <c r="A32" s="73"/>
      <c r="B32" s="16">
        <v>3</v>
      </c>
      <c r="C32" s="28" t="s">
        <v>22</v>
      </c>
      <c r="D32" s="28"/>
      <c r="E32" s="28"/>
      <c r="F32" s="63">
        <v>75000</v>
      </c>
      <c r="G32" s="64"/>
      <c r="H32" s="64"/>
      <c r="I32" s="65"/>
      <c r="J32" s="26">
        <f t="shared" si="0"/>
        <v>7500</v>
      </c>
      <c r="K32" s="26"/>
      <c r="L32" s="26"/>
      <c r="M32" s="26">
        <f t="shared" si="2"/>
        <v>82500</v>
      </c>
      <c r="N32" s="26"/>
      <c r="O32" s="26"/>
      <c r="P32" s="26"/>
      <c r="Q32" s="61"/>
      <c r="R32" s="62"/>
      <c r="S32" s="1"/>
      <c r="T32" s="10">
        <v>23</v>
      </c>
      <c r="U32" s="28"/>
      <c r="V32" s="28"/>
      <c r="W32" s="28"/>
      <c r="X32" s="26"/>
      <c r="Y32" s="26"/>
      <c r="Z32" s="26"/>
      <c r="AA32" s="26"/>
      <c r="AB32" s="26">
        <f t="shared" ref="AB32" si="15">X32*0.1</f>
        <v>0</v>
      </c>
      <c r="AC32" s="26"/>
      <c r="AD32" s="26"/>
      <c r="AE32" s="26">
        <f t="shared" ref="AE32" si="16">X32+AB32</f>
        <v>0</v>
      </c>
      <c r="AF32" s="26"/>
      <c r="AG32" s="26"/>
      <c r="AH32" s="26"/>
      <c r="AI32" s="27"/>
      <c r="AJ32" s="28"/>
    </row>
    <row r="33" spans="1:36" ht="22.5" customHeight="1">
      <c r="A33" s="73"/>
      <c r="B33" s="33">
        <v>4</v>
      </c>
      <c r="C33" s="35" t="s">
        <v>29</v>
      </c>
      <c r="D33" s="36"/>
      <c r="E33" s="37"/>
      <c r="F33" s="41">
        <v>0</v>
      </c>
      <c r="G33" s="42"/>
      <c r="H33" s="42"/>
      <c r="I33" s="43"/>
      <c r="J33" s="44">
        <f t="shared" si="0"/>
        <v>0</v>
      </c>
      <c r="K33" s="44"/>
      <c r="L33" s="44"/>
      <c r="M33" s="45">
        <f>F33+J33+F34</f>
        <v>0</v>
      </c>
      <c r="N33" s="46"/>
      <c r="O33" s="46"/>
      <c r="P33" s="47"/>
      <c r="Q33" s="51"/>
      <c r="R33" s="52"/>
      <c r="S33" s="22"/>
      <c r="T33" s="10">
        <v>24</v>
      </c>
      <c r="U33" s="28"/>
      <c r="V33" s="28"/>
      <c r="W33" s="28"/>
      <c r="X33" s="26"/>
      <c r="Y33" s="26"/>
      <c r="Z33" s="26"/>
      <c r="AA33" s="26"/>
      <c r="AB33" s="26">
        <f>X33*0.1</f>
        <v>0</v>
      </c>
      <c r="AC33" s="26"/>
      <c r="AD33" s="26"/>
      <c r="AE33" s="26">
        <f>X33+AB33</f>
        <v>0</v>
      </c>
      <c r="AF33" s="26"/>
      <c r="AG33" s="26"/>
      <c r="AH33" s="26"/>
      <c r="AI33" s="27"/>
      <c r="AJ33" s="28"/>
    </row>
    <row r="34" spans="1:36" ht="22.5" customHeight="1">
      <c r="A34" s="73"/>
      <c r="B34" s="34"/>
      <c r="C34" s="38"/>
      <c r="D34" s="39"/>
      <c r="E34" s="40"/>
      <c r="F34" s="29">
        <v>0</v>
      </c>
      <c r="G34" s="30"/>
      <c r="H34" s="30"/>
      <c r="I34" s="31"/>
      <c r="J34" s="32" t="s">
        <v>14</v>
      </c>
      <c r="K34" s="32"/>
      <c r="L34" s="32"/>
      <c r="M34" s="48"/>
      <c r="N34" s="49"/>
      <c r="O34" s="49"/>
      <c r="P34" s="50"/>
      <c r="Q34" s="53"/>
      <c r="R34" s="54"/>
      <c r="S34" s="22"/>
      <c r="T34" s="10">
        <v>25</v>
      </c>
      <c r="U34" s="28"/>
      <c r="V34" s="28"/>
      <c r="W34" s="28"/>
      <c r="X34" s="26"/>
      <c r="Y34" s="26"/>
      <c r="Z34" s="26"/>
      <c r="AA34" s="26"/>
      <c r="AB34" s="26">
        <f t="shared" ref="AB34:AB35" si="17">X34*0.1</f>
        <v>0</v>
      </c>
      <c r="AC34" s="26"/>
      <c r="AD34" s="26"/>
      <c r="AE34" s="26">
        <f t="shared" ref="AE34:AE35" si="18">X34+AB34</f>
        <v>0</v>
      </c>
      <c r="AF34" s="26"/>
      <c r="AG34" s="26"/>
      <c r="AH34" s="26"/>
      <c r="AI34" s="27"/>
      <c r="AJ34" s="28"/>
    </row>
    <row r="35" spans="1:36" ht="22.5" customHeight="1" thickBot="1">
      <c r="A35" s="73"/>
      <c r="B35" s="16">
        <v>6</v>
      </c>
      <c r="C35" s="62" t="s">
        <v>31</v>
      </c>
      <c r="D35" s="62"/>
      <c r="E35" s="62"/>
      <c r="F35" s="68">
        <v>0</v>
      </c>
      <c r="G35" s="69"/>
      <c r="H35" s="69"/>
      <c r="I35" s="70"/>
      <c r="J35" s="71">
        <f t="shared" si="0"/>
        <v>0</v>
      </c>
      <c r="K35" s="71"/>
      <c r="L35" s="71"/>
      <c r="M35" s="71">
        <f t="shared" si="2"/>
        <v>0</v>
      </c>
      <c r="N35" s="71"/>
      <c r="O35" s="71"/>
      <c r="P35" s="71"/>
      <c r="Q35" s="61"/>
      <c r="R35" s="62"/>
      <c r="S35" s="1"/>
      <c r="T35" s="10">
        <v>27</v>
      </c>
      <c r="U35" s="28"/>
      <c r="V35" s="28"/>
      <c r="W35" s="28"/>
      <c r="X35" s="26"/>
      <c r="Y35" s="26"/>
      <c r="Z35" s="26"/>
      <c r="AA35" s="26"/>
      <c r="AB35" s="26">
        <f t="shared" si="17"/>
        <v>0</v>
      </c>
      <c r="AC35" s="26"/>
      <c r="AD35" s="26"/>
      <c r="AE35" s="26">
        <f t="shared" si="18"/>
        <v>0</v>
      </c>
      <c r="AF35" s="26"/>
      <c r="AG35" s="26"/>
      <c r="AH35" s="26"/>
      <c r="AI35" s="27"/>
      <c r="AJ35" s="28"/>
    </row>
    <row r="36" spans="1:36" ht="22.5" customHeight="1" thickBot="1">
      <c r="A36" s="17"/>
      <c r="B36" s="2"/>
      <c r="C36" s="1"/>
      <c r="D36" s="1"/>
      <c r="E36" s="1"/>
      <c r="F36" s="55">
        <f>SUM(F5:F35)</f>
        <v>4190430</v>
      </c>
      <c r="G36" s="56"/>
      <c r="H36" s="56"/>
      <c r="I36" s="57"/>
      <c r="J36" s="55">
        <f>SUM(J5:J35)</f>
        <v>412083</v>
      </c>
      <c r="K36" s="56"/>
      <c r="L36" s="57"/>
      <c r="M36" s="55">
        <f>SUM(M5:M35)</f>
        <v>4602513</v>
      </c>
      <c r="N36" s="56"/>
      <c r="O36" s="56"/>
      <c r="P36" s="57"/>
      <c r="Q36" s="1"/>
      <c r="R36" s="1"/>
      <c r="S36" s="1"/>
      <c r="T36" s="2"/>
      <c r="U36" s="1"/>
      <c r="V36" s="1"/>
      <c r="W36" s="1"/>
      <c r="X36" s="58">
        <f>SUM(X5:X35)</f>
        <v>0</v>
      </c>
      <c r="Y36" s="59"/>
      <c r="Z36" s="59"/>
      <c r="AA36" s="60"/>
      <c r="AB36" s="58">
        <f>SUM(AB5:AB35)</f>
        <v>0</v>
      </c>
      <c r="AC36" s="59"/>
      <c r="AD36" s="60"/>
      <c r="AE36" s="58">
        <f>SUM(AE5:AE35)</f>
        <v>0</v>
      </c>
      <c r="AF36" s="59"/>
      <c r="AG36" s="59"/>
      <c r="AH36" s="60"/>
      <c r="AI36" s="1"/>
      <c r="AJ36" s="1"/>
    </row>
  </sheetData>
  <mergeCells count="337"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AI5:AJ5"/>
    <mergeCell ref="A6:A13"/>
    <mergeCell ref="C6:E6"/>
    <mergeCell ref="F6:I6"/>
    <mergeCell ref="J6:L6"/>
    <mergeCell ref="M6:P6"/>
    <mergeCell ref="Q6:R6"/>
    <mergeCell ref="AI7:AJ7"/>
    <mergeCell ref="C8:E8"/>
    <mergeCell ref="F8:I8"/>
    <mergeCell ref="J8:L8"/>
    <mergeCell ref="M8:P8"/>
    <mergeCell ref="Q8:R8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C9:E9"/>
    <mergeCell ref="F9:I9"/>
    <mergeCell ref="J9:L9"/>
    <mergeCell ref="M9:P9"/>
    <mergeCell ref="Q9:R9"/>
    <mergeCell ref="U7:W7"/>
    <mergeCell ref="X7:AA7"/>
    <mergeCell ref="AB7:AD7"/>
    <mergeCell ref="AE7:AH7"/>
    <mergeCell ref="U9:W9"/>
    <mergeCell ref="X9:AA9"/>
    <mergeCell ref="AB9:AD9"/>
    <mergeCell ref="AE9:AH9"/>
    <mergeCell ref="AI9:AJ9"/>
    <mergeCell ref="AM9:AP9"/>
    <mergeCell ref="U8:W8"/>
    <mergeCell ref="X8:AA8"/>
    <mergeCell ref="AB8:AD8"/>
    <mergeCell ref="AE8:AH8"/>
    <mergeCell ref="AI8:AJ8"/>
    <mergeCell ref="C11:E11"/>
    <mergeCell ref="F11:I11"/>
    <mergeCell ref="J11:L11"/>
    <mergeCell ref="M11:P11"/>
    <mergeCell ref="Q11:R11"/>
    <mergeCell ref="C10:E10"/>
    <mergeCell ref="F10:I10"/>
    <mergeCell ref="J10:L10"/>
    <mergeCell ref="M10:P10"/>
    <mergeCell ref="Q10:R10"/>
    <mergeCell ref="U11:W11"/>
    <mergeCell ref="X11:AA11"/>
    <mergeCell ref="AB11:AD11"/>
    <mergeCell ref="AE11:AH11"/>
    <mergeCell ref="AI11:AJ11"/>
    <mergeCell ref="AN11:AP11"/>
    <mergeCell ref="X10:AA10"/>
    <mergeCell ref="AB10:AD10"/>
    <mergeCell ref="AE10:AH10"/>
    <mergeCell ref="AI10:AJ10"/>
    <mergeCell ref="AN10:AP10"/>
    <mergeCell ref="U10:W10"/>
    <mergeCell ref="X13:AA13"/>
    <mergeCell ref="AB13:AD13"/>
    <mergeCell ref="AE13:AH13"/>
    <mergeCell ref="AI13:AJ13"/>
    <mergeCell ref="X12:AA12"/>
    <mergeCell ref="AB12:AD12"/>
    <mergeCell ref="AE12:AH12"/>
    <mergeCell ref="AI12:AJ12"/>
    <mergeCell ref="C14:E14"/>
    <mergeCell ref="F14:I14"/>
    <mergeCell ref="J14:L14"/>
    <mergeCell ref="M14:P14"/>
    <mergeCell ref="Q14:R14"/>
    <mergeCell ref="U14:W14"/>
    <mergeCell ref="C13:E13"/>
    <mergeCell ref="F13:I13"/>
    <mergeCell ref="J13:L13"/>
    <mergeCell ref="M13:P13"/>
    <mergeCell ref="Q13:R13"/>
    <mergeCell ref="U13:W13"/>
    <mergeCell ref="X14:AA14"/>
    <mergeCell ref="AB14:AD14"/>
    <mergeCell ref="AE14:AH14"/>
    <mergeCell ref="AI14:AJ14"/>
    <mergeCell ref="A15:A25"/>
    <mergeCell ref="C15:E15"/>
    <mergeCell ref="F15:I15"/>
    <mergeCell ref="J15:L15"/>
    <mergeCell ref="M15:P15"/>
    <mergeCell ref="Q15:R15"/>
    <mergeCell ref="U15:W15"/>
    <mergeCell ref="X15:AA15"/>
    <mergeCell ref="AB15:AD15"/>
    <mergeCell ref="AE15:AH15"/>
    <mergeCell ref="AI15:AJ15"/>
    <mergeCell ref="C16:E16"/>
    <mergeCell ref="F16:I16"/>
    <mergeCell ref="J16:L16"/>
    <mergeCell ref="M16:P16"/>
    <mergeCell ref="Q16:R16"/>
    <mergeCell ref="U16:W16"/>
    <mergeCell ref="X16:AA16"/>
    <mergeCell ref="AB16:AD16"/>
    <mergeCell ref="AE16:AH16"/>
    <mergeCell ref="AI16:AJ16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AI17:AJ17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C19:E19"/>
    <mergeCell ref="F19:I19"/>
    <mergeCell ref="J19:L19"/>
    <mergeCell ref="M19:P19"/>
    <mergeCell ref="Q19:R19"/>
    <mergeCell ref="U19:W19"/>
    <mergeCell ref="X19:AA19"/>
    <mergeCell ref="AB19:AD19"/>
    <mergeCell ref="AE19:AH19"/>
    <mergeCell ref="AI21:AJ21"/>
    <mergeCell ref="AI22:AJ22"/>
    <mergeCell ref="AB22:AD22"/>
    <mergeCell ref="AE22:AH22"/>
    <mergeCell ref="AB21:AD21"/>
    <mergeCell ref="AE21:AH21"/>
    <mergeCell ref="AB20:AD20"/>
    <mergeCell ref="AE20:AH20"/>
    <mergeCell ref="AI18:AJ18"/>
    <mergeCell ref="AI19:AJ19"/>
    <mergeCell ref="AI20:AJ20"/>
    <mergeCell ref="F20:I20"/>
    <mergeCell ref="J20:L20"/>
    <mergeCell ref="M20:P20"/>
    <mergeCell ref="Q20:R20"/>
    <mergeCell ref="U20:W20"/>
    <mergeCell ref="X20:AA20"/>
    <mergeCell ref="B21:B22"/>
    <mergeCell ref="C21:E22"/>
    <mergeCell ref="F21:I21"/>
    <mergeCell ref="J21:L21"/>
    <mergeCell ref="M21:P22"/>
    <mergeCell ref="F22:I22"/>
    <mergeCell ref="J22:L22"/>
    <mergeCell ref="U22:W22"/>
    <mergeCell ref="X22:AA22"/>
    <mergeCell ref="Q21:R22"/>
    <mergeCell ref="U21:W21"/>
    <mergeCell ref="X21:AA21"/>
    <mergeCell ref="C20:E20"/>
    <mergeCell ref="X23:AA23"/>
    <mergeCell ref="AB23:AD23"/>
    <mergeCell ref="AE23:AH23"/>
    <mergeCell ref="AI23:AJ23"/>
    <mergeCell ref="C24:E24"/>
    <mergeCell ref="F24:I24"/>
    <mergeCell ref="J24:L24"/>
    <mergeCell ref="M24:P24"/>
    <mergeCell ref="Q24:R24"/>
    <mergeCell ref="U24:W24"/>
    <mergeCell ref="C23:E23"/>
    <mergeCell ref="F23:I23"/>
    <mergeCell ref="J23:L23"/>
    <mergeCell ref="M23:P23"/>
    <mergeCell ref="Q23:R23"/>
    <mergeCell ref="U23:W23"/>
    <mergeCell ref="X24:AA24"/>
    <mergeCell ref="AB24:AD24"/>
    <mergeCell ref="AE24:AH24"/>
    <mergeCell ref="AI24:AJ24"/>
    <mergeCell ref="AE27:AH27"/>
    <mergeCell ref="AI25:AJ25"/>
    <mergeCell ref="C26:E26"/>
    <mergeCell ref="F26:I26"/>
    <mergeCell ref="J26:L26"/>
    <mergeCell ref="M26:P26"/>
    <mergeCell ref="Q26:R26"/>
    <mergeCell ref="U26:W26"/>
    <mergeCell ref="X26:AA26"/>
    <mergeCell ref="AB26:AD26"/>
    <mergeCell ref="AE26:AH26"/>
    <mergeCell ref="AI26:AJ26"/>
    <mergeCell ref="C25:E25"/>
    <mergeCell ref="F25:I25"/>
    <mergeCell ref="J25:L25"/>
    <mergeCell ref="M25:P25"/>
    <mergeCell ref="Q25:R25"/>
    <mergeCell ref="U25:W25"/>
    <mergeCell ref="X25:AA25"/>
    <mergeCell ref="AB25:AD25"/>
    <mergeCell ref="AE25:AH25"/>
    <mergeCell ref="AI27:AJ27"/>
    <mergeCell ref="C27:E27"/>
    <mergeCell ref="F27:I27"/>
    <mergeCell ref="B28:B29"/>
    <mergeCell ref="C28:E29"/>
    <mergeCell ref="F28:I28"/>
    <mergeCell ref="J28:L28"/>
    <mergeCell ref="M28:P29"/>
    <mergeCell ref="Q28:R29"/>
    <mergeCell ref="U28:W28"/>
    <mergeCell ref="X28:AA28"/>
    <mergeCell ref="AB28:AD28"/>
    <mergeCell ref="F29:I29"/>
    <mergeCell ref="J29:L29"/>
    <mergeCell ref="U29:W29"/>
    <mergeCell ref="X29:AA29"/>
    <mergeCell ref="AB29:AD29"/>
    <mergeCell ref="J27:L27"/>
    <mergeCell ref="M27:P27"/>
    <mergeCell ref="Q27:R27"/>
    <mergeCell ref="U27:W27"/>
    <mergeCell ref="X27:AA27"/>
    <mergeCell ref="AB27:AD27"/>
    <mergeCell ref="M30:P30"/>
    <mergeCell ref="Q30:R30"/>
    <mergeCell ref="U30:W30"/>
    <mergeCell ref="X30:AA30"/>
    <mergeCell ref="AE32:AH32"/>
    <mergeCell ref="AB30:AD30"/>
    <mergeCell ref="AE30:AH30"/>
    <mergeCell ref="AE28:AH28"/>
    <mergeCell ref="AI28:AJ28"/>
    <mergeCell ref="AE29:AH29"/>
    <mergeCell ref="AI29:AJ29"/>
    <mergeCell ref="A31:A35"/>
    <mergeCell ref="C31:E31"/>
    <mergeCell ref="F31:I31"/>
    <mergeCell ref="J31:L31"/>
    <mergeCell ref="M31:P31"/>
    <mergeCell ref="Q31:R31"/>
    <mergeCell ref="U31:W31"/>
    <mergeCell ref="AI31:AJ31"/>
    <mergeCell ref="C32:E32"/>
    <mergeCell ref="F32:I32"/>
    <mergeCell ref="J32:L32"/>
    <mergeCell ref="M32:P32"/>
    <mergeCell ref="Q32:R32"/>
    <mergeCell ref="U32:W32"/>
    <mergeCell ref="U33:W33"/>
    <mergeCell ref="X33:AA33"/>
    <mergeCell ref="AB33:AD33"/>
    <mergeCell ref="AI30:AJ30"/>
    <mergeCell ref="B33:B34"/>
    <mergeCell ref="C33:E34"/>
    <mergeCell ref="F33:I33"/>
    <mergeCell ref="J33:L33"/>
    <mergeCell ref="M33:P34"/>
    <mergeCell ref="Q33:R34"/>
    <mergeCell ref="X31:AA31"/>
    <mergeCell ref="AB31:AD31"/>
    <mergeCell ref="AE31:AH31"/>
    <mergeCell ref="AE33:AH33"/>
    <mergeCell ref="AI33:AJ33"/>
    <mergeCell ref="F34:I34"/>
    <mergeCell ref="J34:L34"/>
    <mergeCell ref="U34:W34"/>
    <mergeCell ref="X34:AA34"/>
    <mergeCell ref="AB34:AD34"/>
    <mergeCell ref="X32:AA32"/>
    <mergeCell ref="AB32:AD32"/>
    <mergeCell ref="AI32:AJ32"/>
    <mergeCell ref="A30:B30"/>
    <mergeCell ref="C30:E30"/>
    <mergeCell ref="F30:I30"/>
    <mergeCell ref="J30:L30"/>
    <mergeCell ref="C12:E12"/>
    <mergeCell ref="F12:I12"/>
    <mergeCell ref="J12:L12"/>
    <mergeCell ref="M12:P12"/>
    <mergeCell ref="Q12:R12"/>
    <mergeCell ref="U12:W12"/>
    <mergeCell ref="AE35:AH35"/>
    <mergeCell ref="AI35:AJ35"/>
    <mergeCell ref="F36:I36"/>
    <mergeCell ref="J36:L36"/>
    <mergeCell ref="M36:P36"/>
    <mergeCell ref="X36:AA36"/>
    <mergeCell ref="AB36:AD36"/>
    <mergeCell ref="AE36:AH36"/>
    <mergeCell ref="AE34:AH34"/>
    <mergeCell ref="AI34:AJ34"/>
    <mergeCell ref="C35:E35"/>
    <mergeCell ref="F35:I35"/>
    <mergeCell ref="J35:L35"/>
    <mergeCell ref="M35:P35"/>
    <mergeCell ref="Q35:R35"/>
    <mergeCell ref="U35:W35"/>
    <mergeCell ref="X35:AA35"/>
    <mergeCell ref="AB35:AD35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1031A-C07C-45FE-96DF-682EF835FEED}">
  <dimension ref="A1:AP36"/>
  <sheetViews>
    <sheetView topLeftCell="A13" zoomScale="90" zoomScaleNormal="90" workbookViewId="0">
      <selection activeCell="J37" sqref="J37"/>
    </sheetView>
  </sheetViews>
  <sheetFormatPr defaultColWidth="5" defaultRowHeight="25.5" customHeight="1"/>
  <cols>
    <col min="1" max="1" width="5" style="18"/>
    <col min="2" max="2" width="3.875" style="19" customWidth="1"/>
    <col min="3" max="3" width="5" style="4" customWidth="1"/>
    <col min="4" max="5" width="5" style="4"/>
    <col min="6" max="15" width="5" style="20"/>
    <col min="16" max="16" width="4.5" style="20" customWidth="1"/>
    <col min="17" max="18" width="5" style="5"/>
    <col min="19" max="19" width="3.125" style="5" customWidth="1"/>
    <col min="20" max="20" width="3.875" style="19" customWidth="1"/>
    <col min="21" max="23" width="5" style="4"/>
    <col min="24" max="24" width="5" style="20"/>
    <col min="25" max="25" width="5" style="20" customWidth="1"/>
    <col min="26" max="34" width="5" style="20"/>
    <col min="35" max="16384" width="5" style="5"/>
  </cols>
  <sheetData>
    <row r="1" spans="1:42" ht="25.5" customHeight="1">
      <c r="A1" s="1"/>
      <c r="B1" s="2"/>
      <c r="C1" s="125" t="s">
        <v>53</v>
      </c>
      <c r="D1" s="125"/>
      <c r="E1" s="125"/>
      <c r="F1" s="126">
        <v>9</v>
      </c>
      <c r="G1" s="120" t="s">
        <v>16</v>
      </c>
      <c r="H1" s="121" t="s">
        <v>17</v>
      </c>
      <c r="I1" s="121"/>
      <c r="J1" s="121"/>
      <c r="K1" s="121"/>
      <c r="L1" s="121"/>
      <c r="M1" s="121"/>
      <c r="N1" s="3"/>
      <c r="O1" s="3"/>
      <c r="P1" s="3"/>
      <c r="Q1" s="4"/>
      <c r="R1" s="4"/>
      <c r="S1" s="4"/>
      <c r="T1" s="2"/>
      <c r="U1" s="125" t="s">
        <v>53</v>
      </c>
      <c r="V1" s="125"/>
      <c r="W1" s="125"/>
      <c r="X1" s="126">
        <v>7</v>
      </c>
      <c r="Y1" s="120" t="s">
        <v>16</v>
      </c>
      <c r="Z1" s="121" t="s">
        <v>47</v>
      </c>
      <c r="AA1" s="121"/>
      <c r="AB1" s="121"/>
      <c r="AC1" s="121"/>
      <c r="AD1" s="121"/>
      <c r="AE1" s="121"/>
      <c r="AF1" s="3"/>
      <c r="AG1" s="3"/>
      <c r="AH1" s="3"/>
      <c r="AI1" s="4"/>
      <c r="AJ1" s="4"/>
    </row>
    <row r="2" spans="1:42" ht="25.5" customHeight="1">
      <c r="A2" s="1"/>
      <c r="B2" s="2"/>
      <c r="C2" s="125"/>
      <c r="D2" s="125"/>
      <c r="E2" s="125"/>
      <c r="F2" s="126"/>
      <c r="G2" s="120"/>
      <c r="H2" s="121"/>
      <c r="I2" s="121"/>
      <c r="J2" s="121"/>
      <c r="K2" s="121"/>
      <c r="L2" s="121"/>
      <c r="M2" s="121"/>
      <c r="N2" s="3"/>
      <c r="O2" s="3"/>
      <c r="P2" s="3"/>
      <c r="Q2" s="4"/>
      <c r="R2" s="4"/>
      <c r="S2" s="4"/>
      <c r="T2" s="2"/>
      <c r="U2" s="125"/>
      <c r="V2" s="125"/>
      <c r="W2" s="125"/>
      <c r="X2" s="126"/>
      <c r="Y2" s="120"/>
      <c r="Z2" s="121"/>
      <c r="AA2" s="121"/>
      <c r="AB2" s="121"/>
      <c r="AC2" s="121"/>
      <c r="AD2" s="121"/>
      <c r="AE2" s="121"/>
      <c r="AF2" s="3"/>
      <c r="AG2" s="3"/>
      <c r="AH2" s="3"/>
      <c r="AI2" s="4"/>
      <c r="AJ2" s="4"/>
    </row>
    <row r="3" spans="1:42" ht="25.5" customHeight="1">
      <c r="A3" s="1"/>
      <c r="B3" s="2"/>
      <c r="F3" s="3"/>
      <c r="G3" s="3"/>
      <c r="H3" s="3"/>
      <c r="I3" s="3"/>
      <c r="J3" s="3"/>
      <c r="K3" s="3"/>
      <c r="L3" s="3"/>
      <c r="M3" s="122" t="s">
        <v>15</v>
      </c>
      <c r="N3" s="122"/>
      <c r="O3" s="122"/>
      <c r="P3" s="122"/>
      <c r="Q3" s="122"/>
      <c r="R3" s="122"/>
      <c r="S3" s="21"/>
      <c r="T3" s="2"/>
      <c r="X3" s="3"/>
      <c r="Y3" s="3"/>
      <c r="Z3" s="3"/>
      <c r="AA3" s="3"/>
      <c r="AB3" s="3"/>
      <c r="AC3" s="3"/>
      <c r="AD3" s="3"/>
      <c r="AE3" s="122" t="s">
        <v>15</v>
      </c>
      <c r="AF3" s="122"/>
      <c r="AG3" s="122"/>
      <c r="AH3" s="122"/>
      <c r="AI3" s="122"/>
      <c r="AJ3" s="122"/>
    </row>
    <row r="4" spans="1:42" ht="22.5" customHeight="1">
      <c r="A4" s="6" t="s">
        <v>2</v>
      </c>
      <c r="B4" s="94" t="s">
        <v>1</v>
      </c>
      <c r="C4" s="95"/>
      <c r="D4" s="95"/>
      <c r="E4" s="96"/>
      <c r="F4" s="123" t="s">
        <v>3</v>
      </c>
      <c r="G4" s="123"/>
      <c r="H4" s="123"/>
      <c r="I4" s="123"/>
      <c r="J4" s="123" t="s">
        <v>0</v>
      </c>
      <c r="K4" s="123"/>
      <c r="L4" s="123"/>
      <c r="M4" s="123" t="s">
        <v>4</v>
      </c>
      <c r="N4" s="123"/>
      <c r="O4" s="123"/>
      <c r="P4" s="123"/>
      <c r="Q4" s="124" t="s">
        <v>5</v>
      </c>
      <c r="R4" s="124"/>
      <c r="S4" s="23"/>
      <c r="T4" s="28" t="s">
        <v>1</v>
      </c>
      <c r="U4" s="28"/>
      <c r="V4" s="28"/>
      <c r="W4" s="28"/>
      <c r="X4" s="123" t="s">
        <v>49</v>
      </c>
      <c r="Y4" s="123"/>
      <c r="Z4" s="123"/>
      <c r="AA4" s="123"/>
      <c r="AB4" s="123" t="s">
        <v>0</v>
      </c>
      <c r="AC4" s="123"/>
      <c r="AD4" s="123"/>
      <c r="AE4" s="123" t="s">
        <v>50</v>
      </c>
      <c r="AF4" s="123"/>
      <c r="AG4" s="123"/>
      <c r="AH4" s="123"/>
      <c r="AI4" s="124" t="s">
        <v>48</v>
      </c>
      <c r="AJ4" s="124"/>
    </row>
    <row r="5" spans="1:42" ht="22.5" customHeight="1" thickBot="1">
      <c r="A5" s="8" t="s">
        <v>8</v>
      </c>
      <c r="B5" s="9" t="s">
        <v>6</v>
      </c>
      <c r="C5" s="112" t="s">
        <v>7</v>
      </c>
      <c r="D5" s="112"/>
      <c r="E5" s="112"/>
      <c r="F5" s="118">
        <v>488250</v>
      </c>
      <c r="G5" s="118"/>
      <c r="H5" s="118"/>
      <c r="I5" s="118"/>
      <c r="J5" s="118">
        <v>48825</v>
      </c>
      <c r="K5" s="118"/>
      <c r="L5" s="118"/>
      <c r="M5" s="118">
        <f>F5+J5</f>
        <v>537075</v>
      </c>
      <c r="N5" s="118"/>
      <c r="O5" s="118"/>
      <c r="P5" s="118"/>
      <c r="Q5" s="111">
        <v>45961</v>
      </c>
      <c r="R5" s="112"/>
      <c r="S5" s="1"/>
      <c r="T5" s="10">
        <v>1</v>
      </c>
      <c r="U5" s="28" t="s">
        <v>24</v>
      </c>
      <c r="V5" s="28"/>
      <c r="W5" s="28"/>
      <c r="X5" s="26">
        <v>0</v>
      </c>
      <c r="Y5" s="26"/>
      <c r="Z5" s="26"/>
      <c r="AA5" s="26"/>
      <c r="AB5" s="26">
        <f>X5*0.1</f>
        <v>0</v>
      </c>
      <c r="AC5" s="26"/>
      <c r="AD5" s="26"/>
      <c r="AE5" s="26">
        <f>X5+AB5</f>
        <v>0</v>
      </c>
      <c r="AF5" s="26"/>
      <c r="AG5" s="26"/>
      <c r="AH5" s="26"/>
      <c r="AI5" s="27"/>
      <c r="AJ5" s="28"/>
    </row>
    <row r="6" spans="1:42" ht="22.5" customHeight="1" thickTop="1">
      <c r="A6" s="98" t="s">
        <v>18</v>
      </c>
      <c r="B6" s="11">
        <v>1</v>
      </c>
      <c r="C6" s="100" t="s">
        <v>36</v>
      </c>
      <c r="D6" s="100"/>
      <c r="E6" s="100"/>
      <c r="F6" s="101">
        <v>0</v>
      </c>
      <c r="G6" s="101"/>
      <c r="H6" s="101"/>
      <c r="I6" s="101"/>
      <c r="J6" s="101">
        <f t="shared" ref="J6:J34" si="0">F6*0.1</f>
        <v>0</v>
      </c>
      <c r="K6" s="101"/>
      <c r="L6" s="101"/>
      <c r="M6" s="101">
        <f>F6+J6</f>
        <v>0</v>
      </c>
      <c r="N6" s="101"/>
      <c r="O6" s="101"/>
      <c r="P6" s="101"/>
      <c r="Q6" s="102"/>
      <c r="R6" s="100"/>
      <c r="S6" s="1"/>
      <c r="T6" s="10">
        <v>2</v>
      </c>
      <c r="U6" s="28"/>
      <c r="V6" s="28"/>
      <c r="W6" s="28"/>
      <c r="X6" s="26">
        <v>0</v>
      </c>
      <c r="Y6" s="26"/>
      <c r="Z6" s="26"/>
      <c r="AA6" s="26"/>
      <c r="AB6" s="26">
        <v>0</v>
      </c>
      <c r="AC6" s="26"/>
      <c r="AD6" s="26"/>
      <c r="AE6" s="26">
        <f>X6+AB6</f>
        <v>0</v>
      </c>
      <c r="AF6" s="26"/>
      <c r="AG6" s="26"/>
      <c r="AH6" s="26"/>
      <c r="AI6" s="27"/>
      <c r="AJ6" s="28"/>
    </row>
    <row r="7" spans="1:42" ht="22.5" customHeight="1">
      <c r="A7" s="99"/>
      <c r="B7" s="10">
        <v>2</v>
      </c>
      <c r="C7" s="28" t="s">
        <v>12</v>
      </c>
      <c r="D7" s="28"/>
      <c r="E7" s="28"/>
      <c r="F7" s="63">
        <v>137250</v>
      </c>
      <c r="G7" s="64"/>
      <c r="H7" s="64"/>
      <c r="I7" s="65"/>
      <c r="J7" s="26">
        <f t="shared" si="0"/>
        <v>13725</v>
      </c>
      <c r="K7" s="26"/>
      <c r="L7" s="26"/>
      <c r="M7" s="26">
        <f>F7+J7</f>
        <v>150975</v>
      </c>
      <c r="N7" s="26"/>
      <c r="O7" s="26"/>
      <c r="P7" s="26"/>
      <c r="Q7" s="61">
        <v>45950</v>
      </c>
      <c r="R7" s="62"/>
      <c r="S7" s="1"/>
      <c r="T7" s="10">
        <v>3</v>
      </c>
      <c r="U7" s="28"/>
      <c r="V7" s="28"/>
      <c r="W7" s="28"/>
      <c r="X7" s="26">
        <v>0</v>
      </c>
      <c r="Y7" s="26"/>
      <c r="Z7" s="26"/>
      <c r="AA7" s="26"/>
      <c r="AB7" s="26">
        <f t="shared" ref="AB7:AB17" si="1">X7*0.1</f>
        <v>0</v>
      </c>
      <c r="AC7" s="26"/>
      <c r="AD7" s="26"/>
      <c r="AE7" s="26">
        <f>X7+AB7</f>
        <v>0</v>
      </c>
      <c r="AF7" s="26"/>
      <c r="AG7" s="26"/>
      <c r="AH7" s="26"/>
      <c r="AI7" s="27"/>
      <c r="AJ7" s="28"/>
    </row>
    <row r="8" spans="1:42" ht="22.5" customHeight="1">
      <c r="A8" s="99"/>
      <c r="B8" s="10">
        <v>3</v>
      </c>
      <c r="C8" s="94" t="s">
        <v>35</v>
      </c>
      <c r="D8" s="95"/>
      <c r="E8" s="96"/>
      <c r="F8" s="63">
        <v>0</v>
      </c>
      <c r="G8" s="64"/>
      <c r="H8" s="64"/>
      <c r="I8" s="65"/>
      <c r="J8" s="63">
        <f t="shared" si="0"/>
        <v>0</v>
      </c>
      <c r="K8" s="64"/>
      <c r="L8" s="65"/>
      <c r="M8" s="63">
        <f>F8+J8</f>
        <v>0</v>
      </c>
      <c r="N8" s="64"/>
      <c r="O8" s="64"/>
      <c r="P8" s="65"/>
      <c r="Q8" s="27"/>
      <c r="R8" s="28"/>
      <c r="S8" s="1"/>
      <c r="T8" s="10">
        <v>4</v>
      </c>
      <c r="U8" s="28"/>
      <c r="V8" s="28"/>
      <c r="W8" s="28"/>
      <c r="X8" s="26">
        <v>0</v>
      </c>
      <c r="Y8" s="26"/>
      <c r="Z8" s="26"/>
      <c r="AA8" s="26"/>
      <c r="AB8" s="26">
        <f t="shared" si="1"/>
        <v>0</v>
      </c>
      <c r="AC8" s="26"/>
      <c r="AD8" s="26"/>
      <c r="AE8" s="26">
        <f>X8+AB8</f>
        <v>0</v>
      </c>
      <c r="AF8" s="26"/>
      <c r="AG8" s="26"/>
      <c r="AH8" s="26"/>
      <c r="AI8" s="27"/>
      <c r="AJ8" s="28"/>
    </row>
    <row r="9" spans="1:42" ht="22.5" customHeight="1">
      <c r="A9" s="99"/>
      <c r="B9" s="13">
        <v>4</v>
      </c>
      <c r="C9" s="115" t="s">
        <v>11</v>
      </c>
      <c r="D9" s="116"/>
      <c r="E9" s="117"/>
      <c r="F9" s="63">
        <v>345000</v>
      </c>
      <c r="G9" s="64"/>
      <c r="H9" s="64"/>
      <c r="I9" s="65"/>
      <c r="J9" s="45">
        <f t="shared" si="0"/>
        <v>34500</v>
      </c>
      <c r="K9" s="46"/>
      <c r="L9" s="47"/>
      <c r="M9" s="45">
        <f t="shared" ref="M9:M33" si="2">F9+J9</f>
        <v>379500</v>
      </c>
      <c r="N9" s="46"/>
      <c r="O9" s="46"/>
      <c r="P9" s="47"/>
      <c r="Q9" s="87">
        <v>45950</v>
      </c>
      <c r="R9" s="85"/>
      <c r="S9" s="1"/>
      <c r="T9" s="10">
        <v>5</v>
      </c>
      <c r="U9" s="28"/>
      <c r="V9" s="28"/>
      <c r="W9" s="28"/>
      <c r="X9" s="26">
        <v>0</v>
      </c>
      <c r="Y9" s="26"/>
      <c r="Z9" s="26"/>
      <c r="AA9" s="26"/>
      <c r="AB9" s="26">
        <f t="shared" si="1"/>
        <v>0</v>
      </c>
      <c r="AC9" s="26"/>
      <c r="AD9" s="26"/>
      <c r="AE9" s="26">
        <f t="shared" ref="AE9:AE15" si="3">X9+AB9</f>
        <v>0</v>
      </c>
      <c r="AF9" s="26"/>
      <c r="AG9" s="26"/>
      <c r="AH9" s="26"/>
      <c r="AI9" s="27"/>
      <c r="AJ9" s="28"/>
      <c r="AM9" s="113"/>
      <c r="AN9" s="114"/>
      <c r="AO9" s="114"/>
      <c r="AP9" s="114"/>
    </row>
    <row r="10" spans="1:42" ht="22.5" customHeight="1">
      <c r="A10" s="99"/>
      <c r="B10" s="13">
        <v>5</v>
      </c>
      <c r="C10" s="115" t="s">
        <v>9</v>
      </c>
      <c r="D10" s="116"/>
      <c r="E10" s="117"/>
      <c r="F10" s="63">
        <v>1101924</v>
      </c>
      <c r="G10" s="64"/>
      <c r="H10" s="64"/>
      <c r="I10" s="65"/>
      <c r="J10" s="45">
        <f t="shared" si="0"/>
        <v>110192.40000000001</v>
      </c>
      <c r="K10" s="46"/>
      <c r="L10" s="47"/>
      <c r="M10" s="45">
        <f t="shared" si="2"/>
        <v>1212116.3999999999</v>
      </c>
      <c r="N10" s="46"/>
      <c r="O10" s="46"/>
      <c r="P10" s="47"/>
      <c r="Q10" s="87">
        <v>45940</v>
      </c>
      <c r="R10" s="85"/>
      <c r="S10" s="1"/>
      <c r="T10" s="10">
        <v>6</v>
      </c>
      <c r="U10" s="28"/>
      <c r="V10" s="28"/>
      <c r="W10" s="28"/>
      <c r="X10" s="26">
        <v>0</v>
      </c>
      <c r="Y10" s="26"/>
      <c r="Z10" s="26"/>
      <c r="AA10" s="26"/>
      <c r="AB10" s="26">
        <f t="shared" si="1"/>
        <v>0</v>
      </c>
      <c r="AC10" s="26"/>
      <c r="AD10" s="26"/>
      <c r="AE10" s="26">
        <f t="shared" si="3"/>
        <v>0</v>
      </c>
      <c r="AF10" s="26"/>
      <c r="AG10" s="26"/>
      <c r="AH10" s="26"/>
      <c r="AI10" s="27"/>
      <c r="AJ10" s="28"/>
      <c r="AN10" s="113"/>
      <c r="AO10" s="114"/>
      <c r="AP10" s="114"/>
    </row>
    <row r="11" spans="1:42" ht="22.5" customHeight="1">
      <c r="A11" s="99"/>
      <c r="B11" s="13">
        <v>6</v>
      </c>
      <c r="C11" s="115" t="s">
        <v>27</v>
      </c>
      <c r="D11" s="116"/>
      <c r="E11" s="117"/>
      <c r="F11" s="63">
        <v>0</v>
      </c>
      <c r="G11" s="64"/>
      <c r="H11" s="64"/>
      <c r="I11" s="65"/>
      <c r="J11" s="45">
        <f t="shared" si="0"/>
        <v>0</v>
      </c>
      <c r="K11" s="46"/>
      <c r="L11" s="47"/>
      <c r="M11" s="45">
        <f t="shared" si="2"/>
        <v>0</v>
      </c>
      <c r="N11" s="46"/>
      <c r="O11" s="46"/>
      <c r="P11" s="47"/>
      <c r="Q11" s="87"/>
      <c r="R11" s="85"/>
      <c r="S11" s="1"/>
      <c r="T11" s="10">
        <v>7</v>
      </c>
      <c r="U11" s="28"/>
      <c r="V11" s="28"/>
      <c r="W11" s="28"/>
      <c r="X11" s="26"/>
      <c r="Y11" s="26"/>
      <c r="Z11" s="26"/>
      <c r="AA11" s="26"/>
      <c r="AB11" s="26">
        <f t="shared" si="1"/>
        <v>0</v>
      </c>
      <c r="AC11" s="26"/>
      <c r="AD11" s="26"/>
      <c r="AE11" s="26">
        <f t="shared" si="3"/>
        <v>0</v>
      </c>
      <c r="AF11" s="26"/>
      <c r="AG11" s="26"/>
      <c r="AH11" s="26"/>
      <c r="AI11" s="27"/>
      <c r="AJ11" s="28"/>
      <c r="AN11" s="113"/>
      <c r="AO11" s="114"/>
      <c r="AP11" s="114"/>
    </row>
    <row r="12" spans="1:42" ht="22.5" customHeight="1">
      <c r="A12" s="99"/>
      <c r="B12" s="13">
        <v>7</v>
      </c>
      <c r="C12" s="115" t="s">
        <v>10</v>
      </c>
      <c r="D12" s="116"/>
      <c r="E12" s="117"/>
      <c r="F12" s="45">
        <v>634000</v>
      </c>
      <c r="G12" s="46"/>
      <c r="H12" s="46"/>
      <c r="I12" s="47"/>
      <c r="J12" s="45">
        <f t="shared" ref="J12" si="4">F12*0.1</f>
        <v>63400</v>
      </c>
      <c r="K12" s="46"/>
      <c r="L12" s="47"/>
      <c r="M12" s="45">
        <f t="shared" ref="M12" si="5">F12+J12</f>
        <v>697400</v>
      </c>
      <c r="N12" s="46"/>
      <c r="O12" s="46"/>
      <c r="P12" s="47"/>
      <c r="Q12" s="87">
        <v>45950</v>
      </c>
      <c r="R12" s="85"/>
      <c r="S12" s="1"/>
      <c r="T12" s="10">
        <v>8</v>
      </c>
      <c r="U12" s="28"/>
      <c r="V12" s="28"/>
      <c r="W12" s="28"/>
      <c r="X12" s="26"/>
      <c r="Y12" s="26"/>
      <c r="Z12" s="26"/>
      <c r="AA12" s="26"/>
      <c r="AB12" s="26">
        <f t="shared" ref="AB12" si="6">X12*0.1</f>
        <v>0</v>
      </c>
      <c r="AC12" s="26"/>
      <c r="AD12" s="26"/>
      <c r="AE12" s="26">
        <f t="shared" ref="AE12" si="7">X12+AB12</f>
        <v>0</v>
      </c>
      <c r="AF12" s="26"/>
      <c r="AG12" s="26"/>
      <c r="AH12" s="26"/>
      <c r="AI12" s="27"/>
      <c r="AJ12" s="28"/>
    </row>
    <row r="13" spans="1:42" ht="22.5" customHeight="1" thickBot="1">
      <c r="A13" s="119"/>
      <c r="B13" s="14">
        <v>8</v>
      </c>
      <c r="C13" s="148"/>
      <c r="D13" s="149"/>
      <c r="E13" s="150"/>
      <c r="F13" s="108">
        <v>175000</v>
      </c>
      <c r="G13" s="109"/>
      <c r="H13" s="109"/>
      <c r="I13" s="110"/>
      <c r="J13" s="108">
        <f t="shared" si="0"/>
        <v>17500</v>
      </c>
      <c r="K13" s="109"/>
      <c r="L13" s="110"/>
      <c r="M13" s="108">
        <f t="shared" si="2"/>
        <v>192500</v>
      </c>
      <c r="N13" s="109"/>
      <c r="O13" s="109"/>
      <c r="P13" s="110"/>
      <c r="Q13" s="111">
        <v>45950</v>
      </c>
      <c r="R13" s="112"/>
      <c r="S13" s="1"/>
      <c r="T13" s="10">
        <v>8</v>
      </c>
      <c r="U13" s="28"/>
      <c r="V13" s="28"/>
      <c r="W13" s="28"/>
      <c r="X13" s="26"/>
      <c r="Y13" s="26"/>
      <c r="Z13" s="26"/>
      <c r="AA13" s="26"/>
      <c r="AB13" s="26">
        <f t="shared" si="1"/>
        <v>0</v>
      </c>
      <c r="AC13" s="26"/>
      <c r="AD13" s="26"/>
      <c r="AE13" s="26">
        <f t="shared" si="3"/>
        <v>0</v>
      </c>
      <c r="AF13" s="26"/>
      <c r="AG13" s="26"/>
      <c r="AH13" s="26"/>
      <c r="AI13" s="27"/>
      <c r="AJ13" s="28"/>
    </row>
    <row r="14" spans="1:42" ht="22.5" customHeight="1" thickTop="1" thickBot="1">
      <c r="A14" s="15">
        <v>25</v>
      </c>
      <c r="B14" s="14">
        <v>1</v>
      </c>
      <c r="C14" s="105" t="s">
        <v>45</v>
      </c>
      <c r="D14" s="106"/>
      <c r="E14" s="107"/>
      <c r="F14" s="81">
        <v>0</v>
      </c>
      <c r="G14" s="82"/>
      <c r="H14" s="82"/>
      <c r="I14" s="83"/>
      <c r="J14" s="108">
        <f t="shared" si="0"/>
        <v>0</v>
      </c>
      <c r="K14" s="109"/>
      <c r="L14" s="110"/>
      <c r="M14" s="108">
        <f t="shared" si="2"/>
        <v>0</v>
      </c>
      <c r="N14" s="109"/>
      <c r="O14" s="109"/>
      <c r="P14" s="110"/>
      <c r="Q14" s="111"/>
      <c r="R14" s="112"/>
      <c r="S14" s="1"/>
      <c r="T14" s="10">
        <v>9</v>
      </c>
      <c r="U14" s="28"/>
      <c r="V14" s="28"/>
      <c r="W14" s="28"/>
      <c r="X14" s="26"/>
      <c r="Y14" s="26"/>
      <c r="Z14" s="26"/>
      <c r="AA14" s="26"/>
      <c r="AB14" s="26">
        <f t="shared" si="1"/>
        <v>0</v>
      </c>
      <c r="AC14" s="26"/>
      <c r="AD14" s="26"/>
      <c r="AE14" s="26">
        <f t="shared" si="3"/>
        <v>0</v>
      </c>
      <c r="AF14" s="26"/>
      <c r="AG14" s="26"/>
      <c r="AH14" s="26"/>
      <c r="AI14" s="27"/>
      <c r="AJ14" s="28"/>
    </row>
    <row r="15" spans="1:42" ht="22.5" customHeight="1" thickTop="1">
      <c r="A15" s="98" t="s">
        <v>19</v>
      </c>
      <c r="B15" s="11">
        <v>1</v>
      </c>
      <c r="C15" s="100" t="s">
        <v>41</v>
      </c>
      <c r="D15" s="100"/>
      <c r="E15" s="100"/>
      <c r="F15" s="75">
        <v>560000</v>
      </c>
      <c r="G15" s="76"/>
      <c r="H15" s="76"/>
      <c r="I15" s="77"/>
      <c r="J15" s="101">
        <f t="shared" si="0"/>
        <v>56000</v>
      </c>
      <c r="K15" s="101"/>
      <c r="L15" s="101"/>
      <c r="M15" s="101">
        <f t="shared" si="2"/>
        <v>616000</v>
      </c>
      <c r="N15" s="101"/>
      <c r="O15" s="101"/>
      <c r="P15" s="101"/>
      <c r="Q15" s="102">
        <v>45958</v>
      </c>
      <c r="R15" s="100"/>
      <c r="S15" s="1"/>
      <c r="T15" s="10">
        <v>10</v>
      </c>
      <c r="U15" s="28"/>
      <c r="V15" s="28"/>
      <c r="W15" s="28"/>
      <c r="X15" s="26"/>
      <c r="Y15" s="26"/>
      <c r="Z15" s="26"/>
      <c r="AA15" s="26"/>
      <c r="AB15" s="26">
        <f t="shared" si="1"/>
        <v>0</v>
      </c>
      <c r="AC15" s="26"/>
      <c r="AD15" s="26"/>
      <c r="AE15" s="26">
        <f t="shared" si="3"/>
        <v>0</v>
      </c>
      <c r="AF15" s="26"/>
      <c r="AG15" s="26"/>
      <c r="AH15" s="26"/>
      <c r="AI15" s="27"/>
      <c r="AJ15" s="28"/>
    </row>
    <row r="16" spans="1:42" ht="22.5" customHeight="1">
      <c r="A16" s="99"/>
      <c r="B16" s="10">
        <v>2</v>
      </c>
      <c r="C16" s="28" t="s">
        <v>21</v>
      </c>
      <c r="D16" s="28"/>
      <c r="E16" s="28"/>
      <c r="F16" s="63">
        <v>645000</v>
      </c>
      <c r="G16" s="64"/>
      <c r="H16" s="64"/>
      <c r="I16" s="65"/>
      <c r="J16" s="26">
        <f t="shared" si="0"/>
        <v>64500</v>
      </c>
      <c r="K16" s="26"/>
      <c r="L16" s="26"/>
      <c r="M16" s="26">
        <f>F16+J16</f>
        <v>709500</v>
      </c>
      <c r="N16" s="26"/>
      <c r="O16" s="26"/>
      <c r="P16" s="26"/>
      <c r="Q16" s="61">
        <v>45950</v>
      </c>
      <c r="R16" s="62"/>
      <c r="S16" s="1"/>
      <c r="T16" s="10">
        <v>11</v>
      </c>
      <c r="U16" s="28"/>
      <c r="V16" s="28"/>
      <c r="W16" s="28"/>
      <c r="X16" s="26"/>
      <c r="Y16" s="26"/>
      <c r="Z16" s="26"/>
      <c r="AA16" s="26"/>
      <c r="AB16" s="26">
        <f t="shared" si="1"/>
        <v>0</v>
      </c>
      <c r="AC16" s="26"/>
      <c r="AD16" s="26"/>
      <c r="AE16" s="26">
        <f>X16+AB16</f>
        <v>0</v>
      </c>
      <c r="AF16" s="26"/>
      <c r="AG16" s="26"/>
      <c r="AH16" s="26"/>
      <c r="AI16" s="27"/>
      <c r="AJ16" s="28"/>
    </row>
    <row r="17" spans="1:36" ht="22.5" customHeight="1">
      <c r="A17" s="99"/>
      <c r="B17" s="16">
        <v>3</v>
      </c>
      <c r="C17" s="94" t="s">
        <v>13</v>
      </c>
      <c r="D17" s="95"/>
      <c r="E17" s="96"/>
      <c r="F17" s="63">
        <v>176000</v>
      </c>
      <c r="G17" s="64"/>
      <c r="H17" s="64"/>
      <c r="I17" s="65"/>
      <c r="J17" s="63">
        <f t="shared" si="0"/>
        <v>17600</v>
      </c>
      <c r="K17" s="64"/>
      <c r="L17" s="65"/>
      <c r="M17" s="63">
        <f t="shared" si="2"/>
        <v>193600</v>
      </c>
      <c r="N17" s="64"/>
      <c r="O17" s="64"/>
      <c r="P17" s="65"/>
      <c r="Q17" s="103">
        <v>45961</v>
      </c>
      <c r="R17" s="104"/>
      <c r="S17" s="22"/>
      <c r="T17" s="10">
        <v>12</v>
      </c>
      <c r="U17" s="28"/>
      <c r="V17" s="28"/>
      <c r="W17" s="28"/>
      <c r="X17" s="26"/>
      <c r="Y17" s="26"/>
      <c r="Z17" s="26"/>
      <c r="AA17" s="26"/>
      <c r="AB17" s="26">
        <f t="shared" si="1"/>
        <v>0</v>
      </c>
      <c r="AC17" s="26"/>
      <c r="AD17" s="26"/>
      <c r="AE17" s="26">
        <f t="shared" ref="AE17" si="8">X17+AB17</f>
        <v>0</v>
      </c>
      <c r="AF17" s="26"/>
      <c r="AG17" s="26"/>
      <c r="AH17" s="26"/>
      <c r="AI17" s="27"/>
      <c r="AJ17" s="28"/>
    </row>
    <row r="18" spans="1:36" ht="22.5" customHeight="1">
      <c r="A18" s="99"/>
      <c r="B18" s="10">
        <v>4</v>
      </c>
      <c r="C18" s="28" t="s">
        <v>26</v>
      </c>
      <c r="D18" s="28"/>
      <c r="E18" s="28"/>
      <c r="F18" s="63">
        <v>16000</v>
      </c>
      <c r="G18" s="64"/>
      <c r="H18" s="64"/>
      <c r="I18" s="65"/>
      <c r="J18" s="26">
        <f>F18*0.1</f>
        <v>1600</v>
      </c>
      <c r="K18" s="26"/>
      <c r="L18" s="26"/>
      <c r="M18" s="26">
        <f>F18+J18</f>
        <v>17600</v>
      </c>
      <c r="N18" s="26"/>
      <c r="O18" s="26"/>
      <c r="P18" s="26"/>
      <c r="Q18" s="27">
        <v>45961</v>
      </c>
      <c r="R18" s="28"/>
      <c r="S18" s="1"/>
      <c r="T18" s="10">
        <v>13</v>
      </c>
      <c r="U18" s="28"/>
      <c r="V18" s="28"/>
      <c r="W18" s="28"/>
      <c r="X18" s="26"/>
      <c r="Y18" s="26"/>
      <c r="Z18" s="26"/>
      <c r="AA18" s="26"/>
      <c r="AB18" s="26">
        <f>X18*0.1</f>
        <v>0</v>
      </c>
      <c r="AC18" s="26"/>
      <c r="AD18" s="26"/>
      <c r="AE18" s="26">
        <f>X18+AB18</f>
        <v>0</v>
      </c>
      <c r="AF18" s="26"/>
      <c r="AG18" s="26"/>
      <c r="AH18" s="26"/>
      <c r="AI18" s="27"/>
      <c r="AJ18" s="28"/>
    </row>
    <row r="19" spans="1:36" ht="22.5" customHeight="1">
      <c r="A19" s="99"/>
      <c r="B19" s="16">
        <v>5</v>
      </c>
      <c r="C19" s="94" t="s">
        <v>30</v>
      </c>
      <c r="D19" s="95"/>
      <c r="E19" s="96"/>
      <c r="F19" s="63">
        <v>144000</v>
      </c>
      <c r="G19" s="64"/>
      <c r="H19" s="64"/>
      <c r="I19" s="65"/>
      <c r="J19" s="26">
        <f>F19*0.1</f>
        <v>14400</v>
      </c>
      <c r="K19" s="26"/>
      <c r="L19" s="26"/>
      <c r="M19" s="26">
        <f>F19+J19</f>
        <v>158400</v>
      </c>
      <c r="N19" s="26"/>
      <c r="O19" s="26"/>
      <c r="P19" s="26"/>
      <c r="Q19" s="27">
        <v>45961</v>
      </c>
      <c r="R19" s="28"/>
      <c r="S19" s="1"/>
      <c r="T19" s="10">
        <v>14</v>
      </c>
      <c r="U19" s="28"/>
      <c r="V19" s="28"/>
      <c r="W19" s="28"/>
      <c r="X19" s="26"/>
      <c r="Y19" s="26"/>
      <c r="Z19" s="26"/>
      <c r="AA19" s="26"/>
      <c r="AB19" s="26">
        <f>X19*0.1</f>
        <v>0</v>
      </c>
      <c r="AC19" s="26"/>
      <c r="AD19" s="26"/>
      <c r="AE19" s="26">
        <f>X19+AB19</f>
        <v>0</v>
      </c>
      <c r="AF19" s="26"/>
      <c r="AG19" s="26"/>
      <c r="AH19" s="26"/>
      <c r="AI19" s="27"/>
      <c r="AJ19" s="28"/>
    </row>
    <row r="20" spans="1:36" ht="22.5" customHeight="1">
      <c r="A20" s="99"/>
      <c r="B20" s="10">
        <v>6</v>
      </c>
      <c r="C20" s="91" t="s">
        <v>62</v>
      </c>
      <c r="D20" s="92"/>
      <c r="E20" s="93"/>
      <c r="F20" s="63">
        <v>0</v>
      </c>
      <c r="G20" s="64"/>
      <c r="H20" s="64"/>
      <c r="I20" s="65"/>
      <c r="J20" s="63">
        <f t="shared" si="0"/>
        <v>0</v>
      </c>
      <c r="K20" s="64"/>
      <c r="L20" s="65"/>
      <c r="M20" s="63">
        <f t="shared" si="2"/>
        <v>0</v>
      </c>
      <c r="N20" s="64"/>
      <c r="O20" s="64"/>
      <c r="P20" s="65"/>
      <c r="Q20" s="27"/>
      <c r="R20" s="28"/>
      <c r="S20" s="1"/>
      <c r="T20" s="10">
        <v>15</v>
      </c>
      <c r="U20" s="28"/>
      <c r="V20" s="28"/>
      <c r="W20" s="28"/>
      <c r="X20" s="26"/>
      <c r="Y20" s="26"/>
      <c r="Z20" s="26"/>
      <c r="AA20" s="26"/>
      <c r="AB20" s="26">
        <f t="shared" ref="AB20:AB28" si="9">X20*0.1</f>
        <v>0</v>
      </c>
      <c r="AC20" s="26"/>
      <c r="AD20" s="26"/>
      <c r="AE20" s="26">
        <f t="shared" ref="AE20:AE28" si="10">X20+AB20</f>
        <v>0</v>
      </c>
      <c r="AF20" s="26"/>
      <c r="AG20" s="26"/>
      <c r="AH20" s="26"/>
      <c r="AI20" s="27"/>
      <c r="AJ20" s="28"/>
    </row>
    <row r="21" spans="1:36" ht="22.5" customHeight="1">
      <c r="A21" s="99"/>
      <c r="B21" s="10">
        <v>9</v>
      </c>
      <c r="C21" s="145" t="s">
        <v>65</v>
      </c>
      <c r="D21" s="146"/>
      <c r="E21" s="147"/>
      <c r="F21" s="63">
        <v>16000</v>
      </c>
      <c r="G21" s="64"/>
      <c r="H21" s="64"/>
      <c r="I21" s="65"/>
      <c r="J21" s="26">
        <f t="shared" si="0"/>
        <v>1600</v>
      </c>
      <c r="K21" s="26"/>
      <c r="L21" s="26"/>
      <c r="M21" s="26">
        <f t="shared" si="2"/>
        <v>17600</v>
      </c>
      <c r="N21" s="26"/>
      <c r="O21" s="26"/>
      <c r="P21" s="26"/>
      <c r="Q21" s="27">
        <v>45950</v>
      </c>
      <c r="R21" s="28"/>
      <c r="S21" s="1"/>
      <c r="T21" s="10">
        <v>16</v>
      </c>
      <c r="U21" s="28"/>
      <c r="V21" s="28"/>
      <c r="W21" s="28"/>
      <c r="X21" s="26"/>
      <c r="Y21" s="26"/>
      <c r="Z21" s="26"/>
      <c r="AA21" s="26"/>
      <c r="AB21" s="26">
        <f t="shared" si="9"/>
        <v>0</v>
      </c>
      <c r="AC21" s="26"/>
      <c r="AD21" s="26"/>
      <c r="AE21" s="26">
        <f t="shared" si="10"/>
        <v>0</v>
      </c>
      <c r="AF21" s="26"/>
      <c r="AG21" s="26"/>
      <c r="AH21" s="26"/>
      <c r="AI21" s="27"/>
      <c r="AJ21" s="28"/>
    </row>
    <row r="22" spans="1:36" ht="22.5" customHeight="1">
      <c r="A22" s="99"/>
      <c r="B22" s="33">
        <v>10</v>
      </c>
      <c r="C22" s="35" t="s">
        <v>54</v>
      </c>
      <c r="D22" s="36"/>
      <c r="E22" s="37"/>
      <c r="F22" s="41">
        <v>718000</v>
      </c>
      <c r="G22" s="42"/>
      <c r="H22" s="42"/>
      <c r="I22" s="43"/>
      <c r="J22" s="44">
        <f t="shared" si="0"/>
        <v>71800</v>
      </c>
      <c r="K22" s="44"/>
      <c r="L22" s="44"/>
      <c r="M22" s="45">
        <f>F22+J22+F23</f>
        <v>888800</v>
      </c>
      <c r="N22" s="46"/>
      <c r="O22" s="46"/>
      <c r="P22" s="47"/>
      <c r="Q22" s="51">
        <v>45961</v>
      </c>
      <c r="R22" s="52"/>
      <c r="S22" s="22"/>
      <c r="T22" s="10">
        <v>24</v>
      </c>
      <c r="U22" s="28"/>
      <c r="V22" s="28"/>
      <c r="W22" s="28"/>
      <c r="X22" s="26"/>
      <c r="Y22" s="26"/>
      <c r="Z22" s="26"/>
      <c r="AA22" s="26"/>
      <c r="AB22" s="26">
        <f>X22*0.1</f>
        <v>0</v>
      </c>
      <c r="AC22" s="26"/>
      <c r="AD22" s="26"/>
      <c r="AE22" s="26">
        <f>X22+AB22</f>
        <v>0</v>
      </c>
      <c r="AF22" s="26"/>
      <c r="AG22" s="26"/>
      <c r="AH22" s="26"/>
      <c r="AI22" s="27"/>
      <c r="AJ22" s="28"/>
    </row>
    <row r="23" spans="1:36" ht="22.5" customHeight="1">
      <c r="A23" s="99"/>
      <c r="B23" s="34"/>
      <c r="C23" s="38"/>
      <c r="D23" s="39"/>
      <c r="E23" s="40"/>
      <c r="F23" s="29">
        <v>99000</v>
      </c>
      <c r="G23" s="30"/>
      <c r="H23" s="30"/>
      <c r="I23" s="31"/>
      <c r="J23" s="32" t="s">
        <v>14</v>
      </c>
      <c r="K23" s="32"/>
      <c r="L23" s="32"/>
      <c r="M23" s="48"/>
      <c r="N23" s="49"/>
      <c r="O23" s="49"/>
      <c r="P23" s="50"/>
      <c r="Q23" s="53"/>
      <c r="R23" s="54"/>
      <c r="S23" s="22"/>
      <c r="T23" s="10">
        <v>25</v>
      </c>
      <c r="U23" s="28"/>
      <c r="V23" s="28"/>
      <c r="W23" s="28"/>
      <c r="X23" s="26"/>
      <c r="Y23" s="26"/>
      <c r="Z23" s="26"/>
      <c r="AA23" s="26"/>
      <c r="AB23" s="26">
        <f t="shared" ref="AB23" si="11">X23*0.1</f>
        <v>0</v>
      </c>
      <c r="AC23" s="26"/>
      <c r="AD23" s="26"/>
      <c r="AE23" s="26">
        <f t="shared" ref="AE23" si="12">X23+AB23</f>
        <v>0</v>
      </c>
      <c r="AF23" s="26"/>
      <c r="AG23" s="26"/>
      <c r="AH23" s="26"/>
      <c r="AI23" s="27"/>
      <c r="AJ23" s="28"/>
    </row>
    <row r="24" spans="1:36" ht="22.5" customHeight="1">
      <c r="A24" s="99"/>
      <c r="B24" s="10">
        <v>11</v>
      </c>
      <c r="C24" s="28" t="s">
        <v>39</v>
      </c>
      <c r="D24" s="28"/>
      <c r="E24" s="28"/>
      <c r="F24" s="63">
        <v>0</v>
      </c>
      <c r="G24" s="64"/>
      <c r="H24" s="64"/>
      <c r="I24" s="65"/>
      <c r="J24" s="26">
        <f t="shared" si="0"/>
        <v>0</v>
      </c>
      <c r="K24" s="26"/>
      <c r="L24" s="26"/>
      <c r="M24" s="26">
        <f t="shared" si="2"/>
        <v>0</v>
      </c>
      <c r="N24" s="26"/>
      <c r="O24" s="26"/>
      <c r="P24" s="26"/>
      <c r="Q24" s="28"/>
      <c r="R24" s="28"/>
      <c r="S24" s="1"/>
      <c r="T24" s="10">
        <v>17</v>
      </c>
      <c r="U24" s="28"/>
      <c r="V24" s="28"/>
      <c r="W24" s="28"/>
      <c r="X24" s="26"/>
      <c r="Y24" s="26"/>
      <c r="Z24" s="26"/>
      <c r="AA24" s="26"/>
      <c r="AB24" s="26">
        <f t="shared" si="9"/>
        <v>0</v>
      </c>
      <c r="AC24" s="26"/>
      <c r="AD24" s="26"/>
      <c r="AE24" s="26">
        <f t="shared" si="10"/>
        <v>0</v>
      </c>
      <c r="AF24" s="26"/>
      <c r="AG24" s="26"/>
      <c r="AH24" s="26"/>
      <c r="AI24" s="27"/>
      <c r="AJ24" s="28"/>
    </row>
    <row r="25" spans="1:36" ht="22.5" customHeight="1">
      <c r="A25" s="99"/>
      <c r="B25" s="16">
        <v>12</v>
      </c>
      <c r="C25" s="88" t="s">
        <v>23</v>
      </c>
      <c r="D25" s="89"/>
      <c r="E25" s="90"/>
      <c r="F25" s="63">
        <v>64000</v>
      </c>
      <c r="G25" s="64"/>
      <c r="H25" s="64"/>
      <c r="I25" s="65"/>
      <c r="J25" s="26">
        <f t="shared" si="0"/>
        <v>6400</v>
      </c>
      <c r="K25" s="26"/>
      <c r="L25" s="26"/>
      <c r="M25" s="26">
        <f t="shared" si="2"/>
        <v>70400</v>
      </c>
      <c r="N25" s="26"/>
      <c r="O25" s="26"/>
      <c r="P25" s="26"/>
      <c r="Q25" s="61">
        <v>45957</v>
      </c>
      <c r="R25" s="62"/>
      <c r="S25" s="1"/>
      <c r="T25" s="10">
        <v>18</v>
      </c>
      <c r="U25" s="28"/>
      <c r="V25" s="28"/>
      <c r="W25" s="28"/>
      <c r="X25" s="26"/>
      <c r="Y25" s="26"/>
      <c r="Z25" s="26"/>
      <c r="AA25" s="26"/>
      <c r="AB25" s="26">
        <f t="shared" si="9"/>
        <v>0</v>
      </c>
      <c r="AC25" s="26"/>
      <c r="AD25" s="26"/>
      <c r="AE25" s="26">
        <f t="shared" si="10"/>
        <v>0</v>
      </c>
      <c r="AF25" s="26"/>
      <c r="AG25" s="26"/>
      <c r="AH25" s="26"/>
      <c r="AI25" s="27"/>
      <c r="AJ25" s="28"/>
    </row>
    <row r="26" spans="1:36" ht="22.5" customHeight="1">
      <c r="A26" s="99"/>
      <c r="B26" s="10">
        <v>13</v>
      </c>
      <c r="C26" s="85" t="s">
        <v>73</v>
      </c>
      <c r="D26" s="85"/>
      <c r="E26" s="85"/>
      <c r="F26" s="63">
        <v>119000</v>
      </c>
      <c r="G26" s="64"/>
      <c r="H26" s="64"/>
      <c r="I26" s="65"/>
      <c r="J26" s="86">
        <f t="shared" si="0"/>
        <v>11900</v>
      </c>
      <c r="K26" s="86"/>
      <c r="L26" s="86"/>
      <c r="M26" s="86">
        <f t="shared" si="2"/>
        <v>130900</v>
      </c>
      <c r="N26" s="86"/>
      <c r="O26" s="86"/>
      <c r="P26" s="86"/>
      <c r="Q26" s="87">
        <v>45939</v>
      </c>
      <c r="R26" s="85"/>
      <c r="S26" s="1"/>
      <c r="T26" s="10">
        <v>19</v>
      </c>
      <c r="U26" s="28"/>
      <c r="V26" s="28"/>
      <c r="W26" s="28"/>
      <c r="X26" s="26"/>
      <c r="Y26" s="26"/>
      <c r="Z26" s="26"/>
      <c r="AA26" s="26"/>
      <c r="AB26" s="26">
        <f t="shared" si="9"/>
        <v>0</v>
      </c>
      <c r="AC26" s="26"/>
      <c r="AD26" s="26"/>
      <c r="AE26" s="26">
        <f t="shared" si="10"/>
        <v>0</v>
      </c>
      <c r="AF26" s="26"/>
      <c r="AG26" s="26"/>
      <c r="AH26" s="26"/>
      <c r="AI26" s="27"/>
      <c r="AJ26" s="28"/>
    </row>
    <row r="27" spans="1:36" ht="22.5" customHeight="1">
      <c r="A27" s="99"/>
      <c r="B27" s="10">
        <v>14</v>
      </c>
      <c r="C27" s="28" t="s">
        <v>70</v>
      </c>
      <c r="D27" s="28"/>
      <c r="E27" s="28"/>
      <c r="F27" s="48">
        <v>160000</v>
      </c>
      <c r="G27" s="49"/>
      <c r="H27" s="49"/>
      <c r="I27" s="50"/>
      <c r="J27" s="26">
        <f t="shared" si="0"/>
        <v>16000</v>
      </c>
      <c r="K27" s="26"/>
      <c r="L27" s="26"/>
      <c r="M27" s="26">
        <f t="shared" si="2"/>
        <v>176000</v>
      </c>
      <c r="N27" s="26"/>
      <c r="O27" s="26"/>
      <c r="P27" s="26"/>
      <c r="Q27" s="27">
        <v>45961</v>
      </c>
      <c r="R27" s="28"/>
      <c r="S27" s="1"/>
      <c r="T27" s="10">
        <v>17</v>
      </c>
      <c r="U27" s="28"/>
      <c r="V27" s="28"/>
      <c r="W27" s="28"/>
      <c r="X27" s="26"/>
      <c r="Y27" s="26"/>
      <c r="Z27" s="26"/>
      <c r="AA27" s="26"/>
      <c r="AB27" s="26">
        <f t="shared" si="9"/>
        <v>0</v>
      </c>
      <c r="AC27" s="26"/>
      <c r="AD27" s="26"/>
      <c r="AE27" s="26">
        <f t="shared" si="10"/>
        <v>0</v>
      </c>
      <c r="AF27" s="26"/>
      <c r="AG27" s="26"/>
      <c r="AH27" s="26"/>
      <c r="AI27" s="27"/>
      <c r="AJ27" s="28"/>
    </row>
    <row r="28" spans="1:36" ht="22.5" customHeight="1">
      <c r="A28" s="99"/>
      <c r="B28" s="25">
        <v>15</v>
      </c>
      <c r="C28" s="131" t="s">
        <v>42</v>
      </c>
      <c r="D28" s="132"/>
      <c r="E28" s="133"/>
      <c r="F28" s="45">
        <v>496000</v>
      </c>
      <c r="G28" s="46"/>
      <c r="H28" s="46"/>
      <c r="I28" s="47"/>
      <c r="J28" s="86">
        <f t="shared" si="0"/>
        <v>49600</v>
      </c>
      <c r="K28" s="86"/>
      <c r="L28" s="86"/>
      <c r="M28" s="86">
        <f t="shared" si="2"/>
        <v>545600</v>
      </c>
      <c r="N28" s="86"/>
      <c r="O28" s="86"/>
      <c r="P28" s="86"/>
      <c r="Q28" s="134">
        <v>45961</v>
      </c>
      <c r="R28" s="135"/>
      <c r="S28" s="1"/>
      <c r="T28" s="10">
        <v>18</v>
      </c>
      <c r="U28" s="28"/>
      <c r="V28" s="28"/>
      <c r="W28" s="28"/>
      <c r="X28" s="26"/>
      <c r="Y28" s="26"/>
      <c r="Z28" s="26"/>
      <c r="AA28" s="26"/>
      <c r="AB28" s="26">
        <f t="shared" si="9"/>
        <v>0</v>
      </c>
      <c r="AC28" s="26"/>
      <c r="AD28" s="26"/>
      <c r="AE28" s="26">
        <f t="shared" si="10"/>
        <v>0</v>
      </c>
      <c r="AF28" s="26"/>
      <c r="AG28" s="26"/>
      <c r="AH28" s="26"/>
      <c r="AI28" s="27"/>
      <c r="AJ28" s="28"/>
    </row>
    <row r="29" spans="1:36" ht="22.5" customHeight="1">
      <c r="A29" s="99"/>
      <c r="B29" s="33">
        <v>10</v>
      </c>
      <c r="C29" s="35" t="s">
        <v>72</v>
      </c>
      <c r="D29" s="36"/>
      <c r="E29" s="37"/>
      <c r="F29" s="41">
        <v>34000</v>
      </c>
      <c r="G29" s="42"/>
      <c r="H29" s="42"/>
      <c r="I29" s="43"/>
      <c r="J29" s="44">
        <f t="shared" si="0"/>
        <v>3400</v>
      </c>
      <c r="K29" s="44"/>
      <c r="L29" s="44"/>
      <c r="M29" s="45">
        <f>F29+J29+F30</f>
        <v>39400</v>
      </c>
      <c r="N29" s="46"/>
      <c r="O29" s="46"/>
      <c r="P29" s="47"/>
      <c r="Q29" s="51">
        <v>45961</v>
      </c>
      <c r="R29" s="52"/>
      <c r="S29" s="22"/>
      <c r="T29" s="10">
        <v>24</v>
      </c>
      <c r="U29" s="28"/>
      <c r="V29" s="28"/>
      <c r="W29" s="28"/>
      <c r="X29" s="26"/>
      <c r="Y29" s="26"/>
      <c r="Z29" s="26"/>
      <c r="AA29" s="26"/>
      <c r="AB29" s="26">
        <f>X29*0.1</f>
        <v>0</v>
      </c>
      <c r="AC29" s="26"/>
      <c r="AD29" s="26"/>
      <c r="AE29" s="26">
        <f>X29+AB29</f>
        <v>0</v>
      </c>
      <c r="AF29" s="26"/>
      <c r="AG29" s="26"/>
      <c r="AH29" s="26"/>
      <c r="AI29" s="27"/>
      <c r="AJ29" s="28"/>
    </row>
    <row r="30" spans="1:36" ht="22.5" customHeight="1" thickBot="1">
      <c r="A30" s="119"/>
      <c r="B30" s="136"/>
      <c r="C30" s="137"/>
      <c r="D30" s="138"/>
      <c r="E30" s="139"/>
      <c r="F30" s="127">
        <v>2000</v>
      </c>
      <c r="G30" s="128"/>
      <c r="H30" s="128"/>
      <c r="I30" s="129"/>
      <c r="J30" s="130" t="s">
        <v>14</v>
      </c>
      <c r="K30" s="130"/>
      <c r="L30" s="130"/>
      <c r="M30" s="140"/>
      <c r="N30" s="141"/>
      <c r="O30" s="141"/>
      <c r="P30" s="142"/>
      <c r="Q30" s="143"/>
      <c r="R30" s="144"/>
      <c r="S30" s="22"/>
      <c r="T30" s="10">
        <v>25</v>
      </c>
      <c r="U30" s="28"/>
      <c r="V30" s="28"/>
      <c r="W30" s="28"/>
      <c r="X30" s="26"/>
      <c r="Y30" s="26"/>
      <c r="Z30" s="26"/>
      <c r="AA30" s="26"/>
      <c r="AB30" s="26">
        <f t="shared" ref="AB30:AB31" si="13">X30*0.1</f>
        <v>0</v>
      </c>
      <c r="AC30" s="26"/>
      <c r="AD30" s="26"/>
      <c r="AE30" s="26">
        <f t="shared" ref="AE30:AE31" si="14">X30+AB30</f>
        <v>0</v>
      </c>
      <c r="AF30" s="26"/>
      <c r="AG30" s="26"/>
      <c r="AH30" s="26"/>
      <c r="AI30" s="27"/>
      <c r="AJ30" s="28"/>
    </row>
    <row r="31" spans="1:36" ht="22.5" customHeight="1" thickTop="1" thickBot="1">
      <c r="A31" s="148" t="s">
        <v>46</v>
      </c>
      <c r="B31" s="150"/>
      <c r="C31" s="151" t="s">
        <v>74</v>
      </c>
      <c r="D31" s="151"/>
      <c r="E31" s="151"/>
      <c r="F31" s="140">
        <v>173000</v>
      </c>
      <c r="G31" s="141"/>
      <c r="H31" s="141"/>
      <c r="I31" s="142"/>
      <c r="J31" s="152">
        <v>17300</v>
      </c>
      <c r="K31" s="152"/>
      <c r="L31" s="152"/>
      <c r="M31" s="152">
        <f t="shared" ref="M31" si="15">F31+J31</f>
        <v>190300</v>
      </c>
      <c r="N31" s="152"/>
      <c r="O31" s="152"/>
      <c r="P31" s="152"/>
      <c r="Q31" s="153">
        <v>45945</v>
      </c>
      <c r="R31" s="154"/>
      <c r="S31" s="1"/>
      <c r="T31" s="10">
        <v>21</v>
      </c>
      <c r="U31" s="28"/>
      <c r="V31" s="28"/>
      <c r="W31" s="28"/>
      <c r="X31" s="26"/>
      <c r="Y31" s="26"/>
      <c r="Z31" s="26"/>
      <c r="AA31" s="26"/>
      <c r="AB31" s="26">
        <f t="shared" si="13"/>
        <v>0</v>
      </c>
      <c r="AC31" s="26"/>
      <c r="AD31" s="26"/>
      <c r="AE31" s="26">
        <f t="shared" si="14"/>
        <v>0</v>
      </c>
      <c r="AF31" s="26"/>
      <c r="AG31" s="26"/>
      <c r="AH31" s="26"/>
      <c r="AI31" s="27"/>
      <c r="AJ31" s="28"/>
    </row>
    <row r="32" spans="1:36" ht="22.5" customHeight="1" thickTop="1">
      <c r="A32" s="72" t="s">
        <v>20</v>
      </c>
      <c r="B32" s="16">
        <v>1</v>
      </c>
      <c r="C32" s="74" t="s">
        <v>29</v>
      </c>
      <c r="D32" s="74"/>
      <c r="E32" s="74"/>
      <c r="F32" s="48">
        <v>0</v>
      </c>
      <c r="G32" s="49"/>
      <c r="H32" s="49"/>
      <c r="I32" s="50"/>
      <c r="J32" s="71">
        <f>F32*0.1</f>
        <v>0</v>
      </c>
      <c r="K32" s="71"/>
      <c r="L32" s="71"/>
      <c r="M32" s="71">
        <f>F32+J32</f>
        <v>0</v>
      </c>
      <c r="N32" s="71"/>
      <c r="O32" s="71"/>
      <c r="P32" s="71"/>
      <c r="Q32" s="61"/>
      <c r="R32" s="62"/>
      <c r="S32" s="1"/>
      <c r="T32" s="10">
        <v>22</v>
      </c>
      <c r="U32" s="28"/>
      <c r="V32" s="28"/>
      <c r="W32" s="28"/>
      <c r="X32" s="26"/>
      <c r="Y32" s="26"/>
      <c r="Z32" s="26"/>
      <c r="AA32" s="26"/>
      <c r="AB32" s="26">
        <f>X32*0.1</f>
        <v>0</v>
      </c>
      <c r="AC32" s="26"/>
      <c r="AD32" s="26"/>
      <c r="AE32" s="26">
        <f>X32+AB32</f>
        <v>0</v>
      </c>
      <c r="AF32" s="26"/>
      <c r="AG32" s="26"/>
      <c r="AH32" s="26"/>
      <c r="AI32" s="27"/>
      <c r="AJ32" s="28"/>
    </row>
    <row r="33" spans="1:36" ht="22.5" customHeight="1">
      <c r="A33" s="73"/>
      <c r="B33" s="16">
        <v>3</v>
      </c>
      <c r="C33" s="28" t="s">
        <v>22</v>
      </c>
      <c r="D33" s="28"/>
      <c r="E33" s="28"/>
      <c r="F33" s="63">
        <v>0</v>
      </c>
      <c r="G33" s="64"/>
      <c r="H33" s="64"/>
      <c r="I33" s="65"/>
      <c r="J33" s="26">
        <f t="shared" si="0"/>
        <v>0</v>
      </c>
      <c r="K33" s="26"/>
      <c r="L33" s="26"/>
      <c r="M33" s="26">
        <f t="shared" si="2"/>
        <v>0</v>
      </c>
      <c r="N33" s="26"/>
      <c r="O33" s="26"/>
      <c r="P33" s="26"/>
      <c r="Q33" s="61"/>
      <c r="R33" s="62"/>
      <c r="S33" s="1"/>
      <c r="T33" s="10">
        <v>23</v>
      </c>
      <c r="U33" s="28"/>
      <c r="V33" s="28"/>
      <c r="W33" s="28"/>
      <c r="X33" s="26"/>
      <c r="Y33" s="26"/>
      <c r="Z33" s="26"/>
      <c r="AA33" s="26"/>
      <c r="AB33" s="26">
        <f t="shared" ref="AB33" si="16">X33*0.1</f>
        <v>0</v>
      </c>
      <c r="AC33" s="26"/>
      <c r="AD33" s="26"/>
      <c r="AE33" s="26">
        <f t="shared" ref="AE33" si="17">X33+AB33</f>
        <v>0</v>
      </c>
      <c r="AF33" s="26"/>
      <c r="AG33" s="26"/>
      <c r="AH33" s="26"/>
      <c r="AI33" s="27"/>
      <c r="AJ33" s="28"/>
    </row>
    <row r="34" spans="1:36" ht="22.5" customHeight="1">
      <c r="A34" s="73"/>
      <c r="B34" s="33">
        <v>4</v>
      </c>
      <c r="C34" s="35" t="s">
        <v>29</v>
      </c>
      <c r="D34" s="36"/>
      <c r="E34" s="37"/>
      <c r="F34" s="41">
        <v>0</v>
      </c>
      <c r="G34" s="42"/>
      <c r="H34" s="42"/>
      <c r="I34" s="43"/>
      <c r="J34" s="44">
        <f t="shared" si="0"/>
        <v>0</v>
      </c>
      <c r="K34" s="44"/>
      <c r="L34" s="44"/>
      <c r="M34" s="45">
        <f>F34+J34+F35</f>
        <v>0</v>
      </c>
      <c r="N34" s="46"/>
      <c r="O34" s="46"/>
      <c r="P34" s="47"/>
      <c r="Q34" s="51"/>
      <c r="R34" s="52"/>
      <c r="S34" s="22"/>
      <c r="T34" s="10">
        <v>24</v>
      </c>
      <c r="U34" s="28"/>
      <c r="V34" s="28"/>
      <c r="W34" s="28"/>
      <c r="X34" s="26"/>
      <c r="Y34" s="26"/>
      <c r="Z34" s="26"/>
      <c r="AA34" s="26"/>
      <c r="AB34" s="26">
        <f>X34*0.1</f>
        <v>0</v>
      </c>
      <c r="AC34" s="26"/>
      <c r="AD34" s="26"/>
      <c r="AE34" s="26">
        <f>X34+AB34</f>
        <v>0</v>
      </c>
      <c r="AF34" s="26"/>
      <c r="AG34" s="26"/>
      <c r="AH34" s="26"/>
      <c r="AI34" s="27"/>
      <c r="AJ34" s="28"/>
    </row>
    <row r="35" spans="1:36" ht="22.5" customHeight="1" thickBot="1">
      <c r="A35" s="73"/>
      <c r="B35" s="34"/>
      <c r="C35" s="38"/>
      <c r="D35" s="39"/>
      <c r="E35" s="40"/>
      <c r="F35" s="29">
        <v>0</v>
      </c>
      <c r="G35" s="30"/>
      <c r="H35" s="30"/>
      <c r="I35" s="31"/>
      <c r="J35" s="32" t="s">
        <v>14</v>
      </c>
      <c r="K35" s="32"/>
      <c r="L35" s="32"/>
      <c r="M35" s="48"/>
      <c r="N35" s="49"/>
      <c r="O35" s="49"/>
      <c r="P35" s="50"/>
      <c r="Q35" s="53"/>
      <c r="R35" s="54"/>
      <c r="S35" s="22"/>
      <c r="T35" s="10">
        <v>25</v>
      </c>
      <c r="U35" s="28"/>
      <c r="V35" s="28"/>
      <c r="W35" s="28"/>
      <c r="X35" s="26"/>
      <c r="Y35" s="26"/>
      <c r="Z35" s="26"/>
      <c r="AA35" s="26"/>
      <c r="AB35" s="26">
        <f t="shared" ref="AB35" si="18">X35*0.1</f>
        <v>0</v>
      </c>
      <c r="AC35" s="26"/>
      <c r="AD35" s="26"/>
      <c r="AE35" s="26">
        <f t="shared" ref="AE35" si="19">X35+AB35</f>
        <v>0</v>
      </c>
      <c r="AF35" s="26"/>
      <c r="AG35" s="26"/>
      <c r="AH35" s="26"/>
      <c r="AI35" s="27"/>
      <c r="AJ35" s="28"/>
    </row>
    <row r="36" spans="1:36" ht="22.5" customHeight="1" thickBot="1">
      <c r="A36" s="17"/>
      <c r="B36" s="2"/>
      <c r="C36" s="1"/>
      <c r="D36" s="1"/>
      <c r="E36" s="1"/>
      <c r="F36" s="55">
        <f>SUM(F5:F35)</f>
        <v>6303424</v>
      </c>
      <c r="G36" s="56"/>
      <c r="H36" s="56"/>
      <c r="I36" s="57"/>
      <c r="J36" s="55">
        <f>SUM(J5:J35)</f>
        <v>620242.4</v>
      </c>
      <c r="K36" s="56"/>
      <c r="L36" s="57"/>
      <c r="M36" s="55">
        <f>SUM(M5:M35)</f>
        <v>6923666.4000000004</v>
      </c>
      <c r="N36" s="56"/>
      <c r="O36" s="56"/>
      <c r="P36" s="57"/>
      <c r="Q36" s="1"/>
      <c r="R36" s="1"/>
      <c r="S36" s="1"/>
      <c r="T36" s="2"/>
      <c r="U36" s="1"/>
      <c r="V36" s="1"/>
      <c r="W36" s="1"/>
      <c r="X36" s="58">
        <f>SUM(X5:X35)</f>
        <v>0</v>
      </c>
      <c r="Y36" s="59"/>
      <c r="Z36" s="59"/>
      <c r="AA36" s="60"/>
      <c r="AB36" s="58">
        <f>SUM(AB5:AB35)</f>
        <v>0</v>
      </c>
      <c r="AC36" s="59"/>
      <c r="AD36" s="60"/>
      <c r="AE36" s="58">
        <f>SUM(AE5:AE35)</f>
        <v>0</v>
      </c>
      <c r="AF36" s="59"/>
      <c r="AG36" s="59"/>
      <c r="AH36" s="60"/>
      <c r="AI36" s="1"/>
      <c r="AJ36" s="1"/>
    </row>
  </sheetData>
  <mergeCells count="336">
    <mergeCell ref="AB16:AD16"/>
    <mergeCell ref="AE16:AH16"/>
    <mergeCell ref="AI16:AJ16"/>
    <mergeCell ref="C17:E17"/>
    <mergeCell ref="F17:I17"/>
    <mergeCell ref="A31:B31"/>
    <mergeCell ref="A15:A30"/>
    <mergeCell ref="C31:E31"/>
    <mergeCell ref="F31:I31"/>
    <mergeCell ref="J31:L31"/>
    <mergeCell ref="M31:P31"/>
    <mergeCell ref="Q31:R31"/>
    <mergeCell ref="U31:W31"/>
    <mergeCell ref="X31:AA31"/>
    <mergeCell ref="C16:E16"/>
    <mergeCell ref="F16:I16"/>
    <mergeCell ref="J16:L16"/>
    <mergeCell ref="M16:P16"/>
    <mergeCell ref="Q16:R16"/>
    <mergeCell ref="U16:W16"/>
    <mergeCell ref="X16:AA16"/>
    <mergeCell ref="Q17:R17"/>
    <mergeCell ref="U17:W17"/>
    <mergeCell ref="X17:AA17"/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AI5:AJ5"/>
    <mergeCell ref="A6:A13"/>
    <mergeCell ref="C6:E6"/>
    <mergeCell ref="F6:I6"/>
    <mergeCell ref="J6:L6"/>
    <mergeCell ref="M6:P6"/>
    <mergeCell ref="Q6:R6"/>
    <mergeCell ref="AI7:AJ7"/>
    <mergeCell ref="C8:E8"/>
    <mergeCell ref="F8:I8"/>
    <mergeCell ref="J8:L8"/>
    <mergeCell ref="M8:P8"/>
    <mergeCell ref="Q8:R8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C9:E9"/>
    <mergeCell ref="U7:W7"/>
    <mergeCell ref="X7:AA7"/>
    <mergeCell ref="AB7:AD7"/>
    <mergeCell ref="AE7:AH7"/>
    <mergeCell ref="U9:W9"/>
    <mergeCell ref="X9:AA9"/>
    <mergeCell ref="AB9:AD9"/>
    <mergeCell ref="AE9:AH9"/>
    <mergeCell ref="U8:W8"/>
    <mergeCell ref="X8:AA8"/>
    <mergeCell ref="AB8:AD8"/>
    <mergeCell ref="AE8:AH8"/>
    <mergeCell ref="AI8:AJ8"/>
    <mergeCell ref="C11:E11"/>
    <mergeCell ref="F11:I11"/>
    <mergeCell ref="J11:L11"/>
    <mergeCell ref="M11:P11"/>
    <mergeCell ref="Q11:R11"/>
    <mergeCell ref="C10:E10"/>
    <mergeCell ref="F10:I10"/>
    <mergeCell ref="J10:L10"/>
    <mergeCell ref="M10:P10"/>
    <mergeCell ref="Q10:R10"/>
    <mergeCell ref="U11:W11"/>
    <mergeCell ref="X11:AA11"/>
    <mergeCell ref="AB11:AD11"/>
    <mergeCell ref="AE11:AH11"/>
    <mergeCell ref="AI11:AJ11"/>
    <mergeCell ref="X10:AA10"/>
    <mergeCell ref="F9:I9"/>
    <mergeCell ref="J9:L9"/>
    <mergeCell ref="M9:P9"/>
    <mergeCell ref="Q9:R9"/>
    <mergeCell ref="AN10:AP10"/>
    <mergeCell ref="U10:W10"/>
    <mergeCell ref="X13:AA13"/>
    <mergeCell ref="AB13:AD13"/>
    <mergeCell ref="AE13:AH13"/>
    <mergeCell ref="AI13:AJ13"/>
    <mergeCell ref="AI12:AJ12"/>
    <mergeCell ref="AI9:AJ9"/>
    <mergeCell ref="AM9:AP9"/>
    <mergeCell ref="AN11:AP11"/>
    <mergeCell ref="F13:I13"/>
    <mergeCell ref="J13:L13"/>
    <mergeCell ref="M13:P13"/>
    <mergeCell ref="Q13:R13"/>
    <mergeCell ref="U13:W13"/>
    <mergeCell ref="C12:E13"/>
    <mergeCell ref="AB10:AD10"/>
    <mergeCell ref="AE10:AH10"/>
    <mergeCell ref="AI10:AJ10"/>
    <mergeCell ref="F12:I12"/>
    <mergeCell ref="J12:L12"/>
    <mergeCell ref="M12:P12"/>
    <mergeCell ref="Q12:R12"/>
    <mergeCell ref="U12:W12"/>
    <mergeCell ref="X12:AA12"/>
    <mergeCell ref="AB12:AD12"/>
    <mergeCell ref="AE12:AH12"/>
    <mergeCell ref="X14:AA14"/>
    <mergeCell ref="AB14:AD14"/>
    <mergeCell ref="AE14:AH14"/>
    <mergeCell ref="AI14:AJ14"/>
    <mergeCell ref="C15:E15"/>
    <mergeCell ref="F15:I15"/>
    <mergeCell ref="J15:L15"/>
    <mergeCell ref="M15:P15"/>
    <mergeCell ref="Q15:R15"/>
    <mergeCell ref="U15:W15"/>
    <mergeCell ref="X15:AA15"/>
    <mergeCell ref="AB15:AD15"/>
    <mergeCell ref="AE15:AH15"/>
    <mergeCell ref="AI15:AJ15"/>
    <mergeCell ref="C14:E14"/>
    <mergeCell ref="F14:I14"/>
    <mergeCell ref="J14:L14"/>
    <mergeCell ref="M14:P14"/>
    <mergeCell ref="Q14:R14"/>
    <mergeCell ref="U14:W14"/>
    <mergeCell ref="AB17:AD17"/>
    <mergeCell ref="AE17:AH17"/>
    <mergeCell ref="AI17:AJ17"/>
    <mergeCell ref="AB20:AD20"/>
    <mergeCell ref="AE20:AH20"/>
    <mergeCell ref="AI18:AJ18"/>
    <mergeCell ref="AI19:AJ19"/>
    <mergeCell ref="AI20:AJ20"/>
    <mergeCell ref="C19:E19"/>
    <mergeCell ref="F19:I19"/>
    <mergeCell ref="J19:L19"/>
    <mergeCell ref="M19:P19"/>
    <mergeCell ref="Q19:R19"/>
    <mergeCell ref="U19:W19"/>
    <mergeCell ref="X19:AA19"/>
    <mergeCell ref="AB19:AD19"/>
    <mergeCell ref="AE19:AH19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C20:E20"/>
    <mergeCell ref="AI22:AJ22"/>
    <mergeCell ref="AI23:AJ23"/>
    <mergeCell ref="U21:W21"/>
    <mergeCell ref="X21:AA21"/>
    <mergeCell ref="AB21:AD21"/>
    <mergeCell ref="AE21:AH21"/>
    <mergeCell ref="AI21:AJ21"/>
    <mergeCell ref="AB23:AD23"/>
    <mergeCell ref="AE23:AH23"/>
    <mergeCell ref="AB22:AD22"/>
    <mergeCell ref="AE22:AH22"/>
    <mergeCell ref="F20:I20"/>
    <mergeCell ref="J20:L20"/>
    <mergeCell ref="M20:P20"/>
    <mergeCell ref="Q20:R20"/>
    <mergeCell ref="U20:W20"/>
    <mergeCell ref="X20:AA20"/>
    <mergeCell ref="C21:E21"/>
    <mergeCell ref="F21:I21"/>
    <mergeCell ref="J21:L21"/>
    <mergeCell ref="M21:P21"/>
    <mergeCell ref="Q21:R21"/>
    <mergeCell ref="B22:B23"/>
    <mergeCell ref="C22:E23"/>
    <mergeCell ref="F22:I22"/>
    <mergeCell ref="J22:L22"/>
    <mergeCell ref="M22:P23"/>
    <mergeCell ref="F23:I23"/>
    <mergeCell ref="J23:L23"/>
    <mergeCell ref="U23:W23"/>
    <mergeCell ref="X23:AA23"/>
    <mergeCell ref="Q22:R23"/>
    <mergeCell ref="U22:W22"/>
    <mergeCell ref="X22:AA22"/>
    <mergeCell ref="AI24:AJ24"/>
    <mergeCell ref="C25:E25"/>
    <mergeCell ref="F25:I25"/>
    <mergeCell ref="J25:L25"/>
    <mergeCell ref="M25:P25"/>
    <mergeCell ref="Q25:R25"/>
    <mergeCell ref="U25:W25"/>
    <mergeCell ref="C24:E24"/>
    <mergeCell ref="F24:I24"/>
    <mergeCell ref="J24:L24"/>
    <mergeCell ref="M24:P24"/>
    <mergeCell ref="Q24:R24"/>
    <mergeCell ref="U24:W24"/>
    <mergeCell ref="X25:AA25"/>
    <mergeCell ref="AB25:AD25"/>
    <mergeCell ref="AE25:AH25"/>
    <mergeCell ref="AI25:AJ25"/>
    <mergeCell ref="X24:AA24"/>
    <mergeCell ref="AB24:AD24"/>
    <mergeCell ref="AE24:AH24"/>
    <mergeCell ref="C26:E26"/>
    <mergeCell ref="F26:I26"/>
    <mergeCell ref="J26:L26"/>
    <mergeCell ref="M26:P26"/>
    <mergeCell ref="Q26:R26"/>
    <mergeCell ref="U26:W26"/>
    <mergeCell ref="X26:AA26"/>
    <mergeCell ref="AB26:AD26"/>
    <mergeCell ref="AE26:AH26"/>
    <mergeCell ref="C27:E27"/>
    <mergeCell ref="F27:I27"/>
    <mergeCell ref="J27:L27"/>
    <mergeCell ref="M27:P27"/>
    <mergeCell ref="Q27:R27"/>
    <mergeCell ref="U27:W27"/>
    <mergeCell ref="X27:AA27"/>
    <mergeCell ref="AB27:AD27"/>
    <mergeCell ref="AE27:AH27"/>
    <mergeCell ref="B29:B30"/>
    <mergeCell ref="C29:E30"/>
    <mergeCell ref="F29:I29"/>
    <mergeCell ref="J29:L29"/>
    <mergeCell ref="M29:P30"/>
    <mergeCell ref="Q29:R30"/>
    <mergeCell ref="U29:W29"/>
    <mergeCell ref="X29:AA29"/>
    <mergeCell ref="AB29:AD29"/>
    <mergeCell ref="U30:W30"/>
    <mergeCell ref="X30:AA30"/>
    <mergeCell ref="AB30:AD30"/>
    <mergeCell ref="C28:E28"/>
    <mergeCell ref="F28:I28"/>
    <mergeCell ref="J28:L28"/>
    <mergeCell ref="M28:P28"/>
    <mergeCell ref="Q28:R28"/>
    <mergeCell ref="U28:W28"/>
    <mergeCell ref="X28:AA28"/>
    <mergeCell ref="AB28:AD28"/>
    <mergeCell ref="AE28:AH28"/>
    <mergeCell ref="A32:A35"/>
    <mergeCell ref="C32:E32"/>
    <mergeCell ref="F32:I32"/>
    <mergeCell ref="J32:L32"/>
    <mergeCell ref="M32:P32"/>
    <mergeCell ref="Q32:R32"/>
    <mergeCell ref="U32:W32"/>
    <mergeCell ref="AE30:AH30"/>
    <mergeCell ref="AI30:AJ30"/>
    <mergeCell ref="AI32:AJ32"/>
    <mergeCell ref="C33:E33"/>
    <mergeCell ref="F33:I33"/>
    <mergeCell ref="J33:L33"/>
    <mergeCell ref="M33:P33"/>
    <mergeCell ref="Q33:R33"/>
    <mergeCell ref="U33:W33"/>
    <mergeCell ref="B34:B35"/>
    <mergeCell ref="C34:E35"/>
    <mergeCell ref="F34:I34"/>
    <mergeCell ref="J34:L34"/>
    <mergeCell ref="M34:P35"/>
    <mergeCell ref="Q34:R35"/>
    <mergeCell ref="X32:AA32"/>
    <mergeCell ref="AB32:AD32"/>
    <mergeCell ref="X34:AA34"/>
    <mergeCell ref="AB34:AD34"/>
    <mergeCell ref="AE29:AH29"/>
    <mergeCell ref="F30:I30"/>
    <mergeCell ref="J30:L30"/>
    <mergeCell ref="AE32:AH32"/>
    <mergeCell ref="AE34:AH34"/>
    <mergeCell ref="X33:AA33"/>
    <mergeCell ref="AB33:AD33"/>
    <mergeCell ref="AE33:AH33"/>
    <mergeCell ref="U34:W34"/>
    <mergeCell ref="J17:L17"/>
    <mergeCell ref="M17:P17"/>
    <mergeCell ref="AI28:AJ28"/>
    <mergeCell ref="AI26:AJ26"/>
    <mergeCell ref="AI27:AJ27"/>
    <mergeCell ref="F36:I36"/>
    <mergeCell ref="J36:L36"/>
    <mergeCell ref="M36:P36"/>
    <mergeCell ref="X36:AA36"/>
    <mergeCell ref="AB36:AD36"/>
    <mergeCell ref="AE36:AH36"/>
    <mergeCell ref="AE35:AH35"/>
    <mergeCell ref="AI35:AJ35"/>
    <mergeCell ref="AI34:AJ34"/>
    <mergeCell ref="AI33:AJ33"/>
    <mergeCell ref="AI29:AJ29"/>
    <mergeCell ref="F35:I35"/>
    <mergeCell ref="J35:L35"/>
    <mergeCell ref="U35:W35"/>
    <mergeCell ref="X35:AA35"/>
    <mergeCell ref="AB35:AD35"/>
    <mergeCell ref="AE31:AH31"/>
    <mergeCell ref="AI31:AJ31"/>
    <mergeCell ref="AB31:AD31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89383-3D21-4AC0-872A-C0E5B0D5FBF5}">
  <dimension ref="A1:AP36"/>
  <sheetViews>
    <sheetView topLeftCell="A11" zoomScale="90" zoomScaleNormal="90" workbookViewId="0">
      <selection activeCell="J37" sqref="J37"/>
    </sheetView>
  </sheetViews>
  <sheetFormatPr defaultColWidth="5" defaultRowHeight="25.5" customHeight="1"/>
  <cols>
    <col min="1" max="1" width="5" style="18"/>
    <col min="2" max="2" width="3.875" style="19" customWidth="1"/>
    <col min="3" max="3" width="5" style="4" customWidth="1"/>
    <col min="4" max="5" width="5" style="4"/>
    <col min="6" max="15" width="5" style="20"/>
    <col min="16" max="16" width="4.5" style="20" customWidth="1"/>
    <col min="17" max="18" width="5" style="5"/>
    <col min="19" max="19" width="3.125" style="5" customWidth="1"/>
    <col min="20" max="20" width="3.875" style="19" customWidth="1"/>
    <col min="21" max="23" width="5" style="4"/>
    <col min="24" max="24" width="5" style="20"/>
    <col min="25" max="25" width="5" style="20" customWidth="1"/>
    <col min="26" max="34" width="5" style="20"/>
    <col min="35" max="16384" width="5" style="5"/>
  </cols>
  <sheetData>
    <row r="1" spans="1:42" ht="25.5" customHeight="1">
      <c r="A1" s="1"/>
      <c r="B1" s="2"/>
      <c r="C1" s="125" t="s">
        <v>53</v>
      </c>
      <c r="D1" s="125"/>
      <c r="E1" s="125"/>
      <c r="F1" s="126">
        <v>8</v>
      </c>
      <c r="G1" s="120" t="s">
        <v>16</v>
      </c>
      <c r="H1" s="121" t="s">
        <v>17</v>
      </c>
      <c r="I1" s="121"/>
      <c r="J1" s="121"/>
      <c r="K1" s="121"/>
      <c r="L1" s="121"/>
      <c r="M1" s="121"/>
      <c r="N1" s="3"/>
      <c r="O1" s="3"/>
      <c r="P1" s="3"/>
      <c r="Q1" s="4"/>
      <c r="R1" s="4"/>
      <c r="S1" s="4"/>
      <c r="T1" s="2"/>
      <c r="U1" s="125" t="s">
        <v>53</v>
      </c>
      <c r="V1" s="125"/>
      <c r="W1" s="125"/>
      <c r="X1" s="126">
        <v>7</v>
      </c>
      <c r="Y1" s="120" t="s">
        <v>16</v>
      </c>
      <c r="Z1" s="121" t="s">
        <v>47</v>
      </c>
      <c r="AA1" s="121"/>
      <c r="AB1" s="121"/>
      <c r="AC1" s="121"/>
      <c r="AD1" s="121"/>
      <c r="AE1" s="121"/>
      <c r="AF1" s="3"/>
      <c r="AG1" s="3"/>
      <c r="AH1" s="3"/>
      <c r="AI1" s="4"/>
      <c r="AJ1" s="4"/>
    </row>
    <row r="2" spans="1:42" ht="25.5" customHeight="1">
      <c r="A2" s="1"/>
      <c r="B2" s="2"/>
      <c r="C2" s="125"/>
      <c r="D2" s="125"/>
      <c r="E2" s="125"/>
      <c r="F2" s="126"/>
      <c r="G2" s="120"/>
      <c r="H2" s="121"/>
      <c r="I2" s="121"/>
      <c r="J2" s="121"/>
      <c r="K2" s="121"/>
      <c r="L2" s="121"/>
      <c r="M2" s="121"/>
      <c r="N2" s="3"/>
      <c r="O2" s="3"/>
      <c r="P2" s="3"/>
      <c r="Q2" s="4"/>
      <c r="R2" s="4"/>
      <c r="S2" s="4"/>
      <c r="T2" s="2"/>
      <c r="U2" s="125"/>
      <c r="V2" s="125"/>
      <c r="W2" s="125"/>
      <c r="X2" s="126"/>
      <c r="Y2" s="120"/>
      <c r="Z2" s="121"/>
      <c r="AA2" s="121"/>
      <c r="AB2" s="121"/>
      <c r="AC2" s="121"/>
      <c r="AD2" s="121"/>
      <c r="AE2" s="121"/>
      <c r="AF2" s="3"/>
      <c r="AG2" s="3"/>
      <c r="AH2" s="3"/>
      <c r="AI2" s="4"/>
      <c r="AJ2" s="4"/>
    </row>
    <row r="3" spans="1:42" ht="25.5" customHeight="1">
      <c r="A3" s="1"/>
      <c r="B3" s="2"/>
      <c r="F3" s="3"/>
      <c r="G3" s="3"/>
      <c r="H3" s="3"/>
      <c r="I3" s="3"/>
      <c r="J3" s="3"/>
      <c r="K3" s="3"/>
      <c r="L3" s="3"/>
      <c r="M3" s="122" t="s">
        <v>15</v>
      </c>
      <c r="N3" s="122"/>
      <c r="O3" s="122"/>
      <c r="P3" s="122"/>
      <c r="Q3" s="122"/>
      <c r="R3" s="122"/>
      <c r="S3" s="21"/>
      <c r="T3" s="2"/>
      <c r="X3" s="3"/>
      <c r="Y3" s="3"/>
      <c r="Z3" s="3"/>
      <c r="AA3" s="3"/>
      <c r="AB3" s="3"/>
      <c r="AC3" s="3"/>
      <c r="AD3" s="3"/>
      <c r="AE3" s="122" t="s">
        <v>15</v>
      </c>
      <c r="AF3" s="122"/>
      <c r="AG3" s="122"/>
      <c r="AH3" s="122"/>
      <c r="AI3" s="122"/>
      <c r="AJ3" s="122"/>
    </row>
    <row r="4" spans="1:42" ht="22.5" customHeight="1">
      <c r="A4" s="6" t="s">
        <v>2</v>
      </c>
      <c r="B4" s="94" t="s">
        <v>1</v>
      </c>
      <c r="C4" s="95"/>
      <c r="D4" s="95"/>
      <c r="E4" s="96"/>
      <c r="F4" s="123" t="s">
        <v>3</v>
      </c>
      <c r="G4" s="123"/>
      <c r="H4" s="123"/>
      <c r="I4" s="123"/>
      <c r="J4" s="123" t="s">
        <v>0</v>
      </c>
      <c r="K4" s="123"/>
      <c r="L4" s="123"/>
      <c r="M4" s="123" t="s">
        <v>4</v>
      </c>
      <c r="N4" s="123"/>
      <c r="O4" s="123"/>
      <c r="P4" s="123"/>
      <c r="Q4" s="124" t="s">
        <v>5</v>
      </c>
      <c r="R4" s="124"/>
      <c r="S4" s="23"/>
      <c r="T4" s="28" t="s">
        <v>1</v>
      </c>
      <c r="U4" s="28"/>
      <c r="V4" s="28"/>
      <c r="W4" s="28"/>
      <c r="X4" s="123" t="s">
        <v>49</v>
      </c>
      <c r="Y4" s="123"/>
      <c r="Z4" s="123"/>
      <c r="AA4" s="123"/>
      <c r="AB4" s="123" t="s">
        <v>0</v>
      </c>
      <c r="AC4" s="123"/>
      <c r="AD4" s="123"/>
      <c r="AE4" s="123" t="s">
        <v>50</v>
      </c>
      <c r="AF4" s="123"/>
      <c r="AG4" s="123"/>
      <c r="AH4" s="123"/>
      <c r="AI4" s="124" t="s">
        <v>48</v>
      </c>
      <c r="AJ4" s="124"/>
    </row>
    <row r="5" spans="1:42" ht="22.5" customHeight="1" thickBot="1">
      <c r="A5" s="8" t="s">
        <v>8</v>
      </c>
      <c r="B5" s="9" t="s">
        <v>6</v>
      </c>
      <c r="C5" s="112" t="s">
        <v>7</v>
      </c>
      <c r="D5" s="112"/>
      <c r="E5" s="112"/>
      <c r="F5" s="118">
        <v>488250</v>
      </c>
      <c r="G5" s="118"/>
      <c r="H5" s="118"/>
      <c r="I5" s="118"/>
      <c r="J5" s="118">
        <v>48825</v>
      </c>
      <c r="K5" s="118"/>
      <c r="L5" s="118"/>
      <c r="M5" s="118">
        <f>F5+J5</f>
        <v>537075</v>
      </c>
      <c r="N5" s="118"/>
      <c r="O5" s="118"/>
      <c r="P5" s="118"/>
      <c r="Q5" s="111">
        <v>45930</v>
      </c>
      <c r="R5" s="112"/>
      <c r="S5" s="1"/>
      <c r="T5" s="10">
        <v>1</v>
      </c>
      <c r="U5" s="28" t="s">
        <v>24</v>
      </c>
      <c r="V5" s="28"/>
      <c r="W5" s="28"/>
      <c r="X5" s="26">
        <v>0</v>
      </c>
      <c r="Y5" s="26"/>
      <c r="Z5" s="26"/>
      <c r="AA5" s="26"/>
      <c r="AB5" s="26">
        <f>X5*0.1</f>
        <v>0</v>
      </c>
      <c r="AC5" s="26"/>
      <c r="AD5" s="26"/>
      <c r="AE5" s="26">
        <f>X5+AB5</f>
        <v>0</v>
      </c>
      <c r="AF5" s="26"/>
      <c r="AG5" s="26"/>
      <c r="AH5" s="26"/>
      <c r="AI5" s="27"/>
      <c r="AJ5" s="28"/>
    </row>
    <row r="6" spans="1:42" ht="22.5" customHeight="1" thickTop="1">
      <c r="A6" s="98" t="s">
        <v>18</v>
      </c>
      <c r="B6" s="11">
        <v>1</v>
      </c>
      <c r="C6" s="100" t="s">
        <v>36</v>
      </c>
      <c r="D6" s="100"/>
      <c r="E6" s="100"/>
      <c r="F6" s="101">
        <v>0</v>
      </c>
      <c r="G6" s="101"/>
      <c r="H6" s="101"/>
      <c r="I6" s="101"/>
      <c r="J6" s="101">
        <f t="shared" ref="J6:J35" si="0">F6*0.1</f>
        <v>0</v>
      </c>
      <c r="K6" s="101"/>
      <c r="L6" s="101"/>
      <c r="M6" s="101">
        <f>F6+J6</f>
        <v>0</v>
      </c>
      <c r="N6" s="101"/>
      <c r="O6" s="101"/>
      <c r="P6" s="101"/>
      <c r="Q6" s="102"/>
      <c r="R6" s="100"/>
      <c r="S6" s="1"/>
      <c r="T6" s="10">
        <v>2</v>
      </c>
      <c r="U6" s="28"/>
      <c r="V6" s="28"/>
      <c r="W6" s="28"/>
      <c r="X6" s="26">
        <v>0</v>
      </c>
      <c r="Y6" s="26"/>
      <c r="Z6" s="26"/>
      <c r="AA6" s="26"/>
      <c r="AB6" s="26">
        <v>0</v>
      </c>
      <c r="AC6" s="26"/>
      <c r="AD6" s="26"/>
      <c r="AE6" s="26">
        <f>X6+AB6</f>
        <v>0</v>
      </c>
      <c r="AF6" s="26"/>
      <c r="AG6" s="26"/>
      <c r="AH6" s="26"/>
      <c r="AI6" s="27"/>
      <c r="AJ6" s="28"/>
    </row>
    <row r="7" spans="1:42" ht="22.5" customHeight="1">
      <c r="A7" s="99"/>
      <c r="B7" s="10">
        <v>2</v>
      </c>
      <c r="C7" s="28" t="s">
        <v>12</v>
      </c>
      <c r="D7" s="28"/>
      <c r="E7" s="28"/>
      <c r="F7" s="63">
        <v>228750</v>
      </c>
      <c r="G7" s="64"/>
      <c r="H7" s="64"/>
      <c r="I7" s="65"/>
      <c r="J7" s="26">
        <f t="shared" si="0"/>
        <v>22875</v>
      </c>
      <c r="K7" s="26"/>
      <c r="L7" s="26"/>
      <c r="M7" s="26">
        <f>F7+J7</f>
        <v>251625</v>
      </c>
      <c r="N7" s="26"/>
      <c r="O7" s="26"/>
      <c r="P7" s="26"/>
      <c r="Q7" s="61">
        <v>45922</v>
      </c>
      <c r="R7" s="62"/>
      <c r="S7" s="1"/>
      <c r="T7" s="10">
        <v>3</v>
      </c>
      <c r="U7" s="28"/>
      <c r="V7" s="28"/>
      <c r="W7" s="28"/>
      <c r="X7" s="26">
        <v>0</v>
      </c>
      <c r="Y7" s="26"/>
      <c r="Z7" s="26"/>
      <c r="AA7" s="26"/>
      <c r="AB7" s="26">
        <f t="shared" ref="AB7:AB16" si="1">X7*0.1</f>
        <v>0</v>
      </c>
      <c r="AC7" s="26"/>
      <c r="AD7" s="26"/>
      <c r="AE7" s="26">
        <f>X7+AB7</f>
        <v>0</v>
      </c>
      <c r="AF7" s="26"/>
      <c r="AG7" s="26"/>
      <c r="AH7" s="26"/>
      <c r="AI7" s="27"/>
      <c r="AJ7" s="28"/>
    </row>
    <row r="8" spans="1:42" ht="22.5" customHeight="1">
      <c r="A8" s="99"/>
      <c r="B8" s="10">
        <v>3</v>
      </c>
      <c r="C8" s="94" t="s">
        <v>35</v>
      </c>
      <c r="D8" s="95"/>
      <c r="E8" s="96"/>
      <c r="F8" s="63">
        <v>405372</v>
      </c>
      <c r="G8" s="64"/>
      <c r="H8" s="64"/>
      <c r="I8" s="65"/>
      <c r="J8" s="63">
        <f t="shared" si="0"/>
        <v>40537.200000000004</v>
      </c>
      <c r="K8" s="64"/>
      <c r="L8" s="65"/>
      <c r="M8" s="63">
        <f>F8+J8</f>
        <v>445909.2</v>
      </c>
      <c r="N8" s="64"/>
      <c r="O8" s="64"/>
      <c r="P8" s="65"/>
      <c r="Q8" s="27">
        <v>45925</v>
      </c>
      <c r="R8" s="28"/>
      <c r="S8" s="1"/>
      <c r="T8" s="10">
        <v>4</v>
      </c>
      <c r="U8" s="28"/>
      <c r="V8" s="28"/>
      <c r="W8" s="28"/>
      <c r="X8" s="26">
        <v>0</v>
      </c>
      <c r="Y8" s="26"/>
      <c r="Z8" s="26"/>
      <c r="AA8" s="26"/>
      <c r="AB8" s="26">
        <f t="shared" si="1"/>
        <v>0</v>
      </c>
      <c r="AC8" s="26"/>
      <c r="AD8" s="26"/>
      <c r="AE8" s="26">
        <f>X8+AB8</f>
        <v>0</v>
      </c>
      <c r="AF8" s="26"/>
      <c r="AG8" s="26"/>
      <c r="AH8" s="26"/>
      <c r="AI8" s="27"/>
      <c r="AJ8" s="28"/>
    </row>
    <row r="9" spans="1:42" ht="22.5" customHeight="1">
      <c r="A9" s="99"/>
      <c r="B9" s="13">
        <v>4</v>
      </c>
      <c r="C9" s="115" t="s">
        <v>11</v>
      </c>
      <c r="D9" s="116"/>
      <c r="E9" s="117"/>
      <c r="F9" s="63">
        <v>150000</v>
      </c>
      <c r="G9" s="64"/>
      <c r="H9" s="64"/>
      <c r="I9" s="65"/>
      <c r="J9" s="45">
        <f t="shared" si="0"/>
        <v>15000</v>
      </c>
      <c r="K9" s="46"/>
      <c r="L9" s="47"/>
      <c r="M9" s="45">
        <f t="shared" ref="M9:M35" si="2">F9+J9</f>
        <v>165000</v>
      </c>
      <c r="N9" s="46"/>
      <c r="O9" s="46"/>
      <c r="P9" s="47"/>
      <c r="Q9" s="87">
        <v>45922</v>
      </c>
      <c r="R9" s="85"/>
      <c r="S9" s="1"/>
      <c r="T9" s="10">
        <v>5</v>
      </c>
      <c r="U9" s="28"/>
      <c r="V9" s="28"/>
      <c r="W9" s="28"/>
      <c r="X9" s="26">
        <v>0</v>
      </c>
      <c r="Y9" s="26"/>
      <c r="Z9" s="26"/>
      <c r="AA9" s="26"/>
      <c r="AB9" s="26">
        <f t="shared" si="1"/>
        <v>0</v>
      </c>
      <c r="AC9" s="26"/>
      <c r="AD9" s="26"/>
      <c r="AE9" s="26">
        <f t="shared" ref="AE9:AE14" si="3">X9+AB9</f>
        <v>0</v>
      </c>
      <c r="AF9" s="26"/>
      <c r="AG9" s="26"/>
      <c r="AH9" s="26"/>
      <c r="AI9" s="27"/>
      <c r="AJ9" s="28"/>
      <c r="AM9" s="113"/>
      <c r="AN9" s="114"/>
      <c r="AO9" s="114"/>
      <c r="AP9" s="114"/>
    </row>
    <row r="10" spans="1:42" ht="22.5" customHeight="1">
      <c r="A10" s="99"/>
      <c r="B10" s="13">
        <v>5</v>
      </c>
      <c r="C10" s="115" t="s">
        <v>9</v>
      </c>
      <c r="D10" s="116"/>
      <c r="E10" s="117"/>
      <c r="F10" s="63">
        <v>32000</v>
      </c>
      <c r="G10" s="64"/>
      <c r="H10" s="64"/>
      <c r="I10" s="65"/>
      <c r="J10" s="45">
        <f t="shared" si="0"/>
        <v>3200</v>
      </c>
      <c r="K10" s="46"/>
      <c r="L10" s="47"/>
      <c r="M10" s="45">
        <f t="shared" si="2"/>
        <v>35200</v>
      </c>
      <c r="N10" s="46"/>
      <c r="O10" s="46"/>
      <c r="P10" s="47"/>
      <c r="Q10" s="87">
        <v>45926</v>
      </c>
      <c r="R10" s="85"/>
      <c r="S10" s="1"/>
      <c r="T10" s="10">
        <v>6</v>
      </c>
      <c r="U10" s="28"/>
      <c r="V10" s="28"/>
      <c r="W10" s="28"/>
      <c r="X10" s="26">
        <v>0</v>
      </c>
      <c r="Y10" s="26"/>
      <c r="Z10" s="26"/>
      <c r="AA10" s="26"/>
      <c r="AB10" s="26">
        <f t="shared" si="1"/>
        <v>0</v>
      </c>
      <c r="AC10" s="26"/>
      <c r="AD10" s="26"/>
      <c r="AE10" s="26">
        <f t="shared" si="3"/>
        <v>0</v>
      </c>
      <c r="AF10" s="26"/>
      <c r="AG10" s="26"/>
      <c r="AH10" s="26"/>
      <c r="AI10" s="27"/>
      <c r="AJ10" s="28"/>
      <c r="AN10" s="113"/>
      <c r="AO10" s="114"/>
      <c r="AP10" s="114"/>
    </row>
    <row r="11" spans="1:42" ht="22.5" customHeight="1">
      <c r="A11" s="99"/>
      <c r="B11" s="13">
        <v>6</v>
      </c>
      <c r="C11" s="115" t="s">
        <v>27</v>
      </c>
      <c r="D11" s="116"/>
      <c r="E11" s="117"/>
      <c r="F11" s="63">
        <v>0</v>
      </c>
      <c r="G11" s="64"/>
      <c r="H11" s="64"/>
      <c r="I11" s="65"/>
      <c r="J11" s="45">
        <f t="shared" si="0"/>
        <v>0</v>
      </c>
      <c r="K11" s="46"/>
      <c r="L11" s="47"/>
      <c r="M11" s="45">
        <f t="shared" si="2"/>
        <v>0</v>
      </c>
      <c r="N11" s="46"/>
      <c r="O11" s="46"/>
      <c r="P11" s="47"/>
      <c r="Q11" s="87"/>
      <c r="R11" s="85"/>
      <c r="S11" s="1"/>
      <c r="T11" s="10">
        <v>7</v>
      </c>
      <c r="U11" s="28"/>
      <c r="V11" s="28"/>
      <c r="W11" s="28"/>
      <c r="X11" s="26"/>
      <c r="Y11" s="26"/>
      <c r="Z11" s="26"/>
      <c r="AA11" s="26"/>
      <c r="AB11" s="26">
        <f t="shared" si="1"/>
        <v>0</v>
      </c>
      <c r="AC11" s="26"/>
      <c r="AD11" s="26"/>
      <c r="AE11" s="26">
        <f t="shared" si="3"/>
        <v>0</v>
      </c>
      <c r="AF11" s="26"/>
      <c r="AG11" s="26"/>
      <c r="AH11" s="26"/>
      <c r="AI11" s="27"/>
      <c r="AJ11" s="28"/>
      <c r="AN11" s="113"/>
      <c r="AO11" s="114"/>
      <c r="AP11" s="114"/>
    </row>
    <row r="12" spans="1:42" ht="22.5" customHeight="1" thickBot="1">
      <c r="A12" s="119"/>
      <c r="B12" s="14">
        <v>7</v>
      </c>
      <c r="C12" s="105" t="s">
        <v>10</v>
      </c>
      <c r="D12" s="106"/>
      <c r="E12" s="107"/>
      <c r="F12" s="108">
        <v>426000</v>
      </c>
      <c r="G12" s="109"/>
      <c r="H12" s="109"/>
      <c r="I12" s="110"/>
      <c r="J12" s="108">
        <f t="shared" si="0"/>
        <v>42600</v>
      </c>
      <c r="K12" s="109"/>
      <c r="L12" s="110"/>
      <c r="M12" s="108">
        <f t="shared" si="2"/>
        <v>468600</v>
      </c>
      <c r="N12" s="109"/>
      <c r="O12" s="109"/>
      <c r="P12" s="110"/>
      <c r="Q12" s="111">
        <v>45922</v>
      </c>
      <c r="R12" s="112"/>
      <c r="S12" s="1"/>
      <c r="T12" s="10">
        <v>8</v>
      </c>
      <c r="U12" s="28"/>
      <c r="V12" s="28"/>
      <c r="W12" s="28"/>
      <c r="X12" s="26"/>
      <c r="Y12" s="26"/>
      <c r="Z12" s="26"/>
      <c r="AA12" s="26"/>
      <c r="AB12" s="26">
        <f t="shared" si="1"/>
        <v>0</v>
      </c>
      <c r="AC12" s="26"/>
      <c r="AD12" s="26"/>
      <c r="AE12" s="26">
        <f t="shared" si="3"/>
        <v>0</v>
      </c>
      <c r="AF12" s="26"/>
      <c r="AG12" s="26"/>
      <c r="AH12" s="26"/>
      <c r="AI12" s="27"/>
      <c r="AJ12" s="28"/>
    </row>
    <row r="13" spans="1:42" ht="22.5" customHeight="1" thickTop="1" thickBot="1">
      <c r="A13" s="15">
        <v>25</v>
      </c>
      <c r="B13" s="14">
        <v>1</v>
      </c>
      <c r="C13" s="105" t="s">
        <v>45</v>
      </c>
      <c r="D13" s="106"/>
      <c r="E13" s="107"/>
      <c r="F13" s="81">
        <v>0</v>
      </c>
      <c r="G13" s="82"/>
      <c r="H13" s="82"/>
      <c r="I13" s="83"/>
      <c r="J13" s="108">
        <f t="shared" si="0"/>
        <v>0</v>
      </c>
      <c r="K13" s="109"/>
      <c r="L13" s="110"/>
      <c r="M13" s="108">
        <f t="shared" si="2"/>
        <v>0</v>
      </c>
      <c r="N13" s="109"/>
      <c r="O13" s="109"/>
      <c r="P13" s="110"/>
      <c r="Q13" s="111"/>
      <c r="R13" s="112"/>
      <c r="S13" s="1"/>
      <c r="T13" s="10">
        <v>9</v>
      </c>
      <c r="U13" s="28"/>
      <c r="V13" s="28"/>
      <c r="W13" s="28"/>
      <c r="X13" s="26"/>
      <c r="Y13" s="26"/>
      <c r="Z13" s="26"/>
      <c r="AA13" s="26"/>
      <c r="AB13" s="26">
        <f t="shared" si="1"/>
        <v>0</v>
      </c>
      <c r="AC13" s="26"/>
      <c r="AD13" s="26"/>
      <c r="AE13" s="26">
        <f t="shared" si="3"/>
        <v>0</v>
      </c>
      <c r="AF13" s="26"/>
      <c r="AG13" s="26"/>
      <c r="AH13" s="26"/>
      <c r="AI13" s="27"/>
      <c r="AJ13" s="28"/>
    </row>
    <row r="14" spans="1:42" ht="22.5" customHeight="1" thickTop="1">
      <c r="A14" s="98" t="s">
        <v>19</v>
      </c>
      <c r="B14" s="11">
        <v>1</v>
      </c>
      <c r="C14" s="100" t="s">
        <v>41</v>
      </c>
      <c r="D14" s="100"/>
      <c r="E14" s="100"/>
      <c r="F14" s="75">
        <v>112000</v>
      </c>
      <c r="G14" s="76"/>
      <c r="H14" s="76"/>
      <c r="I14" s="77"/>
      <c r="J14" s="101">
        <f t="shared" si="0"/>
        <v>11200</v>
      </c>
      <c r="K14" s="101"/>
      <c r="L14" s="101"/>
      <c r="M14" s="101">
        <f t="shared" si="2"/>
        <v>123200</v>
      </c>
      <c r="N14" s="101"/>
      <c r="O14" s="101"/>
      <c r="P14" s="101"/>
      <c r="Q14" s="102">
        <v>45926</v>
      </c>
      <c r="R14" s="100"/>
      <c r="S14" s="1"/>
      <c r="T14" s="10">
        <v>10</v>
      </c>
      <c r="U14" s="28"/>
      <c r="V14" s="28"/>
      <c r="W14" s="28"/>
      <c r="X14" s="26"/>
      <c r="Y14" s="26"/>
      <c r="Z14" s="26"/>
      <c r="AA14" s="26"/>
      <c r="AB14" s="26">
        <f t="shared" si="1"/>
        <v>0</v>
      </c>
      <c r="AC14" s="26"/>
      <c r="AD14" s="26"/>
      <c r="AE14" s="26">
        <f t="shared" si="3"/>
        <v>0</v>
      </c>
      <c r="AF14" s="26"/>
      <c r="AG14" s="26"/>
      <c r="AH14" s="26"/>
      <c r="AI14" s="27"/>
      <c r="AJ14" s="28"/>
    </row>
    <row r="15" spans="1:42" ht="22.5" customHeight="1">
      <c r="A15" s="99"/>
      <c r="B15" s="10">
        <v>2</v>
      </c>
      <c r="C15" s="28" t="s">
        <v>21</v>
      </c>
      <c r="D15" s="28"/>
      <c r="E15" s="28"/>
      <c r="F15" s="63">
        <v>600000</v>
      </c>
      <c r="G15" s="64"/>
      <c r="H15" s="64"/>
      <c r="I15" s="65"/>
      <c r="J15" s="26">
        <f t="shared" si="0"/>
        <v>60000</v>
      </c>
      <c r="K15" s="26"/>
      <c r="L15" s="26"/>
      <c r="M15" s="26">
        <f>F15+J15</f>
        <v>660000</v>
      </c>
      <c r="N15" s="26"/>
      <c r="O15" s="26"/>
      <c r="P15" s="26"/>
      <c r="Q15" s="61">
        <v>45922</v>
      </c>
      <c r="R15" s="62"/>
      <c r="S15" s="1"/>
      <c r="T15" s="10">
        <v>11</v>
      </c>
      <c r="U15" s="28"/>
      <c r="V15" s="28"/>
      <c r="W15" s="28"/>
      <c r="X15" s="26"/>
      <c r="Y15" s="26"/>
      <c r="Z15" s="26"/>
      <c r="AA15" s="26"/>
      <c r="AB15" s="26">
        <f t="shared" si="1"/>
        <v>0</v>
      </c>
      <c r="AC15" s="26"/>
      <c r="AD15" s="26"/>
      <c r="AE15" s="26">
        <f>X15+AB15</f>
        <v>0</v>
      </c>
      <c r="AF15" s="26"/>
      <c r="AG15" s="26"/>
      <c r="AH15" s="26"/>
      <c r="AI15" s="27"/>
      <c r="AJ15" s="28"/>
    </row>
    <row r="16" spans="1:42" ht="22.5" customHeight="1">
      <c r="A16" s="99"/>
      <c r="B16" s="16">
        <v>3</v>
      </c>
      <c r="C16" s="94" t="s">
        <v>25</v>
      </c>
      <c r="D16" s="95"/>
      <c r="E16" s="96"/>
      <c r="F16" s="63">
        <v>0</v>
      </c>
      <c r="G16" s="64"/>
      <c r="H16" s="64"/>
      <c r="I16" s="65"/>
      <c r="J16" s="63">
        <f t="shared" si="0"/>
        <v>0</v>
      </c>
      <c r="K16" s="64"/>
      <c r="L16" s="65"/>
      <c r="M16" s="63">
        <f t="shared" si="2"/>
        <v>0</v>
      </c>
      <c r="N16" s="64"/>
      <c r="O16" s="64"/>
      <c r="P16" s="65"/>
      <c r="Q16" s="103"/>
      <c r="R16" s="104"/>
      <c r="S16" s="22"/>
      <c r="T16" s="10">
        <v>12</v>
      </c>
      <c r="U16" s="28"/>
      <c r="V16" s="28"/>
      <c r="W16" s="28"/>
      <c r="X16" s="26"/>
      <c r="Y16" s="26"/>
      <c r="Z16" s="26"/>
      <c r="AA16" s="26"/>
      <c r="AB16" s="26">
        <f t="shared" si="1"/>
        <v>0</v>
      </c>
      <c r="AC16" s="26"/>
      <c r="AD16" s="26"/>
      <c r="AE16" s="26">
        <f t="shared" ref="AE16" si="4">X16+AB16</f>
        <v>0</v>
      </c>
      <c r="AF16" s="26"/>
      <c r="AG16" s="26"/>
      <c r="AH16" s="26"/>
      <c r="AI16" s="27"/>
      <c r="AJ16" s="28"/>
    </row>
    <row r="17" spans="1:36" ht="22.5" customHeight="1">
      <c r="A17" s="99"/>
      <c r="B17" s="10">
        <v>4</v>
      </c>
      <c r="C17" s="28" t="s">
        <v>60</v>
      </c>
      <c r="D17" s="28"/>
      <c r="E17" s="28"/>
      <c r="F17" s="63">
        <v>0</v>
      </c>
      <c r="G17" s="64"/>
      <c r="H17" s="64"/>
      <c r="I17" s="65"/>
      <c r="J17" s="26">
        <f>F17*0.1</f>
        <v>0</v>
      </c>
      <c r="K17" s="26"/>
      <c r="L17" s="26"/>
      <c r="M17" s="26">
        <f>F17+J17</f>
        <v>0</v>
      </c>
      <c r="N17" s="26"/>
      <c r="O17" s="26"/>
      <c r="P17" s="26"/>
      <c r="Q17" s="27"/>
      <c r="R17" s="28"/>
      <c r="S17" s="1"/>
      <c r="T17" s="10">
        <v>13</v>
      </c>
      <c r="U17" s="28"/>
      <c r="V17" s="28"/>
      <c r="W17" s="28"/>
      <c r="X17" s="26"/>
      <c r="Y17" s="26"/>
      <c r="Z17" s="26"/>
      <c r="AA17" s="26"/>
      <c r="AB17" s="26">
        <f>X17*0.1</f>
        <v>0</v>
      </c>
      <c r="AC17" s="26"/>
      <c r="AD17" s="26"/>
      <c r="AE17" s="26">
        <f>X17+AB17</f>
        <v>0</v>
      </c>
      <c r="AF17" s="26"/>
      <c r="AG17" s="26"/>
      <c r="AH17" s="26"/>
      <c r="AI17" s="27"/>
      <c r="AJ17" s="28"/>
    </row>
    <row r="18" spans="1:36" ht="22.5" customHeight="1">
      <c r="A18" s="99"/>
      <c r="B18" s="16">
        <v>5</v>
      </c>
      <c r="C18" s="94" t="s">
        <v>30</v>
      </c>
      <c r="D18" s="95"/>
      <c r="E18" s="96"/>
      <c r="F18" s="63">
        <v>48000</v>
      </c>
      <c r="G18" s="64"/>
      <c r="H18" s="64"/>
      <c r="I18" s="65"/>
      <c r="J18" s="26">
        <f>F18*0.1</f>
        <v>4800</v>
      </c>
      <c r="K18" s="26"/>
      <c r="L18" s="26"/>
      <c r="M18" s="26">
        <f>F18+J18</f>
        <v>52800</v>
      </c>
      <c r="N18" s="26"/>
      <c r="O18" s="26"/>
      <c r="P18" s="26"/>
      <c r="Q18" s="27">
        <v>45930</v>
      </c>
      <c r="R18" s="28"/>
      <c r="S18" s="1"/>
      <c r="T18" s="10">
        <v>14</v>
      </c>
      <c r="U18" s="28"/>
      <c r="V18" s="28"/>
      <c r="W18" s="28"/>
      <c r="X18" s="26"/>
      <c r="Y18" s="26"/>
      <c r="Z18" s="26"/>
      <c r="AA18" s="26"/>
      <c r="AB18" s="26">
        <f>X18*0.1</f>
        <v>0</v>
      </c>
      <c r="AC18" s="26"/>
      <c r="AD18" s="26"/>
      <c r="AE18" s="26">
        <f>X18+AB18</f>
        <v>0</v>
      </c>
      <c r="AF18" s="26"/>
      <c r="AG18" s="26"/>
      <c r="AH18" s="26"/>
      <c r="AI18" s="27"/>
      <c r="AJ18" s="28"/>
    </row>
    <row r="19" spans="1:36" ht="22.5" customHeight="1">
      <c r="A19" s="99"/>
      <c r="B19" s="10">
        <v>6</v>
      </c>
      <c r="C19" s="155" t="s">
        <v>62</v>
      </c>
      <c r="D19" s="156"/>
      <c r="E19" s="157"/>
      <c r="F19" s="63">
        <v>50439</v>
      </c>
      <c r="G19" s="64"/>
      <c r="H19" s="64"/>
      <c r="I19" s="65"/>
      <c r="J19" s="63">
        <v>5100</v>
      </c>
      <c r="K19" s="64"/>
      <c r="L19" s="65"/>
      <c r="M19" s="63">
        <f>F19+J19</f>
        <v>55539</v>
      </c>
      <c r="N19" s="64"/>
      <c r="O19" s="64"/>
      <c r="P19" s="65"/>
      <c r="Q19" s="27">
        <v>45930</v>
      </c>
      <c r="R19" s="28"/>
      <c r="S19" s="1"/>
      <c r="T19" s="10">
        <v>15</v>
      </c>
      <c r="U19" s="28"/>
      <c r="V19" s="28"/>
      <c r="W19" s="28"/>
      <c r="X19" s="26"/>
      <c r="Y19" s="26"/>
      <c r="Z19" s="26"/>
      <c r="AA19" s="26"/>
      <c r="AB19" s="26">
        <f t="shared" ref="AB19:AB30" si="5">X19*0.1</f>
        <v>0</v>
      </c>
      <c r="AC19" s="26"/>
      <c r="AD19" s="26"/>
      <c r="AE19" s="26">
        <f t="shared" ref="AE19:AE30" si="6">X19+AB19</f>
        <v>0</v>
      </c>
      <c r="AF19" s="26"/>
      <c r="AG19" s="26"/>
      <c r="AH19" s="26"/>
      <c r="AI19" s="27"/>
      <c r="AJ19" s="28"/>
    </row>
    <row r="20" spans="1:36" ht="22.5" customHeight="1">
      <c r="A20" s="99"/>
      <c r="B20" s="10">
        <v>9</v>
      </c>
      <c r="C20" s="145" t="s">
        <v>65</v>
      </c>
      <c r="D20" s="146"/>
      <c r="E20" s="147"/>
      <c r="F20" s="63">
        <v>0</v>
      </c>
      <c r="G20" s="64"/>
      <c r="H20" s="64"/>
      <c r="I20" s="65"/>
      <c r="J20" s="26">
        <f t="shared" si="0"/>
        <v>0</v>
      </c>
      <c r="K20" s="26"/>
      <c r="L20" s="26"/>
      <c r="M20" s="26">
        <f t="shared" si="2"/>
        <v>0</v>
      </c>
      <c r="N20" s="26"/>
      <c r="O20" s="26"/>
      <c r="P20" s="26"/>
      <c r="Q20" s="27"/>
      <c r="R20" s="28"/>
      <c r="S20" s="1"/>
      <c r="T20" s="10">
        <v>16</v>
      </c>
      <c r="U20" s="28"/>
      <c r="V20" s="28"/>
      <c r="W20" s="28"/>
      <c r="X20" s="26"/>
      <c r="Y20" s="26"/>
      <c r="Z20" s="26"/>
      <c r="AA20" s="26"/>
      <c r="AB20" s="26">
        <f t="shared" si="5"/>
        <v>0</v>
      </c>
      <c r="AC20" s="26"/>
      <c r="AD20" s="26"/>
      <c r="AE20" s="26">
        <f t="shared" si="6"/>
        <v>0</v>
      </c>
      <c r="AF20" s="26"/>
      <c r="AG20" s="26"/>
      <c r="AH20" s="26"/>
      <c r="AI20" s="27"/>
      <c r="AJ20" s="28"/>
    </row>
    <row r="21" spans="1:36" ht="22.5" customHeight="1">
      <c r="A21" s="99"/>
      <c r="B21" s="33">
        <v>10</v>
      </c>
      <c r="C21" s="35" t="s">
        <v>54</v>
      </c>
      <c r="D21" s="36"/>
      <c r="E21" s="37"/>
      <c r="F21" s="41">
        <v>159000</v>
      </c>
      <c r="G21" s="42"/>
      <c r="H21" s="42"/>
      <c r="I21" s="43"/>
      <c r="J21" s="44">
        <f t="shared" si="0"/>
        <v>15900</v>
      </c>
      <c r="K21" s="44"/>
      <c r="L21" s="44"/>
      <c r="M21" s="45">
        <f>F21+J21+F22</f>
        <v>189700</v>
      </c>
      <c r="N21" s="46"/>
      <c r="O21" s="46"/>
      <c r="P21" s="47"/>
      <c r="Q21" s="51">
        <v>45930</v>
      </c>
      <c r="R21" s="52"/>
      <c r="S21" s="22"/>
      <c r="T21" s="10">
        <v>24</v>
      </c>
      <c r="U21" s="28"/>
      <c r="V21" s="28"/>
      <c r="W21" s="28"/>
      <c r="X21" s="26"/>
      <c r="Y21" s="26"/>
      <c r="Z21" s="26"/>
      <c r="AA21" s="26"/>
      <c r="AB21" s="26">
        <f>X21*0.1</f>
        <v>0</v>
      </c>
      <c r="AC21" s="26"/>
      <c r="AD21" s="26"/>
      <c r="AE21" s="26">
        <f>X21+AB21</f>
        <v>0</v>
      </c>
      <c r="AF21" s="26"/>
      <c r="AG21" s="26"/>
      <c r="AH21" s="26"/>
      <c r="AI21" s="27"/>
      <c r="AJ21" s="28"/>
    </row>
    <row r="22" spans="1:36" ht="22.5" customHeight="1">
      <c r="A22" s="99"/>
      <c r="B22" s="34"/>
      <c r="C22" s="38"/>
      <c r="D22" s="39"/>
      <c r="E22" s="40"/>
      <c r="F22" s="29">
        <v>14800</v>
      </c>
      <c r="G22" s="30"/>
      <c r="H22" s="30"/>
      <c r="I22" s="31"/>
      <c r="J22" s="32" t="s">
        <v>14</v>
      </c>
      <c r="K22" s="32"/>
      <c r="L22" s="32"/>
      <c r="M22" s="48"/>
      <c r="N22" s="49"/>
      <c r="O22" s="49"/>
      <c r="P22" s="50"/>
      <c r="Q22" s="53"/>
      <c r="R22" s="54"/>
      <c r="S22" s="22"/>
      <c r="T22" s="10">
        <v>25</v>
      </c>
      <c r="U22" s="28"/>
      <c r="V22" s="28"/>
      <c r="W22" s="28"/>
      <c r="X22" s="26"/>
      <c r="Y22" s="26"/>
      <c r="Z22" s="26"/>
      <c r="AA22" s="26"/>
      <c r="AB22" s="26">
        <f t="shared" ref="AB22" si="7">X22*0.1</f>
        <v>0</v>
      </c>
      <c r="AC22" s="26"/>
      <c r="AD22" s="26"/>
      <c r="AE22" s="26">
        <f t="shared" ref="AE22" si="8">X22+AB22</f>
        <v>0</v>
      </c>
      <c r="AF22" s="26"/>
      <c r="AG22" s="26"/>
      <c r="AH22" s="26"/>
      <c r="AI22" s="27"/>
      <c r="AJ22" s="28"/>
    </row>
    <row r="23" spans="1:36" ht="22.5" customHeight="1">
      <c r="A23" s="99"/>
      <c r="B23" s="10">
        <v>11</v>
      </c>
      <c r="C23" s="28" t="s">
        <v>39</v>
      </c>
      <c r="D23" s="28"/>
      <c r="E23" s="28"/>
      <c r="F23" s="63">
        <v>0</v>
      </c>
      <c r="G23" s="64"/>
      <c r="H23" s="64"/>
      <c r="I23" s="65"/>
      <c r="J23" s="26">
        <f t="shared" si="0"/>
        <v>0</v>
      </c>
      <c r="K23" s="26"/>
      <c r="L23" s="26"/>
      <c r="M23" s="26">
        <f t="shared" si="2"/>
        <v>0</v>
      </c>
      <c r="N23" s="26"/>
      <c r="O23" s="26"/>
      <c r="P23" s="26"/>
      <c r="Q23" s="28"/>
      <c r="R23" s="28"/>
      <c r="S23" s="1"/>
      <c r="T23" s="10">
        <v>17</v>
      </c>
      <c r="U23" s="28"/>
      <c r="V23" s="28"/>
      <c r="W23" s="28"/>
      <c r="X23" s="26"/>
      <c r="Y23" s="26"/>
      <c r="Z23" s="26"/>
      <c r="AA23" s="26"/>
      <c r="AB23" s="26">
        <f t="shared" si="5"/>
        <v>0</v>
      </c>
      <c r="AC23" s="26"/>
      <c r="AD23" s="26"/>
      <c r="AE23" s="26">
        <f t="shared" si="6"/>
        <v>0</v>
      </c>
      <c r="AF23" s="26"/>
      <c r="AG23" s="26"/>
      <c r="AH23" s="26"/>
      <c r="AI23" s="27"/>
      <c r="AJ23" s="28"/>
    </row>
    <row r="24" spans="1:36" ht="22.5" customHeight="1">
      <c r="A24" s="99"/>
      <c r="B24" s="16">
        <v>12</v>
      </c>
      <c r="C24" s="88" t="s">
        <v>23</v>
      </c>
      <c r="D24" s="89"/>
      <c r="E24" s="90"/>
      <c r="F24" s="63">
        <v>32000</v>
      </c>
      <c r="G24" s="64"/>
      <c r="H24" s="64"/>
      <c r="I24" s="65"/>
      <c r="J24" s="26">
        <f t="shared" si="0"/>
        <v>3200</v>
      </c>
      <c r="K24" s="26"/>
      <c r="L24" s="26"/>
      <c r="M24" s="26">
        <f t="shared" si="2"/>
        <v>35200</v>
      </c>
      <c r="N24" s="26"/>
      <c r="O24" s="26"/>
      <c r="P24" s="26"/>
      <c r="Q24" s="61">
        <v>45925</v>
      </c>
      <c r="R24" s="62"/>
      <c r="S24" s="1"/>
      <c r="T24" s="10">
        <v>18</v>
      </c>
      <c r="U24" s="28"/>
      <c r="V24" s="28"/>
      <c r="W24" s="28"/>
      <c r="X24" s="26"/>
      <c r="Y24" s="26"/>
      <c r="Z24" s="26"/>
      <c r="AA24" s="26"/>
      <c r="AB24" s="26">
        <f t="shared" si="5"/>
        <v>0</v>
      </c>
      <c r="AC24" s="26"/>
      <c r="AD24" s="26"/>
      <c r="AE24" s="26">
        <f t="shared" si="6"/>
        <v>0</v>
      </c>
      <c r="AF24" s="26"/>
      <c r="AG24" s="26"/>
      <c r="AH24" s="26"/>
      <c r="AI24" s="27"/>
      <c r="AJ24" s="28"/>
    </row>
    <row r="25" spans="1:36" ht="22.5" customHeight="1">
      <c r="A25" s="99"/>
      <c r="B25" s="10">
        <v>13</v>
      </c>
      <c r="C25" s="85" t="s">
        <v>69</v>
      </c>
      <c r="D25" s="85"/>
      <c r="E25" s="85"/>
      <c r="F25" s="63">
        <v>0</v>
      </c>
      <c r="G25" s="64"/>
      <c r="H25" s="64"/>
      <c r="I25" s="65"/>
      <c r="J25" s="86">
        <f t="shared" si="0"/>
        <v>0</v>
      </c>
      <c r="K25" s="86"/>
      <c r="L25" s="86"/>
      <c r="M25" s="86">
        <f t="shared" si="2"/>
        <v>0</v>
      </c>
      <c r="N25" s="86"/>
      <c r="O25" s="86"/>
      <c r="P25" s="86"/>
      <c r="Q25" s="85"/>
      <c r="R25" s="85"/>
      <c r="S25" s="1"/>
      <c r="T25" s="10">
        <v>19</v>
      </c>
      <c r="U25" s="28"/>
      <c r="V25" s="28"/>
      <c r="W25" s="28"/>
      <c r="X25" s="26"/>
      <c r="Y25" s="26"/>
      <c r="Z25" s="26"/>
      <c r="AA25" s="26"/>
      <c r="AB25" s="26">
        <f t="shared" si="5"/>
        <v>0</v>
      </c>
      <c r="AC25" s="26"/>
      <c r="AD25" s="26"/>
      <c r="AE25" s="26">
        <f t="shared" si="6"/>
        <v>0</v>
      </c>
      <c r="AF25" s="26"/>
      <c r="AG25" s="26"/>
      <c r="AH25" s="26"/>
      <c r="AI25" s="27"/>
      <c r="AJ25" s="28"/>
    </row>
    <row r="26" spans="1:36" ht="22.5" customHeight="1">
      <c r="A26" s="24"/>
      <c r="B26" s="10">
        <v>14</v>
      </c>
      <c r="C26" s="28" t="s">
        <v>70</v>
      </c>
      <c r="D26" s="28"/>
      <c r="E26" s="28"/>
      <c r="F26" s="48">
        <v>464000</v>
      </c>
      <c r="G26" s="49"/>
      <c r="H26" s="49"/>
      <c r="I26" s="50"/>
      <c r="J26" s="26">
        <f t="shared" si="0"/>
        <v>46400</v>
      </c>
      <c r="K26" s="26"/>
      <c r="L26" s="26"/>
      <c r="M26" s="26">
        <f t="shared" si="2"/>
        <v>510400</v>
      </c>
      <c r="N26" s="26"/>
      <c r="O26" s="26"/>
      <c r="P26" s="26"/>
      <c r="Q26" s="27">
        <v>45930</v>
      </c>
      <c r="R26" s="28"/>
      <c r="S26" s="1"/>
      <c r="T26" s="10">
        <v>17</v>
      </c>
      <c r="U26" s="28"/>
      <c r="V26" s="28"/>
      <c r="W26" s="28"/>
      <c r="X26" s="26"/>
      <c r="Y26" s="26"/>
      <c r="Z26" s="26"/>
      <c r="AA26" s="26"/>
      <c r="AB26" s="26">
        <f t="shared" si="5"/>
        <v>0</v>
      </c>
      <c r="AC26" s="26"/>
      <c r="AD26" s="26"/>
      <c r="AE26" s="26">
        <f t="shared" si="6"/>
        <v>0</v>
      </c>
      <c r="AF26" s="26"/>
      <c r="AG26" s="26"/>
      <c r="AH26" s="26"/>
      <c r="AI26" s="27"/>
      <c r="AJ26" s="28"/>
    </row>
    <row r="27" spans="1:36" ht="22.5" customHeight="1">
      <c r="A27" s="24"/>
      <c r="B27" s="16">
        <v>15</v>
      </c>
      <c r="C27" s="88" t="s">
        <v>42</v>
      </c>
      <c r="D27" s="89"/>
      <c r="E27" s="90"/>
      <c r="F27" s="63">
        <v>0</v>
      </c>
      <c r="G27" s="64"/>
      <c r="H27" s="64"/>
      <c r="I27" s="65"/>
      <c r="J27" s="26">
        <f t="shared" si="0"/>
        <v>0</v>
      </c>
      <c r="K27" s="26"/>
      <c r="L27" s="26"/>
      <c r="M27" s="26">
        <f t="shared" si="2"/>
        <v>0</v>
      </c>
      <c r="N27" s="26"/>
      <c r="O27" s="26"/>
      <c r="P27" s="26"/>
      <c r="Q27" s="61"/>
      <c r="R27" s="62"/>
      <c r="S27" s="1"/>
      <c r="T27" s="10">
        <v>18</v>
      </c>
      <c r="U27" s="28"/>
      <c r="V27" s="28"/>
      <c r="W27" s="28"/>
      <c r="X27" s="26"/>
      <c r="Y27" s="26"/>
      <c r="Z27" s="26"/>
      <c r="AA27" s="26"/>
      <c r="AB27" s="26">
        <f t="shared" si="5"/>
        <v>0</v>
      </c>
      <c r="AC27" s="26"/>
      <c r="AD27" s="26"/>
      <c r="AE27" s="26">
        <f t="shared" si="6"/>
        <v>0</v>
      </c>
      <c r="AF27" s="26"/>
      <c r="AG27" s="26"/>
      <c r="AH27" s="26"/>
      <c r="AI27" s="27"/>
      <c r="AJ27" s="28"/>
    </row>
    <row r="28" spans="1:36" ht="22.5" customHeight="1">
      <c r="A28" s="24"/>
      <c r="B28" s="33">
        <v>10</v>
      </c>
      <c r="C28" s="35" t="s">
        <v>68</v>
      </c>
      <c r="D28" s="36"/>
      <c r="E28" s="37"/>
      <c r="F28" s="41">
        <v>78000</v>
      </c>
      <c r="G28" s="42"/>
      <c r="H28" s="42"/>
      <c r="I28" s="43"/>
      <c r="J28" s="44">
        <f t="shared" ref="J28" si="9">F28*0.1</f>
        <v>7800</v>
      </c>
      <c r="K28" s="44"/>
      <c r="L28" s="44"/>
      <c r="M28" s="45">
        <f>F28+J28+F29</f>
        <v>87800</v>
      </c>
      <c r="N28" s="46"/>
      <c r="O28" s="46"/>
      <c r="P28" s="47"/>
      <c r="Q28" s="51">
        <v>45912</v>
      </c>
      <c r="R28" s="52"/>
      <c r="S28" s="22"/>
      <c r="T28" s="10">
        <v>24</v>
      </c>
      <c r="U28" s="28"/>
      <c r="V28" s="28"/>
      <c r="W28" s="28"/>
      <c r="X28" s="26"/>
      <c r="Y28" s="26"/>
      <c r="Z28" s="26"/>
      <c r="AA28" s="26"/>
      <c r="AB28" s="26">
        <f>X28*0.1</f>
        <v>0</v>
      </c>
      <c r="AC28" s="26"/>
      <c r="AD28" s="26"/>
      <c r="AE28" s="26">
        <f>X28+AB28</f>
        <v>0</v>
      </c>
      <c r="AF28" s="26"/>
      <c r="AG28" s="26"/>
      <c r="AH28" s="26"/>
      <c r="AI28" s="27"/>
      <c r="AJ28" s="28"/>
    </row>
    <row r="29" spans="1:36" ht="22.5" customHeight="1" thickBot="1">
      <c r="A29" s="24"/>
      <c r="B29" s="34"/>
      <c r="C29" s="38"/>
      <c r="D29" s="39"/>
      <c r="E29" s="40"/>
      <c r="F29" s="29">
        <v>2000</v>
      </c>
      <c r="G29" s="30"/>
      <c r="H29" s="30"/>
      <c r="I29" s="31"/>
      <c r="J29" s="32" t="s">
        <v>14</v>
      </c>
      <c r="K29" s="32"/>
      <c r="L29" s="32"/>
      <c r="M29" s="48"/>
      <c r="N29" s="49"/>
      <c r="O29" s="49"/>
      <c r="P29" s="50"/>
      <c r="Q29" s="53"/>
      <c r="R29" s="54"/>
      <c r="S29" s="22"/>
      <c r="T29" s="10">
        <v>25</v>
      </c>
      <c r="U29" s="28"/>
      <c r="V29" s="28"/>
      <c r="W29" s="28"/>
      <c r="X29" s="26"/>
      <c r="Y29" s="26"/>
      <c r="Z29" s="26"/>
      <c r="AA29" s="26"/>
      <c r="AB29" s="26">
        <f t="shared" ref="AB29" si="10">X29*0.1</f>
        <v>0</v>
      </c>
      <c r="AC29" s="26"/>
      <c r="AD29" s="26"/>
      <c r="AE29" s="26">
        <f t="shared" ref="AE29" si="11">X29+AB29</f>
        <v>0</v>
      </c>
      <c r="AF29" s="26"/>
      <c r="AG29" s="26"/>
      <c r="AH29" s="26"/>
      <c r="AI29" s="27"/>
      <c r="AJ29" s="28"/>
    </row>
    <row r="30" spans="1:36" ht="22.5" customHeight="1" thickTop="1" thickBot="1">
      <c r="A30" s="78" t="s">
        <v>46</v>
      </c>
      <c r="B30" s="79"/>
      <c r="C30" s="158" t="s">
        <v>71</v>
      </c>
      <c r="D30" s="158"/>
      <c r="E30" s="158"/>
      <c r="F30" s="81">
        <v>53000</v>
      </c>
      <c r="G30" s="82"/>
      <c r="H30" s="82"/>
      <c r="I30" s="83"/>
      <c r="J30" s="84">
        <v>5300</v>
      </c>
      <c r="K30" s="84"/>
      <c r="L30" s="84"/>
      <c r="M30" s="84">
        <f t="shared" si="2"/>
        <v>58300</v>
      </c>
      <c r="N30" s="84"/>
      <c r="O30" s="84"/>
      <c r="P30" s="84"/>
      <c r="Q30" s="66">
        <v>45897</v>
      </c>
      <c r="R30" s="67"/>
      <c r="S30" s="1"/>
      <c r="T30" s="10">
        <v>21</v>
      </c>
      <c r="U30" s="28"/>
      <c r="V30" s="28"/>
      <c r="W30" s="28"/>
      <c r="X30" s="26"/>
      <c r="Y30" s="26"/>
      <c r="Z30" s="26"/>
      <c r="AA30" s="26"/>
      <c r="AB30" s="26">
        <f t="shared" si="5"/>
        <v>0</v>
      </c>
      <c r="AC30" s="26"/>
      <c r="AD30" s="26"/>
      <c r="AE30" s="26">
        <f t="shared" si="6"/>
        <v>0</v>
      </c>
      <c r="AF30" s="26"/>
      <c r="AG30" s="26"/>
      <c r="AH30" s="26"/>
      <c r="AI30" s="27"/>
      <c r="AJ30" s="28"/>
    </row>
    <row r="31" spans="1:36" ht="22.5" customHeight="1" thickTop="1">
      <c r="A31" s="72" t="s">
        <v>20</v>
      </c>
      <c r="B31" s="16">
        <v>1</v>
      </c>
      <c r="C31" s="74" t="s">
        <v>29</v>
      </c>
      <c r="D31" s="74"/>
      <c r="E31" s="74"/>
      <c r="F31" s="75">
        <v>0</v>
      </c>
      <c r="G31" s="76"/>
      <c r="H31" s="76"/>
      <c r="I31" s="77"/>
      <c r="J31" s="71">
        <f>F31*0.1</f>
        <v>0</v>
      </c>
      <c r="K31" s="71"/>
      <c r="L31" s="71"/>
      <c r="M31" s="71">
        <f>F31+J31</f>
        <v>0</v>
      </c>
      <c r="N31" s="71"/>
      <c r="O31" s="71"/>
      <c r="P31" s="71"/>
      <c r="Q31" s="61"/>
      <c r="R31" s="62"/>
      <c r="S31" s="1"/>
      <c r="T31" s="10">
        <v>22</v>
      </c>
      <c r="U31" s="28"/>
      <c r="V31" s="28"/>
      <c r="W31" s="28"/>
      <c r="X31" s="26"/>
      <c r="Y31" s="26"/>
      <c r="Z31" s="26"/>
      <c r="AA31" s="26"/>
      <c r="AB31" s="26">
        <f>X31*0.1</f>
        <v>0</v>
      </c>
      <c r="AC31" s="26"/>
      <c r="AD31" s="26"/>
      <c r="AE31" s="26">
        <f>X31+AB31</f>
        <v>0</v>
      </c>
      <c r="AF31" s="26"/>
      <c r="AG31" s="26"/>
      <c r="AH31" s="26"/>
      <c r="AI31" s="27"/>
      <c r="AJ31" s="28"/>
    </row>
    <row r="32" spans="1:36" ht="22.5" customHeight="1">
      <c r="A32" s="73"/>
      <c r="B32" s="16">
        <v>3</v>
      </c>
      <c r="C32" s="28" t="s">
        <v>22</v>
      </c>
      <c r="D32" s="28"/>
      <c r="E32" s="28"/>
      <c r="F32" s="63">
        <v>83000</v>
      </c>
      <c r="G32" s="64"/>
      <c r="H32" s="64"/>
      <c r="I32" s="65"/>
      <c r="J32" s="26">
        <f t="shared" si="0"/>
        <v>8300</v>
      </c>
      <c r="K32" s="26"/>
      <c r="L32" s="26"/>
      <c r="M32" s="26">
        <f t="shared" si="2"/>
        <v>91300</v>
      </c>
      <c r="N32" s="26"/>
      <c r="O32" s="26"/>
      <c r="P32" s="26"/>
      <c r="Q32" s="61">
        <v>45916</v>
      </c>
      <c r="R32" s="62"/>
      <c r="S32" s="1"/>
      <c r="T32" s="10">
        <v>23</v>
      </c>
      <c r="U32" s="28"/>
      <c r="V32" s="28"/>
      <c r="W32" s="28"/>
      <c r="X32" s="26"/>
      <c r="Y32" s="26"/>
      <c r="Z32" s="26"/>
      <c r="AA32" s="26"/>
      <c r="AB32" s="26">
        <f t="shared" ref="AB32" si="12">X32*0.1</f>
        <v>0</v>
      </c>
      <c r="AC32" s="26"/>
      <c r="AD32" s="26"/>
      <c r="AE32" s="26">
        <f t="shared" ref="AE32" si="13">X32+AB32</f>
        <v>0</v>
      </c>
      <c r="AF32" s="26"/>
      <c r="AG32" s="26"/>
      <c r="AH32" s="26"/>
      <c r="AI32" s="27"/>
      <c r="AJ32" s="28"/>
    </row>
    <row r="33" spans="1:36" ht="22.5" customHeight="1">
      <c r="A33" s="73"/>
      <c r="B33" s="33">
        <v>4</v>
      </c>
      <c r="C33" s="35" t="s">
        <v>29</v>
      </c>
      <c r="D33" s="36"/>
      <c r="E33" s="37"/>
      <c r="F33" s="41">
        <v>0</v>
      </c>
      <c r="G33" s="42"/>
      <c r="H33" s="42"/>
      <c r="I33" s="43"/>
      <c r="J33" s="44">
        <f t="shared" si="0"/>
        <v>0</v>
      </c>
      <c r="K33" s="44"/>
      <c r="L33" s="44"/>
      <c r="M33" s="45">
        <f>F33+J33+F34</f>
        <v>0</v>
      </c>
      <c r="N33" s="46"/>
      <c r="O33" s="46"/>
      <c r="P33" s="47"/>
      <c r="Q33" s="51"/>
      <c r="R33" s="52"/>
      <c r="S33" s="22"/>
      <c r="T33" s="10">
        <v>24</v>
      </c>
      <c r="U33" s="28"/>
      <c r="V33" s="28"/>
      <c r="W33" s="28"/>
      <c r="X33" s="26"/>
      <c r="Y33" s="26"/>
      <c r="Z33" s="26"/>
      <c r="AA33" s="26"/>
      <c r="AB33" s="26">
        <f>X33*0.1</f>
        <v>0</v>
      </c>
      <c r="AC33" s="26"/>
      <c r="AD33" s="26"/>
      <c r="AE33" s="26">
        <f>X33+AB33</f>
        <v>0</v>
      </c>
      <c r="AF33" s="26"/>
      <c r="AG33" s="26"/>
      <c r="AH33" s="26"/>
      <c r="AI33" s="27"/>
      <c r="AJ33" s="28"/>
    </row>
    <row r="34" spans="1:36" ht="22.5" customHeight="1">
      <c r="A34" s="73"/>
      <c r="B34" s="34"/>
      <c r="C34" s="38"/>
      <c r="D34" s="39"/>
      <c r="E34" s="40"/>
      <c r="F34" s="29">
        <v>0</v>
      </c>
      <c r="G34" s="30"/>
      <c r="H34" s="30"/>
      <c r="I34" s="31"/>
      <c r="J34" s="32" t="s">
        <v>14</v>
      </c>
      <c r="K34" s="32"/>
      <c r="L34" s="32"/>
      <c r="M34" s="48"/>
      <c r="N34" s="49"/>
      <c r="O34" s="49"/>
      <c r="P34" s="50"/>
      <c r="Q34" s="53"/>
      <c r="R34" s="54"/>
      <c r="S34" s="22"/>
      <c r="T34" s="10">
        <v>25</v>
      </c>
      <c r="U34" s="28"/>
      <c r="V34" s="28"/>
      <c r="W34" s="28"/>
      <c r="X34" s="26"/>
      <c r="Y34" s="26"/>
      <c r="Z34" s="26"/>
      <c r="AA34" s="26"/>
      <c r="AB34" s="26">
        <f t="shared" ref="AB34:AB35" si="14">X34*0.1</f>
        <v>0</v>
      </c>
      <c r="AC34" s="26"/>
      <c r="AD34" s="26"/>
      <c r="AE34" s="26">
        <f t="shared" ref="AE34:AE35" si="15">X34+AB34</f>
        <v>0</v>
      </c>
      <c r="AF34" s="26"/>
      <c r="AG34" s="26"/>
      <c r="AH34" s="26"/>
      <c r="AI34" s="27"/>
      <c r="AJ34" s="28"/>
    </row>
    <row r="35" spans="1:36" ht="22.5" customHeight="1" thickBot="1">
      <c r="A35" s="73"/>
      <c r="B35" s="16">
        <v>6</v>
      </c>
      <c r="C35" s="62" t="s">
        <v>31</v>
      </c>
      <c r="D35" s="62"/>
      <c r="E35" s="62"/>
      <c r="F35" s="68">
        <v>0</v>
      </c>
      <c r="G35" s="69"/>
      <c r="H35" s="69"/>
      <c r="I35" s="70"/>
      <c r="J35" s="71">
        <f t="shared" si="0"/>
        <v>0</v>
      </c>
      <c r="K35" s="71"/>
      <c r="L35" s="71"/>
      <c r="M35" s="71">
        <f t="shared" si="2"/>
        <v>0</v>
      </c>
      <c r="N35" s="71"/>
      <c r="O35" s="71"/>
      <c r="P35" s="71"/>
      <c r="Q35" s="61"/>
      <c r="R35" s="62"/>
      <c r="S35" s="1"/>
      <c r="T35" s="10">
        <v>27</v>
      </c>
      <c r="U35" s="28"/>
      <c r="V35" s="28"/>
      <c r="W35" s="28"/>
      <c r="X35" s="26"/>
      <c r="Y35" s="26"/>
      <c r="Z35" s="26"/>
      <c r="AA35" s="26"/>
      <c r="AB35" s="26">
        <f t="shared" si="14"/>
        <v>0</v>
      </c>
      <c r="AC35" s="26"/>
      <c r="AD35" s="26"/>
      <c r="AE35" s="26">
        <f t="shared" si="15"/>
        <v>0</v>
      </c>
      <c r="AF35" s="26"/>
      <c r="AG35" s="26"/>
      <c r="AH35" s="26"/>
      <c r="AI35" s="27"/>
      <c r="AJ35" s="28"/>
    </row>
    <row r="36" spans="1:36" ht="22.5" customHeight="1" thickBot="1">
      <c r="A36" s="17"/>
      <c r="B36" s="2"/>
      <c r="C36" s="1"/>
      <c r="D36" s="1"/>
      <c r="E36" s="1"/>
      <c r="F36" s="55">
        <f>SUM(F5:F35)</f>
        <v>3426611</v>
      </c>
      <c r="G36" s="56"/>
      <c r="H36" s="56"/>
      <c r="I36" s="57"/>
      <c r="J36" s="55">
        <f>SUM(J5:J35)</f>
        <v>341037.2</v>
      </c>
      <c r="K36" s="56"/>
      <c r="L36" s="57"/>
      <c r="M36" s="55">
        <f>SUM(M5:M35)</f>
        <v>3767648.2</v>
      </c>
      <c r="N36" s="56"/>
      <c r="O36" s="56"/>
      <c r="P36" s="57"/>
      <c r="Q36" s="1"/>
      <c r="R36" s="1"/>
      <c r="S36" s="1"/>
      <c r="T36" s="2"/>
      <c r="U36" s="1"/>
      <c r="V36" s="1"/>
      <c r="W36" s="1"/>
      <c r="X36" s="58">
        <f>SUM(X5:X35)</f>
        <v>0</v>
      </c>
      <c r="Y36" s="59"/>
      <c r="Z36" s="59"/>
      <c r="AA36" s="60"/>
      <c r="AB36" s="58">
        <f>SUM(AB5:AB35)</f>
        <v>0</v>
      </c>
      <c r="AC36" s="59"/>
      <c r="AD36" s="60"/>
      <c r="AE36" s="58">
        <f>SUM(AE5:AE35)</f>
        <v>0</v>
      </c>
      <c r="AF36" s="59"/>
      <c r="AG36" s="59"/>
      <c r="AH36" s="60"/>
      <c r="AI36" s="1"/>
      <c r="AJ36" s="1"/>
    </row>
  </sheetData>
  <mergeCells count="337">
    <mergeCell ref="AI35:AJ35"/>
    <mergeCell ref="F36:I36"/>
    <mergeCell ref="J36:L36"/>
    <mergeCell ref="M36:P36"/>
    <mergeCell ref="X36:AA36"/>
    <mergeCell ref="AB36:AD36"/>
    <mergeCell ref="AE36:AH36"/>
    <mergeCell ref="AE34:AH34"/>
    <mergeCell ref="AI34:AJ34"/>
    <mergeCell ref="F35:I35"/>
    <mergeCell ref="J35:L35"/>
    <mergeCell ref="M35:P35"/>
    <mergeCell ref="Q35:R35"/>
    <mergeCell ref="U35:W35"/>
    <mergeCell ref="X35:AA35"/>
    <mergeCell ref="AB35:AD35"/>
    <mergeCell ref="X34:AA34"/>
    <mergeCell ref="AB34:AD34"/>
    <mergeCell ref="AE35:AH35"/>
    <mergeCell ref="C35:E35"/>
    <mergeCell ref="AE29:AH29"/>
    <mergeCell ref="X32:AA32"/>
    <mergeCell ref="AB32:AD32"/>
    <mergeCell ref="AE32:AH32"/>
    <mergeCell ref="Q31:R31"/>
    <mergeCell ref="U31:W31"/>
    <mergeCell ref="X31:AA31"/>
    <mergeCell ref="AB31:AD31"/>
    <mergeCell ref="AE31:AH31"/>
    <mergeCell ref="F29:I29"/>
    <mergeCell ref="J29:L29"/>
    <mergeCell ref="U29:W29"/>
    <mergeCell ref="X29:AA29"/>
    <mergeCell ref="AB29:AD29"/>
    <mergeCell ref="AE33:AH33"/>
    <mergeCell ref="AB33:AD33"/>
    <mergeCell ref="AI33:AJ33"/>
    <mergeCell ref="F34:I34"/>
    <mergeCell ref="J34:L34"/>
    <mergeCell ref="U34:W34"/>
    <mergeCell ref="B28:B29"/>
    <mergeCell ref="C28:E29"/>
    <mergeCell ref="F28:I28"/>
    <mergeCell ref="J28:L28"/>
    <mergeCell ref="M28:P29"/>
    <mergeCell ref="Q28:R29"/>
    <mergeCell ref="AI29:AJ29"/>
    <mergeCell ref="U28:W28"/>
    <mergeCell ref="X28:AA28"/>
    <mergeCell ref="AB28:AD28"/>
    <mergeCell ref="AE28:AH28"/>
    <mergeCell ref="AI28:AJ28"/>
    <mergeCell ref="C32:E32"/>
    <mergeCell ref="F32:I32"/>
    <mergeCell ref="J32:L32"/>
    <mergeCell ref="M32:P32"/>
    <mergeCell ref="Q32:R32"/>
    <mergeCell ref="U32:W32"/>
    <mergeCell ref="U33:W33"/>
    <mergeCell ref="X33:AA33"/>
    <mergeCell ref="AI31:AJ31"/>
    <mergeCell ref="U30:W30"/>
    <mergeCell ref="X30:AA30"/>
    <mergeCell ref="AB30:AD30"/>
    <mergeCell ref="AE30:AH30"/>
    <mergeCell ref="AI30:AJ30"/>
    <mergeCell ref="Q30:R30"/>
    <mergeCell ref="A31:A35"/>
    <mergeCell ref="C31:E31"/>
    <mergeCell ref="F31:I31"/>
    <mergeCell ref="J31:L31"/>
    <mergeCell ref="M31:P31"/>
    <mergeCell ref="A30:B30"/>
    <mergeCell ref="C30:E30"/>
    <mergeCell ref="F30:I30"/>
    <mergeCell ref="J30:L30"/>
    <mergeCell ref="M30:P30"/>
    <mergeCell ref="AI32:AJ32"/>
    <mergeCell ref="B33:B34"/>
    <mergeCell ref="C33:E34"/>
    <mergeCell ref="F33:I33"/>
    <mergeCell ref="J33:L33"/>
    <mergeCell ref="M33:P34"/>
    <mergeCell ref="Q33:R34"/>
    <mergeCell ref="AI25:AJ25"/>
    <mergeCell ref="C26:E26"/>
    <mergeCell ref="F26:I26"/>
    <mergeCell ref="J26:L26"/>
    <mergeCell ref="M26:P26"/>
    <mergeCell ref="Q26:R26"/>
    <mergeCell ref="U26:W26"/>
    <mergeCell ref="X27:AA27"/>
    <mergeCell ref="AB27:AD27"/>
    <mergeCell ref="AE27:AH27"/>
    <mergeCell ref="AI27:AJ27"/>
    <mergeCell ref="X26:AA26"/>
    <mergeCell ref="AB26:AD26"/>
    <mergeCell ref="AE26:AH26"/>
    <mergeCell ref="AI26:AJ26"/>
    <mergeCell ref="C27:E27"/>
    <mergeCell ref="F27:I27"/>
    <mergeCell ref="J27:L27"/>
    <mergeCell ref="M27:P27"/>
    <mergeCell ref="Q27:R27"/>
    <mergeCell ref="U27:W27"/>
    <mergeCell ref="C25:E25"/>
    <mergeCell ref="F25:I25"/>
    <mergeCell ref="J25:L25"/>
    <mergeCell ref="M25:P25"/>
    <mergeCell ref="Q25:R25"/>
    <mergeCell ref="U25:W25"/>
    <mergeCell ref="X25:AA25"/>
    <mergeCell ref="AB25:AD25"/>
    <mergeCell ref="AE25:AH25"/>
    <mergeCell ref="X23:AA23"/>
    <mergeCell ref="AB23:AD23"/>
    <mergeCell ref="AE23:AH23"/>
    <mergeCell ref="AI23:AJ23"/>
    <mergeCell ref="C24:E24"/>
    <mergeCell ref="F24:I24"/>
    <mergeCell ref="J24:L24"/>
    <mergeCell ref="M24:P24"/>
    <mergeCell ref="Q24:R24"/>
    <mergeCell ref="U24:W24"/>
    <mergeCell ref="C23:E23"/>
    <mergeCell ref="F23:I23"/>
    <mergeCell ref="J23:L23"/>
    <mergeCell ref="M23:P23"/>
    <mergeCell ref="Q23:R23"/>
    <mergeCell ref="U23:W23"/>
    <mergeCell ref="X24:AA24"/>
    <mergeCell ref="AB24:AD24"/>
    <mergeCell ref="AE24:AH24"/>
    <mergeCell ref="AI24:AJ24"/>
    <mergeCell ref="F19:I19"/>
    <mergeCell ref="J19:L19"/>
    <mergeCell ref="M19:P19"/>
    <mergeCell ref="Q19:R19"/>
    <mergeCell ref="U19:W19"/>
    <mergeCell ref="X19:AA19"/>
    <mergeCell ref="B21:B22"/>
    <mergeCell ref="C21:E22"/>
    <mergeCell ref="F21:I21"/>
    <mergeCell ref="J21:L21"/>
    <mergeCell ref="M21:P22"/>
    <mergeCell ref="F22:I22"/>
    <mergeCell ref="J22:L22"/>
    <mergeCell ref="U22:W22"/>
    <mergeCell ref="X22:AA22"/>
    <mergeCell ref="Q21:R22"/>
    <mergeCell ref="U21:W21"/>
    <mergeCell ref="X21:AA21"/>
    <mergeCell ref="C20:E20"/>
    <mergeCell ref="F20:I20"/>
    <mergeCell ref="J20:L20"/>
    <mergeCell ref="M20:P20"/>
    <mergeCell ref="Q20:R20"/>
    <mergeCell ref="AI21:AJ21"/>
    <mergeCell ref="AI22:AJ22"/>
    <mergeCell ref="U20:W20"/>
    <mergeCell ref="X20:AA20"/>
    <mergeCell ref="AB20:AD20"/>
    <mergeCell ref="AE20:AH20"/>
    <mergeCell ref="AI20:AJ20"/>
    <mergeCell ref="AB22:AD22"/>
    <mergeCell ref="AE22:AH22"/>
    <mergeCell ref="AB21:AD21"/>
    <mergeCell ref="AE21:AH21"/>
    <mergeCell ref="AB19:AD19"/>
    <mergeCell ref="AE19:AH19"/>
    <mergeCell ref="AI17:AJ17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AI18:AJ18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AI19:AJ19"/>
    <mergeCell ref="C19:E19"/>
    <mergeCell ref="AI15:AJ15"/>
    <mergeCell ref="C16:E16"/>
    <mergeCell ref="F16:I16"/>
    <mergeCell ref="J16:L16"/>
    <mergeCell ref="M16:P16"/>
    <mergeCell ref="Q16:R16"/>
    <mergeCell ref="U16:W16"/>
    <mergeCell ref="X16:AA16"/>
    <mergeCell ref="AB16:AD16"/>
    <mergeCell ref="AE16:AH16"/>
    <mergeCell ref="AI16:AJ16"/>
    <mergeCell ref="X13:AA13"/>
    <mergeCell ref="AB13:AD13"/>
    <mergeCell ref="AE13:AH13"/>
    <mergeCell ref="AI13:AJ13"/>
    <mergeCell ref="A14:A25"/>
    <mergeCell ref="C14:E14"/>
    <mergeCell ref="F14:I14"/>
    <mergeCell ref="J14:L14"/>
    <mergeCell ref="M14:P14"/>
    <mergeCell ref="Q14:R14"/>
    <mergeCell ref="U14:W14"/>
    <mergeCell ref="X14:AA14"/>
    <mergeCell ref="AB14:AD14"/>
    <mergeCell ref="AE14:AH14"/>
    <mergeCell ref="AI14:AJ14"/>
    <mergeCell ref="C15:E15"/>
    <mergeCell ref="F15:I15"/>
    <mergeCell ref="J15:L15"/>
    <mergeCell ref="M15:P15"/>
    <mergeCell ref="Q15:R15"/>
    <mergeCell ref="U15:W15"/>
    <mergeCell ref="X15:AA15"/>
    <mergeCell ref="AB15:AD15"/>
    <mergeCell ref="AE15:AH15"/>
    <mergeCell ref="C13:E13"/>
    <mergeCell ref="F13:I13"/>
    <mergeCell ref="J13:L13"/>
    <mergeCell ref="M13:P13"/>
    <mergeCell ref="Q13:R13"/>
    <mergeCell ref="U13:W13"/>
    <mergeCell ref="C12:E12"/>
    <mergeCell ref="F12:I12"/>
    <mergeCell ref="J12:L12"/>
    <mergeCell ref="M12:P12"/>
    <mergeCell ref="Q12:R12"/>
    <mergeCell ref="U12:W12"/>
    <mergeCell ref="AB10:AD10"/>
    <mergeCell ref="AE10:AH10"/>
    <mergeCell ref="AI10:AJ10"/>
    <mergeCell ref="AN10:AP10"/>
    <mergeCell ref="U10:W10"/>
    <mergeCell ref="X12:AA12"/>
    <mergeCell ref="AB12:AD12"/>
    <mergeCell ref="AE12:AH12"/>
    <mergeCell ref="AI12:AJ12"/>
    <mergeCell ref="AI9:AJ9"/>
    <mergeCell ref="AM9:AP9"/>
    <mergeCell ref="U8:W8"/>
    <mergeCell ref="X8:AA8"/>
    <mergeCell ref="AB8:AD8"/>
    <mergeCell ref="AE8:AH8"/>
    <mergeCell ref="AI8:AJ8"/>
    <mergeCell ref="C11:E11"/>
    <mergeCell ref="F11:I11"/>
    <mergeCell ref="J11:L11"/>
    <mergeCell ref="M11:P11"/>
    <mergeCell ref="Q11:R11"/>
    <mergeCell ref="C10:E10"/>
    <mergeCell ref="F10:I10"/>
    <mergeCell ref="J10:L10"/>
    <mergeCell ref="M10:P10"/>
    <mergeCell ref="Q10:R10"/>
    <mergeCell ref="U11:W11"/>
    <mergeCell ref="X11:AA11"/>
    <mergeCell ref="AB11:AD11"/>
    <mergeCell ref="AE11:AH11"/>
    <mergeCell ref="AI11:AJ11"/>
    <mergeCell ref="AN11:AP11"/>
    <mergeCell ref="X10:AA10"/>
    <mergeCell ref="F9:I9"/>
    <mergeCell ref="J9:L9"/>
    <mergeCell ref="M9:P9"/>
    <mergeCell ref="Q9:R9"/>
    <mergeCell ref="U7:W7"/>
    <mergeCell ref="X7:AA7"/>
    <mergeCell ref="AB7:AD7"/>
    <mergeCell ref="AE7:AH7"/>
    <mergeCell ref="U9:W9"/>
    <mergeCell ref="X9:AA9"/>
    <mergeCell ref="AB9:AD9"/>
    <mergeCell ref="AE9:AH9"/>
    <mergeCell ref="AI5:AJ5"/>
    <mergeCell ref="A6:A12"/>
    <mergeCell ref="C6:E6"/>
    <mergeCell ref="F6:I6"/>
    <mergeCell ref="J6:L6"/>
    <mergeCell ref="M6:P6"/>
    <mergeCell ref="Q6:R6"/>
    <mergeCell ref="AI7:AJ7"/>
    <mergeCell ref="C8:E8"/>
    <mergeCell ref="F8:I8"/>
    <mergeCell ref="J8:L8"/>
    <mergeCell ref="M8:P8"/>
    <mergeCell ref="Q8:R8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C9:E9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2A132-812D-4E41-BBB4-3B88EF322829}">
  <dimension ref="A1:AP35"/>
  <sheetViews>
    <sheetView topLeftCell="A10" zoomScale="90" zoomScaleNormal="90" workbookViewId="0">
      <selection activeCell="Q26" sqref="Q26:R26"/>
    </sheetView>
  </sheetViews>
  <sheetFormatPr defaultColWidth="5" defaultRowHeight="25.5" customHeight="1"/>
  <cols>
    <col min="1" max="1" width="5" style="18"/>
    <col min="2" max="2" width="3.875" style="19" customWidth="1"/>
    <col min="3" max="3" width="5" style="4" customWidth="1"/>
    <col min="4" max="5" width="5" style="4"/>
    <col min="6" max="15" width="5" style="20"/>
    <col min="16" max="16" width="4.5" style="20" customWidth="1"/>
    <col min="17" max="18" width="5" style="5"/>
    <col min="19" max="19" width="3.125" style="5" customWidth="1"/>
    <col min="20" max="20" width="3.875" style="19" customWidth="1"/>
    <col min="21" max="23" width="5" style="4"/>
    <col min="24" max="24" width="5" style="20"/>
    <col min="25" max="25" width="5" style="20" customWidth="1"/>
    <col min="26" max="34" width="5" style="20"/>
    <col min="35" max="16384" width="5" style="5"/>
  </cols>
  <sheetData>
    <row r="1" spans="1:42" ht="25.5" customHeight="1">
      <c r="A1" s="1"/>
      <c r="B1" s="2"/>
      <c r="C1" s="125" t="s">
        <v>53</v>
      </c>
      <c r="D1" s="125"/>
      <c r="E1" s="125"/>
      <c r="F1" s="126">
        <v>7</v>
      </c>
      <c r="G1" s="120" t="s">
        <v>16</v>
      </c>
      <c r="H1" s="121" t="s">
        <v>17</v>
      </c>
      <c r="I1" s="121"/>
      <c r="J1" s="121"/>
      <c r="K1" s="121"/>
      <c r="L1" s="121"/>
      <c r="M1" s="121"/>
      <c r="N1" s="3"/>
      <c r="O1" s="3"/>
      <c r="P1" s="3"/>
      <c r="Q1" s="4"/>
      <c r="R1" s="4"/>
      <c r="S1" s="4"/>
      <c r="T1" s="2"/>
      <c r="U1" s="125" t="s">
        <v>53</v>
      </c>
      <c r="V1" s="125"/>
      <c r="W1" s="125"/>
      <c r="X1" s="126">
        <v>7</v>
      </c>
      <c r="Y1" s="120" t="s">
        <v>16</v>
      </c>
      <c r="Z1" s="121" t="s">
        <v>47</v>
      </c>
      <c r="AA1" s="121"/>
      <c r="AB1" s="121"/>
      <c r="AC1" s="121"/>
      <c r="AD1" s="121"/>
      <c r="AE1" s="121"/>
      <c r="AF1" s="3"/>
      <c r="AG1" s="3"/>
      <c r="AH1" s="3"/>
      <c r="AI1" s="4"/>
      <c r="AJ1" s="4"/>
    </row>
    <row r="2" spans="1:42" ht="25.5" customHeight="1">
      <c r="A2" s="1"/>
      <c r="B2" s="2"/>
      <c r="C2" s="125"/>
      <c r="D2" s="125"/>
      <c r="E2" s="125"/>
      <c r="F2" s="126"/>
      <c r="G2" s="120"/>
      <c r="H2" s="121"/>
      <c r="I2" s="121"/>
      <c r="J2" s="121"/>
      <c r="K2" s="121"/>
      <c r="L2" s="121"/>
      <c r="M2" s="121"/>
      <c r="N2" s="3"/>
      <c r="O2" s="3"/>
      <c r="P2" s="3"/>
      <c r="Q2" s="4"/>
      <c r="R2" s="4"/>
      <c r="S2" s="4"/>
      <c r="T2" s="2"/>
      <c r="U2" s="125"/>
      <c r="V2" s="125"/>
      <c r="W2" s="125"/>
      <c r="X2" s="126"/>
      <c r="Y2" s="120"/>
      <c r="Z2" s="121"/>
      <c r="AA2" s="121"/>
      <c r="AB2" s="121"/>
      <c r="AC2" s="121"/>
      <c r="AD2" s="121"/>
      <c r="AE2" s="121"/>
      <c r="AF2" s="3"/>
      <c r="AG2" s="3"/>
      <c r="AH2" s="3"/>
      <c r="AI2" s="4"/>
      <c r="AJ2" s="4"/>
    </row>
    <row r="3" spans="1:42" ht="25.5" customHeight="1">
      <c r="A3" s="1"/>
      <c r="B3" s="2"/>
      <c r="F3" s="3"/>
      <c r="G3" s="3"/>
      <c r="H3" s="3"/>
      <c r="I3" s="3"/>
      <c r="J3" s="3"/>
      <c r="K3" s="3"/>
      <c r="L3" s="3"/>
      <c r="M3" s="122" t="s">
        <v>15</v>
      </c>
      <c r="N3" s="122"/>
      <c r="O3" s="122"/>
      <c r="P3" s="122"/>
      <c r="Q3" s="122"/>
      <c r="R3" s="122"/>
      <c r="S3" s="21"/>
      <c r="T3" s="2"/>
      <c r="X3" s="3"/>
      <c r="Y3" s="3"/>
      <c r="Z3" s="3"/>
      <c r="AA3" s="3"/>
      <c r="AB3" s="3"/>
      <c r="AC3" s="3"/>
      <c r="AD3" s="3"/>
      <c r="AE3" s="122" t="s">
        <v>15</v>
      </c>
      <c r="AF3" s="122"/>
      <c r="AG3" s="122"/>
      <c r="AH3" s="122"/>
      <c r="AI3" s="122"/>
      <c r="AJ3" s="122"/>
    </row>
    <row r="4" spans="1:42" ht="22.5" customHeight="1">
      <c r="A4" s="6" t="s">
        <v>2</v>
      </c>
      <c r="B4" s="94" t="s">
        <v>1</v>
      </c>
      <c r="C4" s="95"/>
      <c r="D4" s="95"/>
      <c r="E4" s="96"/>
      <c r="F4" s="123" t="s">
        <v>3</v>
      </c>
      <c r="G4" s="123"/>
      <c r="H4" s="123"/>
      <c r="I4" s="123"/>
      <c r="J4" s="123" t="s">
        <v>0</v>
      </c>
      <c r="K4" s="123"/>
      <c r="L4" s="123"/>
      <c r="M4" s="123" t="s">
        <v>4</v>
      </c>
      <c r="N4" s="123"/>
      <c r="O4" s="123"/>
      <c r="P4" s="123"/>
      <c r="Q4" s="124" t="s">
        <v>5</v>
      </c>
      <c r="R4" s="124"/>
      <c r="S4" s="23"/>
      <c r="T4" s="28" t="s">
        <v>1</v>
      </c>
      <c r="U4" s="28"/>
      <c r="V4" s="28"/>
      <c r="W4" s="28"/>
      <c r="X4" s="123" t="s">
        <v>49</v>
      </c>
      <c r="Y4" s="123"/>
      <c r="Z4" s="123"/>
      <c r="AA4" s="123"/>
      <c r="AB4" s="123" t="s">
        <v>0</v>
      </c>
      <c r="AC4" s="123"/>
      <c r="AD4" s="123"/>
      <c r="AE4" s="123" t="s">
        <v>50</v>
      </c>
      <c r="AF4" s="123"/>
      <c r="AG4" s="123"/>
      <c r="AH4" s="123"/>
      <c r="AI4" s="124" t="s">
        <v>48</v>
      </c>
      <c r="AJ4" s="124"/>
    </row>
    <row r="5" spans="1:42" ht="22.5" customHeight="1" thickBot="1">
      <c r="A5" s="8" t="s">
        <v>8</v>
      </c>
      <c r="B5" s="9" t="s">
        <v>6</v>
      </c>
      <c r="C5" s="112" t="s">
        <v>7</v>
      </c>
      <c r="D5" s="112"/>
      <c r="E5" s="112"/>
      <c r="F5" s="118">
        <v>488250</v>
      </c>
      <c r="G5" s="118"/>
      <c r="H5" s="118"/>
      <c r="I5" s="118"/>
      <c r="J5" s="118">
        <v>48825</v>
      </c>
      <c r="K5" s="118"/>
      <c r="L5" s="118"/>
      <c r="M5" s="118">
        <f>F5+J5</f>
        <v>537075</v>
      </c>
      <c r="N5" s="118"/>
      <c r="O5" s="118"/>
      <c r="P5" s="118"/>
      <c r="Q5" s="111">
        <v>45898</v>
      </c>
      <c r="R5" s="112"/>
      <c r="S5" s="1"/>
      <c r="T5" s="10">
        <v>1</v>
      </c>
      <c r="U5" s="28" t="s">
        <v>24</v>
      </c>
      <c r="V5" s="28"/>
      <c r="W5" s="28"/>
      <c r="X5" s="26">
        <v>0</v>
      </c>
      <c r="Y5" s="26"/>
      <c r="Z5" s="26"/>
      <c r="AA5" s="26"/>
      <c r="AB5" s="26">
        <f>X5*0.1</f>
        <v>0</v>
      </c>
      <c r="AC5" s="26"/>
      <c r="AD5" s="26"/>
      <c r="AE5" s="26">
        <f>X5+AB5</f>
        <v>0</v>
      </c>
      <c r="AF5" s="26"/>
      <c r="AG5" s="26"/>
      <c r="AH5" s="26"/>
      <c r="AI5" s="27"/>
      <c r="AJ5" s="28"/>
    </row>
    <row r="6" spans="1:42" ht="22.5" customHeight="1" thickTop="1">
      <c r="A6" s="98" t="s">
        <v>18</v>
      </c>
      <c r="B6" s="11">
        <v>1</v>
      </c>
      <c r="C6" s="100" t="s">
        <v>36</v>
      </c>
      <c r="D6" s="100"/>
      <c r="E6" s="100"/>
      <c r="F6" s="101">
        <v>0</v>
      </c>
      <c r="G6" s="101"/>
      <c r="H6" s="101"/>
      <c r="I6" s="101"/>
      <c r="J6" s="101">
        <f t="shared" ref="J6:J34" si="0">F6*0.1</f>
        <v>0</v>
      </c>
      <c r="K6" s="101"/>
      <c r="L6" s="101"/>
      <c r="M6" s="101">
        <f>F6+J6</f>
        <v>0</v>
      </c>
      <c r="N6" s="101"/>
      <c r="O6" s="101"/>
      <c r="P6" s="101"/>
      <c r="Q6" s="102"/>
      <c r="R6" s="100"/>
      <c r="S6" s="1"/>
      <c r="T6" s="10">
        <v>2</v>
      </c>
      <c r="U6" s="28"/>
      <c r="V6" s="28"/>
      <c r="W6" s="28"/>
      <c r="X6" s="26">
        <v>0</v>
      </c>
      <c r="Y6" s="26"/>
      <c r="Z6" s="26"/>
      <c r="AA6" s="26"/>
      <c r="AB6" s="26">
        <v>0</v>
      </c>
      <c r="AC6" s="26"/>
      <c r="AD6" s="26"/>
      <c r="AE6" s="26">
        <f>X6+AB6</f>
        <v>0</v>
      </c>
      <c r="AF6" s="26"/>
      <c r="AG6" s="26"/>
      <c r="AH6" s="26"/>
      <c r="AI6" s="27"/>
      <c r="AJ6" s="28"/>
    </row>
    <row r="7" spans="1:42" ht="22.5" customHeight="1">
      <c r="A7" s="99"/>
      <c r="B7" s="10">
        <v>2</v>
      </c>
      <c r="C7" s="28" t="s">
        <v>12</v>
      </c>
      <c r="D7" s="28"/>
      <c r="E7" s="28"/>
      <c r="F7" s="63">
        <v>188546</v>
      </c>
      <c r="G7" s="64"/>
      <c r="H7" s="64"/>
      <c r="I7" s="65"/>
      <c r="J7" s="26">
        <f t="shared" si="0"/>
        <v>18854.600000000002</v>
      </c>
      <c r="K7" s="26"/>
      <c r="L7" s="26"/>
      <c r="M7" s="26">
        <f>F7+J7</f>
        <v>207400.6</v>
      </c>
      <c r="N7" s="26"/>
      <c r="O7" s="26"/>
      <c r="P7" s="26"/>
      <c r="Q7" s="61">
        <v>45889</v>
      </c>
      <c r="R7" s="62"/>
      <c r="S7" s="1"/>
      <c r="T7" s="10">
        <v>3</v>
      </c>
      <c r="U7" s="28"/>
      <c r="V7" s="28"/>
      <c r="W7" s="28"/>
      <c r="X7" s="26">
        <v>0</v>
      </c>
      <c r="Y7" s="26"/>
      <c r="Z7" s="26"/>
      <c r="AA7" s="26"/>
      <c r="AB7" s="26">
        <f t="shared" ref="AB7:AB16" si="1">X7*0.1</f>
        <v>0</v>
      </c>
      <c r="AC7" s="26"/>
      <c r="AD7" s="26"/>
      <c r="AE7" s="26">
        <f>X7+AB7</f>
        <v>0</v>
      </c>
      <c r="AF7" s="26"/>
      <c r="AG7" s="26"/>
      <c r="AH7" s="26"/>
      <c r="AI7" s="27"/>
      <c r="AJ7" s="28"/>
    </row>
    <row r="8" spans="1:42" ht="22.5" customHeight="1">
      <c r="A8" s="99"/>
      <c r="B8" s="10">
        <v>3</v>
      </c>
      <c r="C8" s="94" t="s">
        <v>35</v>
      </c>
      <c r="D8" s="95"/>
      <c r="E8" s="96"/>
      <c r="F8" s="63">
        <v>525839</v>
      </c>
      <c r="G8" s="64"/>
      <c r="H8" s="64"/>
      <c r="I8" s="65"/>
      <c r="J8" s="63">
        <f t="shared" si="0"/>
        <v>52583.9</v>
      </c>
      <c r="K8" s="64"/>
      <c r="L8" s="65"/>
      <c r="M8" s="63">
        <f>F8+J8</f>
        <v>578422.9</v>
      </c>
      <c r="N8" s="64"/>
      <c r="O8" s="64"/>
      <c r="P8" s="65"/>
      <c r="Q8" s="27">
        <v>45894</v>
      </c>
      <c r="R8" s="28"/>
      <c r="S8" s="1"/>
      <c r="T8" s="10">
        <v>4</v>
      </c>
      <c r="U8" s="28"/>
      <c r="V8" s="28"/>
      <c r="W8" s="28"/>
      <c r="X8" s="26">
        <v>0</v>
      </c>
      <c r="Y8" s="26"/>
      <c r="Z8" s="26"/>
      <c r="AA8" s="26"/>
      <c r="AB8" s="26">
        <f t="shared" si="1"/>
        <v>0</v>
      </c>
      <c r="AC8" s="26"/>
      <c r="AD8" s="26"/>
      <c r="AE8" s="26">
        <f>X8+AB8</f>
        <v>0</v>
      </c>
      <c r="AF8" s="26"/>
      <c r="AG8" s="26"/>
      <c r="AH8" s="26"/>
      <c r="AI8" s="27"/>
      <c r="AJ8" s="28"/>
    </row>
    <row r="9" spans="1:42" ht="22.5" customHeight="1">
      <c r="A9" s="99"/>
      <c r="B9" s="13">
        <v>4</v>
      </c>
      <c r="C9" s="115" t="s">
        <v>11</v>
      </c>
      <c r="D9" s="116"/>
      <c r="E9" s="117"/>
      <c r="F9" s="63">
        <v>349500</v>
      </c>
      <c r="G9" s="64"/>
      <c r="H9" s="64"/>
      <c r="I9" s="65"/>
      <c r="J9" s="45">
        <f t="shared" si="0"/>
        <v>34950</v>
      </c>
      <c r="K9" s="46"/>
      <c r="L9" s="47"/>
      <c r="M9" s="45">
        <f t="shared" ref="M9:M34" si="2">F9+J9</f>
        <v>384450</v>
      </c>
      <c r="N9" s="46"/>
      <c r="O9" s="46"/>
      <c r="P9" s="47"/>
      <c r="Q9" s="87">
        <v>45889</v>
      </c>
      <c r="R9" s="85"/>
      <c r="S9" s="1"/>
      <c r="T9" s="10">
        <v>5</v>
      </c>
      <c r="U9" s="28"/>
      <c r="V9" s="28"/>
      <c r="W9" s="28"/>
      <c r="X9" s="26">
        <v>0</v>
      </c>
      <c r="Y9" s="26"/>
      <c r="Z9" s="26"/>
      <c r="AA9" s="26"/>
      <c r="AB9" s="26">
        <f t="shared" si="1"/>
        <v>0</v>
      </c>
      <c r="AC9" s="26"/>
      <c r="AD9" s="26"/>
      <c r="AE9" s="26">
        <f t="shared" ref="AE9:AE14" si="3">X9+AB9</f>
        <v>0</v>
      </c>
      <c r="AF9" s="26"/>
      <c r="AG9" s="26"/>
      <c r="AH9" s="26"/>
      <c r="AI9" s="27"/>
      <c r="AJ9" s="28"/>
      <c r="AM9" s="113"/>
      <c r="AN9" s="114"/>
      <c r="AO9" s="114"/>
      <c r="AP9" s="114"/>
    </row>
    <row r="10" spans="1:42" ht="22.5" customHeight="1">
      <c r="A10" s="99"/>
      <c r="B10" s="13">
        <v>5</v>
      </c>
      <c r="C10" s="115" t="s">
        <v>9</v>
      </c>
      <c r="D10" s="116"/>
      <c r="E10" s="117"/>
      <c r="F10" s="63">
        <v>208000</v>
      </c>
      <c r="G10" s="64"/>
      <c r="H10" s="64"/>
      <c r="I10" s="65"/>
      <c r="J10" s="45">
        <f t="shared" si="0"/>
        <v>20800</v>
      </c>
      <c r="K10" s="46"/>
      <c r="L10" s="47"/>
      <c r="M10" s="45">
        <f t="shared" si="2"/>
        <v>228800</v>
      </c>
      <c r="N10" s="46"/>
      <c r="O10" s="46"/>
      <c r="P10" s="47"/>
      <c r="Q10" s="87">
        <v>45895</v>
      </c>
      <c r="R10" s="85"/>
      <c r="S10" s="1"/>
      <c r="T10" s="10">
        <v>6</v>
      </c>
      <c r="U10" s="28"/>
      <c r="V10" s="28"/>
      <c r="W10" s="28"/>
      <c r="X10" s="26">
        <v>0</v>
      </c>
      <c r="Y10" s="26"/>
      <c r="Z10" s="26"/>
      <c r="AA10" s="26"/>
      <c r="AB10" s="26">
        <f t="shared" si="1"/>
        <v>0</v>
      </c>
      <c r="AC10" s="26"/>
      <c r="AD10" s="26"/>
      <c r="AE10" s="26">
        <f t="shared" si="3"/>
        <v>0</v>
      </c>
      <c r="AF10" s="26"/>
      <c r="AG10" s="26"/>
      <c r="AH10" s="26"/>
      <c r="AI10" s="27"/>
      <c r="AJ10" s="28"/>
      <c r="AN10" s="113"/>
      <c r="AO10" s="114"/>
      <c r="AP10" s="114"/>
    </row>
    <row r="11" spans="1:42" ht="22.5" customHeight="1">
      <c r="A11" s="99"/>
      <c r="B11" s="13">
        <v>6</v>
      </c>
      <c r="C11" s="115" t="s">
        <v>27</v>
      </c>
      <c r="D11" s="116"/>
      <c r="E11" s="117"/>
      <c r="F11" s="63">
        <v>0</v>
      </c>
      <c r="G11" s="64"/>
      <c r="H11" s="64"/>
      <c r="I11" s="65"/>
      <c r="J11" s="45">
        <f t="shared" si="0"/>
        <v>0</v>
      </c>
      <c r="K11" s="46"/>
      <c r="L11" s="47"/>
      <c r="M11" s="45">
        <f t="shared" si="2"/>
        <v>0</v>
      </c>
      <c r="N11" s="46"/>
      <c r="O11" s="46"/>
      <c r="P11" s="47"/>
      <c r="Q11" s="87"/>
      <c r="R11" s="85"/>
      <c r="S11" s="1"/>
      <c r="T11" s="10">
        <v>7</v>
      </c>
      <c r="U11" s="28"/>
      <c r="V11" s="28"/>
      <c r="W11" s="28"/>
      <c r="X11" s="26"/>
      <c r="Y11" s="26"/>
      <c r="Z11" s="26"/>
      <c r="AA11" s="26"/>
      <c r="AB11" s="26">
        <f t="shared" si="1"/>
        <v>0</v>
      </c>
      <c r="AC11" s="26"/>
      <c r="AD11" s="26"/>
      <c r="AE11" s="26">
        <f t="shared" si="3"/>
        <v>0</v>
      </c>
      <c r="AF11" s="26"/>
      <c r="AG11" s="26"/>
      <c r="AH11" s="26"/>
      <c r="AI11" s="27"/>
      <c r="AJ11" s="28"/>
      <c r="AN11" s="113"/>
      <c r="AO11" s="114"/>
      <c r="AP11" s="114"/>
    </row>
    <row r="12" spans="1:42" ht="22.5" customHeight="1" thickBot="1">
      <c r="A12" s="119"/>
      <c r="B12" s="14">
        <v>7</v>
      </c>
      <c r="C12" s="105" t="s">
        <v>10</v>
      </c>
      <c r="D12" s="106"/>
      <c r="E12" s="107"/>
      <c r="F12" s="108">
        <v>576000</v>
      </c>
      <c r="G12" s="109"/>
      <c r="H12" s="109"/>
      <c r="I12" s="110"/>
      <c r="J12" s="108">
        <f t="shared" si="0"/>
        <v>57600</v>
      </c>
      <c r="K12" s="109"/>
      <c r="L12" s="110"/>
      <c r="M12" s="108">
        <f t="shared" si="2"/>
        <v>633600</v>
      </c>
      <c r="N12" s="109"/>
      <c r="O12" s="109"/>
      <c r="P12" s="110"/>
      <c r="Q12" s="111">
        <v>45889</v>
      </c>
      <c r="R12" s="112"/>
      <c r="S12" s="1"/>
      <c r="T12" s="10">
        <v>8</v>
      </c>
      <c r="U12" s="28"/>
      <c r="V12" s="28"/>
      <c r="W12" s="28"/>
      <c r="X12" s="26"/>
      <c r="Y12" s="26"/>
      <c r="Z12" s="26"/>
      <c r="AA12" s="26"/>
      <c r="AB12" s="26">
        <f t="shared" si="1"/>
        <v>0</v>
      </c>
      <c r="AC12" s="26"/>
      <c r="AD12" s="26"/>
      <c r="AE12" s="26">
        <f t="shared" si="3"/>
        <v>0</v>
      </c>
      <c r="AF12" s="26"/>
      <c r="AG12" s="26"/>
      <c r="AH12" s="26"/>
      <c r="AI12" s="27"/>
      <c r="AJ12" s="28"/>
    </row>
    <row r="13" spans="1:42" ht="22.5" customHeight="1" thickTop="1" thickBot="1">
      <c r="A13" s="15">
        <v>25</v>
      </c>
      <c r="B13" s="14">
        <v>1</v>
      </c>
      <c r="C13" s="105" t="s">
        <v>45</v>
      </c>
      <c r="D13" s="106"/>
      <c r="E13" s="107"/>
      <c r="F13" s="81">
        <v>0</v>
      </c>
      <c r="G13" s="82"/>
      <c r="H13" s="82"/>
      <c r="I13" s="83"/>
      <c r="J13" s="108">
        <f t="shared" si="0"/>
        <v>0</v>
      </c>
      <c r="K13" s="109"/>
      <c r="L13" s="110"/>
      <c r="M13" s="108">
        <f t="shared" si="2"/>
        <v>0</v>
      </c>
      <c r="N13" s="109"/>
      <c r="O13" s="109"/>
      <c r="P13" s="110"/>
      <c r="Q13" s="111"/>
      <c r="R13" s="112"/>
      <c r="S13" s="1"/>
      <c r="T13" s="10">
        <v>9</v>
      </c>
      <c r="U13" s="28"/>
      <c r="V13" s="28"/>
      <c r="W13" s="28"/>
      <c r="X13" s="26"/>
      <c r="Y13" s="26"/>
      <c r="Z13" s="26"/>
      <c r="AA13" s="26"/>
      <c r="AB13" s="26">
        <f t="shared" si="1"/>
        <v>0</v>
      </c>
      <c r="AC13" s="26"/>
      <c r="AD13" s="26"/>
      <c r="AE13" s="26">
        <f t="shared" si="3"/>
        <v>0</v>
      </c>
      <c r="AF13" s="26"/>
      <c r="AG13" s="26"/>
      <c r="AH13" s="26"/>
      <c r="AI13" s="27"/>
      <c r="AJ13" s="28"/>
    </row>
    <row r="14" spans="1:42" ht="22.5" customHeight="1" thickTop="1">
      <c r="A14" s="98" t="s">
        <v>19</v>
      </c>
      <c r="B14" s="11">
        <v>1</v>
      </c>
      <c r="C14" s="100" t="s">
        <v>41</v>
      </c>
      <c r="D14" s="100"/>
      <c r="E14" s="100"/>
      <c r="F14" s="75">
        <v>341000</v>
      </c>
      <c r="G14" s="76"/>
      <c r="H14" s="76"/>
      <c r="I14" s="77"/>
      <c r="J14" s="101">
        <f t="shared" si="0"/>
        <v>34100</v>
      </c>
      <c r="K14" s="101"/>
      <c r="L14" s="101"/>
      <c r="M14" s="101">
        <f t="shared" si="2"/>
        <v>375100</v>
      </c>
      <c r="N14" s="101"/>
      <c r="O14" s="101"/>
      <c r="P14" s="101"/>
      <c r="Q14" s="102">
        <v>45896</v>
      </c>
      <c r="R14" s="100"/>
      <c r="S14" s="1"/>
      <c r="T14" s="10">
        <v>10</v>
      </c>
      <c r="U14" s="28"/>
      <c r="V14" s="28"/>
      <c r="W14" s="28"/>
      <c r="X14" s="26"/>
      <c r="Y14" s="26"/>
      <c r="Z14" s="26"/>
      <c r="AA14" s="26"/>
      <c r="AB14" s="26">
        <f t="shared" si="1"/>
        <v>0</v>
      </c>
      <c r="AC14" s="26"/>
      <c r="AD14" s="26"/>
      <c r="AE14" s="26">
        <f t="shared" si="3"/>
        <v>0</v>
      </c>
      <c r="AF14" s="26"/>
      <c r="AG14" s="26"/>
      <c r="AH14" s="26"/>
      <c r="AI14" s="27"/>
      <c r="AJ14" s="28"/>
    </row>
    <row r="15" spans="1:42" ht="22.5" customHeight="1">
      <c r="A15" s="99"/>
      <c r="B15" s="10">
        <v>2</v>
      </c>
      <c r="C15" s="28" t="s">
        <v>21</v>
      </c>
      <c r="D15" s="28"/>
      <c r="E15" s="28"/>
      <c r="F15" s="63">
        <v>780000</v>
      </c>
      <c r="G15" s="64"/>
      <c r="H15" s="64"/>
      <c r="I15" s="65"/>
      <c r="J15" s="26">
        <f t="shared" si="0"/>
        <v>78000</v>
      </c>
      <c r="K15" s="26"/>
      <c r="L15" s="26"/>
      <c r="M15" s="26">
        <f>F15+J15</f>
        <v>858000</v>
      </c>
      <c r="N15" s="26"/>
      <c r="O15" s="26"/>
      <c r="P15" s="26"/>
      <c r="Q15" s="61">
        <v>45889</v>
      </c>
      <c r="R15" s="62"/>
      <c r="S15" s="1"/>
      <c r="T15" s="10">
        <v>11</v>
      </c>
      <c r="U15" s="28"/>
      <c r="V15" s="28"/>
      <c r="W15" s="28"/>
      <c r="X15" s="26"/>
      <c r="Y15" s="26"/>
      <c r="Z15" s="26"/>
      <c r="AA15" s="26"/>
      <c r="AB15" s="26">
        <f t="shared" si="1"/>
        <v>0</v>
      </c>
      <c r="AC15" s="26"/>
      <c r="AD15" s="26"/>
      <c r="AE15" s="26">
        <f>X15+AB15</f>
        <v>0</v>
      </c>
      <c r="AF15" s="26"/>
      <c r="AG15" s="26"/>
      <c r="AH15" s="26"/>
      <c r="AI15" s="27"/>
      <c r="AJ15" s="28"/>
    </row>
    <row r="16" spans="1:42" ht="22.5" customHeight="1">
      <c r="A16" s="99"/>
      <c r="B16" s="16">
        <v>3</v>
      </c>
      <c r="C16" s="94" t="s">
        <v>25</v>
      </c>
      <c r="D16" s="95"/>
      <c r="E16" s="96"/>
      <c r="F16" s="63">
        <v>13000</v>
      </c>
      <c r="G16" s="64"/>
      <c r="H16" s="64"/>
      <c r="I16" s="65"/>
      <c r="J16" s="63">
        <f t="shared" si="0"/>
        <v>1300</v>
      </c>
      <c r="K16" s="64"/>
      <c r="L16" s="65"/>
      <c r="M16" s="63">
        <f t="shared" si="2"/>
        <v>14300</v>
      </c>
      <c r="N16" s="64"/>
      <c r="O16" s="64"/>
      <c r="P16" s="65"/>
      <c r="Q16" s="103">
        <v>45887</v>
      </c>
      <c r="R16" s="104"/>
      <c r="S16" s="22"/>
      <c r="T16" s="10">
        <v>12</v>
      </c>
      <c r="U16" s="28"/>
      <c r="V16" s="28"/>
      <c r="W16" s="28"/>
      <c r="X16" s="26"/>
      <c r="Y16" s="26"/>
      <c r="Z16" s="26"/>
      <c r="AA16" s="26"/>
      <c r="AB16" s="26">
        <f t="shared" si="1"/>
        <v>0</v>
      </c>
      <c r="AC16" s="26"/>
      <c r="AD16" s="26"/>
      <c r="AE16" s="26">
        <f t="shared" ref="AE16" si="4">X16+AB16</f>
        <v>0</v>
      </c>
      <c r="AF16" s="26"/>
      <c r="AG16" s="26"/>
      <c r="AH16" s="26"/>
      <c r="AI16" s="27"/>
      <c r="AJ16" s="28"/>
    </row>
    <row r="17" spans="1:36" ht="22.5" customHeight="1">
      <c r="A17" s="99"/>
      <c r="B17" s="10">
        <v>4</v>
      </c>
      <c r="C17" s="28" t="s">
        <v>60</v>
      </c>
      <c r="D17" s="28"/>
      <c r="E17" s="28"/>
      <c r="F17" s="63">
        <v>0</v>
      </c>
      <c r="G17" s="64"/>
      <c r="H17" s="64"/>
      <c r="I17" s="65"/>
      <c r="J17" s="26">
        <f>F17*0.1</f>
        <v>0</v>
      </c>
      <c r="K17" s="26"/>
      <c r="L17" s="26"/>
      <c r="M17" s="26">
        <f>F17+J17</f>
        <v>0</v>
      </c>
      <c r="N17" s="26"/>
      <c r="O17" s="26"/>
      <c r="P17" s="26"/>
      <c r="Q17" s="27"/>
      <c r="R17" s="28"/>
      <c r="S17" s="1"/>
      <c r="T17" s="10">
        <v>13</v>
      </c>
      <c r="U17" s="28"/>
      <c r="V17" s="28"/>
      <c r="W17" s="28"/>
      <c r="X17" s="26"/>
      <c r="Y17" s="26"/>
      <c r="Z17" s="26"/>
      <c r="AA17" s="26"/>
      <c r="AB17" s="26">
        <f>X17*0.1</f>
        <v>0</v>
      </c>
      <c r="AC17" s="26"/>
      <c r="AD17" s="26"/>
      <c r="AE17" s="26">
        <f>X17+AB17</f>
        <v>0</v>
      </c>
      <c r="AF17" s="26"/>
      <c r="AG17" s="26"/>
      <c r="AH17" s="26"/>
      <c r="AI17" s="27"/>
      <c r="AJ17" s="28"/>
    </row>
    <row r="18" spans="1:36" ht="22.5" customHeight="1">
      <c r="A18" s="99"/>
      <c r="B18" s="16">
        <v>5</v>
      </c>
      <c r="C18" s="94" t="s">
        <v>30</v>
      </c>
      <c r="D18" s="95"/>
      <c r="E18" s="96"/>
      <c r="F18" s="63">
        <v>544000</v>
      </c>
      <c r="G18" s="64"/>
      <c r="H18" s="64"/>
      <c r="I18" s="65"/>
      <c r="J18" s="26">
        <f>F18*0.1</f>
        <v>54400</v>
      </c>
      <c r="K18" s="26"/>
      <c r="L18" s="26"/>
      <c r="M18" s="26">
        <f>F18+J18</f>
        <v>598400</v>
      </c>
      <c r="N18" s="26"/>
      <c r="O18" s="26"/>
      <c r="P18" s="26"/>
      <c r="Q18" s="27">
        <v>45901</v>
      </c>
      <c r="R18" s="28"/>
      <c r="S18" s="1"/>
      <c r="T18" s="10">
        <v>14</v>
      </c>
      <c r="U18" s="28"/>
      <c r="V18" s="28"/>
      <c r="W18" s="28"/>
      <c r="X18" s="26"/>
      <c r="Y18" s="26"/>
      <c r="Z18" s="26"/>
      <c r="AA18" s="26"/>
      <c r="AB18" s="26">
        <f>X18*0.1</f>
        <v>0</v>
      </c>
      <c r="AC18" s="26"/>
      <c r="AD18" s="26"/>
      <c r="AE18" s="26">
        <f>X18+AB18</f>
        <v>0</v>
      </c>
      <c r="AF18" s="26"/>
      <c r="AG18" s="26"/>
      <c r="AH18" s="26"/>
      <c r="AI18" s="27"/>
      <c r="AJ18" s="28"/>
    </row>
    <row r="19" spans="1:36" ht="22.5" customHeight="1">
      <c r="A19" s="99"/>
      <c r="B19" s="10">
        <v>6</v>
      </c>
      <c r="C19" s="91" t="s">
        <v>62</v>
      </c>
      <c r="D19" s="92"/>
      <c r="E19" s="93"/>
      <c r="F19" s="63">
        <v>0</v>
      </c>
      <c r="G19" s="64"/>
      <c r="H19" s="64"/>
      <c r="I19" s="65"/>
      <c r="J19" s="63">
        <f t="shared" si="0"/>
        <v>0</v>
      </c>
      <c r="K19" s="64"/>
      <c r="L19" s="65"/>
      <c r="M19" s="63">
        <f t="shared" si="2"/>
        <v>0</v>
      </c>
      <c r="N19" s="64"/>
      <c r="O19" s="64"/>
      <c r="P19" s="65"/>
      <c r="Q19" s="27"/>
      <c r="R19" s="28"/>
      <c r="S19" s="1"/>
      <c r="T19" s="10">
        <v>15</v>
      </c>
      <c r="U19" s="28"/>
      <c r="V19" s="28"/>
      <c r="W19" s="28"/>
      <c r="X19" s="26"/>
      <c r="Y19" s="26"/>
      <c r="Z19" s="26"/>
      <c r="AA19" s="26"/>
      <c r="AB19" s="26">
        <f t="shared" ref="AB19:AB29" si="5">X19*0.1</f>
        <v>0</v>
      </c>
      <c r="AC19" s="26"/>
      <c r="AD19" s="26"/>
      <c r="AE19" s="26">
        <f t="shared" ref="AE19:AE29" si="6">X19+AB19</f>
        <v>0</v>
      </c>
      <c r="AF19" s="26"/>
      <c r="AG19" s="26"/>
      <c r="AH19" s="26"/>
      <c r="AI19" s="27"/>
      <c r="AJ19" s="28"/>
    </row>
    <row r="20" spans="1:36" ht="22.5" customHeight="1">
      <c r="A20" s="99"/>
      <c r="B20" s="10">
        <v>9</v>
      </c>
      <c r="C20" s="145" t="s">
        <v>65</v>
      </c>
      <c r="D20" s="146"/>
      <c r="E20" s="147"/>
      <c r="F20" s="63">
        <v>0</v>
      </c>
      <c r="G20" s="64"/>
      <c r="H20" s="64"/>
      <c r="I20" s="65"/>
      <c r="J20" s="26">
        <f t="shared" si="0"/>
        <v>0</v>
      </c>
      <c r="K20" s="26"/>
      <c r="L20" s="26"/>
      <c r="M20" s="26">
        <f t="shared" si="2"/>
        <v>0</v>
      </c>
      <c r="N20" s="26"/>
      <c r="O20" s="26"/>
      <c r="P20" s="26"/>
      <c r="Q20" s="27"/>
      <c r="R20" s="28"/>
      <c r="S20" s="1"/>
      <c r="T20" s="10">
        <v>16</v>
      </c>
      <c r="U20" s="28"/>
      <c r="V20" s="28"/>
      <c r="W20" s="28"/>
      <c r="X20" s="26"/>
      <c r="Y20" s="26"/>
      <c r="Z20" s="26"/>
      <c r="AA20" s="26"/>
      <c r="AB20" s="26">
        <f t="shared" si="5"/>
        <v>0</v>
      </c>
      <c r="AC20" s="26"/>
      <c r="AD20" s="26"/>
      <c r="AE20" s="26">
        <f t="shared" si="6"/>
        <v>0</v>
      </c>
      <c r="AF20" s="26"/>
      <c r="AG20" s="26"/>
      <c r="AH20" s="26"/>
      <c r="AI20" s="27"/>
      <c r="AJ20" s="28"/>
    </row>
    <row r="21" spans="1:36" ht="22.5" customHeight="1">
      <c r="A21" s="99"/>
      <c r="B21" s="33">
        <v>10</v>
      </c>
      <c r="C21" s="35" t="s">
        <v>54</v>
      </c>
      <c r="D21" s="36"/>
      <c r="E21" s="37"/>
      <c r="F21" s="41">
        <v>144000</v>
      </c>
      <c r="G21" s="42"/>
      <c r="H21" s="42"/>
      <c r="I21" s="43"/>
      <c r="J21" s="44">
        <f t="shared" si="0"/>
        <v>14400</v>
      </c>
      <c r="K21" s="44"/>
      <c r="L21" s="44"/>
      <c r="M21" s="45">
        <f>F21+J21+F22</f>
        <v>178320</v>
      </c>
      <c r="N21" s="46"/>
      <c r="O21" s="46"/>
      <c r="P21" s="47"/>
      <c r="Q21" s="51">
        <v>45898</v>
      </c>
      <c r="R21" s="52"/>
      <c r="S21" s="22"/>
      <c r="T21" s="10">
        <v>24</v>
      </c>
      <c r="U21" s="28"/>
      <c r="V21" s="28"/>
      <c r="W21" s="28"/>
      <c r="X21" s="26"/>
      <c r="Y21" s="26"/>
      <c r="Z21" s="26"/>
      <c r="AA21" s="26"/>
      <c r="AB21" s="26">
        <f>X21*0.1</f>
        <v>0</v>
      </c>
      <c r="AC21" s="26"/>
      <c r="AD21" s="26"/>
      <c r="AE21" s="26">
        <f>X21+AB21</f>
        <v>0</v>
      </c>
      <c r="AF21" s="26"/>
      <c r="AG21" s="26"/>
      <c r="AH21" s="26"/>
      <c r="AI21" s="27"/>
      <c r="AJ21" s="28"/>
    </row>
    <row r="22" spans="1:36" ht="22.5" customHeight="1">
      <c r="A22" s="99"/>
      <c r="B22" s="34"/>
      <c r="C22" s="38"/>
      <c r="D22" s="39"/>
      <c r="E22" s="40"/>
      <c r="F22" s="29">
        <v>19920</v>
      </c>
      <c r="G22" s="30"/>
      <c r="H22" s="30"/>
      <c r="I22" s="31"/>
      <c r="J22" s="32" t="s">
        <v>14</v>
      </c>
      <c r="K22" s="32"/>
      <c r="L22" s="32"/>
      <c r="M22" s="48"/>
      <c r="N22" s="49"/>
      <c r="O22" s="49"/>
      <c r="P22" s="50"/>
      <c r="Q22" s="53"/>
      <c r="R22" s="54"/>
      <c r="S22" s="22"/>
      <c r="T22" s="10">
        <v>25</v>
      </c>
      <c r="U22" s="28"/>
      <c r="V22" s="28"/>
      <c r="W22" s="28"/>
      <c r="X22" s="26"/>
      <c r="Y22" s="26"/>
      <c r="Z22" s="26"/>
      <c r="AA22" s="26"/>
      <c r="AB22" s="26">
        <f t="shared" ref="AB22" si="7">X22*0.1</f>
        <v>0</v>
      </c>
      <c r="AC22" s="26"/>
      <c r="AD22" s="26"/>
      <c r="AE22" s="26">
        <f t="shared" ref="AE22" si="8">X22+AB22</f>
        <v>0</v>
      </c>
      <c r="AF22" s="26"/>
      <c r="AG22" s="26"/>
      <c r="AH22" s="26"/>
      <c r="AI22" s="27"/>
      <c r="AJ22" s="28"/>
    </row>
    <row r="23" spans="1:36" ht="22.5" customHeight="1">
      <c r="A23" s="99"/>
      <c r="B23" s="10">
        <v>11</v>
      </c>
      <c r="C23" s="28" t="s">
        <v>39</v>
      </c>
      <c r="D23" s="28"/>
      <c r="E23" s="28"/>
      <c r="F23" s="63">
        <v>0</v>
      </c>
      <c r="G23" s="64"/>
      <c r="H23" s="64"/>
      <c r="I23" s="65"/>
      <c r="J23" s="26">
        <f t="shared" si="0"/>
        <v>0</v>
      </c>
      <c r="K23" s="26"/>
      <c r="L23" s="26"/>
      <c r="M23" s="26">
        <f t="shared" si="2"/>
        <v>0</v>
      </c>
      <c r="N23" s="26"/>
      <c r="O23" s="26"/>
      <c r="P23" s="26"/>
      <c r="Q23" s="28"/>
      <c r="R23" s="28"/>
      <c r="S23" s="1"/>
      <c r="T23" s="10">
        <v>17</v>
      </c>
      <c r="U23" s="28"/>
      <c r="V23" s="28"/>
      <c r="W23" s="28"/>
      <c r="X23" s="26"/>
      <c r="Y23" s="26"/>
      <c r="Z23" s="26"/>
      <c r="AA23" s="26"/>
      <c r="AB23" s="26">
        <f t="shared" si="5"/>
        <v>0</v>
      </c>
      <c r="AC23" s="26"/>
      <c r="AD23" s="26"/>
      <c r="AE23" s="26">
        <f t="shared" si="6"/>
        <v>0</v>
      </c>
      <c r="AF23" s="26"/>
      <c r="AG23" s="26"/>
      <c r="AH23" s="26"/>
      <c r="AI23" s="27"/>
      <c r="AJ23" s="28"/>
    </row>
    <row r="24" spans="1:36" ht="22.5" customHeight="1">
      <c r="A24" s="99"/>
      <c r="B24" s="16">
        <v>12</v>
      </c>
      <c r="C24" s="88" t="s">
        <v>23</v>
      </c>
      <c r="D24" s="89"/>
      <c r="E24" s="90"/>
      <c r="F24" s="63">
        <v>112000</v>
      </c>
      <c r="G24" s="64"/>
      <c r="H24" s="64"/>
      <c r="I24" s="65"/>
      <c r="J24" s="26">
        <f t="shared" si="0"/>
        <v>11200</v>
      </c>
      <c r="K24" s="26"/>
      <c r="L24" s="26"/>
      <c r="M24" s="26">
        <f t="shared" si="2"/>
        <v>123200</v>
      </c>
      <c r="N24" s="26"/>
      <c r="O24" s="26"/>
      <c r="P24" s="26"/>
      <c r="Q24" s="61">
        <v>45894</v>
      </c>
      <c r="R24" s="62"/>
      <c r="S24" s="1"/>
      <c r="T24" s="10">
        <v>18</v>
      </c>
      <c r="U24" s="28"/>
      <c r="V24" s="28"/>
      <c r="W24" s="28"/>
      <c r="X24" s="26"/>
      <c r="Y24" s="26"/>
      <c r="Z24" s="26"/>
      <c r="AA24" s="26"/>
      <c r="AB24" s="26">
        <f t="shared" si="5"/>
        <v>0</v>
      </c>
      <c r="AC24" s="26"/>
      <c r="AD24" s="26"/>
      <c r="AE24" s="26">
        <f t="shared" si="6"/>
        <v>0</v>
      </c>
      <c r="AF24" s="26"/>
      <c r="AG24" s="26"/>
      <c r="AH24" s="26"/>
      <c r="AI24" s="27"/>
      <c r="AJ24" s="28"/>
    </row>
    <row r="25" spans="1:36" ht="22.5" customHeight="1">
      <c r="A25" s="99"/>
      <c r="B25" s="10">
        <v>13</v>
      </c>
      <c r="C25" s="85" t="s">
        <v>69</v>
      </c>
      <c r="D25" s="85"/>
      <c r="E25" s="85"/>
      <c r="F25" s="63">
        <v>32000</v>
      </c>
      <c r="G25" s="64"/>
      <c r="H25" s="64"/>
      <c r="I25" s="65"/>
      <c r="J25" s="86">
        <f t="shared" si="0"/>
        <v>3200</v>
      </c>
      <c r="K25" s="86"/>
      <c r="L25" s="86"/>
      <c r="M25" s="86">
        <f t="shared" si="2"/>
        <v>35200</v>
      </c>
      <c r="N25" s="86"/>
      <c r="O25" s="86"/>
      <c r="P25" s="86"/>
      <c r="Q25" s="87">
        <v>45905</v>
      </c>
      <c r="R25" s="85"/>
      <c r="S25" s="1"/>
      <c r="T25" s="10">
        <v>19</v>
      </c>
      <c r="U25" s="28"/>
      <c r="V25" s="28"/>
      <c r="W25" s="28"/>
      <c r="X25" s="26"/>
      <c r="Y25" s="26"/>
      <c r="Z25" s="26"/>
      <c r="AA25" s="26"/>
      <c r="AB25" s="26">
        <f t="shared" si="5"/>
        <v>0</v>
      </c>
      <c r="AC25" s="26"/>
      <c r="AD25" s="26"/>
      <c r="AE25" s="26">
        <f t="shared" si="6"/>
        <v>0</v>
      </c>
      <c r="AF25" s="26"/>
      <c r="AG25" s="26"/>
      <c r="AH25" s="26"/>
      <c r="AI25" s="27"/>
      <c r="AJ25" s="28"/>
    </row>
    <row r="26" spans="1:36" ht="22.5" customHeight="1">
      <c r="A26" s="24"/>
      <c r="B26" s="10">
        <v>14</v>
      </c>
      <c r="C26" s="28" t="s">
        <v>28</v>
      </c>
      <c r="D26" s="28"/>
      <c r="E26" s="28"/>
      <c r="F26" s="48">
        <v>0</v>
      </c>
      <c r="G26" s="49"/>
      <c r="H26" s="49"/>
      <c r="I26" s="50"/>
      <c r="J26" s="26">
        <f t="shared" si="0"/>
        <v>0</v>
      </c>
      <c r="K26" s="26"/>
      <c r="L26" s="26"/>
      <c r="M26" s="26">
        <f t="shared" si="2"/>
        <v>0</v>
      </c>
      <c r="N26" s="26"/>
      <c r="O26" s="26"/>
      <c r="P26" s="26"/>
      <c r="Q26" s="28"/>
      <c r="R26" s="28"/>
      <c r="S26" s="1"/>
      <c r="T26" s="10">
        <v>17</v>
      </c>
      <c r="U26" s="28"/>
      <c r="V26" s="28"/>
      <c r="W26" s="28"/>
      <c r="X26" s="26"/>
      <c r="Y26" s="26"/>
      <c r="Z26" s="26"/>
      <c r="AA26" s="26"/>
      <c r="AB26" s="26">
        <f t="shared" si="5"/>
        <v>0</v>
      </c>
      <c r="AC26" s="26"/>
      <c r="AD26" s="26"/>
      <c r="AE26" s="26">
        <f t="shared" si="6"/>
        <v>0</v>
      </c>
      <c r="AF26" s="26"/>
      <c r="AG26" s="26"/>
      <c r="AH26" s="26"/>
      <c r="AI26" s="27"/>
      <c r="AJ26" s="28"/>
    </row>
    <row r="27" spans="1:36" ht="22.5" customHeight="1">
      <c r="A27" s="24"/>
      <c r="B27" s="16">
        <v>15</v>
      </c>
      <c r="C27" s="88" t="s">
        <v>42</v>
      </c>
      <c r="D27" s="89"/>
      <c r="E27" s="90"/>
      <c r="F27" s="63">
        <v>0</v>
      </c>
      <c r="G27" s="64"/>
      <c r="H27" s="64"/>
      <c r="I27" s="65"/>
      <c r="J27" s="26">
        <f t="shared" si="0"/>
        <v>0</v>
      </c>
      <c r="K27" s="26"/>
      <c r="L27" s="26"/>
      <c r="M27" s="26">
        <f t="shared" si="2"/>
        <v>0</v>
      </c>
      <c r="N27" s="26"/>
      <c r="O27" s="26"/>
      <c r="P27" s="26"/>
      <c r="Q27" s="61"/>
      <c r="R27" s="62"/>
      <c r="S27" s="1"/>
      <c r="T27" s="10">
        <v>18</v>
      </c>
      <c r="U27" s="28"/>
      <c r="V27" s="28"/>
      <c r="W27" s="28"/>
      <c r="X27" s="26"/>
      <c r="Y27" s="26"/>
      <c r="Z27" s="26"/>
      <c r="AA27" s="26"/>
      <c r="AB27" s="26">
        <f t="shared" si="5"/>
        <v>0</v>
      </c>
      <c r="AC27" s="26"/>
      <c r="AD27" s="26"/>
      <c r="AE27" s="26">
        <f t="shared" si="6"/>
        <v>0</v>
      </c>
      <c r="AF27" s="26"/>
      <c r="AG27" s="26"/>
      <c r="AH27" s="26"/>
      <c r="AI27" s="27"/>
      <c r="AJ27" s="28"/>
    </row>
    <row r="28" spans="1:36" ht="22.5" customHeight="1" thickBot="1">
      <c r="A28" s="24"/>
      <c r="B28" s="10">
        <v>16</v>
      </c>
      <c r="C28" s="85" t="s">
        <v>68</v>
      </c>
      <c r="D28" s="85"/>
      <c r="E28" s="85"/>
      <c r="F28" s="108">
        <v>431000</v>
      </c>
      <c r="G28" s="109"/>
      <c r="H28" s="109"/>
      <c r="I28" s="110"/>
      <c r="J28" s="86">
        <f t="shared" si="0"/>
        <v>43100</v>
      </c>
      <c r="K28" s="86"/>
      <c r="L28" s="86"/>
      <c r="M28" s="86">
        <f t="shared" si="2"/>
        <v>474100</v>
      </c>
      <c r="N28" s="86"/>
      <c r="O28" s="86"/>
      <c r="P28" s="86"/>
      <c r="Q28" s="87">
        <v>45889</v>
      </c>
      <c r="R28" s="85"/>
      <c r="S28" s="1"/>
      <c r="T28" s="10">
        <v>19</v>
      </c>
      <c r="U28" s="28"/>
      <c r="V28" s="28"/>
      <c r="W28" s="28"/>
      <c r="X28" s="26"/>
      <c r="Y28" s="26"/>
      <c r="Z28" s="26"/>
      <c r="AA28" s="26"/>
      <c r="AB28" s="26">
        <f t="shared" si="5"/>
        <v>0</v>
      </c>
      <c r="AC28" s="26"/>
      <c r="AD28" s="26"/>
      <c r="AE28" s="26">
        <f t="shared" si="6"/>
        <v>0</v>
      </c>
      <c r="AF28" s="26"/>
      <c r="AG28" s="26"/>
      <c r="AH28" s="26"/>
      <c r="AI28" s="27"/>
      <c r="AJ28" s="28"/>
    </row>
    <row r="29" spans="1:36" ht="22.5" customHeight="1" thickTop="1" thickBot="1">
      <c r="A29" s="78" t="s">
        <v>46</v>
      </c>
      <c r="B29" s="79"/>
      <c r="C29" s="80"/>
      <c r="D29" s="80"/>
      <c r="E29" s="80"/>
      <c r="F29" s="81">
        <v>0</v>
      </c>
      <c r="G29" s="82"/>
      <c r="H29" s="82"/>
      <c r="I29" s="83"/>
      <c r="J29" s="84">
        <v>0</v>
      </c>
      <c r="K29" s="84"/>
      <c r="L29" s="84"/>
      <c r="M29" s="84">
        <f t="shared" si="2"/>
        <v>0</v>
      </c>
      <c r="N29" s="84"/>
      <c r="O29" s="84"/>
      <c r="P29" s="84"/>
      <c r="Q29" s="66"/>
      <c r="R29" s="67"/>
      <c r="S29" s="1"/>
      <c r="T29" s="10">
        <v>21</v>
      </c>
      <c r="U29" s="28"/>
      <c r="V29" s="28"/>
      <c r="W29" s="28"/>
      <c r="X29" s="26"/>
      <c r="Y29" s="26"/>
      <c r="Z29" s="26"/>
      <c r="AA29" s="26"/>
      <c r="AB29" s="26">
        <f t="shared" si="5"/>
        <v>0</v>
      </c>
      <c r="AC29" s="26"/>
      <c r="AD29" s="26"/>
      <c r="AE29" s="26">
        <f t="shared" si="6"/>
        <v>0</v>
      </c>
      <c r="AF29" s="26"/>
      <c r="AG29" s="26"/>
      <c r="AH29" s="26"/>
      <c r="AI29" s="27"/>
      <c r="AJ29" s="28"/>
    </row>
    <row r="30" spans="1:36" ht="22.5" customHeight="1" thickTop="1">
      <c r="A30" s="72" t="s">
        <v>20</v>
      </c>
      <c r="B30" s="16">
        <v>1</v>
      </c>
      <c r="C30" s="74" t="s">
        <v>29</v>
      </c>
      <c r="D30" s="74"/>
      <c r="E30" s="74"/>
      <c r="F30" s="75">
        <v>0</v>
      </c>
      <c r="G30" s="76"/>
      <c r="H30" s="76"/>
      <c r="I30" s="77"/>
      <c r="J30" s="71">
        <f>F30*0.1</f>
        <v>0</v>
      </c>
      <c r="K30" s="71"/>
      <c r="L30" s="71"/>
      <c r="M30" s="71">
        <f>F30+J30</f>
        <v>0</v>
      </c>
      <c r="N30" s="71"/>
      <c r="O30" s="71"/>
      <c r="P30" s="71"/>
      <c r="Q30" s="61"/>
      <c r="R30" s="62"/>
      <c r="S30" s="1"/>
      <c r="T30" s="10">
        <v>22</v>
      </c>
      <c r="U30" s="28"/>
      <c r="V30" s="28"/>
      <c r="W30" s="28"/>
      <c r="X30" s="26"/>
      <c r="Y30" s="26"/>
      <c r="Z30" s="26"/>
      <c r="AA30" s="26"/>
      <c r="AB30" s="26">
        <f>X30*0.1</f>
        <v>0</v>
      </c>
      <c r="AC30" s="26"/>
      <c r="AD30" s="26"/>
      <c r="AE30" s="26">
        <f>X30+AB30</f>
        <v>0</v>
      </c>
      <c r="AF30" s="26"/>
      <c r="AG30" s="26"/>
      <c r="AH30" s="26"/>
      <c r="AI30" s="27"/>
      <c r="AJ30" s="28"/>
    </row>
    <row r="31" spans="1:36" ht="22.5" customHeight="1">
      <c r="A31" s="73"/>
      <c r="B31" s="16">
        <v>3</v>
      </c>
      <c r="C31" s="28" t="s">
        <v>22</v>
      </c>
      <c r="D31" s="28"/>
      <c r="E31" s="28"/>
      <c r="F31" s="63">
        <v>0</v>
      </c>
      <c r="G31" s="64"/>
      <c r="H31" s="64"/>
      <c r="I31" s="65"/>
      <c r="J31" s="26">
        <f t="shared" si="0"/>
        <v>0</v>
      </c>
      <c r="K31" s="26"/>
      <c r="L31" s="26"/>
      <c r="M31" s="26">
        <f t="shared" si="2"/>
        <v>0</v>
      </c>
      <c r="N31" s="26"/>
      <c r="O31" s="26"/>
      <c r="P31" s="26"/>
      <c r="Q31" s="61"/>
      <c r="R31" s="62"/>
      <c r="S31" s="1"/>
      <c r="T31" s="10">
        <v>23</v>
      </c>
      <c r="U31" s="28"/>
      <c r="V31" s="28"/>
      <c r="W31" s="28"/>
      <c r="X31" s="26"/>
      <c r="Y31" s="26"/>
      <c r="Z31" s="26"/>
      <c r="AA31" s="26"/>
      <c r="AB31" s="26">
        <f t="shared" ref="AB31" si="9">X31*0.1</f>
        <v>0</v>
      </c>
      <c r="AC31" s="26"/>
      <c r="AD31" s="26"/>
      <c r="AE31" s="26">
        <f t="shared" ref="AE31" si="10">X31+AB31</f>
        <v>0</v>
      </c>
      <c r="AF31" s="26"/>
      <c r="AG31" s="26"/>
      <c r="AH31" s="26"/>
      <c r="AI31" s="27"/>
      <c r="AJ31" s="28"/>
    </row>
    <row r="32" spans="1:36" ht="22.5" customHeight="1">
      <c r="A32" s="73"/>
      <c r="B32" s="33">
        <v>4</v>
      </c>
      <c r="C32" s="35" t="s">
        <v>29</v>
      </c>
      <c r="D32" s="36"/>
      <c r="E32" s="37"/>
      <c r="F32" s="41">
        <v>0</v>
      </c>
      <c r="G32" s="42"/>
      <c r="H32" s="42"/>
      <c r="I32" s="43"/>
      <c r="J32" s="44">
        <f t="shared" si="0"/>
        <v>0</v>
      </c>
      <c r="K32" s="44"/>
      <c r="L32" s="44"/>
      <c r="M32" s="45">
        <f>F32+J32+F33</f>
        <v>0</v>
      </c>
      <c r="N32" s="46"/>
      <c r="O32" s="46"/>
      <c r="P32" s="47"/>
      <c r="Q32" s="51"/>
      <c r="R32" s="52"/>
      <c r="S32" s="22"/>
      <c r="T32" s="10">
        <v>24</v>
      </c>
      <c r="U32" s="28"/>
      <c r="V32" s="28"/>
      <c r="W32" s="28"/>
      <c r="X32" s="26"/>
      <c r="Y32" s="26"/>
      <c r="Z32" s="26"/>
      <c r="AA32" s="26"/>
      <c r="AB32" s="26">
        <f>X32*0.1</f>
        <v>0</v>
      </c>
      <c r="AC32" s="26"/>
      <c r="AD32" s="26"/>
      <c r="AE32" s="26">
        <f>X32+AB32</f>
        <v>0</v>
      </c>
      <c r="AF32" s="26"/>
      <c r="AG32" s="26"/>
      <c r="AH32" s="26"/>
      <c r="AI32" s="27"/>
      <c r="AJ32" s="28"/>
    </row>
    <row r="33" spans="1:36" ht="22.5" customHeight="1">
      <c r="A33" s="73"/>
      <c r="B33" s="34"/>
      <c r="C33" s="38"/>
      <c r="D33" s="39"/>
      <c r="E33" s="40"/>
      <c r="F33" s="29">
        <v>0</v>
      </c>
      <c r="G33" s="30"/>
      <c r="H33" s="30"/>
      <c r="I33" s="31"/>
      <c r="J33" s="32" t="s">
        <v>14</v>
      </c>
      <c r="K33" s="32"/>
      <c r="L33" s="32"/>
      <c r="M33" s="48"/>
      <c r="N33" s="49"/>
      <c r="O33" s="49"/>
      <c r="P33" s="50"/>
      <c r="Q33" s="53"/>
      <c r="R33" s="54"/>
      <c r="S33" s="22"/>
      <c r="T33" s="10">
        <v>25</v>
      </c>
      <c r="U33" s="28"/>
      <c r="V33" s="28"/>
      <c r="W33" s="28"/>
      <c r="X33" s="26"/>
      <c r="Y33" s="26"/>
      <c r="Z33" s="26"/>
      <c r="AA33" s="26"/>
      <c r="AB33" s="26">
        <f t="shared" ref="AB33:AB34" si="11">X33*0.1</f>
        <v>0</v>
      </c>
      <c r="AC33" s="26"/>
      <c r="AD33" s="26"/>
      <c r="AE33" s="26">
        <f t="shared" ref="AE33:AE34" si="12">X33+AB33</f>
        <v>0</v>
      </c>
      <c r="AF33" s="26"/>
      <c r="AG33" s="26"/>
      <c r="AH33" s="26"/>
      <c r="AI33" s="27"/>
      <c r="AJ33" s="28"/>
    </row>
    <row r="34" spans="1:36" ht="22.5" customHeight="1" thickBot="1">
      <c r="A34" s="73"/>
      <c r="B34" s="16">
        <v>6</v>
      </c>
      <c r="C34" s="62" t="s">
        <v>31</v>
      </c>
      <c r="D34" s="62"/>
      <c r="E34" s="62"/>
      <c r="F34" s="68">
        <v>0</v>
      </c>
      <c r="G34" s="69"/>
      <c r="H34" s="69"/>
      <c r="I34" s="70"/>
      <c r="J34" s="71">
        <f t="shared" si="0"/>
        <v>0</v>
      </c>
      <c r="K34" s="71"/>
      <c r="L34" s="71"/>
      <c r="M34" s="71">
        <f t="shared" si="2"/>
        <v>0</v>
      </c>
      <c r="N34" s="71"/>
      <c r="O34" s="71"/>
      <c r="P34" s="71"/>
      <c r="Q34" s="61"/>
      <c r="R34" s="62"/>
      <c r="S34" s="1"/>
      <c r="T34" s="10">
        <v>27</v>
      </c>
      <c r="U34" s="28"/>
      <c r="V34" s="28"/>
      <c r="W34" s="28"/>
      <c r="X34" s="26"/>
      <c r="Y34" s="26"/>
      <c r="Z34" s="26"/>
      <c r="AA34" s="26"/>
      <c r="AB34" s="26">
        <f t="shared" si="11"/>
        <v>0</v>
      </c>
      <c r="AC34" s="26"/>
      <c r="AD34" s="26"/>
      <c r="AE34" s="26">
        <f t="shared" si="12"/>
        <v>0</v>
      </c>
      <c r="AF34" s="26"/>
      <c r="AG34" s="26"/>
      <c r="AH34" s="26"/>
      <c r="AI34" s="27"/>
      <c r="AJ34" s="28"/>
    </row>
    <row r="35" spans="1:36" ht="22.5" customHeight="1" thickBot="1">
      <c r="A35" s="17"/>
      <c r="B35" s="2"/>
      <c r="C35" s="1"/>
      <c r="D35" s="1"/>
      <c r="E35" s="1"/>
      <c r="F35" s="55">
        <f>SUM(F5:F34)</f>
        <v>4753055</v>
      </c>
      <c r="G35" s="56"/>
      <c r="H35" s="56"/>
      <c r="I35" s="57"/>
      <c r="J35" s="55">
        <f>SUM(J5:J34)</f>
        <v>473313.5</v>
      </c>
      <c r="K35" s="56"/>
      <c r="L35" s="57"/>
      <c r="M35" s="55">
        <f>SUM(M5:M34)</f>
        <v>5226368.5</v>
      </c>
      <c r="N35" s="56"/>
      <c r="O35" s="56"/>
      <c r="P35" s="57"/>
      <c r="Q35" s="1"/>
      <c r="R35" s="1"/>
      <c r="S35" s="1"/>
      <c r="T35" s="2"/>
      <c r="U35" s="1"/>
      <c r="V35" s="1"/>
      <c r="W35" s="1"/>
      <c r="X35" s="58">
        <f>SUM(X5:X34)</f>
        <v>0</v>
      </c>
      <c r="Y35" s="59"/>
      <c r="Z35" s="59"/>
      <c r="AA35" s="60"/>
      <c r="AB35" s="58">
        <f>SUM(AB5:AB34)</f>
        <v>0</v>
      </c>
      <c r="AC35" s="59"/>
      <c r="AD35" s="60"/>
      <c r="AE35" s="58">
        <f>SUM(AE5:AE34)</f>
        <v>0</v>
      </c>
      <c r="AF35" s="59"/>
      <c r="AG35" s="59"/>
      <c r="AH35" s="60"/>
      <c r="AI35" s="1"/>
      <c r="AJ35" s="1"/>
    </row>
  </sheetData>
  <mergeCells count="329">
    <mergeCell ref="AE34:AH34"/>
    <mergeCell ref="AI34:AJ34"/>
    <mergeCell ref="F35:I35"/>
    <mergeCell ref="J35:L35"/>
    <mergeCell ref="M35:P35"/>
    <mergeCell ref="X35:AA35"/>
    <mergeCell ref="AB35:AD35"/>
    <mergeCell ref="AE35:AH35"/>
    <mergeCell ref="AE33:AH33"/>
    <mergeCell ref="AI33:AJ33"/>
    <mergeCell ref="C34:E34"/>
    <mergeCell ref="F34:I34"/>
    <mergeCell ref="J34:L34"/>
    <mergeCell ref="M34:P34"/>
    <mergeCell ref="Q34:R34"/>
    <mergeCell ref="U34:W34"/>
    <mergeCell ref="X34:AA34"/>
    <mergeCell ref="AB34:AD34"/>
    <mergeCell ref="U32:W32"/>
    <mergeCell ref="X32:AA32"/>
    <mergeCell ref="AB32:AD32"/>
    <mergeCell ref="AE32:AH32"/>
    <mergeCell ref="AI32:AJ32"/>
    <mergeCell ref="F33:I33"/>
    <mergeCell ref="J33:L33"/>
    <mergeCell ref="U33:W33"/>
    <mergeCell ref="X33:AA33"/>
    <mergeCell ref="AB33:AD33"/>
    <mergeCell ref="X31:AA31"/>
    <mergeCell ref="AB31:AD31"/>
    <mergeCell ref="AE31:AH31"/>
    <mergeCell ref="AI31:AJ31"/>
    <mergeCell ref="U31:W31"/>
    <mergeCell ref="B32:B33"/>
    <mergeCell ref="C32:E33"/>
    <mergeCell ref="F32:I32"/>
    <mergeCell ref="J32:L32"/>
    <mergeCell ref="M32:P33"/>
    <mergeCell ref="Q32:R33"/>
    <mergeCell ref="C31:E31"/>
    <mergeCell ref="F31:I31"/>
    <mergeCell ref="J31:L31"/>
    <mergeCell ref="M31:P31"/>
    <mergeCell ref="Q31:R31"/>
    <mergeCell ref="X30:AA30"/>
    <mergeCell ref="AB30:AD30"/>
    <mergeCell ref="AE30:AH30"/>
    <mergeCell ref="AI30:AJ30"/>
    <mergeCell ref="U29:W29"/>
    <mergeCell ref="X29:AA29"/>
    <mergeCell ref="AB29:AD29"/>
    <mergeCell ref="AE29:AH29"/>
    <mergeCell ref="AI29:AJ29"/>
    <mergeCell ref="AI27:AJ27"/>
    <mergeCell ref="C28:E28"/>
    <mergeCell ref="F28:I28"/>
    <mergeCell ref="J28:L28"/>
    <mergeCell ref="M28:P28"/>
    <mergeCell ref="Q28:R28"/>
    <mergeCell ref="U28:W28"/>
    <mergeCell ref="A30:A34"/>
    <mergeCell ref="C30:E30"/>
    <mergeCell ref="F30:I30"/>
    <mergeCell ref="J30:L30"/>
    <mergeCell ref="M30:P30"/>
    <mergeCell ref="X28:AA28"/>
    <mergeCell ref="AB28:AD28"/>
    <mergeCell ref="AE28:AH28"/>
    <mergeCell ref="AI28:AJ28"/>
    <mergeCell ref="A29:B29"/>
    <mergeCell ref="C29:E29"/>
    <mergeCell ref="F29:I29"/>
    <mergeCell ref="J29:L29"/>
    <mergeCell ref="M29:P29"/>
    <mergeCell ref="Q29:R29"/>
    <mergeCell ref="Q30:R30"/>
    <mergeCell ref="U30:W30"/>
    <mergeCell ref="C27:E27"/>
    <mergeCell ref="F27:I27"/>
    <mergeCell ref="J27:L27"/>
    <mergeCell ref="M27:P27"/>
    <mergeCell ref="Q27:R27"/>
    <mergeCell ref="U27:W27"/>
    <mergeCell ref="X27:AA27"/>
    <mergeCell ref="AB27:AD27"/>
    <mergeCell ref="AE27:AH27"/>
    <mergeCell ref="AI25:AJ25"/>
    <mergeCell ref="C26:E26"/>
    <mergeCell ref="F26:I26"/>
    <mergeCell ref="J26:L26"/>
    <mergeCell ref="M26:P26"/>
    <mergeCell ref="Q26:R26"/>
    <mergeCell ref="U26:W26"/>
    <mergeCell ref="X26:AA26"/>
    <mergeCell ref="AB26:AD26"/>
    <mergeCell ref="AE26:AH26"/>
    <mergeCell ref="AI26:AJ26"/>
    <mergeCell ref="C25:E25"/>
    <mergeCell ref="F25:I25"/>
    <mergeCell ref="J25:L25"/>
    <mergeCell ref="M25:P25"/>
    <mergeCell ref="Q25:R25"/>
    <mergeCell ref="U25:W25"/>
    <mergeCell ref="X25:AA25"/>
    <mergeCell ref="AB25:AD25"/>
    <mergeCell ref="AE25:AH25"/>
    <mergeCell ref="X23:AA23"/>
    <mergeCell ref="AB23:AD23"/>
    <mergeCell ref="AE23:AH23"/>
    <mergeCell ref="AI23:AJ23"/>
    <mergeCell ref="C24:E24"/>
    <mergeCell ref="F24:I24"/>
    <mergeCell ref="J24:L24"/>
    <mergeCell ref="M24:P24"/>
    <mergeCell ref="Q24:R24"/>
    <mergeCell ref="U24:W24"/>
    <mergeCell ref="C23:E23"/>
    <mergeCell ref="F23:I23"/>
    <mergeCell ref="J23:L23"/>
    <mergeCell ref="M23:P23"/>
    <mergeCell ref="Q23:R23"/>
    <mergeCell ref="U23:W23"/>
    <mergeCell ref="X24:AA24"/>
    <mergeCell ref="AB24:AD24"/>
    <mergeCell ref="AE24:AH24"/>
    <mergeCell ref="AI24:AJ24"/>
    <mergeCell ref="F19:I19"/>
    <mergeCell ref="J19:L19"/>
    <mergeCell ref="M19:P19"/>
    <mergeCell ref="Q19:R19"/>
    <mergeCell ref="U19:W19"/>
    <mergeCell ref="X19:AA19"/>
    <mergeCell ref="B21:B22"/>
    <mergeCell ref="C21:E22"/>
    <mergeCell ref="F21:I21"/>
    <mergeCell ref="J21:L21"/>
    <mergeCell ref="M21:P22"/>
    <mergeCell ref="F22:I22"/>
    <mergeCell ref="J22:L22"/>
    <mergeCell ref="U22:W22"/>
    <mergeCell ref="X22:AA22"/>
    <mergeCell ref="Q21:R22"/>
    <mergeCell ref="U21:W21"/>
    <mergeCell ref="X21:AA21"/>
    <mergeCell ref="C20:E20"/>
    <mergeCell ref="F20:I20"/>
    <mergeCell ref="J20:L20"/>
    <mergeCell ref="M20:P20"/>
    <mergeCell ref="Q20:R20"/>
    <mergeCell ref="AI21:AJ21"/>
    <mergeCell ref="AI22:AJ22"/>
    <mergeCell ref="U20:W20"/>
    <mergeCell ref="X20:AA20"/>
    <mergeCell ref="AB20:AD20"/>
    <mergeCell ref="AE20:AH20"/>
    <mergeCell ref="AI20:AJ20"/>
    <mergeCell ref="AB22:AD22"/>
    <mergeCell ref="AE22:AH22"/>
    <mergeCell ref="AB21:AD21"/>
    <mergeCell ref="AE21:AH21"/>
    <mergeCell ref="AB19:AD19"/>
    <mergeCell ref="AE19:AH19"/>
    <mergeCell ref="AI17:AJ17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AI18:AJ18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AI19:AJ19"/>
    <mergeCell ref="C19:E19"/>
    <mergeCell ref="AI15:AJ15"/>
    <mergeCell ref="C16:E16"/>
    <mergeCell ref="F16:I16"/>
    <mergeCell ref="J16:L16"/>
    <mergeCell ref="M16:P16"/>
    <mergeCell ref="Q16:R16"/>
    <mergeCell ref="U16:W16"/>
    <mergeCell ref="X16:AA16"/>
    <mergeCell ref="AB16:AD16"/>
    <mergeCell ref="AE16:AH16"/>
    <mergeCell ref="AI16:AJ16"/>
    <mergeCell ref="X13:AA13"/>
    <mergeCell ref="AB13:AD13"/>
    <mergeCell ref="AE13:AH13"/>
    <mergeCell ref="AI13:AJ13"/>
    <mergeCell ref="A14:A25"/>
    <mergeCell ref="C14:E14"/>
    <mergeCell ref="F14:I14"/>
    <mergeCell ref="J14:L14"/>
    <mergeCell ref="M14:P14"/>
    <mergeCell ref="Q14:R14"/>
    <mergeCell ref="U14:W14"/>
    <mergeCell ref="X14:AA14"/>
    <mergeCell ref="AB14:AD14"/>
    <mergeCell ref="AE14:AH14"/>
    <mergeCell ref="AI14:AJ14"/>
    <mergeCell ref="C15:E15"/>
    <mergeCell ref="F15:I15"/>
    <mergeCell ref="J15:L15"/>
    <mergeCell ref="M15:P15"/>
    <mergeCell ref="Q15:R15"/>
    <mergeCell ref="U15:W15"/>
    <mergeCell ref="X15:AA15"/>
    <mergeCell ref="AB15:AD15"/>
    <mergeCell ref="AE15:AH15"/>
    <mergeCell ref="C13:E13"/>
    <mergeCell ref="F13:I13"/>
    <mergeCell ref="J13:L13"/>
    <mergeCell ref="M13:P13"/>
    <mergeCell ref="Q13:R13"/>
    <mergeCell ref="U13:W13"/>
    <mergeCell ref="C12:E12"/>
    <mergeCell ref="F12:I12"/>
    <mergeCell ref="J12:L12"/>
    <mergeCell ref="M12:P12"/>
    <mergeCell ref="Q12:R12"/>
    <mergeCell ref="U12:W12"/>
    <mergeCell ref="AB10:AD10"/>
    <mergeCell ref="AE10:AH10"/>
    <mergeCell ref="AI10:AJ10"/>
    <mergeCell ref="AN10:AP10"/>
    <mergeCell ref="U10:W10"/>
    <mergeCell ref="X12:AA12"/>
    <mergeCell ref="AB12:AD12"/>
    <mergeCell ref="AE12:AH12"/>
    <mergeCell ref="AI12:AJ12"/>
    <mergeCell ref="AI9:AJ9"/>
    <mergeCell ref="AM9:AP9"/>
    <mergeCell ref="U8:W8"/>
    <mergeCell ref="X8:AA8"/>
    <mergeCell ref="AB8:AD8"/>
    <mergeCell ref="AE8:AH8"/>
    <mergeCell ref="AI8:AJ8"/>
    <mergeCell ref="C11:E11"/>
    <mergeCell ref="F11:I11"/>
    <mergeCell ref="J11:L11"/>
    <mergeCell ref="M11:P11"/>
    <mergeCell ref="Q11:R11"/>
    <mergeCell ref="C10:E10"/>
    <mergeCell ref="F10:I10"/>
    <mergeCell ref="J10:L10"/>
    <mergeCell ref="M10:P10"/>
    <mergeCell ref="Q10:R10"/>
    <mergeCell ref="U11:W11"/>
    <mergeCell ref="X11:AA11"/>
    <mergeCell ref="AB11:AD11"/>
    <mergeCell ref="AE11:AH11"/>
    <mergeCell ref="AI11:AJ11"/>
    <mergeCell ref="AN11:AP11"/>
    <mergeCell ref="X10:AA10"/>
    <mergeCell ref="F9:I9"/>
    <mergeCell ref="J9:L9"/>
    <mergeCell ref="M9:P9"/>
    <mergeCell ref="Q9:R9"/>
    <mergeCell ref="U7:W7"/>
    <mergeCell ref="X7:AA7"/>
    <mergeCell ref="AB7:AD7"/>
    <mergeCell ref="AE7:AH7"/>
    <mergeCell ref="U9:W9"/>
    <mergeCell ref="X9:AA9"/>
    <mergeCell ref="AB9:AD9"/>
    <mergeCell ref="AE9:AH9"/>
    <mergeCell ref="AI5:AJ5"/>
    <mergeCell ref="A6:A12"/>
    <mergeCell ref="C6:E6"/>
    <mergeCell ref="F6:I6"/>
    <mergeCell ref="J6:L6"/>
    <mergeCell ref="M6:P6"/>
    <mergeCell ref="Q6:R6"/>
    <mergeCell ref="AI7:AJ7"/>
    <mergeCell ref="C8:E8"/>
    <mergeCell ref="F8:I8"/>
    <mergeCell ref="J8:L8"/>
    <mergeCell ref="M8:P8"/>
    <mergeCell ref="Q8:R8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C9:E9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E8460-F242-4D48-9DF1-1C5BDD15C50F}">
  <dimension ref="A1:AP35"/>
  <sheetViews>
    <sheetView topLeftCell="A11" zoomScale="90" zoomScaleNormal="90" workbookViewId="0">
      <selection activeCell="J36" sqref="J36"/>
    </sheetView>
  </sheetViews>
  <sheetFormatPr defaultColWidth="5" defaultRowHeight="25.5" customHeight="1"/>
  <cols>
    <col min="1" max="1" width="5" style="18"/>
    <col min="2" max="2" width="3.875" style="19" customWidth="1"/>
    <col min="3" max="3" width="5" style="4" customWidth="1"/>
    <col min="4" max="5" width="5" style="4"/>
    <col min="6" max="15" width="5" style="20"/>
    <col min="16" max="16" width="4.5" style="20" customWidth="1"/>
    <col min="17" max="18" width="5" style="5"/>
    <col min="19" max="19" width="3.125" style="5" customWidth="1"/>
    <col min="20" max="20" width="3.875" style="19" customWidth="1"/>
    <col min="21" max="23" width="5" style="4"/>
    <col min="24" max="24" width="5" style="20"/>
    <col min="25" max="25" width="5" style="20" customWidth="1"/>
    <col min="26" max="34" width="5" style="20"/>
    <col min="35" max="16384" width="5" style="5"/>
  </cols>
  <sheetData>
    <row r="1" spans="1:42" ht="25.5" customHeight="1">
      <c r="A1" s="1"/>
      <c r="B1" s="2"/>
      <c r="C1" s="125" t="s">
        <v>53</v>
      </c>
      <c r="D1" s="125"/>
      <c r="E1" s="125"/>
      <c r="F1" s="126">
        <v>6</v>
      </c>
      <c r="G1" s="120" t="s">
        <v>16</v>
      </c>
      <c r="H1" s="121" t="s">
        <v>17</v>
      </c>
      <c r="I1" s="121"/>
      <c r="J1" s="121"/>
      <c r="K1" s="121"/>
      <c r="L1" s="121"/>
      <c r="M1" s="121"/>
      <c r="N1" s="3"/>
      <c r="O1" s="3"/>
      <c r="P1" s="3"/>
      <c r="Q1" s="4"/>
      <c r="R1" s="4"/>
      <c r="S1" s="4"/>
      <c r="T1" s="2"/>
      <c r="U1" s="125" t="s">
        <v>53</v>
      </c>
      <c r="V1" s="125"/>
      <c r="W1" s="125"/>
      <c r="X1" s="126">
        <v>6</v>
      </c>
      <c r="Y1" s="120" t="s">
        <v>16</v>
      </c>
      <c r="Z1" s="121" t="s">
        <v>47</v>
      </c>
      <c r="AA1" s="121"/>
      <c r="AB1" s="121"/>
      <c r="AC1" s="121"/>
      <c r="AD1" s="121"/>
      <c r="AE1" s="121"/>
      <c r="AF1" s="3"/>
      <c r="AG1" s="3"/>
      <c r="AH1" s="3"/>
      <c r="AI1" s="4"/>
      <c r="AJ1" s="4"/>
    </row>
    <row r="2" spans="1:42" ht="25.5" customHeight="1">
      <c r="A2" s="1"/>
      <c r="B2" s="2"/>
      <c r="C2" s="125"/>
      <c r="D2" s="125"/>
      <c r="E2" s="125"/>
      <c r="F2" s="126"/>
      <c r="G2" s="120"/>
      <c r="H2" s="121"/>
      <c r="I2" s="121"/>
      <c r="J2" s="121"/>
      <c r="K2" s="121"/>
      <c r="L2" s="121"/>
      <c r="M2" s="121"/>
      <c r="N2" s="3"/>
      <c r="O2" s="3"/>
      <c r="P2" s="3"/>
      <c r="Q2" s="4"/>
      <c r="R2" s="4"/>
      <c r="S2" s="4"/>
      <c r="T2" s="2"/>
      <c r="U2" s="125"/>
      <c r="V2" s="125"/>
      <c r="W2" s="125"/>
      <c r="X2" s="126"/>
      <c r="Y2" s="120"/>
      <c r="Z2" s="121"/>
      <c r="AA2" s="121"/>
      <c r="AB2" s="121"/>
      <c r="AC2" s="121"/>
      <c r="AD2" s="121"/>
      <c r="AE2" s="121"/>
      <c r="AF2" s="3"/>
      <c r="AG2" s="3"/>
      <c r="AH2" s="3"/>
      <c r="AI2" s="4"/>
      <c r="AJ2" s="4"/>
    </row>
    <row r="3" spans="1:42" ht="25.5" customHeight="1">
      <c r="A3" s="1"/>
      <c r="B3" s="2"/>
      <c r="F3" s="3"/>
      <c r="G3" s="3"/>
      <c r="H3" s="3"/>
      <c r="I3" s="3"/>
      <c r="J3" s="3"/>
      <c r="K3" s="3"/>
      <c r="L3" s="3"/>
      <c r="M3" s="122" t="s">
        <v>15</v>
      </c>
      <c r="N3" s="122"/>
      <c r="O3" s="122"/>
      <c r="P3" s="122"/>
      <c r="Q3" s="122"/>
      <c r="R3" s="122"/>
      <c r="S3" s="21"/>
      <c r="T3" s="2"/>
      <c r="X3" s="3"/>
      <c r="Y3" s="3"/>
      <c r="Z3" s="3"/>
      <c r="AA3" s="3"/>
      <c r="AB3" s="3"/>
      <c r="AC3" s="3"/>
      <c r="AD3" s="3"/>
      <c r="AE3" s="122" t="s">
        <v>15</v>
      </c>
      <c r="AF3" s="122"/>
      <c r="AG3" s="122"/>
      <c r="AH3" s="122"/>
      <c r="AI3" s="122"/>
      <c r="AJ3" s="122"/>
    </row>
    <row r="4" spans="1:42" ht="22.5" customHeight="1">
      <c r="A4" s="6" t="s">
        <v>2</v>
      </c>
      <c r="B4" s="94" t="s">
        <v>1</v>
      </c>
      <c r="C4" s="95"/>
      <c r="D4" s="95"/>
      <c r="E4" s="96"/>
      <c r="F4" s="123" t="s">
        <v>3</v>
      </c>
      <c r="G4" s="123"/>
      <c r="H4" s="123"/>
      <c r="I4" s="123"/>
      <c r="J4" s="123" t="s">
        <v>0</v>
      </c>
      <c r="K4" s="123"/>
      <c r="L4" s="123"/>
      <c r="M4" s="123" t="s">
        <v>4</v>
      </c>
      <c r="N4" s="123"/>
      <c r="O4" s="123"/>
      <c r="P4" s="123"/>
      <c r="Q4" s="124" t="s">
        <v>5</v>
      </c>
      <c r="R4" s="124"/>
      <c r="S4" s="23"/>
      <c r="T4" s="28" t="s">
        <v>1</v>
      </c>
      <c r="U4" s="28"/>
      <c r="V4" s="28"/>
      <c r="W4" s="28"/>
      <c r="X4" s="123" t="s">
        <v>49</v>
      </c>
      <c r="Y4" s="123"/>
      <c r="Z4" s="123"/>
      <c r="AA4" s="123"/>
      <c r="AB4" s="123" t="s">
        <v>0</v>
      </c>
      <c r="AC4" s="123"/>
      <c r="AD4" s="123"/>
      <c r="AE4" s="123" t="s">
        <v>50</v>
      </c>
      <c r="AF4" s="123"/>
      <c r="AG4" s="123"/>
      <c r="AH4" s="123"/>
      <c r="AI4" s="124" t="s">
        <v>48</v>
      </c>
      <c r="AJ4" s="124"/>
    </row>
    <row r="5" spans="1:42" ht="22.5" customHeight="1" thickBot="1">
      <c r="A5" s="8" t="s">
        <v>8</v>
      </c>
      <c r="B5" s="9" t="s">
        <v>6</v>
      </c>
      <c r="C5" s="112" t="s">
        <v>7</v>
      </c>
      <c r="D5" s="112"/>
      <c r="E5" s="112"/>
      <c r="F5" s="118">
        <v>488250</v>
      </c>
      <c r="G5" s="118"/>
      <c r="H5" s="118"/>
      <c r="I5" s="118"/>
      <c r="J5" s="118">
        <v>48825</v>
      </c>
      <c r="K5" s="118"/>
      <c r="L5" s="118"/>
      <c r="M5" s="118">
        <f>F5+J5</f>
        <v>537075</v>
      </c>
      <c r="N5" s="118"/>
      <c r="O5" s="118"/>
      <c r="P5" s="118"/>
      <c r="Q5" s="111">
        <v>45869</v>
      </c>
      <c r="R5" s="112"/>
      <c r="S5" s="1"/>
      <c r="T5" s="10">
        <v>1</v>
      </c>
      <c r="U5" s="28" t="s">
        <v>24</v>
      </c>
      <c r="V5" s="28"/>
      <c r="W5" s="28"/>
      <c r="X5" s="26">
        <v>0</v>
      </c>
      <c r="Y5" s="26"/>
      <c r="Z5" s="26"/>
      <c r="AA5" s="26"/>
      <c r="AB5" s="26">
        <f>X5*0.1</f>
        <v>0</v>
      </c>
      <c r="AC5" s="26"/>
      <c r="AD5" s="26"/>
      <c r="AE5" s="26">
        <f>X5+AB5</f>
        <v>0</v>
      </c>
      <c r="AF5" s="26"/>
      <c r="AG5" s="26"/>
      <c r="AH5" s="26"/>
      <c r="AI5" s="27"/>
      <c r="AJ5" s="28"/>
    </row>
    <row r="6" spans="1:42" ht="22.5" customHeight="1" thickTop="1">
      <c r="A6" s="98" t="s">
        <v>18</v>
      </c>
      <c r="B6" s="11">
        <v>1</v>
      </c>
      <c r="C6" s="100" t="s">
        <v>36</v>
      </c>
      <c r="D6" s="100"/>
      <c r="E6" s="100"/>
      <c r="F6" s="101">
        <v>0</v>
      </c>
      <c r="G6" s="101"/>
      <c r="H6" s="101"/>
      <c r="I6" s="101"/>
      <c r="J6" s="101">
        <f t="shared" ref="J6:J34" si="0">F6*0.1</f>
        <v>0</v>
      </c>
      <c r="K6" s="101"/>
      <c r="L6" s="101"/>
      <c r="M6" s="101">
        <f>F6+J6</f>
        <v>0</v>
      </c>
      <c r="N6" s="101"/>
      <c r="O6" s="101"/>
      <c r="P6" s="101"/>
      <c r="Q6" s="102"/>
      <c r="R6" s="100"/>
      <c r="S6" s="1"/>
      <c r="T6" s="10">
        <v>2</v>
      </c>
      <c r="U6" s="28"/>
      <c r="V6" s="28"/>
      <c r="W6" s="28"/>
      <c r="X6" s="26">
        <v>0</v>
      </c>
      <c r="Y6" s="26"/>
      <c r="Z6" s="26"/>
      <c r="AA6" s="26"/>
      <c r="AB6" s="26">
        <v>0</v>
      </c>
      <c r="AC6" s="26"/>
      <c r="AD6" s="26"/>
      <c r="AE6" s="26">
        <f>X6+AB6</f>
        <v>0</v>
      </c>
      <c r="AF6" s="26"/>
      <c r="AG6" s="26"/>
      <c r="AH6" s="26"/>
      <c r="AI6" s="27"/>
      <c r="AJ6" s="28"/>
    </row>
    <row r="7" spans="1:42" ht="22.5" customHeight="1">
      <c r="A7" s="99"/>
      <c r="B7" s="10">
        <v>2</v>
      </c>
      <c r="C7" s="28" t="s">
        <v>12</v>
      </c>
      <c r="D7" s="28"/>
      <c r="E7" s="28"/>
      <c r="F7" s="63">
        <v>1098000</v>
      </c>
      <c r="G7" s="64"/>
      <c r="H7" s="64"/>
      <c r="I7" s="65"/>
      <c r="J7" s="26">
        <f t="shared" si="0"/>
        <v>109800</v>
      </c>
      <c r="K7" s="26"/>
      <c r="L7" s="26"/>
      <c r="M7" s="26">
        <f>F7+J7</f>
        <v>1207800</v>
      </c>
      <c r="N7" s="26"/>
      <c r="O7" s="26"/>
      <c r="P7" s="26"/>
      <c r="Q7" s="61">
        <v>45860</v>
      </c>
      <c r="R7" s="62"/>
      <c r="S7" s="1"/>
      <c r="T7" s="10">
        <v>3</v>
      </c>
      <c r="U7" s="28"/>
      <c r="V7" s="28"/>
      <c r="W7" s="28"/>
      <c r="X7" s="26">
        <v>0</v>
      </c>
      <c r="Y7" s="26"/>
      <c r="Z7" s="26"/>
      <c r="AA7" s="26"/>
      <c r="AB7" s="26">
        <f t="shared" ref="AB7:AB16" si="1">X7*0.1</f>
        <v>0</v>
      </c>
      <c r="AC7" s="26"/>
      <c r="AD7" s="26"/>
      <c r="AE7" s="26">
        <f>X7+AB7</f>
        <v>0</v>
      </c>
      <c r="AF7" s="26"/>
      <c r="AG7" s="26"/>
      <c r="AH7" s="26"/>
      <c r="AI7" s="27"/>
      <c r="AJ7" s="28"/>
    </row>
    <row r="8" spans="1:42" ht="22.5" customHeight="1">
      <c r="A8" s="99"/>
      <c r="B8" s="10">
        <v>3</v>
      </c>
      <c r="C8" s="94" t="s">
        <v>35</v>
      </c>
      <c r="D8" s="95"/>
      <c r="E8" s="96"/>
      <c r="F8" s="63">
        <v>485544</v>
      </c>
      <c r="G8" s="64"/>
      <c r="H8" s="64"/>
      <c r="I8" s="65"/>
      <c r="J8" s="63">
        <f t="shared" si="0"/>
        <v>48554.400000000001</v>
      </c>
      <c r="K8" s="64"/>
      <c r="L8" s="65"/>
      <c r="M8" s="63">
        <f>F8+J8</f>
        <v>534098.4</v>
      </c>
      <c r="N8" s="64"/>
      <c r="O8" s="64"/>
      <c r="P8" s="65"/>
      <c r="Q8" s="27">
        <v>45863</v>
      </c>
      <c r="R8" s="28"/>
      <c r="S8" s="1"/>
      <c r="T8" s="10">
        <v>4</v>
      </c>
      <c r="U8" s="28"/>
      <c r="V8" s="28"/>
      <c r="W8" s="28"/>
      <c r="X8" s="26">
        <v>0</v>
      </c>
      <c r="Y8" s="26"/>
      <c r="Z8" s="26"/>
      <c r="AA8" s="26"/>
      <c r="AB8" s="26">
        <f t="shared" si="1"/>
        <v>0</v>
      </c>
      <c r="AC8" s="26"/>
      <c r="AD8" s="26"/>
      <c r="AE8" s="26">
        <f>X8+AB8</f>
        <v>0</v>
      </c>
      <c r="AF8" s="26"/>
      <c r="AG8" s="26"/>
      <c r="AH8" s="26"/>
      <c r="AI8" s="27"/>
      <c r="AJ8" s="28"/>
    </row>
    <row r="9" spans="1:42" ht="22.5" customHeight="1">
      <c r="A9" s="99"/>
      <c r="B9" s="13">
        <v>4</v>
      </c>
      <c r="C9" s="115" t="s">
        <v>11</v>
      </c>
      <c r="D9" s="116"/>
      <c r="E9" s="117"/>
      <c r="F9" s="63">
        <v>90000</v>
      </c>
      <c r="G9" s="64"/>
      <c r="H9" s="64"/>
      <c r="I9" s="65"/>
      <c r="J9" s="45">
        <f t="shared" si="0"/>
        <v>9000</v>
      </c>
      <c r="K9" s="46"/>
      <c r="L9" s="47"/>
      <c r="M9" s="45">
        <f t="shared" ref="M9:M34" si="2">F9+J9</f>
        <v>99000</v>
      </c>
      <c r="N9" s="46"/>
      <c r="O9" s="46"/>
      <c r="P9" s="47"/>
      <c r="Q9" s="87">
        <v>45860</v>
      </c>
      <c r="R9" s="85"/>
      <c r="S9" s="1"/>
      <c r="T9" s="10">
        <v>5</v>
      </c>
      <c r="U9" s="28"/>
      <c r="V9" s="28"/>
      <c r="W9" s="28"/>
      <c r="X9" s="26">
        <v>0</v>
      </c>
      <c r="Y9" s="26"/>
      <c r="Z9" s="26"/>
      <c r="AA9" s="26"/>
      <c r="AB9" s="26">
        <f t="shared" si="1"/>
        <v>0</v>
      </c>
      <c r="AC9" s="26"/>
      <c r="AD9" s="26"/>
      <c r="AE9" s="26">
        <f t="shared" ref="AE9:AE14" si="3">X9+AB9</f>
        <v>0</v>
      </c>
      <c r="AF9" s="26"/>
      <c r="AG9" s="26"/>
      <c r="AH9" s="26"/>
      <c r="AI9" s="27"/>
      <c r="AJ9" s="28"/>
      <c r="AM9" s="113">
        <f>M7+M9+M12+M15+M20</f>
        <v>2295700</v>
      </c>
      <c r="AN9" s="114"/>
      <c r="AO9" s="114"/>
      <c r="AP9" s="114"/>
    </row>
    <row r="10" spans="1:42" ht="22.5" customHeight="1">
      <c r="A10" s="99"/>
      <c r="B10" s="13">
        <v>5</v>
      </c>
      <c r="C10" s="115" t="s">
        <v>9</v>
      </c>
      <c r="D10" s="116"/>
      <c r="E10" s="117"/>
      <c r="F10" s="63">
        <v>112000</v>
      </c>
      <c r="G10" s="64"/>
      <c r="H10" s="64"/>
      <c r="I10" s="65"/>
      <c r="J10" s="45">
        <f t="shared" si="0"/>
        <v>11200</v>
      </c>
      <c r="K10" s="46"/>
      <c r="L10" s="47"/>
      <c r="M10" s="45">
        <f t="shared" si="2"/>
        <v>123200</v>
      </c>
      <c r="N10" s="46"/>
      <c r="O10" s="46"/>
      <c r="P10" s="47"/>
      <c r="Q10" s="87">
        <v>45863</v>
      </c>
      <c r="R10" s="85"/>
      <c r="S10" s="1"/>
      <c r="T10" s="10">
        <v>6</v>
      </c>
      <c r="U10" s="28"/>
      <c r="V10" s="28"/>
      <c r="W10" s="28"/>
      <c r="X10" s="26">
        <v>0</v>
      </c>
      <c r="Y10" s="26"/>
      <c r="Z10" s="26"/>
      <c r="AA10" s="26"/>
      <c r="AB10" s="26">
        <f t="shared" si="1"/>
        <v>0</v>
      </c>
      <c r="AC10" s="26"/>
      <c r="AD10" s="26"/>
      <c r="AE10" s="26">
        <f t="shared" si="3"/>
        <v>0</v>
      </c>
      <c r="AF10" s="26"/>
      <c r="AG10" s="26"/>
      <c r="AH10" s="26"/>
      <c r="AI10" s="27"/>
      <c r="AJ10" s="28"/>
      <c r="AM10" s="5" t="s">
        <v>66</v>
      </c>
      <c r="AN10" s="113">
        <v>968000</v>
      </c>
      <c r="AO10" s="114"/>
      <c r="AP10" s="114"/>
    </row>
    <row r="11" spans="1:42" ht="22.5" customHeight="1">
      <c r="A11" s="99"/>
      <c r="B11" s="13">
        <v>6</v>
      </c>
      <c r="C11" s="115" t="s">
        <v>27</v>
      </c>
      <c r="D11" s="116"/>
      <c r="E11" s="117"/>
      <c r="F11" s="63">
        <v>0</v>
      </c>
      <c r="G11" s="64"/>
      <c r="H11" s="64"/>
      <c r="I11" s="65"/>
      <c r="J11" s="45">
        <f t="shared" si="0"/>
        <v>0</v>
      </c>
      <c r="K11" s="46"/>
      <c r="L11" s="47"/>
      <c r="M11" s="45">
        <f t="shared" si="2"/>
        <v>0</v>
      </c>
      <c r="N11" s="46"/>
      <c r="O11" s="46"/>
      <c r="P11" s="47"/>
      <c r="Q11" s="87"/>
      <c r="R11" s="85"/>
      <c r="S11" s="1"/>
      <c r="T11" s="10">
        <v>7</v>
      </c>
      <c r="U11" s="28"/>
      <c r="V11" s="28"/>
      <c r="W11" s="28"/>
      <c r="X11" s="26"/>
      <c r="Y11" s="26"/>
      <c r="Z11" s="26"/>
      <c r="AA11" s="26"/>
      <c r="AB11" s="26">
        <f t="shared" si="1"/>
        <v>0</v>
      </c>
      <c r="AC11" s="26"/>
      <c r="AD11" s="26"/>
      <c r="AE11" s="26">
        <f t="shared" si="3"/>
        <v>0</v>
      </c>
      <c r="AF11" s="26"/>
      <c r="AG11" s="26"/>
      <c r="AH11" s="26"/>
      <c r="AI11" s="27"/>
      <c r="AJ11" s="28"/>
      <c r="AN11" s="113">
        <f>AM9+AN10</f>
        <v>3263700</v>
      </c>
      <c r="AO11" s="114"/>
      <c r="AP11" s="114"/>
    </row>
    <row r="12" spans="1:42" ht="22.5" customHeight="1" thickBot="1">
      <c r="A12" s="119"/>
      <c r="B12" s="14">
        <v>7</v>
      </c>
      <c r="C12" s="105" t="s">
        <v>10</v>
      </c>
      <c r="D12" s="106"/>
      <c r="E12" s="107"/>
      <c r="F12" s="108">
        <v>293000</v>
      </c>
      <c r="G12" s="109"/>
      <c r="H12" s="109"/>
      <c r="I12" s="110"/>
      <c r="J12" s="108">
        <f t="shared" si="0"/>
        <v>29300</v>
      </c>
      <c r="K12" s="109"/>
      <c r="L12" s="110"/>
      <c r="M12" s="108">
        <f t="shared" si="2"/>
        <v>322300</v>
      </c>
      <c r="N12" s="109"/>
      <c r="O12" s="109"/>
      <c r="P12" s="110"/>
      <c r="Q12" s="111">
        <v>45860</v>
      </c>
      <c r="R12" s="112"/>
      <c r="S12" s="1"/>
      <c r="T12" s="10">
        <v>8</v>
      </c>
      <c r="U12" s="28"/>
      <c r="V12" s="28"/>
      <c r="W12" s="28"/>
      <c r="X12" s="26"/>
      <c r="Y12" s="26"/>
      <c r="Z12" s="26"/>
      <c r="AA12" s="26"/>
      <c r="AB12" s="26">
        <f t="shared" si="1"/>
        <v>0</v>
      </c>
      <c r="AC12" s="26"/>
      <c r="AD12" s="26"/>
      <c r="AE12" s="26">
        <f t="shared" si="3"/>
        <v>0</v>
      </c>
      <c r="AF12" s="26"/>
      <c r="AG12" s="26"/>
      <c r="AH12" s="26"/>
      <c r="AI12" s="27"/>
      <c r="AJ12" s="28"/>
    </row>
    <row r="13" spans="1:42" ht="22.5" customHeight="1" thickTop="1" thickBot="1">
      <c r="A13" s="15">
        <v>25</v>
      </c>
      <c r="B13" s="14">
        <v>1</v>
      </c>
      <c r="C13" s="105" t="s">
        <v>45</v>
      </c>
      <c r="D13" s="106"/>
      <c r="E13" s="107"/>
      <c r="F13" s="81">
        <v>0</v>
      </c>
      <c r="G13" s="82"/>
      <c r="H13" s="82"/>
      <c r="I13" s="83"/>
      <c r="J13" s="108">
        <f t="shared" si="0"/>
        <v>0</v>
      </c>
      <c r="K13" s="109"/>
      <c r="L13" s="110"/>
      <c r="M13" s="108">
        <f t="shared" si="2"/>
        <v>0</v>
      </c>
      <c r="N13" s="109"/>
      <c r="O13" s="109"/>
      <c r="P13" s="110"/>
      <c r="Q13" s="111"/>
      <c r="R13" s="112"/>
      <c r="S13" s="1"/>
      <c r="T13" s="10">
        <v>9</v>
      </c>
      <c r="U13" s="28"/>
      <c r="V13" s="28"/>
      <c r="W13" s="28"/>
      <c r="X13" s="26"/>
      <c r="Y13" s="26"/>
      <c r="Z13" s="26"/>
      <c r="AA13" s="26"/>
      <c r="AB13" s="26">
        <f t="shared" si="1"/>
        <v>0</v>
      </c>
      <c r="AC13" s="26"/>
      <c r="AD13" s="26"/>
      <c r="AE13" s="26">
        <f t="shared" si="3"/>
        <v>0</v>
      </c>
      <c r="AF13" s="26"/>
      <c r="AG13" s="26"/>
      <c r="AH13" s="26"/>
      <c r="AI13" s="27"/>
      <c r="AJ13" s="28"/>
    </row>
    <row r="14" spans="1:42" ht="22.5" customHeight="1" thickTop="1">
      <c r="A14" s="98" t="s">
        <v>19</v>
      </c>
      <c r="B14" s="11">
        <v>1</v>
      </c>
      <c r="C14" s="100" t="s">
        <v>41</v>
      </c>
      <c r="D14" s="100"/>
      <c r="E14" s="100"/>
      <c r="F14" s="75">
        <v>581781</v>
      </c>
      <c r="G14" s="76"/>
      <c r="H14" s="76"/>
      <c r="I14" s="77"/>
      <c r="J14" s="101">
        <f t="shared" si="0"/>
        <v>58178.100000000006</v>
      </c>
      <c r="K14" s="101"/>
      <c r="L14" s="101"/>
      <c r="M14" s="101">
        <f t="shared" si="2"/>
        <v>639959.1</v>
      </c>
      <c r="N14" s="101"/>
      <c r="O14" s="101"/>
      <c r="P14" s="101"/>
      <c r="Q14" s="102">
        <v>45866</v>
      </c>
      <c r="R14" s="100"/>
      <c r="S14" s="1"/>
      <c r="T14" s="10">
        <v>10</v>
      </c>
      <c r="U14" s="28"/>
      <c r="V14" s="28"/>
      <c r="W14" s="28"/>
      <c r="X14" s="26"/>
      <c r="Y14" s="26"/>
      <c r="Z14" s="26"/>
      <c r="AA14" s="26"/>
      <c r="AB14" s="26">
        <f t="shared" si="1"/>
        <v>0</v>
      </c>
      <c r="AC14" s="26"/>
      <c r="AD14" s="26"/>
      <c r="AE14" s="26">
        <f t="shared" si="3"/>
        <v>0</v>
      </c>
      <c r="AF14" s="26"/>
      <c r="AG14" s="26"/>
      <c r="AH14" s="26"/>
      <c r="AI14" s="27"/>
      <c r="AJ14" s="28"/>
    </row>
    <row r="15" spans="1:42" ht="22.5" customHeight="1">
      <c r="A15" s="99"/>
      <c r="B15" s="10">
        <v>2</v>
      </c>
      <c r="C15" s="28" t="s">
        <v>21</v>
      </c>
      <c r="D15" s="28"/>
      <c r="E15" s="28"/>
      <c r="F15" s="63">
        <v>495000</v>
      </c>
      <c r="G15" s="64"/>
      <c r="H15" s="64"/>
      <c r="I15" s="65"/>
      <c r="J15" s="26">
        <f t="shared" si="0"/>
        <v>49500</v>
      </c>
      <c r="K15" s="26"/>
      <c r="L15" s="26"/>
      <c r="M15" s="26">
        <f>F15+J15</f>
        <v>544500</v>
      </c>
      <c r="N15" s="26"/>
      <c r="O15" s="26"/>
      <c r="P15" s="26"/>
      <c r="Q15" s="61">
        <v>45860</v>
      </c>
      <c r="R15" s="62"/>
      <c r="S15" s="1"/>
      <c r="T15" s="10">
        <v>11</v>
      </c>
      <c r="U15" s="28"/>
      <c r="V15" s="28"/>
      <c r="W15" s="28"/>
      <c r="X15" s="26"/>
      <c r="Y15" s="26"/>
      <c r="Z15" s="26"/>
      <c r="AA15" s="26"/>
      <c r="AB15" s="26">
        <f t="shared" si="1"/>
        <v>0</v>
      </c>
      <c r="AC15" s="26"/>
      <c r="AD15" s="26"/>
      <c r="AE15" s="26">
        <f>X15+AB15</f>
        <v>0</v>
      </c>
      <c r="AF15" s="26"/>
      <c r="AG15" s="26"/>
      <c r="AH15" s="26"/>
      <c r="AI15" s="27"/>
      <c r="AJ15" s="28"/>
    </row>
    <row r="16" spans="1:42" ht="22.5" customHeight="1">
      <c r="A16" s="99"/>
      <c r="B16" s="16">
        <v>3</v>
      </c>
      <c r="C16" s="94" t="s">
        <v>25</v>
      </c>
      <c r="D16" s="95"/>
      <c r="E16" s="96"/>
      <c r="F16" s="63">
        <v>100000</v>
      </c>
      <c r="G16" s="64"/>
      <c r="H16" s="64"/>
      <c r="I16" s="65"/>
      <c r="J16" s="63">
        <f t="shared" si="0"/>
        <v>10000</v>
      </c>
      <c r="K16" s="64"/>
      <c r="L16" s="65"/>
      <c r="M16" s="63">
        <f t="shared" si="2"/>
        <v>110000</v>
      </c>
      <c r="N16" s="64"/>
      <c r="O16" s="64"/>
      <c r="P16" s="65"/>
      <c r="Q16" s="103">
        <v>45853</v>
      </c>
      <c r="R16" s="104"/>
      <c r="S16" s="22"/>
      <c r="T16" s="10">
        <v>12</v>
      </c>
      <c r="U16" s="28"/>
      <c r="V16" s="28"/>
      <c r="W16" s="28"/>
      <c r="X16" s="26"/>
      <c r="Y16" s="26"/>
      <c r="Z16" s="26"/>
      <c r="AA16" s="26"/>
      <c r="AB16" s="26">
        <f t="shared" si="1"/>
        <v>0</v>
      </c>
      <c r="AC16" s="26"/>
      <c r="AD16" s="26"/>
      <c r="AE16" s="26">
        <f t="shared" ref="AE16" si="4">X16+AB16</f>
        <v>0</v>
      </c>
      <c r="AF16" s="26"/>
      <c r="AG16" s="26"/>
      <c r="AH16" s="26"/>
      <c r="AI16" s="27"/>
      <c r="AJ16" s="28"/>
    </row>
    <row r="17" spans="1:36" ht="22.5" customHeight="1">
      <c r="A17" s="99"/>
      <c r="B17" s="10">
        <v>4</v>
      </c>
      <c r="C17" s="28" t="s">
        <v>60</v>
      </c>
      <c r="D17" s="28"/>
      <c r="E17" s="28"/>
      <c r="F17" s="63">
        <v>0</v>
      </c>
      <c r="G17" s="64"/>
      <c r="H17" s="64"/>
      <c r="I17" s="65"/>
      <c r="J17" s="26">
        <f>F17*0.1</f>
        <v>0</v>
      </c>
      <c r="K17" s="26"/>
      <c r="L17" s="26"/>
      <c r="M17" s="26">
        <f>F17+J17</f>
        <v>0</v>
      </c>
      <c r="N17" s="26"/>
      <c r="O17" s="26"/>
      <c r="P17" s="26"/>
      <c r="Q17" s="27"/>
      <c r="R17" s="28"/>
      <c r="S17" s="1"/>
      <c r="T17" s="10">
        <v>13</v>
      </c>
      <c r="U17" s="28"/>
      <c r="V17" s="28"/>
      <c r="W17" s="28"/>
      <c r="X17" s="26"/>
      <c r="Y17" s="26"/>
      <c r="Z17" s="26"/>
      <c r="AA17" s="26"/>
      <c r="AB17" s="26">
        <f>X17*0.1</f>
        <v>0</v>
      </c>
      <c r="AC17" s="26"/>
      <c r="AD17" s="26"/>
      <c r="AE17" s="26">
        <f>X17+AB17</f>
        <v>0</v>
      </c>
      <c r="AF17" s="26"/>
      <c r="AG17" s="26"/>
      <c r="AH17" s="26"/>
      <c r="AI17" s="27"/>
      <c r="AJ17" s="28"/>
    </row>
    <row r="18" spans="1:36" ht="22.5" customHeight="1">
      <c r="A18" s="99"/>
      <c r="B18" s="16">
        <v>5</v>
      </c>
      <c r="C18" s="94" t="s">
        <v>30</v>
      </c>
      <c r="D18" s="95"/>
      <c r="E18" s="96"/>
      <c r="F18" s="63">
        <v>763562</v>
      </c>
      <c r="G18" s="64"/>
      <c r="H18" s="64"/>
      <c r="I18" s="65"/>
      <c r="J18" s="26">
        <f>F18*0.1</f>
        <v>76356.2</v>
      </c>
      <c r="K18" s="26"/>
      <c r="L18" s="26"/>
      <c r="M18" s="26">
        <f>F18+J18</f>
        <v>839918.2</v>
      </c>
      <c r="N18" s="26"/>
      <c r="O18" s="26"/>
      <c r="P18" s="26"/>
      <c r="Q18" s="27">
        <v>251</v>
      </c>
      <c r="R18" s="28"/>
      <c r="S18" s="1"/>
      <c r="T18" s="10">
        <v>14</v>
      </c>
      <c r="U18" s="28"/>
      <c r="V18" s="28"/>
      <c r="W18" s="28"/>
      <c r="X18" s="26"/>
      <c r="Y18" s="26"/>
      <c r="Z18" s="26"/>
      <c r="AA18" s="26"/>
      <c r="AB18" s="26">
        <f>X18*0.1</f>
        <v>0</v>
      </c>
      <c r="AC18" s="26"/>
      <c r="AD18" s="26"/>
      <c r="AE18" s="26">
        <f>X18+AB18</f>
        <v>0</v>
      </c>
      <c r="AF18" s="26"/>
      <c r="AG18" s="26"/>
      <c r="AH18" s="26"/>
      <c r="AI18" s="27"/>
      <c r="AJ18" s="28"/>
    </row>
    <row r="19" spans="1:36" ht="22.5" customHeight="1">
      <c r="A19" s="99"/>
      <c r="B19" s="10">
        <v>6</v>
      </c>
      <c r="C19" s="91" t="s">
        <v>62</v>
      </c>
      <c r="D19" s="92"/>
      <c r="E19" s="93"/>
      <c r="F19" s="63">
        <v>34000</v>
      </c>
      <c r="G19" s="64"/>
      <c r="H19" s="64"/>
      <c r="I19" s="65"/>
      <c r="J19" s="63">
        <f t="shared" si="0"/>
        <v>3400</v>
      </c>
      <c r="K19" s="64"/>
      <c r="L19" s="65"/>
      <c r="M19" s="63">
        <f t="shared" si="2"/>
        <v>37400</v>
      </c>
      <c r="N19" s="64"/>
      <c r="O19" s="64"/>
      <c r="P19" s="65"/>
      <c r="Q19" s="27">
        <v>45869</v>
      </c>
      <c r="R19" s="28"/>
      <c r="S19" s="1"/>
      <c r="T19" s="10">
        <v>15</v>
      </c>
      <c r="U19" s="28"/>
      <c r="V19" s="28"/>
      <c r="W19" s="28"/>
      <c r="X19" s="26"/>
      <c r="Y19" s="26"/>
      <c r="Z19" s="26"/>
      <c r="AA19" s="26"/>
      <c r="AB19" s="26">
        <f t="shared" ref="AB19:AB29" si="5">X19*0.1</f>
        <v>0</v>
      </c>
      <c r="AC19" s="26"/>
      <c r="AD19" s="26"/>
      <c r="AE19" s="26">
        <f t="shared" ref="AE19:AE29" si="6">X19+AB19</f>
        <v>0</v>
      </c>
      <c r="AF19" s="26"/>
      <c r="AG19" s="26"/>
      <c r="AH19" s="26"/>
      <c r="AI19" s="27"/>
      <c r="AJ19" s="28"/>
    </row>
    <row r="20" spans="1:36" ht="22.5" customHeight="1">
      <c r="A20" s="99"/>
      <c r="B20" s="10">
        <v>9</v>
      </c>
      <c r="C20" s="145" t="s">
        <v>65</v>
      </c>
      <c r="D20" s="146"/>
      <c r="E20" s="147"/>
      <c r="F20" s="63">
        <v>111000</v>
      </c>
      <c r="G20" s="64"/>
      <c r="H20" s="64"/>
      <c r="I20" s="65"/>
      <c r="J20" s="26">
        <f t="shared" si="0"/>
        <v>11100</v>
      </c>
      <c r="K20" s="26"/>
      <c r="L20" s="26"/>
      <c r="M20" s="26">
        <f t="shared" si="2"/>
        <v>122100</v>
      </c>
      <c r="N20" s="26"/>
      <c r="O20" s="26"/>
      <c r="P20" s="26"/>
      <c r="Q20" s="27">
        <v>45856</v>
      </c>
      <c r="R20" s="28"/>
      <c r="S20" s="1"/>
      <c r="T20" s="10">
        <v>16</v>
      </c>
      <c r="U20" s="28"/>
      <c r="V20" s="28"/>
      <c r="W20" s="28"/>
      <c r="X20" s="26"/>
      <c r="Y20" s="26"/>
      <c r="Z20" s="26"/>
      <c r="AA20" s="26"/>
      <c r="AB20" s="26">
        <f t="shared" si="5"/>
        <v>0</v>
      </c>
      <c r="AC20" s="26"/>
      <c r="AD20" s="26"/>
      <c r="AE20" s="26">
        <f t="shared" si="6"/>
        <v>0</v>
      </c>
      <c r="AF20" s="26"/>
      <c r="AG20" s="26"/>
      <c r="AH20" s="26"/>
      <c r="AI20" s="27"/>
      <c r="AJ20" s="28"/>
    </row>
    <row r="21" spans="1:36" ht="22.5" customHeight="1">
      <c r="A21" s="99"/>
      <c r="B21" s="33">
        <v>10</v>
      </c>
      <c r="C21" s="35" t="s">
        <v>54</v>
      </c>
      <c r="D21" s="36"/>
      <c r="E21" s="37"/>
      <c r="F21" s="41">
        <v>0</v>
      </c>
      <c r="G21" s="42"/>
      <c r="H21" s="42"/>
      <c r="I21" s="43"/>
      <c r="J21" s="44">
        <f t="shared" si="0"/>
        <v>0</v>
      </c>
      <c r="K21" s="44"/>
      <c r="L21" s="44"/>
      <c r="M21" s="45">
        <f>F21+J21+F22</f>
        <v>0</v>
      </c>
      <c r="N21" s="46"/>
      <c r="O21" s="46"/>
      <c r="P21" s="47"/>
      <c r="Q21" s="51"/>
      <c r="R21" s="52"/>
      <c r="S21" s="22"/>
      <c r="T21" s="10">
        <v>24</v>
      </c>
      <c r="U21" s="28"/>
      <c r="V21" s="28"/>
      <c r="W21" s="28"/>
      <c r="X21" s="26"/>
      <c r="Y21" s="26"/>
      <c r="Z21" s="26"/>
      <c r="AA21" s="26"/>
      <c r="AB21" s="26">
        <f>X21*0.1</f>
        <v>0</v>
      </c>
      <c r="AC21" s="26"/>
      <c r="AD21" s="26"/>
      <c r="AE21" s="26">
        <f>X21+AB21</f>
        <v>0</v>
      </c>
      <c r="AF21" s="26"/>
      <c r="AG21" s="26"/>
      <c r="AH21" s="26"/>
      <c r="AI21" s="27"/>
      <c r="AJ21" s="28"/>
    </row>
    <row r="22" spans="1:36" ht="22.5" customHeight="1">
      <c r="A22" s="99"/>
      <c r="B22" s="34"/>
      <c r="C22" s="38"/>
      <c r="D22" s="39"/>
      <c r="E22" s="40"/>
      <c r="F22" s="29">
        <v>0</v>
      </c>
      <c r="G22" s="30"/>
      <c r="H22" s="30"/>
      <c r="I22" s="31"/>
      <c r="J22" s="32" t="s">
        <v>14</v>
      </c>
      <c r="K22" s="32"/>
      <c r="L22" s="32"/>
      <c r="M22" s="48"/>
      <c r="N22" s="49"/>
      <c r="O22" s="49"/>
      <c r="P22" s="50"/>
      <c r="Q22" s="53"/>
      <c r="R22" s="54"/>
      <c r="S22" s="22"/>
      <c r="T22" s="10">
        <v>25</v>
      </c>
      <c r="U22" s="28"/>
      <c r="V22" s="28"/>
      <c r="W22" s="28"/>
      <c r="X22" s="26"/>
      <c r="Y22" s="26"/>
      <c r="Z22" s="26"/>
      <c r="AA22" s="26"/>
      <c r="AB22" s="26">
        <f t="shared" ref="AB22" si="7">X22*0.1</f>
        <v>0</v>
      </c>
      <c r="AC22" s="26"/>
      <c r="AD22" s="26"/>
      <c r="AE22" s="26">
        <f t="shared" ref="AE22" si="8">X22+AB22</f>
        <v>0</v>
      </c>
      <c r="AF22" s="26"/>
      <c r="AG22" s="26"/>
      <c r="AH22" s="26"/>
      <c r="AI22" s="27"/>
      <c r="AJ22" s="28"/>
    </row>
    <row r="23" spans="1:36" ht="22.5" customHeight="1">
      <c r="A23" s="99"/>
      <c r="B23" s="10">
        <v>11</v>
      </c>
      <c r="C23" s="28" t="s">
        <v>39</v>
      </c>
      <c r="D23" s="28"/>
      <c r="E23" s="28"/>
      <c r="F23" s="63">
        <v>0</v>
      </c>
      <c r="G23" s="64"/>
      <c r="H23" s="64"/>
      <c r="I23" s="65"/>
      <c r="J23" s="26">
        <f t="shared" si="0"/>
        <v>0</v>
      </c>
      <c r="K23" s="26"/>
      <c r="L23" s="26"/>
      <c r="M23" s="26">
        <f t="shared" si="2"/>
        <v>0</v>
      </c>
      <c r="N23" s="26"/>
      <c r="O23" s="26"/>
      <c r="P23" s="26"/>
      <c r="Q23" s="28"/>
      <c r="R23" s="28"/>
      <c r="S23" s="1"/>
      <c r="T23" s="10">
        <v>17</v>
      </c>
      <c r="U23" s="28"/>
      <c r="V23" s="28"/>
      <c r="W23" s="28"/>
      <c r="X23" s="26"/>
      <c r="Y23" s="26"/>
      <c r="Z23" s="26"/>
      <c r="AA23" s="26"/>
      <c r="AB23" s="26">
        <f t="shared" si="5"/>
        <v>0</v>
      </c>
      <c r="AC23" s="26"/>
      <c r="AD23" s="26"/>
      <c r="AE23" s="26">
        <f t="shared" si="6"/>
        <v>0</v>
      </c>
      <c r="AF23" s="26"/>
      <c r="AG23" s="26"/>
      <c r="AH23" s="26"/>
      <c r="AI23" s="27"/>
      <c r="AJ23" s="28"/>
    </row>
    <row r="24" spans="1:36" ht="22.5" customHeight="1">
      <c r="A24" s="99"/>
      <c r="B24" s="16">
        <v>12</v>
      </c>
      <c r="C24" s="88" t="s">
        <v>23</v>
      </c>
      <c r="D24" s="89"/>
      <c r="E24" s="90"/>
      <c r="F24" s="63">
        <v>133000</v>
      </c>
      <c r="G24" s="64"/>
      <c r="H24" s="64"/>
      <c r="I24" s="65"/>
      <c r="J24" s="26">
        <f t="shared" si="0"/>
        <v>13300</v>
      </c>
      <c r="K24" s="26"/>
      <c r="L24" s="26"/>
      <c r="M24" s="26">
        <f t="shared" si="2"/>
        <v>146300</v>
      </c>
      <c r="N24" s="26"/>
      <c r="O24" s="26"/>
      <c r="P24" s="26"/>
      <c r="Q24" s="61">
        <v>45863</v>
      </c>
      <c r="R24" s="62"/>
      <c r="S24" s="1"/>
      <c r="T24" s="10">
        <v>18</v>
      </c>
      <c r="U24" s="28"/>
      <c r="V24" s="28"/>
      <c r="W24" s="28"/>
      <c r="X24" s="26"/>
      <c r="Y24" s="26"/>
      <c r="Z24" s="26"/>
      <c r="AA24" s="26"/>
      <c r="AB24" s="26">
        <f t="shared" si="5"/>
        <v>0</v>
      </c>
      <c r="AC24" s="26"/>
      <c r="AD24" s="26"/>
      <c r="AE24" s="26">
        <f t="shared" si="6"/>
        <v>0</v>
      </c>
      <c r="AF24" s="26"/>
      <c r="AG24" s="26"/>
      <c r="AH24" s="26"/>
      <c r="AI24" s="27"/>
      <c r="AJ24" s="28"/>
    </row>
    <row r="25" spans="1:36" ht="22.5" customHeight="1">
      <c r="A25" s="99"/>
      <c r="B25" s="10">
        <v>13</v>
      </c>
      <c r="C25" s="85" t="s">
        <v>26</v>
      </c>
      <c r="D25" s="85"/>
      <c r="E25" s="85"/>
      <c r="F25" s="63">
        <v>0</v>
      </c>
      <c r="G25" s="64"/>
      <c r="H25" s="64"/>
      <c r="I25" s="65"/>
      <c r="J25" s="86">
        <f t="shared" si="0"/>
        <v>0</v>
      </c>
      <c r="K25" s="86"/>
      <c r="L25" s="86"/>
      <c r="M25" s="86">
        <f t="shared" si="2"/>
        <v>0</v>
      </c>
      <c r="N25" s="86"/>
      <c r="O25" s="86"/>
      <c r="P25" s="86"/>
      <c r="Q25" s="85"/>
      <c r="R25" s="85"/>
      <c r="S25" s="1"/>
      <c r="T25" s="10">
        <v>19</v>
      </c>
      <c r="U25" s="28"/>
      <c r="V25" s="28"/>
      <c r="W25" s="28"/>
      <c r="X25" s="26"/>
      <c r="Y25" s="26"/>
      <c r="Z25" s="26"/>
      <c r="AA25" s="26"/>
      <c r="AB25" s="26">
        <f t="shared" si="5"/>
        <v>0</v>
      </c>
      <c r="AC25" s="26"/>
      <c r="AD25" s="26"/>
      <c r="AE25" s="26">
        <f t="shared" si="6"/>
        <v>0</v>
      </c>
      <c r="AF25" s="26"/>
      <c r="AG25" s="26"/>
      <c r="AH25" s="26"/>
      <c r="AI25" s="27"/>
      <c r="AJ25" s="28"/>
    </row>
    <row r="26" spans="1:36" ht="22.5" customHeight="1">
      <c r="A26" s="24"/>
      <c r="B26" s="10">
        <v>14</v>
      </c>
      <c r="C26" s="28" t="s">
        <v>28</v>
      </c>
      <c r="D26" s="28"/>
      <c r="E26" s="28"/>
      <c r="F26" s="48">
        <v>0</v>
      </c>
      <c r="G26" s="49"/>
      <c r="H26" s="49"/>
      <c r="I26" s="50"/>
      <c r="J26" s="26">
        <f t="shared" si="0"/>
        <v>0</v>
      </c>
      <c r="K26" s="26"/>
      <c r="L26" s="26"/>
      <c r="M26" s="26">
        <f t="shared" si="2"/>
        <v>0</v>
      </c>
      <c r="N26" s="26"/>
      <c r="O26" s="26"/>
      <c r="P26" s="26"/>
      <c r="Q26" s="28"/>
      <c r="R26" s="28"/>
      <c r="S26" s="1"/>
      <c r="T26" s="10">
        <v>17</v>
      </c>
      <c r="U26" s="28"/>
      <c r="V26" s="28"/>
      <c r="W26" s="28"/>
      <c r="X26" s="26"/>
      <c r="Y26" s="26"/>
      <c r="Z26" s="26"/>
      <c r="AA26" s="26"/>
      <c r="AB26" s="26">
        <f t="shared" si="5"/>
        <v>0</v>
      </c>
      <c r="AC26" s="26"/>
      <c r="AD26" s="26"/>
      <c r="AE26" s="26">
        <f t="shared" si="6"/>
        <v>0</v>
      </c>
      <c r="AF26" s="26"/>
      <c r="AG26" s="26"/>
      <c r="AH26" s="26"/>
      <c r="AI26" s="27"/>
      <c r="AJ26" s="28"/>
    </row>
    <row r="27" spans="1:36" ht="22.5" customHeight="1">
      <c r="A27" s="24"/>
      <c r="B27" s="16">
        <v>15</v>
      </c>
      <c r="C27" s="88" t="s">
        <v>42</v>
      </c>
      <c r="D27" s="89"/>
      <c r="E27" s="90"/>
      <c r="F27" s="63">
        <v>0</v>
      </c>
      <c r="G27" s="64"/>
      <c r="H27" s="64"/>
      <c r="I27" s="65"/>
      <c r="J27" s="26">
        <f t="shared" si="0"/>
        <v>0</v>
      </c>
      <c r="K27" s="26"/>
      <c r="L27" s="26"/>
      <c r="M27" s="26">
        <f t="shared" si="2"/>
        <v>0</v>
      </c>
      <c r="N27" s="26"/>
      <c r="O27" s="26"/>
      <c r="P27" s="26"/>
      <c r="Q27" s="61"/>
      <c r="R27" s="62"/>
      <c r="S27" s="1"/>
      <c r="T27" s="10">
        <v>18</v>
      </c>
      <c r="U27" s="28"/>
      <c r="V27" s="28"/>
      <c r="W27" s="28"/>
      <c r="X27" s="26"/>
      <c r="Y27" s="26"/>
      <c r="Z27" s="26"/>
      <c r="AA27" s="26"/>
      <c r="AB27" s="26">
        <f t="shared" si="5"/>
        <v>0</v>
      </c>
      <c r="AC27" s="26"/>
      <c r="AD27" s="26"/>
      <c r="AE27" s="26">
        <f t="shared" si="6"/>
        <v>0</v>
      </c>
      <c r="AF27" s="26"/>
      <c r="AG27" s="26"/>
      <c r="AH27" s="26"/>
      <c r="AI27" s="27"/>
      <c r="AJ27" s="28"/>
    </row>
    <row r="28" spans="1:36" ht="22.5" customHeight="1" thickBot="1">
      <c r="A28" s="24"/>
      <c r="B28" s="10">
        <v>16</v>
      </c>
      <c r="C28" s="85" t="s">
        <v>64</v>
      </c>
      <c r="D28" s="85"/>
      <c r="E28" s="85"/>
      <c r="F28" s="108">
        <v>0</v>
      </c>
      <c r="G28" s="109"/>
      <c r="H28" s="109"/>
      <c r="I28" s="110"/>
      <c r="J28" s="86">
        <f t="shared" si="0"/>
        <v>0</v>
      </c>
      <c r="K28" s="86"/>
      <c r="L28" s="86"/>
      <c r="M28" s="86">
        <f t="shared" si="2"/>
        <v>0</v>
      </c>
      <c r="N28" s="86"/>
      <c r="O28" s="86"/>
      <c r="P28" s="86"/>
      <c r="Q28" s="85"/>
      <c r="R28" s="85"/>
      <c r="S28" s="1"/>
      <c r="T28" s="10">
        <v>19</v>
      </c>
      <c r="U28" s="28"/>
      <c r="V28" s="28"/>
      <c r="W28" s="28"/>
      <c r="X28" s="26"/>
      <c r="Y28" s="26"/>
      <c r="Z28" s="26"/>
      <c r="AA28" s="26"/>
      <c r="AB28" s="26">
        <f t="shared" si="5"/>
        <v>0</v>
      </c>
      <c r="AC28" s="26"/>
      <c r="AD28" s="26"/>
      <c r="AE28" s="26">
        <f t="shared" si="6"/>
        <v>0</v>
      </c>
      <c r="AF28" s="26"/>
      <c r="AG28" s="26"/>
      <c r="AH28" s="26"/>
      <c r="AI28" s="27"/>
      <c r="AJ28" s="28"/>
    </row>
    <row r="29" spans="1:36" ht="22.5" customHeight="1" thickTop="1" thickBot="1">
      <c r="A29" s="78" t="s">
        <v>46</v>
      </c>
      <c r="B29" s="79"/>
      <c r="C29" s="80" t="s">
        <v>61</v>
      </c>
      <c r="D29" s="80"/>
      <c r="E29" s="80"/>
      <c r="F29" s="81">
        <v>0</v>
      </c>
      <c r="G29" s="82"/>
      <c r="H29" s="82"/>
      <c r="I29" s="83"/>
      <c r="J29" s="84">
        <v>0</v>
      </c>
      <c r="K29" s="84"/>
      <c r="L29" s="84"/>
      <c r="M29" s="84">
        <f t="shared" si="2"/>
        <v>0</v>
      </c>
      <c r="N29" s="84"/>
      <c r="O29" s="84"/>
      <c r="P29" s="84"/>
      <c r="Q29" s="66"/>
      <c r="R29" s="67"/>
      <c r="S29" s="1"/>
      <c r="T29" s="10">
        <v>21</v>
      </c>
      <c r="U29" s="28"/>
      <c r="V29" s="28"/>
      <c r="W29" s="28"/>
      <c r="X29" s="26"/>
      <c r="Y29" s="26"/>
      <c r="Z29" s="26"/>
      <c r="AA29" s="26"/>
      <c r="AB29" s="26">
        <f t="shared" si="5"/>
        <v>0</v>
      </c>
      <c r="AC29" s="26"/>
      <c r="AD29" s="26"/>
      <c r="AE29" s="26">
        <f t="shared" si="6"/>
        <v>0</v>
      </c>
      <c r="AF29" s="26"/>
      <c r="AG29" s="26"/>
      <c r="AH29" s="26"/>
      <c r="AI29" s="27"/>
      <c r="AJ29" s="28"/>
    </row>
    <row r="30" spans="1:36" ht="22.5" customHeight="1" thickTop="1">
      <c r="A30" s="72" t="s">
        <v>20</v>
      </c>
      <c r="B30" s="16">
        <v>1</v>
      </c>
      <c r="C30" s="74" t="s">
        <v>29</v>
      </c>
      <c r="D30" s="74"/>
      <c r="E30" s="74"/>
      <c r="F30" s="75">
        <v>232000</v>
      </c>
      <c r="G30" s="76"/>
      <c r="H30" s="76"/>
      <c r="I30" s="77"/>
      <c r="J30" s="71">
        <f>F30*0.1</f>
        <v>23200</v>
      </c>
      <c r="K30" s="71"/>
      <c r="L30" s="71"/>
      <c r="M30" s="71">
        <f>F30+J30</f>
        <v>255200</v>
      </c>
      <c r="N30" s="71"/>
      <c r="O30" s="71"/>
      <c r="P30" s="71"/>
      <c r="Q30" s="61">
        <v>45847</v>
      </c>
      <c r="R30" s="62"/>
      <c r="S30" s="1"/>
      <c r="T30" s="10">
        <v>22</v>
      </c>
      <c r="U30" s="28"/>
      <c r="V30" s="28"/>
      <c r="W30" s="28"/>
      <c r="X30" s="26"/>
      <c r="Y30" s="26"/>
      <c r="Z30" s="26"/>
      <c r="AA30" s="26"/>
      <c r="AB30" s="26">
        <f>X30*0.1</f>
        <v>0</v>
      </c>
      <c r="AC30" s="26"/>
      <c r="AD30" s="26"/>
      <c r="AE30" s="26">
        <f>X30+AB30</f>
        <v>0</v>
      </c>
      <c r="AF30" s="26"/>
      <c r="AG30" s="26"/>
      <c r="AH30" s="26"/>
      <c r="AI30" s="27"/>
      <c r="AJ30" s="28"/>
    </row>
    <row r="31" spans="1:36" ht="22.5" customHeight="1">
      <c r="A31" s="73"/>
      <c r="B31" s="16">
        <v>3</v>
      </c>
      <c r="C31" s="28" t="s">
        <v>22</v>
      </c>
      <c r="D31" s="28"/>
      <c r="E31" s="28"/>
      <c r="F31" s="63">
        <v>0</v>
      </c>
      <c r="G31" s="64"/>
      <c r="H31" s="64"/>
      <c r="I31" s="65"/>
      <c r="J31" s="26">
        <f t="shared" si="0"/>
        <v>0</v>
      </c>
      <c r="K31" s="26"/>
      <c r="L31" s="26"/>
      <c r="M31" s="26">
        <f t="shared" si="2"/>
        <v>0</v>
      </c>
      <c r="N31" s="26"/>
      <c r="O31" s="26"/>
      <c r="P31" s="26"/>
      <c r="Q31" s="61"/>
      <c r="R31" s="62"/>
      <c r="S31" s="1"/>
      <c r="T31" s="10">
        <v>23</v>
      </c>
      <c r="U31" s="28"/>
      <c r="V31" s="28"/>
      <c r="W31" s="28"/>
      <c r="X31" s="26"/>
      <c r="Y31" s="26"/>
      <c r="Z31" s="26"/>
      <c r="AA31" s="26"/>
      <c r="AB31" s="26">
        <f t="shared" ref="AB31" si="9">X31*0.1</f>
        <v>0</v>
      </c>
      <c r="AC31" s="26"/>
      <c r="AD31" s="26"/>
      <c r="AE31" s="26">
        <f t="shared" ref="AE31" si="10">X31+AB31</f>
        <v>0</v>
      </c>
      <c r="AF31" s="26"/>
      <c r="AG31" s="26"/>
      <c r="AH31" s="26"/>
      <c r="AI31" s="27"/>
      <c r="AJ31" s="28"/>
    </row>
    <row r="32" spans="1:36" ht="22.5" customHeight="1">
      <c r="A32" s="73"/>
      <c r="B32" s="33">
        <v>4</v>
      </c>
      <c r="C32" s="35" t="s">
        <v>29</v>
      </c>
      <c r="D32" s="36"/>
      <c r="E32" s="37"/>
      <c r="F32" s="41">
        <v>0</v>
      </c>
      <c r="G32" s="42"/>
      <c r="H32" s="42"/>
      <c r="I32" s="43"/>
      <c r="J32" s="44">
        <f t="shared" si="0"/>
        <v>0</v>
      </c>
      <c r="K32" s="44"/>
      <c r="L32" s="44"/>
      <c r="M32" s="45">
        <f>F32+J32+F33</f>
        <v>0</v>
      </c>
      <c r="N32" s="46"/>
      <c r="O32" s="46"/>
      <c r="P32" s="47"/>
      <c r="Q32" s="51"/>
      <c r="R32" s="52"/>
      <c r="S32" s="22"/>
      <c r="T32" s="10">
        <v>24</v>
      </c>
      <c r="U32" s="28"/>
      <c r="V32" s="28"/>
      <c r="W32" s="28"/>
      <c r="X32" s="26"/>
      <c r="Y32" s="26"/>
      <c r="Z32" s="26"/>
      <c r="AA32" s="26"/>
      <c r="AB32" s="26">
        <f>X32*0.1</f>
        <v>0</v>
      </c>
      <c r="AC32" s="26"/>
      <c r="AD32" s="26"/>
      <c r="AE32" s="26">
        <f>X32+AB32</f>
        <v>0</v>
      </c>
      <c r="AF32" s="26"/>
      <c r="AG32" s="26"/>
      <c r="AH32" s="26"/>
      <c r="AI32" s="27"/>
      <c r="AJ32" s="28"/>
    </row>
    <row r="33" spans="1:36" ht="22.5" customHeight="1">
      <c r="A33" s="73"/>
      <c r="B33" s="34"/>
      <c r="C33" s="38"/>
      <c r="D33" s="39"/>
      <c r="E33" s="40"/>
      <c r="F33" s="29">
        <v>0</v>
      </c>
      <c r="G33" s="30"/>
      <c r="H33" s="30"/>
      <c r="I33" s="31"/>
      <c r="J33" s="32" t="s">
        <v>14</v>
      </c>
      <c r="K33" s="32"/>
      <c r="L33" s="32"/>
      <c r="M33" s="48"/>
      <c r="N33" s="49"/>
      <c r="O33" s="49"/>
      <c r="P33" s="50"/>
      <c r="Q33" s="53"/>
      <c r="R33" s="54"/>
      <c r="S33" s="22"/>
      <c r="T33" s="10">
        <v>25</v>
      </c>
      <c r="U33" s="28"/>
      <c r="V33" s="28"/>
      <c r="W33" s="28"/>
      <c r="X33" s="26"/>
      <c r="Y33" s="26"/>
      <c r="Z33" s="26"/>
      <c r="AA33" s="26"/>
      <c r="AB33" s="26">
        <f t="shared" ref="AB33:AB34" si="11">X33*0.1</f>
        <v>0</v>
      </c>
      <c r="AC33" s="26"/>
      <c r="AD33" s="26"/>
      <c r="AE33" s="26">
        <f t="shared" ref="AE33:AE34" si="12">X33+AB33</f>
        <v>0</v>
      </c>
      <c r="AF33" s="26"/>
      <c r="AG33" s="26"/>
      <c r="AH33" s="26"/>
      <c r="AI33" s="27"/>
      <c r="AJ33" s="28"/>
    </row>
    <row r="34" spans="1:36" ht="22.5" customHeight="1" thickBot="1">
      <c r="A34" s="73"/>
      <c r="B34" s="16">
        <v>6</v>
      </c>
      <c r="C34" s="62" t="s">
        <v>31</v>
      </c>
      <c r="D34" s="62"/>
      <c r="E34" s="62"/>
      <c r="F34" s="68">
        <v>0</v>
      </c>
      <c r="G34" s="69"/>
      <c r="H34" s="69"/>
      <c r="I34" s="70"/>
      <c r="J34" s="71">
        <f t="shared" si="0"/>
        <v>0</v>
      </c>
      <c r="K34" s="71"/>
      <c r="L34" s="71"/>
      <c r="M34" s="71">
        <f t="shared" si="2"/>
        <v>0</v>
      </c>
      <c r="N34" s="71"/>
      <c r="O34" s="71"/>
      <c r="P34" s="71"/>
      <c r="Q34" s="61"/>
      <c r="R34" s="62"/>
      <c r="S34" s="1"/>
      <c r="T34" s="10">
        <v>27</v>
      </c>
      <c r="U34" s="28"/>
      <c r="V34" s="28"/>
      <c r="W34" s="28"/>
      <c r="X34" s="26"/>
      <c r="Y34" s="26"/>
      <c r="Z34" s="26"/>
      <c r="AA34" s="26"/>
      <c r="AB34" s="26">
        <f t="shared" si="11"/>
        <v>0</v>
      </c>
      <c r="AC34" s="26"/>
      <c r="AD34" s="26"/>
      <c r="AE34" s="26">
        <f t="shared" si="12"/>
        <v>0</v>
      </c>
      <c r="AF34" s="26"/>
      <c r="AG34" s="26"/>
      <c r="AH34" s="26"/>
      <c r="AI34" s="27"/>
      <c r="AJ34" s="28"/>
    </row>
    <row r="35" spans="1:36" ht="22.5" customHeight="1" thickBot="1">
      <c r="A35" s="17"/>
      <c r="B35" s="2"/>
      <c r="C35" s="1"/>
      <c r="D35" s="1"/>
      <c r="E35" s="1"/>
      <c r="F35" s="55">
        <f>SUM(F5:F34)</f>
        <v>5017137</v>
      </c>
      <c r="G35" s="56"/>
      <c r="H35" s="56"/>
      <c r="I35" s="57"/>
      <c r="J35" s="55">
        <f>SUM(J5:J34)</f>
        <v>501713.7</v>
      </c>
      <c r="K35" s="56"/>
      <c r="L35" s="57"/>
      <c r="M35" s="55">
        <f>SUM(M5:M34)</f>
        <v>5518850.7000000002</v>
      </c>
      <c r="N35" s="56"/>
      <c r="O35" s="56"/>
      <c r="P35" s="57"/>
      <c r="Q35" s="1"/>
      <c r="R35" s="1"/>
      <c r="S35" s="1"/>
      <c r="T35" s="2"/>
      <c r="U35" s="1"/>
      <c r="V35" s="1"/>
      <c r="W35" s="1"/>
      <c r="X35" s="58">
        <f>SUM(X5:X34)</f>
        <v>0</v>
      </c>
      <c r="Y35" s="59"/>
      <c r="Z35" s="59"/>
      <c r="AA35" s="60"/>
      <c r="AB35" s="58">
        <f>SUM(AB5:AB34)</f>
        <v>0</v>
      </c>
      <c r="AC35" s="59"/>
      <c r="AD35" s="60"/>
      <c r="AE35" s="58">
        <f>SUM(AE5:AE34)</f>
        <v>0</v>
      </c>
      <c r="AF35" s="59"/>
      <c r="AG35" s="59"/>
      <c r="AH35" s="60"/>
      <c r="AI35" s="1"/>
      <c r="AJ35" s="1"/>
    </row>
  </sheetData>
  <mergeCells count="329">
    <mergeCell ref="AM9:AP9"/>
    <mergeCell ref="AN10:AP10"/>
    <mergeCell ref="AN11:AP11"/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AI5:AJ5"/>
    <mergeCell ref="A6:A12"/>
    <mergeCell ref="C6:E6"/>
    <mergeCell ref="F6:I6"/>
    <mergeCell ref="J6:L6"/>
    <mergeCell ref="M6:P6"/>
    <mergeCell ref="Q6:R6"/>
    <mergeCell ref="U6:W6"/>
    <mergeCell ref="X6:AA6"/>
    <mergeCell ref="AB6:AD6"/>
    <mergeCell ref="C8:E8"/>
    <mergeCell ref="F8:I8"/>
    <mergeCell ref="J10:L10"/>
    <mergeCell ref="M10:P10"/>
    <mergeCell ref="Q10:R10"/>
    <mergeCell ref="U10:W10"/>
    <mergeCell ref="X10:AA10"/>
    <mergeCell ref="AB10:AD10"/>
    <mergeCell ref="C11:E11"/>
    <mergeCell ref="F11:I11"/>
    <mergeCell ref="J11:L11"/>
    <mergeCell ref="M11:P11"/>
    <mergeCell ref="Q11:R11"/>
    <mergeCell ref="C10:E10"/>
    <mergeCell ref="F10:I10"/>
    <mergeCell ref="AE6:AH6"/>
    <mergeCell ref="AI6:AJ6"/>
    <mergeCell ref="C7:E7"/>
    <mergeCell ref="F7:I7"/>
    <mergeCell ref="J7:L7"/>
    <mergeCell ref="M7:P7"/>
    <mergeCell ref="Q7:R7"/>
    <mergeCell ref="U7:W7"/>
    <mergeCell ref="X7:AA7"/>
    <mergeCell ref="AB7:AD7"/>
    <mergeCell ref="AE7:AH7"/>
    <mergeCell ref="AI7:AJ7"/>
    <mergeCell ref="C9:E9"/>
    <mergeCell ref="F9:I9"/>
    <mergeCell ref="J9:L9"/>
    <mergeCell ref="M9:P9"/>
    <mergeCell ref="Q9:R9"/>
    <mergeCell ref="U9:W9"/>
    <mergeCell ref="X9:AA9"/>
    <mergeCell ref="AB9:AD9"/>
    <mergeCell ref="AE9:AH9"/>
    <mergeCell ref="AE10:AH10"/>
    <mergeCell ref="J8:L8"/>
    <mergeCell ref="M8:P8"/>
    <mergeCell ref="Q8:R8"/>
    <mergeCell ref="U8:W8"/>
    <mergeCell ref="X8:AA8"/>
    <mergeCell ref="AB8:AD8"/>
    <mergeCell ref="AE8:AH8"/>
    <mergeCell ref="AI10:AJ10"/>
    <mergeCell ref="AI8:AJ8"/>
    <mergeCell ref="AI9:AJ9"/>
    <mergeCell ref="AI12:AJ12"/>
    <mergeCell ref="C13:E13"/>
    <mergeCell ref="F13:I13"/>
    <mergeCell ref="J13:L13"/>
    <mergeCell ref="M13:P13"/>
    <mergeCell ref="Q13:R13"/>
    <mergeCell ref="U11:W11"/>
    <mergeCell ref="X11:AA11"/>
    <mergeCell ref="AB11:AD11"/>
    <mergeCell ref="AE11:AH11"/>
    <mergeCell ref="AI11:AJ11"/>
    <mergeCell ref="C12:E12"/>
    <mergeCell ref="F12:I12"/>
    <mergeCell ref="J12:L12"/>
    <mergeCell ref="M12:P12"/>
    <mergeCell ref="Q12:R12"/>
    <mergeCell ref="A14:A25"/>
    <mergeCell ref="C14:E14"/>
    <mergeCell ref="F14:I14"/>
    <mergeCell ref="J14:L14"/>
    <mergeCell ref="M14:P14"/>
    <mergeCell ref="U12:W12"/>
    <mergeCell ref="X12:AA12"/>
    <mergeCell ref="AB12:AD12"/>
    <mergeCell ref="AE12:AH12"/>
    <mergeCell ref="Q14:R14"/>
    <mergeCell ref="U14:W14"/>
    <mergeCell ref="X14:AA14"/>
    <mergeCell ref="AB14:AD14"/>
    <mergeCell ref="AE14:AH14"/>
    <mergeCell ref="C16:E16"/>
    <mergeCell ref="F16:I16"/>
    <mergeCell ref="J16:L16"/>
    <mergeCell ref="M16:P16"/>
    <mergeCell ref="Q16:R16"/>
    <mergeCell ref="U16:W16"/>
    <mergeCell ref="C15:E15"/>
    <mergeCell ref="F15:I15"/>
    <mergeCell ref="J15:L15"/>
    <mergeCell ref="M15:P15"/>
    <mergeCell ref="AI14:AJ14"/>
    <mergeCell ref="U13:W13"/>
    <mergeCell ref="X13:AA13"/>
    <mergeCell ref="AB13:AD13"/>
    <mergeCell ref="AE13:AH13"/>
    <mergeCell ref="AI13:AJ13"/>
    <mergeCell ref="X15:AA15"/>
    <mergeCell ref="AB15:AD15"/>
    <mergeCell ref="AE15:AH15"/>
    <mergeCell ref="AI15:AJ15"/>
    <mergeCell ref="Q15:R15"/>
    <mergeCell ref="U15:W15"/>
    <mergeCell ref="X16:AA16"/>
    <mergeCell ref="AB16:AD16"/>
    <mergeCell ref="AE16:AH16"/>
    <mergeCell ref="AI16:AJ16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AI17:AJ17"/>
    <mergeCell ref="U20:W20"/>
    <mergeCell ref="X20:AA20"/>
    <mergeCell ref="AB20:AD20"/>
    <mergeCell ref="AE20:AH20"/>
    <mergeCell ref="AI18:AJ18"/>
    <mergeCell ref="C19:E19"/>
    <mergeCell ref="F19:I19"/>
    <mergeCell ref="J19:L19"/>
    <mergeCell ref="M19:P19"/>
    <mergeCell ref="Q19:R19"/>
    <mergeCell ref="U19:W19"/>
    <mergeCell ref="X19:AA19"/>
    <mergeCell ref="AB19:AD19"/>
    <mergeCell ref="AE19:AH19"/>
    <mergeCell ref="AI19:AJ19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AI20:AJ20"/>
    <mergeCell ref="B21:B22"/>
    <mergeCell ref="C21:E22"/>
    <mergeCell ref="F21:I21"/>
    <mergeCell ref="J21:L21"/>
    <mergeCell ref="M21:P22"/>
    <mergeCell ref="Q21:R22"/>
    <mergeCell ref="U21:W21"/>
    <mergeCell ref="X21:AA21"/>
    <mergeCell ref="AB21:AD21"/>
    <mergeCell ref="AE21:AH21"/>
    <mergeCell ref="AI21:AJ21"/>
    <mergeCell ref="F22:I22"/>
    <mergeCell ref="J22:L22"/>
    <mergeCell ref="U22:W22"/>
    <mergeCell ref="X22:AA22"/>
    <mergeCell ref="AB22:AD22"/>
    <mergeCell ref="AE22:AH22"/>
    <mergeCell ref="AI22:AJ22"/>
    <mergeCell ref="C20:E20"/>
    <mergeCell ref="F20:I20"/>
    <mergeCell ref="J20:L20"/>
    <mergeCell ref="M20:P20"/>
    <mergeCell ref="Q20:R20"/>
    <mergeCell ref="AI23:AJ23"/>
    <mergeCell ref="C24:E24"/>
    <mergeCell ref="F24:I24"/>
    <mergeCell ref="J24:L24"/>
    <mergeCell ref="M24:P24"/>
    <mergeCell ref="Q24:R24"/>
    <mergeCell ref="U24:W24"/>
    <mergeCell ref="X24:AA24"/>
    <mergeCell ref="AB24:AD24"/>
    <mergeCell ref="AE24:AH24"/>
    <mergeCell ref="AI24:AJ24"/>
    <mergeCell ref="C23:E23"/>
    <mergeCell ref="F23:I23"/>
    <mergeCell ref="J23:L23"/>
    <mergeCell ref="M23:P23"/>
    <mergeCell ref="Q23:R23"/>
    <mergeCell ref="U23:W23"/>
    <mergeCell ref="X23:AA23"/>
    <mergeCell ref="AB23:AD23"/>
    <mergeCell ref="AE23:AH23"/>
    <mergeCell ref="AI25:AJ25"/>
    <mergeCell ref="C26:E26"/>
    <mergeCell ref="F26:I26"/>
    <mergeCell ref="J26:L26"/>
    <mergeCell ref="M26:P26"/>
    <mergeCell ref="Q26:R26"/>
    <mergeCell ref="U26:W26"/>
    <mergeCell ref="X26:AA26"/>
    <mergeCell ref="AB26:AD26"/>
    <mergeCell ref="AE26:AH26"/>
    <mergeCell ref="AI26:AJ26"/>
    <mergeCell ref="C25:E25"/>
    <mergeCell ref="F25:I25"/>
    <mergeCell ref="J25:L25"/>
    <mergeCell ref="M25:P25"/>
    <mergeCell ref="Q25:R25"/>
    <mergeCell ref="U25:W25"/>
    <mergeCell ref="X25:AA25"/>
    <mergeCell ref="AB25:AD25"/>
    <mergeCell ref="AE25:AH25"/>
    <mergeCell ref="AI27:AJ27"/>
    <mergeCell ref="C28:E28"/>
    <mergeCell ref="F28:I28"/>
    <mergeCell ref="J28:L28"/>
    <mergeCell ref="M28:P28"/>
    <mergeCell ref="Q28:R28"/>
    <mergeCell ref="U28:W28"/>
    <mergeCell ref="X28:AA28"/>
    <mergeCell ref="AB28:AD28"/>
    <mergeCell ref="C27:E27"/>
    <mergeCell ref="F27:I27"/>
    <mergeCell ref="J27:L27"/>
    <mergeCell ref="M27:P27"/>
    <mergeCell ref="Q27:R27"/>
    <mergeCell ref="U27:W27"/>
    <mergeCell ref="X27:AA27"/>
    <mergeCell ref="AB27:AD27"/>
    <mergeCell ref="AE27:AH27"/>
    <mergeCell ref="A30:A34"/>
    <mergeCell ref="C30:E30"/>
    <mergeCell ref="F30:I30"/>
    <mergeCell ref="J30:L30"/>
    <mergeCell ref="M30:P30"/>
    <mergeCell ref="Q30:R30"/>
    <mergeCell ref="U30:W30"/>
    <mergeCell ref="AE28:AH28"/>
    <mergeCell ref="AI28:AJ28"/>
    <mergeCell ref="A29:B29"/>
    <mergeCell ref="C29:E29"/>
    <mergeCell ref="F29:I29"/>
    <mergeCell ref="J29:L29"/>
    <mergeCell ref="M29:P29"/>
    <mergeCell ref="Q29:R29"/>
    <mergeCell ref="U29:W29"/>
    <mergeCell ref="X29:AA29"/>
    <mergeCell ref="AI30:AJ30"/>
    <mergeCell ref="C31:E31"/>
    <mergeCell ref="F31:I31"/>
    <mergeCell ref="J31:L31"/>
    <mergeCell ref="M31:P31"/>
    <mergeCell ref="Q31:R31"/>
    <mergeCell ref="U31:W31"/>
    <mergeCell ref="AB29:AD29"/>
    <mergeCell ref="AE29:AH29"/>
    <mergeCell ref="AI29:AJ29"/>
    <mergeCell ref="B32:B33"/>
    <mergeCell ref="C32:E33"/>
    <mergeCell ref="F32:I32"/>
    <mergeCell ref="J32:L32"/>
    <mergeCell ref="M32:P33"/>
    <mergeCell ref="Q32:R33"/>
    <mergeCell ref="X30:AA30"/>
    <mergeCell ref="AB30:AD30"/>
    <mergeCell ref="AE30:AH30"/>
    <mergeCell ref="AE32:AH32"/>
    <mergeCell ref="AI32:AJ32"/>
    <mergeCell ref="F33:I33"/>
    <mergeCell ref="J33:L33"/>
    <mergeCell ref="U33:W33"/>
    <mergeCell ref="X33:AA33"/>
    <mergeCell ref="AB33:AD33"/>
    <mergeCell ref="X31:AA31"/>
    <mergeCell ref="AB31:AD31"/>
    <mergeCell ref="AE31:AH31"/>
    <mergeCell ref="AI31:AJ31"/>
    <mergeCell ref="C34:E34"/>
    <mergeCell ref="F34:I34"/>
    <mergeCell ref="J34:L34"/>
    <mergeCell ref="M34:P34"/>
    <mergeCell ref="Q34:R34"/>
    <mergeCell ref="U34:W34"/>
    <mergeCell ref="X34:AA34"/>
    <mergeCell ref="AB34:AD34"/>
    <mergeCell ref="U32:W32"/>
    <mergeCell ref="X32:AA32"/>
    <mergeCell ref="AB32:AD32"/>
    <mergeCell ref="AE34:AH34"/>
    <mergeCell ref="AI34:AJ34"/>
    <mergeCell ref="F35:I35"/>
    <mergeCell ref="J35:L35"/>
    <mergeCell ref="M35:P35"/>
    <mergeCell ref="X35:AA35"/>
    <mergeCell ref="AB35:AD35"/>
    <mergeCell ref="AE35:AH35"/>
    <mergeCell ref="AE33:AH33"/>
    <mergeCell ref="AI33:AJ33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60DE8-3DDA-4E69-8B4A-B1554E351590}">
  <dimension ref="A1:AJ35"/>
  <sheetViews>
    <sheetView topLeftCell="A13" zoomScale="90" zoomScaleNormal="90" workbookViewId="0">
      <selection activeCell="Q29" sqref="Q29:R29"/>
    </sheetView>
  </sheetViews>
  <sheetFormatPr defaultColWidth="5" defaultRowHeight="25.5" customHeight="1"/>
  <cols>
    <col min="1" max="1" width="5" style="18"/>
    <col min="2" max="2" width="3.875" style="19" customWidth="1"/>
    <col min="3" max="3" width="5" style="4" customWidth="1"/>
    <col min="4" max="5" width="5" style="4"/>
    <col min="6" max="15" width="5" style="20"/>
    <col min="16" max="16" width="4.5" style="20" customWidth="1"/>
    <col min="17" max="18" width="5" style="5"/>
    <col min="19" max="19" width="3.125" style="5" customWidth="1"/>
    <col min="20" max="20" width="3.875" style="19" customWidth="1"/>
    <col min="21" max="23" width="5" style="4"/>
    <col min="24" max="24" width="5" style="20"/>
    <col min="25" max="25" width="5" style="20" customWidth="1"/>
    <col min="26" max="34" width="5" style="20"/>
    <col min="35" max="16384" width="5" style="5"/>
  </cols>
  <sheetData>
    <row r="1" spans="1:36" ht="25.5" customHeight="1">
      <c r="A1" s="1"/>
      <c r="B1" s="2"/>
      <c r="C1" s="125" t="s">
        <v>53</v>
      </c>
      <c r="D1" s="125"/>
      <c r="E1" s="125"/>
      <c r="F1" s="126">
        <v>5</v>
      </c>
      <c r="G1" s="120" t="s">
        <v>16</v>
      </c>
      <c r="H1" s="121" t="s">
        <v>17</v>
      </c>
      <c r="I1" s="121"/>
      <c r="J1" s="121"/>
      <c r="K1" s="121"/>
      <c r="L1" s="121"/>
      <c r="M1" s="121"/>
      <c r="N1" s="3"/>
      <c r="O1" s="3"/>
      <c r="P1" s="3"/>
      <c r="Q1" s="4"/>
      <c r="R1" s="4"/>
      <c r="S1" s="4"/>
      <c r="T1" s="2"/>
      <c r="U1" s="125" t="s">
        <v>53</v>
      </c>
      <c r="V1" s="125"/>
      <c r="W1" s="125"/>
      <c r="X1" s="126">
        <v>5</v>
      </c>
      <c r="Y1" s="120" t="s">
        <v>16</v>
      </c>
      <c r="Z1" s="121" t="s">
        <v>47</v>
      </c>
      <c r="AA1" s="121"/>
      <c r="AB1" s="121"/>
      <c r="AC1" s="121"/>
      <c r="AD1" s="121"/>
      <c r="AE1" s="121"/>
      <c r="AF1" s="3"/>
      <c r="AG1" s="3"/>
      <c r="AH1" s="3"/>
      <c r="AI1" s="4"/>
      <c r="AJ1" s="4"/>
    </row>
    <row r="2" spans="1:36" ht="25.5" customHeight="1">
      <c r="A2" s="1"/>
      <c r="B2" s="2"/>
      <c r="C2" s="125"/>
      <c r="D2" s="125"/>
      <c r="E2" s="125"/>
      <c r="F2" s="126"/>
      <c r="G2" s="120"/>
      <c r="H2" s="121"/>
      <c r="I2" s="121"/>
      <c r="J2" s="121"/>
      <c r="K2" s="121"/>
      <c r="L2" s="121"/>
      <c r="M2" s="121"/>
      <c r="N2" s="3"/>
      <c r="O2" s="3"/>
      <c r="P2" s="3"/>
      <c r="Q2" s="4"/>
      <c r="R2" s="4"/>
      <c r="S2" s="4"/>
      <c r="T2" s="2"/>
      <c r="U2" s="125"/>
      <c r="V2" s="125"/>
      <c r="W2" s="125"/>
      <c r="X2" s="126"/>
      <c r="Y2" s="120"/>
      <c r="Z2" s="121"/>
      <c r="AA2" s="121"/>
      <c r="AB2" s="121"/>
      <c r="AC2" s="121"/>
      <c r="AD2" s="121"/>
      <c r="AE2" s="121"/>
      <c r="AF2" s="3"/>
      <c r="AG2" s="3"/>
      <c r="AH2" s="3"/>
      <c r="AI2" s="4"/>
      <c r="AJ2" s="4"/>
    </row>
    <row r="3" spans="1:36" ht="25.5" customHeight="1">
      <c r="A3" s="1"/>
      <c r="B3" s="2"/>
      <c r="F3" s="3"/>
      <c r="G3" s="3"/>
      <c r="H3" s="3"/>
      <c r="I3" s="3"/>
      <c r="J3" s="3"/>
      <c r="K3" s="3"/>
      <c r="L3" s="3"/>
      <c r="M3" s="122" t="s">
        <v>15</v>
      </c>
      <c r="N3" s="122"/>
      <c r="O3" s="122"/>
      <c r="P3" s="122"/>
      <c r="Q3" s="122"/>
      <c r="R3" s="122"/>
      <c r="S3" s="21"/>
      <c r="T3" s="2"/>
      <c r="X3" s="3"/>
      <c r="Y3" s="3"/>
      <c r="Z3" s="3"/>
      <c r="AA3" s="3"/>
      <c r="AB3" s="3"/>
      <c r="AC3" s="3"/>
      <c r="AD3" s="3"/>
      <c r="AE3" s="122" t="s">
        <v>15</v>
      </c>
      <c r="AF3" s="122"/>
      <c r="AG3" s="122"/>
      <c r="AH3" s="122"/>
      <c r="AI3" s="122"/>
      <c r="AJ3" s="122"/>
    </row>
    <row r="4" spans="1:36" ht="22.5" customHeight="1">
      <c r="A4" s="6" t="s">
        <v>2</v>
      </c>
      <c r="B4" s="94" t="s">
        <v>1</v>
      </c>
      <c r="C4" s="95"/>
      <c r="D4" s="95"/>
      <c r="E4" s="96"/>
      <c r="F4" s="123" t="s">
        <v>3</v>
      </c>
      <c r="G4" s="123"/>
      <c r="H4" s="123"/>
      <c r="I4" s="123"/>
      <c r="J4" s="123" t="s">
        <v>0</v>
      </c>
      <c r="K4" s="123"/>
      <c r="L4" s="123"/>
      <c r="M4" s="123" t="s">
        <v>4</v>
      </c>
      <c r="N4" s="123"/>
      <c r="O4" s="123"/>
      <c r="P4" s="123"/>
      <c r="Q4" s="124" t="s">
        <v>5</v>
      </c>
      <c r="R4" s="124"/>
      <c r="S4" s="23"/>
      <c r="T4" s="28" t="s">
        <v>1</v>
      </c>
      <c r="U4" s="28"/>
      <c r="V4" s="28"/>
      <c r="W4" s="28"/>
      <c r="X4" s="123" t="s">
        <v>49</v>
      </c>
      <c r="Y4" s="123"/>
      <c r="Z4" s="123"/>
      <c r="AA4" s="123"/>
      <c r="AB4" s="123" t="s">
        <v>0</v>
      </c>
      <c r="AC4" s="123"/>
      <c r="AD4" s="123"/>
      <c r="AE4" s="123" t="s">
        <v>50</v>
      </c>
      <c r="AF4" s="123"/>
      <c r="AG4" s="123"/>
      <c r="AH4" s="123"/>
      <c r="AI4" s="124" t="s">
        <v>48</v>
      </c>
      <c r="AJ4" s="124"/>
    </row>
    <row r="5" spans="1:36" ht="22.5" customHeight="1" thickBot="1">
      <c r="A5" s="8" t="s">
        <v>8</v>
      </c>
      <c r="B5" s="9" t="s">
        <v>6</v>
      </c>
      <c r="C5" s="112" t="s">
        <v>7</v>
      </c>
      <c r="D5" s="112"/>
      <c r="E5" s="112"/>
      <c r="F5" s="118">
        <v>488250</v>
      </c>
      <c r="G5" s="118"/>
      <c r="H5" s="118"/>
      <c r="I5" s="118"/>
      <c r="J5" s="118">
        <v>48825</v>
      </c>
      <c r="K5" s="118"/>
      <c r="L5" s="118"/>
      <c r="M5" s="118">
        <f>F5+J5</f>
        <v>537075</v>
      </c>
      <c r="N5" s="118"/>
      <c r="O5" s="118"/>
      <c r="P5" s="118"/>
      <c r="Q5" s="111">
        <v>45838</v>
      </c>
      <c r="R5" s="112"/>
      <c r="S5" s="1"/>
      <c r="T5" s="10">
        <v>1</v>
      </c>
      <c r="U5" s="28" t="s">
        <v>24</v>
      </c>
      <c r="V5" s="28"/>
      <c r="W5" s="28"/>
      <c r="X5" s="26">
        <v>375000</v>
      </c>
      <c r="Y5" s="26"/>
      <c r="Z5" s="26"/>
      <c r="AA5" s="26"/>
      <c r="AB5" s="26">
        <f>X5*0.1</f>
        <v>37500</v>
      </c>
      <c r="AC5" s="26"/>
      <c r="AD5" s="26"/>
      <c r="AE5" s="26">
        <f>X5+AB5</f>
        <v>412500</v>
      </c>
      <c r="AF5" s="26"/>
      <c r="AG5" s="26"/>
      <c r="AH5" s="26"/>
      <c r="AI5" s="27"/>
      <c r="AJ5" s="28"/>
    </row>
    <row r="6" spans="1:36" ht="22.5" customHeight="1" thickTop="1">
      <c r="A6" s="98" t="s">
        <v>18</v>
      </c>
      <c r="B6" s="11">
        <v>1</v>
      </c>
      <c r="C6" s="100" t="s">
        <v>36</v>
      </c>
      <c r="D6" s="100"/>
      <c r="E6" s="100"/>
      <c r="F6" s="101">
        <v>0</v>
      </c>
      <c r="G6" s="101"/>
      <c r="H6" s="101"/>
      <c r="I6" s="101"/>
      <c r="J6" s="101">
        <f t="shared" ref="J6:J13" si="0">F6*0.1</f>
        <v>0</v>
      </c>
      <c r="K6" s="101"/>
      <c r="L6" s="101"/>
      <c r="M6" s="101">
        <f>F6+J6</f>
        <v>0</v>
      </c>
      <c r="N6" s="101"/>
      <c r="O6" s="101"/>
      <c r="P6" s="101"/>
      <c r="Q6" s="102"/>
      <c r="R6" s="100"/>
      <c r="S6" s="1"/>
      <c r="T6" s="10">
        <v>2</v>
      </c>
      <c r="U6" s="28"/>
      <c r="V6" s="28"/>
      <c r="W6" s="28"/>
      <c r="X6" s="26">
        <v>0</v>
      </c>
      <c r="Y6" s="26"/>
      <c r="Z6" s="26"/>
      <c r="AA6" s="26"/>
      <c r="AB6" s="26">
        <v>0</v>
      </c>
      <c r="AC6" s="26"/>
      <c r="AD6" s="26"/>
      <c r="AE6" s="26">
        <f>X6+AB6</f>
        <v>0</v>
      </c>
      <c r="AF6" s="26"/>
      <c r="AG6" s="26"/>
      <c r="AH6" s="26"/>
      <c r="AI6" s="27"/>
      <c r="AJ6" s="28"/>
    </row>
    <row r="7" spans="1:36" ht="22.5" customHeight="1">
      <c r="A7" s="99"/>
      <c r="B7" s="10">
        <v>2</v>
      </c>
      <c r="C7" s="28" t="s">
        <v>12</v>
      </c>
      <c r="D7" s="28"/>
      <c r="E7" s="28"/>
      <c r="F7" s="63">
        <v>731308</v>
      </c>
      <c r="G7" s="64"/>
      <c r="H7" s="64"/>
      <c r="I7" s="65"/>
      <c r="J7" s="26">
        <f t="shared" si="0"/>
        <v>73130.8</v>
      </c>
      <c r="K7" s="26"/>
      <c r="L7" s="26"/>
      <c r="M7" s="26">
        <f>F7+J7</f>
        <v>804438.8</v>
      </c>
      <c r="N7" s="26"/>
      <c r="O7" s="26"/>
      <c r="P7" s="26"/>
      <c r="Q7" s="61">
        <v>45828</v>
      </c>
      <c r="R7" s="62"/>
      <c r="S7" s="1"/>
      <c r="T7" s="10">
        <v>3</v>
      </c>
      <c r="U7" s="28"/>
      <c r="V7" s="28"/>
      <c r="W7" s="28"/>
      <c r="X7" s="26">
        <v>0</v>
      </c>
      <c r="Y7" s="26"/>
      <c r="Z7" s="26"/>
      <c r="AA7" s="26"/>
      <c r="AB7" s="26">
        <f t="shared" ref="AB7:AB16" si="1">X7*0.1</f>
        <v>0</v>
      </c>
      <c r="AC7" s="26"/>
      <c r="AD7" s="26"/>
      <c r="AE7" s="26">
        <f>X7+AB7</f>
        <v>0</v>
      </c>
      <c r="AF7" s="26"/>
      <c r="AG7" s="26"/>
      <c r="AH7" s="26"/>
      <c r="AI7" s="27"/>
      <c r="AJ7" s="28"/>
    </row>
    <row r="8" spans="1:36" ht="22.5" customHeight="1">
      <c r="A8" s="99"/>
      <c r="B8" s="10">
        <v>3</v>
      </c>
      <c r="C8" s="94" t="s">
        <v>35</v>
      </c>
      <c r="D8" s="95"/>
      <c r="E8" s="96"/>
      <c r="F8" s="63">
        <v>320000</v>
      </c>
      <c r="G8" s="64"/>
      <c r="H8" s="64"/>
      <c r="I8" s="65"/>
      <c r="J8" s="63">
        <f t="shared" si="0"/>
        <v>32000</v>
      </c>
      <c r="K8" s="64"/>
      <c r="L8" s="65"/>
      <c r="M8" s="63">
        <f>F8+J8</f>
        <v>352000</v>
      </c>
      <c r="N8" s="64"/>
      <c r="O8" s="64"/>
      <c r="P8" s="65"/>
      <c r="Q8" s="27">
        <v>45833</v>
      </c>
      <c r="R8" s="28"/>
      <c r="S8" s="1"/>
      <c r="T8" s="10">
        <v>4</v>
      </c>
      <c r="U8" s="28"/>
      <c r="V8" s="28"/>
      <c r="W8" s="28"/>
      <c r="X8" s="26">
        <v>0</v>
      </c>
      <c r="Y8" s="26"/>
      <c r="Z8" s="26"/>
      <c r="AA8" s="26"/>
      <c r="AB8" s="26">
        <f t="shared" si="1"/>
        <v>0</v>
      </c>
      <c r="AC8" s="26"/>
      <c r="AD8" s="26"/>
      <c r="AE8" s="26">
        <f>X8+AB8</f>
        <v>0</v>
      </c>
      <c r="AF8" s="26"/>
      <c r="AG8" s="26"/>
      <c r="AH8" s="26"/>
      <c r="AI8" s="27"/>
      <c r="AJ8" s="28"/>
    </row>
    <row r="9" spans="1:36" ht="22.5" customHeight="1">
      <c r="A9" s="99"/>
      <c r="B9" s="13">
        <v>4</v>
      </c>
      <c r="C9" s="115" t="s">
        <v>11</v>
      </c>
      <c r="D9" s="116"/>
      <c r="E9" s="117"/>
      <c r="F9" s="63">
        <v>172500</v>
      </c>
      <c r="G9" s="64"/>
      <c r="H9" s="64"/>
      <c r="I9" s="65"/>
      <c r="J9" s="45">
        <f t="shared" si="0"/>
        <v>17250</v>
      </c>
      <c r="K9" s="46"/>
      <c r="L9" s="47"/>
      <c r="M9" s="45">
        <f t="shared" ref="M9:M34" si="2">F9+J9</f>
        <v>189750</v>
      </c>
      <c r="N9" s="46"/>
      <c r="O9" s="46"/>
      <c r="P9" s="47"/>
      <c r="Q9" s="87">
        <v>45828</v>
      </c>
      <c r="R9" s="85"/>
      <c r="S9" s="1"/>
      <c r="T9" s="10">
        <v>5</v>
      </c>
      <c r="U9" s="28"/>
      <c r="V9" s="28"/>
      <c r="W9" s="28"/>
      <c r="X9" s="26">
        <v>0</v>
      </c>
      <c r="Y9" s="26"/>
      <c r="Z9" s="26"/>
      <c r="AA9" s="26"/>
      <c r="AB9" s="26">
        <f t="shared" si="1"/>
        <v>0</v>
      </c>
      <c r="AC9" s="26"/>
      <c r="AD9" s="26"/>
      <c r="AE9" s="26">
        <f t="shared" ref="AE9:AE14" si="3">X9+AB9</f>
        <v>0</v>
      </c>
      <c r="AF9" s="26"/>
      <c r="AG9" s="26"/>
      <c r="AH9" s="26"/>
      <c r="AI9" s="27"/>
      <c r="AJ9" s="28"/>
    </row>
    <row r="10" spans="1:36" ht="22.5" customHeight="1">
      <c r="A10" s="99"/>
      <c r="B10" s="13">
        <v>5</v>
      </c>
      <c r="C10" s="115" t="s">
        <v>9</v>
      </c>
      <c r="D10" s="116"/>
      <c r="E10" s="117"/>
      <c r="F10" s="63">
        <v>0</v>
      </c>
      <c r="G10" s="64"/>
      <c r="H10" s="64"/>
      <c r="I10" s="65"/>
      <c r="J10" s="45">
        <f t="shared" si="0"/>
        <v>0</v>
      </c>
      <c r="K10" s="46"/>
      <c r="L10" s="47"/>
      <c r="M10" s="45">
        <f t="shared" si="2"/>
        <v>0</v>
      </c>
      <c r="N10" s="46"/>
      <c r="O10" s="46"/>
      <c r="P10" s="47"/>
      <c r="Q10" s="87"/>
      <c r="R10" s="85"/>
      <c r="S10" s="1"/>
      <c r="T10" s="10">
        <v>6</v>
      </c>
      <c r="U10" s="28"/>
      <c r="V10" s="28"/>
      <c r="W10" s="28"/>
      <c r="X10" s="26">
        <v>0</v>
      </c>
      <c r="Y10" s="26"/>
      <c r="Z10" s="26"/>
      <c r="AA10" s="26"/>
      <c r="AB10" s="26">
        <f t="shared" si="1"/>
        <v>0</v>
      </c>
      <c r="AC10" s="26"/>
      <c r="AD10" s="26"/>
      <c r="AE10" s="26">
        <f t="shared" si="3"/>
        <v>0</v>
      </c>
      <c r="AF10" s="26"/>
      <c r="AG10" s="26"/>
      <c r="AH10" s="26"/>
      <c r="AI10" s="27"/>
      <c r="AJ10" s="28"/>
    </row>
    <row r="11" spans="1:36" ht="22.5" customHeight="1">
      <c r="A11" s="99"/>
      <c r="B11" s="13">
        <v>6</v>
      </c>
      <c r="C11" s="115" t="s">
        <v>27</v>
      </c>
      <c r="D11" s="116"/>
      <c r="E11" s="117"/>
      <c r="F11" s="63">
        <v>0</v>
      </c>
      <c r="G11" s="64"/>
      <c r="H11" s="64"/>
      <c r="I11" s="65"/>
      <c r="J11" s="45">
        <f t="shared" si="0"/>
        <v>0</v>
      </c>
      <c r="K11" s="46"/>
      <c r="L11" s="47"/>
      <c r="M11" s="45">
        <f t="shared" si="2"/>
        <v>0</v>
      </c>
      <c r="N11" s="46"/>
      <c r="O11" s="46"/>
      <c r="P11" s="47"/>
      <c r="Q11" s="87"/>
      <c r="R11" s="85"/>
      <c r="S11" s="1"/>
      <c r="T11" s="10">
        <v>7</v>
      </c>
      <c r="U11" s="28"/>
      <c r="V11" s="28"/>
      <c r="W11" s="28"/>
      <c r="X11" s="26"/>
      <c r="Y11" s="26"/>
      <c r="Z11" s="26"/>
      <c r="AA11" s="26"/>
      <c r="AB11" s="26">
        <f t="shared" si="1"/>
        <v>0</v>
      </c>
      <c r="AC11" s="26"/>
      <c r="AD11" s="26"/>
      <c r="AE11" s="26">
        <f t="shared" si="3"/>
        <v>0</v>
      </c>
      <c r="AF11" s="26"/>
      <c r="AG11" s="26"/>
      <c r="AH11" s="26"/>
      <c r="AI11" s="27"/>
      <c r="AJ11" s="28"/>
    </row>
    <row r="12" spans="1:36" ht="22.5" customHeight="1" thickBot="1">
      <c r="A12" s="119"/>
      <c r="B12" s="14">
        <v>7</v>
      </c>
      <c r="C12" s="105" t="s">
        <v>10</v>
      </c>
      <c r="D12" s="106"/>
      <c r="E12" s="107"/>
      <c r="F12" s="108">
        <v>0</v>
      </c>
      <c r="G12" s="109"/>
      <c r="H12" s="109"/>
      <c r="I12" s="110"/>
      <c r="J12" s="108">
        <f t="shared" si="0"/>
        <v>0</v>
      </c>
      <c r="K12" s="109"/>
      <c r="L12" s="110"/>
      <c r="M12" s="108">
        <f t="shared" si="2"/>
        <v>0</v>
      </c>
      <c r="N12" s="109"/>
      <c r="O12" s="109"/>
      <c r="P12" s="110"/>
      <c r="Q12" s="111"/>
      <c r="R12" s="112"/>
      <c r="S12" s="1"/>
      <c r="T12" s="10">
        <v>8</v>
      </c>
      <c r="U12" s="28"/>
      <c r="V12" s="28"/>
      <c r="W12" s="28"/>
      <c r="X12" s="26"/>
      <c r="Y12" s="26"/>
      <c r="Z12" s="26"/>
      <c r="AA12" s="26"/>
      <c r="AB12" s="26">
        <f t="shared" si="1"/>
        <v>0</v>
      </c>
      <c r="AC12" s="26"/>
      <c r="AD12" s="26"/>
      <c r="AE12" s="26">
        <f t="shared" si="3"/>
        <v>0</v>
      </c>
      <c r="AF12" s="26"/>
      <c r="AG12" s="26"/>
      <c r="AH12" s="26"/>
      <c r="AI12" s="27"/>
      <c r="AJ12" s="28"/>
    </row>
    <row r="13" spans="1:36" ht="22.5" customHeight="1" thickTop="1" thickBot="1">
      <c r="A13" s="15">
        <v>25</v>
      </c>
      <c r="B13" s="14">
        <v>1</v>
      </c>
      <c r="C13" s="105" t="s">
        <v>45</v>
      </c>
      <c r="D13" s="106"/>
      <c r="E13" s="107"/>
      <c r="F13" s="81">
        <v>0</v>
      </c>
      <c r="G13" s="82"/>
      <c r="H13" s="82"/>
      <c r="I13" s="83"/>
      <c r="J13" s="108">
        <f t="shared" si="0"/>
        <v>0</v>
      </c>
      <c r="K13" s="109"/>
      <c r="L13" s="110"/>
      <c r="M13" s="108">
        <f t="shared" si="2"/>
        <v>0</v>
      </c>
      <c r="N13" s="109"/>
      <c r="O13" s="109"/>
      <c r="P13" s="110"/>
      <c r="Q13" s="111"/>
      <c r="R13" s="112"/>
      <c r="S13" s="1"/>
      <c r="T13" s="10">
        <v>9</v>
      </c>
      <c r="U13" s="28"/>
      <c r="V13" s="28"/>
      <c r="W13" s="28"/>
      <c r="X13" s="26"/>
      <c r="Y13" s="26"/>
      <c r="Z13" s="26"/>
      <c r="AA13" s="26"/>
      <c r="AB13" s="26">
        <f t="shared" si="1"/>
        <v>0</v>
      </c>
      <c r="AC13" s="26"/>
      <c r="AD13" s="26"/>
      <c r="AE13" s="26">
        <f t="shared" si="3"/>
        <v>0</v>
      </c>
      <c r="AF13" s="26"/>
      <c r="AG13" s="26"/>
      <c r="AH13" s="26"/>
      <c r="AI13" s="27"/>
      <c r="AJ13" s="28"/>
    </row>
    <row r="14" spans="1:36" ht="22.5" customHeight="1" thickTop="1">
      <c r="A14" s="98" t="s">
        <v>19</v>
      </c>
      <c r="B14" s="11">
        <v>1</v>
      </c>
      <c r="C14" s="100" t="s">
        <v>41</v>
      </c>
      <c r="D14" s="100"/>
      <c r="E14" s="100"/>
      <c r="F14" s="75">
        <v>584672</v>
      </c>
      <c r="G14" s="76"/>
      <c r="H14" s="76"/>
      <c r="I14" s="77"/>
      <c r="J14" s="101">
        <f t="shared" ref="J14:J34" si="4">F14*0.1</f>
        <v>58467.200000000004</v>
      </c>
      <c r="K14" s="101"/>
      <c r="L14" s="101"/>
      <c r="M14" s="101">
        <f t="shared" si="2"/>
        <v>643139.19999999995</v>
      </c>
      <c r="N14" s="101"/>
      <c r="O14" s="101"/>
      <c r="P14" s="101"/>
      <c r="Q14" s="102">
        <v>45834</v>
      </c>
      <c r="R14" s="100"/>
      <c r="S14" s="1"/>
      <c r="T14" s="10">
        <v>10</v>
      </c>
      <c r="U14" s="28"/>
      <c r="V14" s="28"/>
      <c r="W14" s="28"/>
      <c r="X14" s="26"/>
      <c r="Y14" s="26"/>
      <c r="Z14" s="26"/>
      <c r="AA14" s="26"/>
      <c r="AB14" s="26">
        <f t="shared" si="1"/>
        <v>0</v>
      </c>
      <c r="AC14" s="26"/>
      <c r="AD14" s="26"/>
      <c r="AE14" s="26">
        <f t="shared" si="3"/>
        <v>0</v>
      </c>
      <c r="AF14" s="26"/>
      <c r="AG14" s="26"/>
      <c r="AH14" s="26"/>
      <c r="AI14" s="27"/>
      <c r="AJ14" s="28"/>
    </row>
    <row r="15" spans="1:36" ht="22.5" customHeight="1">
      <c r="A15" s="99"/>
      <c r="B15" s="10">
        <v>2</v>
      </c>
      <c r="C15" s="28" t="s">
        <v>21</v>
      </c>
      <c r="D15" s="28"/>
      <c r="E15" s="28"/>
      <c r="F15" s="63">
        <v>600000</v>
      </c>
      <c r="G15" s="64"/>
      <c r="H15" s="64"/>
      <c r="I15" s="65"/>
      <c r="J15" s="26">
        <f t="shared" si="4"/>
        <v>60000</v>
      </c>
      <c r="K15" s="26"/>
      <c r="L15" s="26"/>
      <c r="M15" s="26">
        <f>F15+J15</f>
        <v>660000</v>
      </c>
      <c r="N15" s="26"/>
      <c r="O15" s="26"/>
      <c r="P15" s="26"/>
      <c r="Q15" s="61">
        <v>45828</v>
      </c>
      <c r="R15" s="62"/>
      <c r="S15" s="1"/>
      <c r="T15" s="10">
        <v>11</v>
      </c>
      <c r="U15" s="28"/>
      <c r="V15" s="28"/>
      <c r="W15" s="28"/>
      <c r="X15" s="26"/>
      <c r="Y15" s="26"/>
      <c r="Z15" s="26"/>
      <c r="AA15" s="26"/>
      <c r="AB15" s="26">
        <f t="shared" si="1"/>
        <v>0</v>
      </c>
      <c r="AC15" s="26"/>
      <c r="AD15" s="26"/>
      <c r="AE15" s="26">
        <f>X15+AB15</f>
        <v>0</v>
      </c>
      <c r="AF15" s="26"/>
      <c r="AG15" s="26"/>
      <c r="AH15" s="26"/>
      <c r="AI15" s="27"/>
      <c r="AJ15" s="28"/>
    </row>
    <row r="16" spans="1:36" ht="22.5" customHeight="1">
      <c r="A16" s="99"/>
      <c r="B16" s="16">
        <v>3</v>
      </c>
      <c r="C16" s="94" t="s">
        <v>25</v>
      </c>
      <c r="D16" s="95"/>
      <c r="E16" s="96"/>
      <c r="F16" s="63">
        <v>0</v>
      </c>
      <c r="G16" s="64"/>
      <c r="H16" s="64"/>
      <c r="I16" s="65"/>
      <c r="J16" s="63">
        <f t="shared" si="4"/>
        <v>0</v>
      </c>
      <c r="K16" s="64"/>
      <c r="L16" s="65"/>
      <c r="M16" s="63">
        <f t="shared" si="2"/>
        <v>0</v>
      </c>
      <c r="N16" s="64"/>
      <c r="O16" s="64"/>
      <c r="P16" s="65"/>
      <c r="Q16" s="103"/>
      <c r="R16" s="104"/>
      <c r="S16" s="22"/>
      <c r="T16" s="10">
        <v>12</v>
      </c>
      <c r="U16" s="28"/>
      <c r="V16" s="28"/>
      <c r="W16" s="28"/>
      <c r="X16" s="26"/>
      <c r="Y16" s="26"/>
      <c r="Z16" s="26"/>
      <c r="AA16" s="26"/>
      <c r="AB16" s="26">
        <f t="shared" si="1"/>
        <v>0</v>
      </c>
      <c r="AC16" s="26"/>
      <c r="AD16" s="26"/>
      <c r="AE16" s="26">
        <f t="shared" ref="AE16" si="5">X16+AB16</f>
        <v>0</v>
      </c>
      <c r="AF16" s="26"/>
      <c r="AG16" s="26"/>
      <c r="AH16" s="26"/>
      <c r="AI16" s="27"/>
      <c r="AJ16" s="28"/>
    </row>
    <row r="17" spans="1:36" ht="22.5" customHeight="1">
      <c r="A17" s="99"/>
      <c r="B17" s="10">
        <v>4</v>
      </c>
      <c r="C17" s="28" t="s">
        <v>60</v>
      </c>
      <c r="D17" s="28"/>
      <c r="E17" s="28"/>
      <c r="F17" s="63">
        <v>0</v>
      </c>
      <c r="G17" s="64"/>
      <c r="H17" s="64"/>
      <c r="I17" s="65"/>
      <c r="J17" s="26">
        <f>F17*0.1</f>
        <v>0</v>
      </c>
      <c r="K17" s="26"/>
      <c r="L17" s="26"/>
      <c r="M17" s="26">
        <f>F17+J17</f>
        <v>0</v>
      </c>
      <c r="N17" s="26"/>
      <c r="O17" s="26"/>
      <c r="P17" s="26"/>
      <c r="Q17" s="27"/>
      <c r="R17" s="28"/>
      <c r="S17" s="1"/>
      <c r="T17" s="10">
        <v>13</v>
      </c>
      <c r="U17" s="28"/>
      <c r="V17" s="28"/>
      <c r="W17" s="28"/>
      <c r="X17" s="26"/>
      <c r="Y17" s="26"/>
      <c r="Z17" s="26"/>
      <c r="AA17" s="26"/>
      <c r="AB17" s="26">
        <f>X17*0.1</f>
        <v>0</v>
      </c>
      <c r="AC17" s="26"/>
      <c r="AD17" s="26"/>
      <c r="AE17" s="26">
        <f>X17+AB17</f>
        <v>0</v>
      </c>
      <c r="AF17" s="26"/>
      <c r="AG17" s="26"/>
      <c r="AH17" s="26"/>
      <c r="AI17" s="27"/>
      <c r="AJ17" s="28"/>
    </row>
    <row r="18" spans="1:36" ht="22.5" customHeight="1">
      <c r="A18" s="99"/>
      <c r="B18" s="16">
        <v>5</v>
      </c>
      <c r="C18" s="94" t="s">
        <v>30</v>
      </c>
      <c r="D18" s="95"/>
      <c r="E18" s="96"/>
      <c r="F18" s="63">
        <v>880000</v>
      </c>
      <c r="G18" s="64"/>
      <c r="H18" s="64"/>
      <c r="I18" s="65"/>
      <c r="J18" s="26">
        <f>F18*0.1</f>
        <v>88000</v>
      </c>
      <c r="K18" s="26"/>
      <c r="L18" s="26"/>
      <c r="M18" s="26">
        <f>F18+J18</f>
        <v>968000</v>
      </c>
      <c r="N18" s="26"/>
      <c r="O18" s="26"/>
      <c r="P18" s="26"/>
      <c r="Q18" s="27"/>
      <c r="R18" s="28"/>
      <c r="S18" s="1"/>
      <c r="T18" s="10">
        <v>14</v>
      </c>
      <c r="U18" s="28"/>
      <c r="V18" s="28"/>
      <c r="W18" s="28"/>
      <c r="X18" s="26"/>
      <c r="Y18" s="26"/>
      <c r="Z18" s="26"/>
      <c r="AA18" s="26"/>
      <c r="AB18" s="26">
        <f>X18*0.1</f>
        <v>0</v>
      </c>
      <c r="AC18" s="26"/>
      <c r="AD18" s="26"/>
      <c r="AE18" s="26">
        <f>X18+AB18</f>
        <v>0</v>
      </c>
      <c r="AF18" s="26"/>
      <c r="AG18" s="26"/>
      <c r="AH18" s="26"/>
      <c r="AI18" s="27"/>
      <c r="AJ18" s="28"/>
    </row>
    <row r="19" spans="1:36" ht="22.5" customHeight="1">
      <c r="A19" s="99"/>
      <c r="B19" s="10">
        <v>6</v>
      </c>
      <c r="C19" s="91" t="s">
        <v>62</v>
      </c>
      <c r="D19" s="92"/>
      <c r="E19" s="93"/>
      <c r="F19" s="63">
        <v>0</v>
      </c>
      <c r="G19" s="64"/>
      <c r="H19" s="64"/>
      <c r="I19" s="65"/>
      <c r="J19" s="63">
        <f t="shared" si="4"/>
        <v>0</v>
      </c>
      <c r="K19" s="64"/>
      <c r="L19" s="65"/>
      <c r="M19" s="63">
        <f t="shared" si="2"/>
        <v>0</v>
      </c>
      <c r="N19" s="64"/>
      <c r="O19" s="64"/>
      <c r="P19" s="65"/>
      <c r="Q19" s="27"/>
      <c r="R19" s="28"/>
      <c r="S19" s="1"/>
      <c r="T19" s="10">
        <v>15</v>
      </c>
      <c r="U19" s="28"/>
      <c r="V19" s="28"/>
      <c r="W19" s="28"/>
      <c r="X19" s="26"/>
      <c r="Y19" s="26"/>
      <c r="Z19" s="26"/>
      <c r="AA19" s="26"/>
      <c r="AB19" s="26">
        <f t="shared" ref="AB19:AB29" si="6">X19*0.1</f>
        <v>0</v>
      </c>
      <c r="AC19" s="26"/>
      <c r="AD19" s="26"/>
      <c r="AE19" s="26">
        <f t="shared" ref="AE19:AE29" si="7">X19+AB19</f>
        <v>0</v>
      </c>
      <c r="AF19" s="26"/>
      <c r="AG19" s="26"/>
      <c r="AH19" s="26"/>
      <c r="AI19" s="27"/>
      <c r="AJ19" s="28"/>
    </row>
    <row r="20" spans="1:36" ht="22.5" customHeight="1">
      <c r="A20" s="99"/>
      <c r="B20" s="10">
        <v>9</v>
      </c>
      <c r="C20" s="94" t="s">
        <v>13</v>
      </c>
      <c r="D20" s="95"/>
      <c r="E20" s="96"/>
      <c r="F20" s="63">
        <v>256000</v>
      </c>
      <c r="G20" s="64"/>
      <c r="H20" s="64"/>
      <c r="I20" s="65"/>
      <c r="J20" s="26">
        <f t="shared" si="4"/>
        <v>25600</v>
      </c>
      <c r="K20" s="26"/>
      <c r="L20" s="26"/>
      <c r="M20" s="26">
        <f t="shared" si="2"/>
        <v>281600</v>
      </c>
      <c r="N20" s="26"/>
      <c r="O20" s="26"/>
      <c r="P20" s="26"/>
      <c r="Q20" s="27">
        <v>45838</v>
      </c>
      <c r="R20" s="28"/>
      <c r="S20" s="1"/>
      <c r="T20" s="10">
        <v>16</v>
      </c>
      <c r="U20" s="28"/>
      <c r="V20" s="28"/>
      <c r="W20" s="28"/>
      <c r="X20" s="26"/>
      <c r="Y20" s="26"/>
      <c r="Z20" s="26"/>
      <c r="AA20" s="26"/>
      <c r="AB20" s="26">
        <f t="shared" si="6"/>
        <v>0</v>
      </c>
      <c r="AC20" s="26"/>
      <c r="AD20" s="26"/>
      <c r="AE20" s="26">
        <f t="shared" si="7"/>
        <v>0</v>
      </c>
      <c r="AF20" s="26"/>
      <c r="AG20" s="26"/>
      <c r="AH20" s="26"/>
      <c r="AI20" s="27"/>
      <c r="AJ20" s="28"/>
    </row>
    <row r="21" spans="1:36" ht="22.5" customHeight="1">
      <c r="A21" s="99"/>
      <c r="B21" s="33">
        <v>10</v>
      </c>
      <c r="C21" s="35" t="s">
        <v>54</v>
      </c>
      <c r="D21" s="36"/>
      <c r="E21" s="37"/>
      <c r="F21" s="41">
        <v>0</v>
      </c>
      <c r="G21" s="42"/>
      <c r="H21" s="42"/>
      <c r="I21" s="43"/>
      <c r="J21" s="44">
        <f t="shared" si="4"/>
        <v>0</v>
      </c>
      <c r="K21" s="44"/>
      <c r="L21" s="44"/>
      <c r="M21" s="45">
        <f>F21+J21+F22</f>
        <v>0</v>
      </c>
      <c r="N21" s="46"/>
      <c r="O21" s="46"/>
      <c r="P21" s="47"/>
      <c r="Q21" s="51"/>
      <c r="R21" s="52"/>
      <c r="S21" s="22"/>
      <c r="T21" s="10">
        <v>24</v>
      </c>
      <c r="U21" s="28"/>
      <c r="V21" s="28"/>
      <c r="W21" s="28"/>
      <c r="X21" s="26"/>
      <c r="Y21" s="26"/>
      <c r="Z21" s="26"/>
      <c r="AA21" s="26"/>
      <c r="AB21" s="26">
        <f>X21*0.1</f>
        <v>0</v>
      </c>
      <c r="AC21" s="26"/>
      <c r="AD21" s="26"/>
      <c r="AE21" s="26">
        <f>X21+AB21</f>
        <v>0</v>
      </c>
      <c r="AF21" s="26"/>
      <c r="AG21" s="26"/>
      <c r="AH21" s="26"/>
      <c r="AI21" s="27"/>
      <c r="AJ21" s="28"/>
    </row>
    <row r="22" spans="1:36" ht="22.5" customHeight="1">
      <c r="A22" s="99"/>
      <c r="B22" s="34"/>
      <c r="C22" s="38"/>
      <c r="D22" s="39"/>
      <c r="E22" s="40"/>
      <c r="F22" s="29">
        <v>0</v>
      </c>
      <c r="G22" s="30"/>
      <c r="H22" s="30"/>
      <c r="I22" s="31"/>
      <c r="J22" s="32" t="s">
        <v>14</v>
      </c>
      <c r="K22" s="32"/>
      <c r="L22" s="32"/>
      <c r="M22" s="48"/>
      <c r="N22" s="49"/>
      <c r="O22" s="49"/>
      <c r="P22" s="50"/>
      <c r="Q22" s="53"/>
      <c r="R22" s="54"/>
      <c r="S22" s="22"/>
      <c r="T22" s="10">
        <v>25</v>
      </c>
      <c r="U22" s="28"/>
      <c r="V22" s="28"/>
      <c r="W22" s="28"/>
      <c r="X22" s="26"/>
      <c r="Y22" s="26"/>
      <c r="Z22" s="26"/>
      <c r="AA22" s="26"/>
      <c r="AB22" s="26">
        <f t="shared" ref="AB22" si="8">X22*0.1</f>
        <v>0</v>
      </c>
      <c r="AC22" s="26"/>
      <c r="AD22" s="26"/>
      <c r="AE22" s="26">
        <f t="shared" ref="AE22" si="9">X22+AB22</f>
        <v>0</v>
      </c>
      <c r="AF22" s="26"/>
      <c r="AG22" s="26"/>
      <c r="AH22" s="26"/>
      <c r="AI22" s="27"/>
      <c r="AJ22" s="28"/>
    </row>
    <row r="23" spans="1:36" ht="22.5" customHeight="1">
      <c r="A23" s="99"/>
      <c r="B23" s="10">
        <v>11</v>
      </c>
      <c r="C23" s="28" t="s">
        <v>39</v>
      </c>
      <c r="D23" s="28"/>
      <c r="E23" s="28"/>
      <c r="F23" s="63">
        <v>32000</v>
      </c>
      <c r="G23" s="64"/>
      <c r="H23" s="64"/>
      <c r="I23" s="65"/>
      <c r="J23" s="26">
        <f t="shared" si="4"/>
        <v>3200</v>
      </c>
      <c r="K23" s="26"/>
      <c r="L23" s="26"/>
      <c r="M23" s="26">
        <f t="shared" si="2"/>
        <v>35200</v>
      </c>
      <c r="N23" s="26"/>
      <c r="O23" s="26"/>
      <c r="P23" s="26"/>
      <c r="Q23" s="27">
        <v>45838</v>
      </c>
      <c r="R23" s="28"/>
      <c r="S23" s="1"/>
      <c r="T23" s="10">
        <v>17</v>
      </c>
      <c r="U23" s="28"/>
      <c r="V23" s="28"/>
      <c r="W23" s="28"/>
      <c r="X23" s="26"/>
      <c r="Y23" s="26"/>
      <c r="Z23" s="26"/>
      <c r="AA23" s="26"/>
      <c r="AB23" s="26">
        <f t="shared" si="6"/>
        <v>0</v>
      </c>
      <c r="AC23" s="26"/>
      <c r="AD23" s="26"/>
      <c r="AE23" s="26">
        <f t="shared" si="7"/>
        <v>0</v>
      </c>
      <c r="AF23" s="26"/>
      <c r="AG23" s="26"/>
      <c r="AH23" s="26"/>
      <c r="AI23" s="27"/>
      <c r="AJ23" s="28"/>
    </row>
    <row r="24" spans="1:36" ht="22.5" customHeight="1">
      <c r="A24" s="99"/>
      <c r="B24" s="16">
        <v>12</v>
      </c>
      <c r="C24" s="88" t="s">
        <v>23</v>
      </c>
      <c r="D24" s="89"/>
      <c r="E24" s="90"/>
      <c r="F24" s="63">
        <v>16000</v>
      </c>
      <c r="G24" s="64"/>
      <c r="H24" s="64"/>
      <c r="I24" s="65"/>
      <c r="J24" s="26">
        <f t="shared" si="4"/>
        <v>1600</v>
      </c>
      <c r="K24" s="26"/>
      <c r="L24" s="26"/>
      <c r="M24" s="26">
        <f t="shared" si="2"/>
        <v>17600</v>
      </c>
      <c r="N24" s="26"/>
      <c r="O24" s="26"/>
      <c r="P24" s="26"/>
      <c r="Q24" s="61">
        <v>45833</v>
      </c>
      <c r="R24" s="62"/>
      <c r="S24" s="1"/>
      <c r="T24" s="10">
        <v>18</v>
      </c>
      <c r="U24" s="28"/>
      <c r="V24" s="28"/>
      <c r="W24" s="28"/>
      <c r="X24" s="26"/>
      <c r="Y24" s="26"/>
      <c r="Z24" s="26"/>
      <c r="AA24" s="26"/>
      <c r="AB24" s="26">
        <f t="shared" si="6"/>
        <v>0</v>
      </c>
      <c r="AC24" s="26"/>
      <c r="AD24" s="26"/>
      <c r="AE24" s="26">
        <f t="shared" si="7"/>
        <v>0</v>
      </c>
      <c r="AF24" s="26"/>
      <c r="AG24" s="26"/>
      <c r="AH24" s="26"/>
      <c r="AI24" s="27"/>
      <c r="AJ24" s="28"/>
    </row>
    <row r="25" spans="1:36" ht="22.5" customHeight="1">
      <c r="A25" s="99"/>
      <c r="B25" s="10">
        <v>13</v>
      </c>
      <c r="C25" s="85" t="s">
        <v>26</v>
      </c>
      <c r="D25" s="85"/>
      <c r="E25" s="85"/>
      <c r="F25" s="63">
        <v>0</v>
      </c>
      <c r="G25" s="64"/>
      <c r="H25" s="64"/>
      <c r="I25" s="65"/>
      <c r="J25" s="86">
        <f t="shared" si="4"/>
        <v>0</v>
      </c>
      <c r="K25" s="86"/>
      <c r="L25" s="86"/>
      <c r="M25" s="86">
        <f t="shared" si="2"/>
        <v>0</v>
      </c>
      <c r="N25" s="86"/>
      <c r="O25" s="86"/>
      <c r="P25" s="86"/>
      <c r="Q25" s="85"/>
      <c r="R25" s="85"/>
      <c r="S25" s="1"/>
      <c r="T25" s="10">
        <v>19</v>
      </c>
      <c r="U25" s="28"/>
      <c r="V25" s="28"/>
      <c r="W25" s="28"/>
      <c r="X25" s="26"/>
      <c r="Y25" s="26"/>
      <c r="Z25" s="26"/>
      <c r="AA25" s="26"/>
      <c r="AB25" s="26">
        <f t="shared" si="6"/>
        <v>0</v>
      </c>
      <c r="AC25" s="26"/>
      <c r="AD25" s="26"/>
      <c r="AE25" s="26">
        <f t="shared" si="7"/>
        <v>0</v>
      </c>
      <c r="AF25" s="26"/>
      <c r="AG25" s="26"/>
      <c r="AH25" s="26"/>
      <c r="AI25" s="27"/>
      <c r="AJ25" s="28"/>
    </row>
    <row r="26" spans="1:36" ht="22.5" customHeight="1">
      <c r="A26" s="24"/>
      <c r="B26" s="10">
        <v>14</v>
      </c>
      <c r="C26" s="28" t="s">
        <v>28</v>
      </c>
      <c r="D26" s="28"/>
      <c r="E26" s="28"/>
      <c r="F26" s="48">
        <v>0</v>
      </c>
      <c r="G26" s="49"/>
      <c r="H26" s="49"/>
      <c r="I26" s="50"/>
      <c r="J26" s="26">
        <f t="shared" si="4"/>
        <v>0</v>
      </c>
      <c r="K26" s="26"/>
      <c r="L26" s="26"/>
      <c r="M26" s="26">
        <f t="shared" si="2"/>
        <v>0</v>
      </c>
      <c r="N26" s="26"/>
      <c r="O26" s="26"/>
      <c r="P26" s="26"/>
      <c r="Q26" s="28"/>
      <c r="R26" s="28"/>
      <c r="S26" s="1"/>
      <c r="T26" s="10">
        <v>17</v>
      </c>
      <c r="U26" s="28"/>
      <c r="V26" s="28"/>
      <c r="W26" s="28"/>
      <c r="X26" s="26"/>
      <c r="Y26" s="26"/>
      <c r="Z26" s="26"/>
      <c r="AA26" s="26"/>
      <c r="AB26" s="26">
        <f t="shared" si="6"/>
        <v>0</v>
      </c>
      <c r="AC26" s="26"/>
      <c r="AD26" s="26"/>
      <c r="AE26" s="26">
        <f t="shared" si="7"/>
        <v>0</v>
      </c>
      <c r="AF26" s="26"/>
      <c r="AG26" s="26"/>
      <c r="AH26" s="26"/>
      <c r="AI26" s="27"/>
      <c r="AJ26" s="28"/>
    </row>
    <row r="27" spans="1:36" ht="22.5" customHeight="1">
      <c r="A27" s="24"/>
      <c r="B27" s="16">
        <v>15</v>
      </c>
      <c r="C27" s="88" t="s">
        <v>42</v>
      </c>
      <c r="D27" s="89"/>
      <c r="E27" s="90"/>
      <c r="F27" s="63">
        <v>384000</v>
      </c>
      <c r="G27" s="64"/>
      <c r="H27" s="64"/>
      <c r="I27" s="65"/>
      <c r="J27" s="26">
        <f t="shared" si="4"/>
        <v>38400</v>
      </c>
      <c r="K27" s="26"/>
      <c r="L27" s="26"/>
      <c r="M27" s="26">
        <f t="shared" si="2"/>
        <v>422400</v>
      </c>
      <c r="N27" s="26"/>
      <c r="O27" s="26"/>
      <c r="P27" s="26"/>
      <c r="Q27" s="61">
        <v>45838</v>
      </c>
      <c r="R27" s="62"/>
      <c r="S27" s="1"/>
      <c r="T27" s="10">
        <v>18</v>
      </c>
      <c r="U27" s="28"/>
      <c r="V27" s="28"/>
      <c r="W27" s="28"/>
      <c r="X27" s="26"/>
      <c r="Y27" s="26"/>
      <c r="Z27" s="26"/>
      <c r="AA27" s="26"/>
      <c r="AB27" s="26">
        <f t="shared" si="6"/>
        <v>0</v>
      </c>
      <c r="AC27" s="26"/>
      <c r="AD27" s="26"/>
      <c r="AE27" s="26">
        <f t="shared" si="7"/>
        <v>0</v>
      </c>
      <c r="AF27" s="26"/>
      <c r="AG27" s="26"/>
      <c r="AH27" s="26"/>
      <c r="AI27" s="27"/>
      <c r="AJ27" s="28"/>
    </row>
    <row r="28" spans="1:36" ht="22.5" customHeight="1" thickBot="1">
      <c r="A28" s="24"/>
      <c r="B28" s="10">
        <v>16</v>
      </c>
      <c r="C28" s="85" t="s">
        <v>64</v>
      </c>
      <c r="D28" s="85"/>
      <c r="E28" s="85"/>
      <c r="F28" s="108">
        <v>130000</v>
      </c>
      <c r="G28" s="109"/>
      <c r="H28" s="109"/>
      <c r="I28" s="110"/>
      <c r="J28" s="86">
        <f t="shared" si="4"/>
        <v>13000</v>
      </c>
      <c r="K28" s="86"/>
      <c r="L28" s="86"/>
      <c r="M28" s="86">
        <f t="shared" si="2"/>
        <v>143000</v>
      </c>
      <c r="N28" s="86"/>
      <c r="O28" s="86"/>
      <c r="P28" s="86"/>
      <c r="Q28" s="87">
        <v>45869</v>
      </c>
      <c r="R28" s="85"/>
      <c r="S28" s="1"/>
      <c r="T28" s="10">
        <v>19</v>
      </c>
      <c r="U28" s="28"/>
      <c r="V28" s="28"/>
      <c r="W28" s="28"/>
      <c r="X28" s="26"/>
      <c r="Y28" s="26"/>
      <c r="Z28" s="26"/>
      <c r="AA28" s="26"/>
      <c r="AB28" s="26">
        <f t="shared" si="6"/>
        <v>0</v>
      </c>
      <c r="AC28" s="26"/>
      <c r="AD28" s="26"/>
      <c r="AE28" s="26">
        <f t="shared" si="7"/>
        <v>0</v>
      </c>
      <c r="AF28" s="26"/>
      <c r="AG28" s="26"/>
      <c r="AH28" s="26"/>
      <c r="AI28" s="27"/>
      <c r="AJ28" s="28"/>
    </row>
    <row r="29" spans="1:36" ht="22.5" customHeight="1" thickTop="1" thickBot="1">
      <c r="A29" s="78" t="s">
        <v>46</v>
      </c>
      <c r="B29" s="79"/>
      <c r="C29" s="80" t="s">
        <v>61</v>
      </c>
      <c r="D29" s="80"/>
      <c r="E29" s="80"/>
      <c r="F29" s="81">
        <v>0</v>
      </c>
      <c r="G29" s="82"/>
      <c r="H29" s="82"/>
      <c r="I29" s="83"/>
      <c r="J29" s="84">
        <v>0</v>
      </c>
      <c r="K29" s="84"/>
      <c r="L29" s="84"/>
      <c r="M29" s="84">
        <f t="shared" si="2"/>
        <v>0</v>
      </c>
      <c r="N29" s="84"/>
      <c r="O29" s="84"/>
      <c r="P29" s="84"/>
      <c r="Q29" s="66"/>
      <c r="R29" s="67"/>
      <c r="S29" s="1"/>
      <c r="T29" s="10">
        <v>21</v>
      </c>
      <c r="U29" s="28"/>
      <c r="V29" s="28"/>
      <c r="W29" s="28"/>
      <c r="X29" s="26"/>
      <c r="Y29" s="26"/>
      <c r="Z29" s="26"/>
      <c r="AA29" s="26"/>
      <c r="AB29" s="26">
        <f t="shared" si="6"/>
        <v>0</v>
      </c>
      <c r="AC29" s="26"/>
      <c r="AD29" s="26"/>
      <c r="AE29" s="26">
        <f t="shared" si="7"/>
        <v>0</v>
      </c>
      <c r="AF29" s="26"/>
      <c r="AG29" s="26"/>
      <c r="AH29" s="26"/>
      <c r="AI29" s="27"/>
      <c r="AJ29" s="28"/>
    </row>
    <row r="30" spans="1:36" ht="22.5" customHeight="1" thickTop="1">
      <c r="A30" s="72" t="s">
        <v>20</v>
      </c>
      <c r="B30" s="16">
        <v>1</v>
      </c>
      <c r="C30" s="74" t="s">
        <v>29</v>
      </c>
      <c r="D30" s="74"/>
      <c r="E30" s="74"/>
      <c r="F30" s="75">
        <v>178000</v>
      </c>
      <c r="G30" s="76"/>
      <c r="H30" s="76"/>
      <c r="I30" s="77"/>
      <c r="J30" s="71">
        <f>F30*0.1</f>
        <v>17800</v>
      </c>
      <c r="K30" s="71"/>
      <c r="L30" s="71"/>
      <c r="M30" s="71">
        <f>F30+J30</f>
        <v>195800</v>
      </c>
      <c r="N30" s="71"/>
      <c r="O30" s="71"/>
      <c r="P30" s="71"/>
      <c r="Q30" s="61">
        <v>45807</v>
      </c>
      <c r="R30" s="62"/>
      <c r="S30" s="1"/>
      <c r="T30" s="10">
        <v>22</v>
      </c>
      <c r="U30" s="28"/>
      <c r="V30" s="28"/>
      <c r="W30" s="28"/>
      <c r="X30" s="26"/>
      <c r="Y30" s="26"/>
      <c r="Z30" s="26"/>
      <c r="AA30" s="26"/>
      <c r="AB30" s="26">
        <f>X30*0.1</f>
        <v>0</v>
      </c>
      <c r="AC30" s="26"/>
      <c r="AD30" s="26"/>
      <c r="AE30" s="26">
        <f>X30+AB30</f>
        <v>0</v>
      </c>
      <c r="AF30" s="26"/>
      <c r="AG30" s="26"/>
      <c r="AH30" s="26"/>
      <c r="AI30" s="27"/>
      <c r="AJ30" s="28"/>
    </row>
    <row r="31" spans="1:36" ht="22.5" customHeight="1">
      <c r="A31" s="73"/>
      <c r="B31" s="16">
        <v>3</v>
      </c>
      <c r="C31" s="28" t="s">
        <v>22</v>
      </c>
      <c r="D31" s="28"/>
      <c r="E31" s="28"/>
      <c r="F31" s="63">
        <v>0</v>
      </c>
      <c r="G31" s="64"/>
      <c r="H31" s="64"/>
      <c r="I31" s="65"/>
      <c r="J31" s="26">
        <f t="shared" si="4"/>
        <v>0</v>
      </c>
      <c r="K31" s="26"/>
      <c r="L31" s="26"/>
      <c r="M31" s="26">
        <f t="shared" si="2"/>
        <v>0</v>
      </c>
      <c r="N31" s="26"/>
      <c r="O31" s="26"/>
      <c r="P31" s="26"/>
      <c r="Q31" s="61"/>
      <c r="R31" s="62"/>
      <c r="S31" s="1"/>
      <c r="T31" s="10">
        <v>23</v>
      </c>
      <c r="U31" s="28"/>
      <c r="V31" s="28"/>
      <c r="W31" s="28"/>
      <c r="X31" s="26"/>
      <c r="Y31" s="26"/>
      <c r="Z31" s="26"/>
      <c r="AA31" s="26"/>
      <c r="AB31" s="26">
        <f t="shared" ref="AB31" si="10">X31*0.1</f>
        <v>0</v>
      </c>
      <c r="AC31" s="26"/>
      <c r="AD31" s="26"/>
      <c r="AE31" s="26">
        <f t="shared" ref="AE31" si="11">X31+AB31</f>
        <v>0</v>
      </c>
      <c r="AF31" s="26"/>
      <c r="AG31" s="26"/>
      <c r="AH31" s="26"/>
      <c r="AI31" s="27"/>
      <c r="AJ31" s="28"/>
    </row>
    <row r="32" spans="1:36" ht="22.5" customHeight="1">
      <c r="A32" s="73"/>
      <c r="B32" s="33">
        <v>4</v>
      </c>
      <c r="C32" s="35" t="s">
        <v>29</v>
      </c>
      <c r="D32" s="36"/>
      <c r="E32" s="37"/>
      <c r="F32" s="41">
        <v>0</v>
      </c>
      <c r="G32" s="42"/>
      <c r="H32" s="42"/>
      <c r="I32" s="43"/>
      <c r="J32" s="44">
        <f t="shared" si="4"/>
        <v>0</v>
      </c>
      <c r="K32" s="44"/>
      <c r="L32" s="44"/>
      <c r="M32" s="45">
        <f>F32+J32+F33</f>
        <v>0</v>
      </c>
      <c r="N32" s="46"/>
      <c r="O32" s="46"/>
      <c r="P32" s="47"/>
      <c r="Q32" s="51"/>
      <c r="R32" s="52"/>
      <c r="S32" s="22"/>
      <c r="T32" s="10">
        <v>24</v>
      </c>
      <c r="U32" s="28"/>
      <c r="V32" s="28"/>
      <c r="W32" s="28"/>
      <c r="X32" s="26"/>
      <c r="Y32" s="26"/>
      <c r="Z32" s="26"/>
      <c r="AA32" s="26"/>
      <c r="AB32" s="26">
        <f>X32*0.1</f>
        <v>0</v>
      </c>
      <c r="AC32" s="26"/>
      <c r="AD32" s="26"/>
      <c r="AE32" s="26">
        <f>X32+AB32</f>
        <v>0</v>
      </c>
      <c r="AF32" s="26"/>
      <c r="AG32" s="26"/>
      <c r="AH32" s="26"/>
      <c r="AI32" s="27"/>
      <c r="AJ32" s="28"/>
    </row>
    <row r="33" spans="1:36" ht="22.5" customHeight="1">
      <c r="A33" s="73"/>
      <c r="B33" s="34"/>
      <c r="C33" s="38"/>
      <c r="D33" s="39"/>
      <c r="E33" s="40"/>
      <c r="F33" s="29">
        <v>0</v>
      </c>
      <c r="G33" s="30"/>
      <c r="H33" s="30"/>
      <c r="I33" s="31"/>
      <c r="J33" s="32" t="s">
        <v>14</v>
      </c>
      <c r="K33" s="32"/>
      <c r="L33" s="32"/>
      <c r="M33" s="48"/>
      <c r="N33" s="49"/>
      <c r="O33" s="49"/>
      <c r="P33" s="50"/>
      <c r="Q33" s="53"/>
      <c r="R33" s="54"/>
      <c r="S33" s="22"/>
      <c r="T33" s="10">
        <v>25</v>
      </c>
      <c r="U33" s="28"/>
      <c r="V33" s="28"/>
      <c r="W33" s="28"/>
      <c r="X33" s="26"/>
      <c r="Y33" s="26"/>
      <c r="Z33" s="26"/>
      <c r="AA33" s="26"/>
      <c r="AB33" s="26">
        <f t="shared" ref="AB33:AB34" si="12">X33*0.1</f>
        <v>0</v>
      </c>
      <c r="AC33" s="26"/>
      <c r="AD33" s="26"/>
      <c r="AE33" s="26">
        <f t="shared" ref="AE33:AE34" si="13">X33+AB33</f>
        <v>0</v>
      </c>
      <c r="AF33" s="26"/>
      <c r="AG33" s="26"/>
      <c r="AH33" s="26"/>
      <c r="AI33" s="27"/>
      <c r="AJ33" s="28"/>
    </row>
    <row r="34" spans="1:36" ht="22.5" customHeight="1" thickBot="1">
      <c r="A34" s="73"/>
      <c r="B34" s="16">
        <v>6</v>
      </c>
      <c r="C34" s="62" t="s">
        <v>31</v>
      </c>
      <c r="D34" s="62"/>
      <c r="E34" s="62"/>
      <c r="F34" s="68">
        <v>0</v>
      </c>
      <c r="G34" s="69"/>
      <c r="H34" s="69"/>
      <c r="I34" s="70"/>
      <c r="J34" s="71">
        <f t="shared" si="4"/>
        <v>0</v>
      </c>
      <c r="K34" s="71"/>
      <c r="L34" s="71"/>
      <c r="M34" s="71">
        <f t="shared" si="2"/>
        <v>0</v>
      </c>
      <c r="N34" s="71"/>
      <c r="O34" s="71"/>
      <c r="P34" s="71"/>
      <c r="Q34" s="61"/>
      <c r="R34" s="62"/>
      <c r="S34" s="1"/>
      <c r="T34" s="10">
        <v>27</v>
      </c>
      <c r="U34" s="28"/>
      <c r="V34" s="28"/>
      <c r="W34" s="28"/>
      <c r="X34" s="26"/>
      <c r="Y34" s="26"/>
      <c r="Z34" s="26"/>
      <c r="AA34" s="26"/>
      <c r="AB34" s="26">
        <f t="shared" si="12"/>
        <v>0</v>
      </c>
      <c r="AC34" s="26"/>
      <c r="AD34" s="26"/>
      <c r="AE34" s="26">
        <f t="shared" si="13"/>
        <v>0</v>
      </c>
      <c r="AF34" s="26"/>
      <c r="AG34" s="26"/>
      <c r="AH34" s="26"/>
      <c r="AI34" s="27"/>
      <c r="AJ34" s="28"/>
    </row>
    <row r="35" spans="1:36" ht="22.5" customHeight="1" thickBot="1">
      <c r="A35" s="17"/>
      <c r="B35" s="2"/>
      <c r="C35" s="1"/>
      <c r="D35" s="1"/>
      <c r="E35" s="1"/>
      <c r="F35" s="55">
        <f>SUM(F5:F34)</f>
        <v>4772730</v>
      </c>
      <c r="G35" s="56"/>
      <c r="H35" s="56"/>
      <c r="I35" s="57"/>
      <c r="J35" s="55">
        <f>SUM(J5:J34)</f>
        <v>477273</v>
      </c>
      <c r="K35" s="56"/>
      <c r="L35" s="57"/>
      <c r="M35" s="55">
        <f>SUM(M5:M34)</f>
        <v>5250003</v>
      </c>
      <c r="N35" s="56"/>
      <c r="O35" s="56"/>
      <c r="P35" s="57"/>
      <c r="Q35" s="1"/>
      <c r="R35" s="1"/>
      <c r="S35" s="1"/>
      <c r="T35" s="2"/>
      <c r="U35" s="1"/>
      <c r="V35" s="1"/>
      <c r="W35" s="1"/>
      <c r="X35" s="58">
        <f>SUM(X5:X34)</f>
        <v>375000</v>
      </c>
      <c r="Y35" s="59"/>
      <c r="Z35" s="59"/>
      <c r="AA35" s="60"/>
      <c r="AB35" s="58">
        <f>SUM(AB5:AB34)</f>
        <v>37500</v>
      </c>
      <c r="AC35" s="59"/>
      <c r="AD35" s="60"/>
      <c r="AE35" s="58">
        <f>SUM(AE5:AE34)</f>
        <v>412500</v>
      </c>
      <c r="AF35" s="59"/>
      <c r="AG35" s="59"/>
      <c r="AH35" s="60"/>
      <c r="AI35" s="1"/>
      <c r="AJ35" s="1"/>
    </row>
  </sheetData>
  <mergeCells count="326">
    <mergeCell ref="AE34:AH34"/>
    <mergeCell ref="AI34:AJ34"/>
    <mergeCell ref="F35:I35"/>
    <mergeCell ref="J35:L35"/>
    <mergeCell ref="M35:P35"/>
    <mergeCell ref="X35:AA35"/>
    <mergeCell ref="AB35:AD35"/>
    <mergeCell ref="AE35:AH35"/>
    <mergeCell ref="AE33:AH33"/>
    <mergeCell ref="AI33:AJ33"/>
    <mergeCell ref="C34:E34"/>
    <mergeCell ref="F34:I34"/>
    <mergeCell ref="J34:L34"/>
    <mergeCell ref="M34:P34"/>
    <mergeCell ref="Q34:R34"/>
    <mergeCell ref="U34:W34"/>
    <mergeCell ref="X34:AA34"/>
    <mergeCell ref="AB34:AD34"/>
    <mergeCell ref="U32:W32"/>
    <mergeCell ref="X32:AA32"/>
    <mergeCell ref="AB32:AD32"/>
    <mergeCell ref="AB29:AD29"/>
    <mergeCell ref="AE29:AH29"/>
    <mergeCell ref="AI29:AJ29"/>
    <mergeCell ref="B32:B33"/>
    <mergeCell ref="C32:E33"/>
    <mergeCell ref="F32:I32"/>
    <mergeCell ref="J32:L32"/>
    <mergeCell ref="M32:P33"/>
    <mergeCell ref="Q32:R33"/>
    <mergeCell ref="X30:AA30"/>
    <mergeCell ref="AB30:AD30"/>
    <mergeCell ref="AE30:AH30"/>
    <mergeCell ref="AE32:AH32"/>
    <mergeCell ref="AI32:AJ32"/>
    <mergeCell ref="F33:I33"/>
    <mergeCell ref="J33:L33"/>
    <mergeCell ref="U33:W33"/>
    <mergeCell ref="X33:AA33"/>
    <mergeCell ref="AB33:AD33"/>
    <mergeCell ref="X31:AA31"/>
    <mergeCell ref="AB31:AD31"/>
    <mergeCell ref="AE31:AH31"/>
    <mergeCell ref="AI31:AJ31"/>
    <mergeCell ref="A30:A34"/>
    <mergeCell ref="C30:E30"/>
    <mergeCell ref="F30:I30"/>
    <mergeCell ref="J30:L30"/>
    <mergeCell ref="M30:P30"/>
    <mergeCell ref="Q30:R30"/>
    <mergeCell ref="U30:W30"/>
    <mergeCell ref="AE28:AH28"/>
    <mergeCell ref="AI28:AJ28"/>
    <mergeCell ref="A29:B29"/>
    <mergeCell ref="C29:E29"/>
    <mergeCell ref="F29:I29"/>
    <mergeCell ref="J29:L29"/>
    <mergeCell ref="M29:P29"/>
    <mergeCell ref="Q29:R29"/>
    <mergeCell ref="U29:W29"/>
    <mergeCell ref="X29:AA29"/>
    <mergeCell ref="AI30:AJ30"/>
    <mergeCell ref="C31:E31"/>
    <mergeCell ref="F31:I31"/>
    <mergeCell ref="J31:L31"/>
    <mergeCell ref="M31:P31"/>
    <mergeCell ref="Q31:R31"/>
    <mergeCell ref="U31:W31"/>
    <mergeCell ref="AI27:AJ27"/>
    <mergeCell ref="C28:E28"/>
    <mergeCell ref="F28:I28"/>
    <mergeCell ref="J28:L28"/>
    <mergeCell ref="M28:P28"/>
    <mergeCell ref="Q28:R28"/>
    <mergeCell ref="U28:W28"/>
    <mergeCell ref="X28:AA28"/>
    <mergeCell ref="AB28:AD28"/>
    <mergeCell ref="C27:E27"/>
    <mergeCell ref="F27:I27"/>
    <mergeCell ref="J27:L27"/>
    <mergeCell ref="M27:P27"/>
    <mergeCell ref="Q27:R27"/>
    <mergeCell ref="U27:W27"/>
    <mergeCell ref="X27:AA27"/>
    <mergeCell ref="AB27:AD27"/>
    <mergeCell ref="AE27:AH27"/>
    <mergeCell ref="AI25:AJ25"/>
    <mergeCell ref="C26:E26"/>
    <mergeCell ref="F26:I26"/>
    <mergeCell ref="J26:L26"/>
    <mergeCell ref="M26:P26"/>
    <mergeCell ref="Q26:R26"/>
    <mergeCell ref="U26:W26"/>
    <mergeCell ref="X26:AA26"/>
    <mergeCell ref="AB26:AD26"/>
    <mergeCell ref="AE26:AH26"/>
    <mergeCell ref="AI26:AJ26"/>
    <mergeCell ref="C25:E25"/>
    <mergeCell ref="F25:I25"/>
    <mergeCell ref="J25:L25"/>
    <mergeCell ref="M25:P25"/>
    <mergeCell ref="Q25:R25"/>
    <mergeCell ref="U25:W25"/>
    <mergeCell ref="X25:AA25"/>
    <mergeCell ref="AB25:AD25"/>
    <mergeCell ref="AE25:AH25"/>
    <mergeCell ref="AI23:AJ23"/>
    <mergeCell ref="C24:E24"/>
    <mergeCell ref="F24:I24"/>
    <mergeCell ref="J24:L24"/>
    <mergeCell ref="M24:P24"/>
    <mergeCell ref="Q24:R24"/>
    <mergeCell ref="U24:W24"/>
    <mergeCell ref="X24:AA24"/>
    <mergeCell ref="AB24:AD24"/>
    <mergeCell ref="AE24:AH24"/>
    <mergeCell ref="AI24:AJ24"/>
    <mergeCell ref="C23:E23"/>
    <mergeCell ref="F23:I23"/>
    <mergeCell ref="J23:L23"/>
    <mergeCell ref="M23:P23"/>
    <mergeCell ref="Q23:R23"/>
    <mergeCell ref="U23:W23"/>
    <mergeCell ref="X23:AA23"/>
    <mergeCell ref="AB23:AD23"/>
    <mergeCell ref="AE23:AH23"/>
    <mergeCell ref="AI20:AJ20"/>
    <mergeCell ref="B21:B22"/>
    <mergeCell ref="C21:E22"/>
    <mergeCell ref="F21:I21"/>
    <mergeCell ref="J21:L21"/>
    <mergeCell ref="M21:P22"/>
    <mergeCell ref="Q21:R22"/>
    <mergeCell ref="U21:W21"/>
    <mergeCell ref="X21:AA21"/>
    <mergeCell ref="AB21:AD21"/>
    <mergeCell ref="AE21:AH21"/>
    <mergeCell ref="AI21:AJ21"/>
    <mergeCell ref="F22:I22"/>
    <mergeCell ref="J22:L22"/>
    <mergeCell ref="U22:W22"/>
    <mergeCell ref="X22:AA22"/>
    <mergeCell ref="AB22:AD22"/>
    <mergeCell ref="AE22:AH22"/>
    <mergeCell ref="AI22:AJ22"/>
    <mergeCell ref="C20:E20"/>
    <mergeCell ref="F20:I20"/>
    <mergeCell ref="J20:L20"/>
    <mergeCell ref="M20:P20"/>
    <mergeCell ref="Q20:R20"/>
    <mergeCell ref="U20:W20"/>
    <mergeCell ref="X20:AA20"/>
    <mergeCell ref="AB20:AD20"/>
    <mergeCell ref="AE20:AH20"/>
    <mergeCell ref="AI18:AJ18"/>
    <mergeCell ref="C19:E19"/>
    <mergeCell ref="F19:I19"/>
    <mergeCell ref="J19:L19"/>
    <mergeCell ref="M19:P19"/>
    <mergeCell ref="Q19:R19"/>
    <mergeCell ref="U19:W19"/>
    <mergeCell ref="X19:AA19"/>
    <mergeCell ref="AB19:AD19"/>
    <mergeCell ref="AE19:AH19"/>
    <mergeCell ref="AI19:AJ19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Q15:R15"/>
    <mergeCell ref="U15:W15"/>
    <mergeCell ref="X16:AA16"/>
    <mergeCell ref="AB16:AD16"/>
    <mergeCell ref="AE16:AH16"/>
    <mergeCell ref="AI16:AJ16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AI17:AJ17"/>
    <mergeCell ref="AI14:AJ14"/>
    <mergeCell ref="U13:W13"/>
    <mergeCell ref="X13:AA13"/>
    <mergeCell ref="AB13:AD13"/>
    <mergeCell ref="AE13:AH13"/>
    <mergeCell ref="AI13:AJ13"/>
    <mergeCell ref="X15:AA15"/>
    <mergeCell ref="AB15:AD15"/>
    <mergeCell ref="AE15:AH15"/>
    <mergeCell ref="AI15:AJ15"/>
    <mergeCell ref="A14:A25"/>
    <mergeCell ref="C14:E14"/>
    <mergeCell ref="F14:I14"/>
    <mergeCell ref="J14:L14"/>
    <mergeCell ref="M14:P14"/>
    <mergeCell ref="U12:W12"/>
    <mergeCell ref="X12:AA12"/>
    <mergeCell ref="AB12:AD12"/>
    <mergeCell ref="AE12:AH12"/>
    <mergeCell ref="Q14:R14"/>
    <mergeCell ref="U14:W14"/>
    <mergeCell ref="X14:AA14"/>
    <mergeCell ref="AB14:AD14"/>
    <mergeCell ref="AE14:AH14"/>
    <mergeCell ref="C16:E16"/>
    <mergeCell ref="F16:I16"/>
    <mergeCell ref="J16:L16"/>
    <mergeCell ref="M16:P16"/>
    <mergeCell ref="Q16:R16"/>
    <mergeCell ref="U16:W16"/>
    <mergeCell ref="C15:E15"/>
    <mergeCell ref="F15:I15"/>
    <mergeCell ref="J15:L15"/>
    <mergeCell ref="M15:P15"/>
    <mergeCell ref="AI10:AJ10"/>
    <mergeCell ref="C11:E11"/>
    <mergeCell ref="F11:I11"/>
    <mergeCell ref="J11:L11"/>
    <mergeCell ref="M11:P11"/>
    <mergeCell ref="Q11:R11"/>
    <mergeCell ref="AI12:AJ12"/>
    <mergeCell ref="C13:E13"/>
    <mergeCell ref="F13:I13"/>
    <mergeCell ref="J13:L13"/>
    <mergeCell ref="M13:P13"/>
    <mergeCell ref="Q13:R13"/>
    <mergeCell ref="U11:W11"/>
    <mergeCell ref="X11:AA11"/>
    <mergeCell ref="AB11:AD11"/>
    <mergeCell ref="AE11:AH11"/>
    <mergeCell ref="AI11:AJ11"/>
    <mergeCell ref="C12:E12"/>
    <mergeCell ref="F12:I12"/>
    <mergeCell ref="J12:L12"/>
    <mergeCell ref="M12:P12"/>
    <mergeCell ref="Q12:R12"/>
    <mergeCell ref="C10:E10"/>
    <mergeCell ref="F10:I10"/>
    <mergeCell ref="J10:L10"/>
    <mergeCell ref="M10:P10"/>
    <mergeCell ref="Q10:R10"/>
    <mergeCell ref="U10:W10"/>
    <mergeCell ref="X10:AA10"/>
    <mergeCell ref="AB10:AD10"/>
    <mergeCell ref="AE10:AH10"/>
    <mergeCell ref="J8:L8"/>
    <mergeCell ref="M8:P8"/>
    <mergeCell ref="Q8:R8"/>
    <mergeCell ref="U8:W8"/>
    <mergeCell ref="X8:AA8"/>
    <mergeCell ref="AB8:AD8"/>
    <mergeCell ref="AE8:AH8"/>
    <mergeCell ref="AI8:AJ8"/>
    <mergeCell ref="C9:E9"/>
    <mergeCell ref="F9:I9"/>
    <mergeCell ref="J9:L9"/>
    <mergeCell ref="M9:P9"/>
    <mergeCell ref="Q9:R9"/>
    <mergeCell ref="U9:W9"/>
    <mergeCell ref="X9:AA9"/>
    <mergeCell ref="AB9:AD9"/>
    <mergeCell ref="AE9:AH9"/>
    <mergeCell ref="AI9:AJ9"/>
    <mergeCell ref="AI5:AJ5"/>
    <mergeCell ref="A6:A12"/>
    <mergeCell ref="C6:E6"/>
    <mergeCell ref="F6:I6"/>
    <mergeCell ref="J6:L6"/>
    <mergeCell ref="M6:P6"/>
    <mergeCell ref="Q6:R6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U7:W7"/>
    <mergeCell ref="X7:AA7"/>
    <mergeCell ref="AB7:AD7"/>
    <mergeCell ref="AE7:AH7"/>
    <mergeCell ref="AI7:AJ7"/>
    <mergeCell ref="C8:E8"/>
    <mergeCell ref="F8:I8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23DF2-9E61-4DEC-B35C-DD0DCDD161D2}">
  <dimension ref="A1:AJ35"/>
  <sheetViews>
    <sheetView topLeftCell="A4" zoomScale="90" zoomScaleNormal="90" workbookViewId="0">
      <selection activeCell="Q20" sqref="Q20:R20"/>
    </sheetView>
  </sheetViews>
  <sheetFormatPr defaultColWidth="5" defaultRowHeight="25.5" customHeight="1"/>
  <cols>
    <col min="1" max="1" width="5" style="18"/>
    <col min="2" max="2" width="3.875" style="19" customWidth="1"/>
    <col min="3" max="3" width="5" style="4" customWidth="1"/>
    <col min="4" max="5" width="5" style="4"/>
    <col min="6" max="15" width="5" style="20"/>
    <col min="16" max="16" width="4.5" style="20" customWidth="1"/>
    <col min="17" max="18" width="5" style="5"/>
    <col min="19" max="19" width="3.125" style="5" customWidth="1"/>
    <col min="20" max="20" width="3.875" style="19" customWidth="1"/>
    <col min="21" max="23" width="5" style="4"/>
    <col min="24" max="24" width="5" style="20"/>
    <col min="25" max="25" width="5" style="20" customWidth="1"/>
    <col min="26" max="34" width="5" style="20"/>
    <col min="35" max="16384" width="5" style="5"/>
  </cols>
  <sheetData>
    <row r="1" spans="1:36" ht="25.5" customHeight="1">
      <c r="A1" s="1"/>
      <c r="B1" s="2"/>
      <c r="C1" s="125" t="s">
        <v>53</v>
      </c>
      <c r="D1" s="125"/>
      <c r="E1" s="125"/>
      <c r="F1" s="126">
        <v>4</v>
      </c>
      <c r="G1" s="120" t="s">
        <v>16</v>
      </c>
      <c r="H1" s="121" t="s">
        <v>17</v>
      </c>
      <c r="I1" s="121"/>
      <c r="J1" s="121"/>
      <c r="K1" s="121"/>
      <c r="L1" s="121"/>
      <c r="M1" s="121"/>
      <c r="N1" s="3"/>
      <c r="O1" s="3"/>
      <c r="P1" s="3"/>
      <c r="Q1" s="4"/>
      <c r="R1" s="4"/>
      <c r="S1" s="4"/>
      <c r="T1" s="2"/>
      <c r="U1" s="125" t="s">
        <v>53</v>
      </c>
      <c r="V1" s="125"/>
      <c r="W1" s="125"/>
      <c r="X1" s="126">
        <v>4</v>
      </c>
      <c r="Y1" s="120" t="s">
        <v>16</v>
      </c>
      <c r="Z1" s="121" t="s">
        <v>47</v>
      </c>
      <c r="AA1" s="121"/>
      <c r="AB1" s="121"/>
      <c r="AC1" s="121"/>
      <c r="AD1" s="121"/>
      <c r="AE1" s="121"/>
      <c r="AF1" s="3"/>
      <c r="AG1" s="3"/>
      <c r="AH1" s="3"/>
      <c r="AI1" s="4"/>
      <c r="AJ1" s="4"/>
    </row>
    <row r="2" spans="1:36" ht="25.5" customHeight="1">
      <c r="A2" s="1"/>
      <c r="B2" s="2"/>
      <c r="C2" s="125"/>
      <c r="D2" s="125"/>
      <c r="E2" s="125"/>
      <c r="F2" s="126"/>
      <c r="G2" s="120"/>
      <c r="H2" s="121"/>
      <c r="I2" s="121"/>
      <c r="J2" s="121"/>
      <c r="K2" s="121"/>
      <c r="L2" s="121"/>
      <c r="M2" s="121"/>
      <c r="N2" s="3"/>
      <c r="O2" s="3"/>
      <c r="P2" s="3"/>
      <c r="Q2" s="4"/>
      <c r="R2" s="4"/>
      <c r="S2" s="4"/>
      <c r="T2" s="2"/>
      <c r="U2" s="125"/>
      <c r="V2" s="125"/>
      <c r="W2" s="125"/>
      <c r="X2" s="126"/>
      <c r="Y2" s="120"/>
      <c r="Z2" s="121"/>
      <c r="AA2" s="121"/>
      <c r="AB2" s="121"/>
      <c r="AC2" s="121"/>
      <c r="AD2" s="121"/>
      <c r="AE2" s="121"/>
      <c r="AF2" s="3"/>
      <c r="AG2" s="3"/>
      <c r="AH2" s="3"/>
      <c r="AI2" s="4"/>
      <c r="AJ2" s="4"/>
    </row>
    <row r="3" spans="1:36" ht="25.5" customHeight="1">
      <c r="A3" s="1"/>
      <c r="B3" s="2"/>
      <c r="F3" s="3"/>
      <c r="G3" s="3"/>
      <c r="H3" s="3"/>
      <c r="I3" s="3"/>
      <c r="J3" s="3"/>
      <c r="K3" s="3"/>
      <c r="L3" s="3"/>
      <c r="M3" s="122" t="s">
        <v>15</v>
      </c>
      <c r="N3" s="122"/>
      <c r="O3" s="122"/>
      <c r="P3" s="122"/>
      <c r="Q3" s="122"/>
      <c r="R3" s="122"/>
      <c r="S3" s="21"/>
      <c r="T3" s="2"/>
      <c r="X3" s="3"/>
      <c r="Y3" s="3"/>
      <c r="Z3" s="3"/>
      <c r="AA3" s="3"/>
      <c r="AB3" s="3"/>
      <c r="AC3" s="3"/>
      <c r="AD3" s="3"/>
      <c r="AE3" s="122" t="s">
        <v>15</v>
      </c>
      <c r="AF3" s="122"/>
      <c r="AG3" s="122"/>
      <c r="AH3" s="122"/>
      <c r="AI3" s="122"/>
      <c r="AJ3" s="122"/>
    </row>
    <row r="4" spans="1:36" ht="22.5" customHeight="1">
      <c r="A4" s="6" t="s">
        <v>2</v>
      </c>
      <c r="B4" s="94" t="s">
        <v>1</v>
      </c>
      <c r="C4" s="95"/>
      <c r="D4" s="95"/>
      <c r="E4" s="96"/>
      <c r="F4" s="123" t="s">
        <v>3</v>
      </c>
      <c r="G4" s="123"/>
      <c r="H4" s="123"/>
      <c r="I4" s="123"/>
      <c r="J4" s="123" t="s">
        <v>0</v>
      </c>
      <c r="K4" s="123"/>
      <c r="L4" s="123"/>
      <c r="M4" s="123" t="s">
        <v>4</v>
      </c>
      <c r="N4" s="123"/>
      <c r="O4" s="123"/>
      <c r="P4" s="123"/>
      <c r="Q4" s="124" t="s">
        <v>5</v>
      </c>
      <c r="R4" s="124"/>
      <c r="S4" s="23"/>
      <c r="T4" s="28" t="s">
        <v>1</v>
      </c>
      <c r="U4" s="28"/>
      <c r="V4" s="28"/>
      <c r="W4" s="28"/>
      <c r="X4" s="123" t="s">
        <v>49</v>
      </c>
      <c r="Y4" s="123"/>
      <c r="Z4" s="123"/>
      <c r="AA4" s="123"/>
      <c r="AB4" s="123" t="s">
        <v>0</v>
      </c>
      <c r="AC4" s="123"/>
      <c r="AD4" s="123"/>
      <c r="AE4" s="123" t="s">
        <v>50</v>
      </c>
      <c r="AF4" s="123"/>
      <c r="AG4" s="123"/>
      <c r="AH4" s="123"/>
      <c r="AI4" s="124" t="s">
        <v>48</v>
      </c>
      <c r="AJ4" s="124"/>
    </row>
    <row r="5" spans="1:36" ht="22.5" customHeight="1" thickBot="1">
      <c r="A5" s="8" t="s">
        <v>8</v>
      </c>
      <c r="B5" s="9" t="s">
        <v>6</v>
      </c>
      <c r="C5" s="112" t="s">
        <v>7</v>
      </c>
      <c r="D5" s="112"/>
      <c r="E5" s="112"/>
      <c r="F5" s="118">
        <v>488250</v>
      </c>
      <c r="G5" s="118"/>
      <c r="H5" s="118"/>
      <c r="I5" s="118"/>
      <c r="J5" s="118">
        <v>48825</v>
      </c>
      <c r="K5" s="118"/>
      <c r="L5" s="118"/>
      <c r="M5" s="118">
        <f>F5+J5</f>
        <v>537075</v>
      </c>
      <c r="N5" s="118"/>
      <c r="O5" s="118"/>
      <c r="P5" s="118"/>
      <c r="Q5" s="111">
        <v>45807</v>
      </c>
      <c r="R5" s="112"/>
      <c r="S5" s="1"/>
      <c r="T5" s="10">
        <v>1</v>
      </c>
      <c r="U5" s="28" t="s">
        <v>24</v>
      </c>
      <c r="V5" s="28"/>
      <c r="W5" s="28"/>
      <c r="X5" s="26">
        <v>300000</v>
      </c>
      <c r="Y5" s="26"/>
      <c r="Z5" s="26"/>
      <c r="AA5" s="26"/>
      <c r="AB5" s="26">
        <f>X5*0.1</f>
        <v>30000</v>
      </c>
      <c r="AC5" s="26"/>
      <c r="AD5" s="26"/>
      <c r="AE5" s="26">
        <f>X5+AB5</f>
        <v>330000</v>
      </c>
      <c r="AF5" s="26"/>
      <c r="AG5" s="26"/>
      <c r="AH5" s="26"/>
      <c r="AI5" s="27">
        <v>45799</v>
      </c>
      <c r="AJ5" s="28"/>
    </row>
    <row r="6" spans="1:36" ht="22.5" customHeight="1" thickTop="1">
      <c r="A6" s="98" t="s">
        <v>18</v>
      </c>
      <c r="B6" s="11">
        <v>1</v>
      </c>
      <c r="C6" s="100" t="s">
        <v>36</v>
      </c>
      <c r="D6" s="100"/>
      <c r="E6" s="100"/>
      <c r="F6" s="101">
        <v>0</v>
      </c>
      <c r="G6" s="101"/>
      <c r="H6" s="101"/>
      <c r="I6" s="101"/>
      <c r="J6" s="101">
        <f>F6*0.1</f>
        <v>0</v>
      </c>
      <c r="K6" s="101"/>
      <c r="L6" s="101"/>
      <c r="M6" s="101">
        <f>F6+J6</f>
        <v>0</v>
      </c>
      <c r="N6" s="101"/>
      <c r="O6" s="101"/>
      <c r="P6" s="101"/>
      <c r="Q6" s="102"/>
      <c r="R6" s="100"/>
      <c r="S6" s="1"/>
      <c r="T6" s="10">
        <v>2</v>
      </c>
      <c r="U6" s="28" t="s">
        <v>22</v>
      </c>
      <c r="V6" s="28"/>
      <c r="W6" s="28"/>
      <c r="X6" s="26">
        <v>30000</v>
      </c>
      <c r="Y6" s="26"/>
      <c r="Z6" s="26"/>
      <c r="AA6" s="26"/>
      <c r="AB6" s="26">
        <f t="shared" ref="AB6:AB16" si="0">X6*0.1</f>
        <v>3000</v>
      </c>
      <c r="AC6" s="26"/>
      <c r="AD6" s="26"/>
      <c r="AE6" s="26">
        <f>X6+AB6</f>
        <v>33000</v>
      </c>
      <c r="AF6" s="26"/>
      <c r="AG6" s="26"/>
      <c r="AH6" s="26"/>
      <c r="AI6" s="27">
        <v>45799</v>
      </c>
      <c r="AJ6" s="28"/>
    </row>
    <row r="7" spans="1:36" ht="22.5" customHeight="1">
      <c r="A7" s="99"/>
      <c r="B7" s="10">
        <v>2</v>
      </c>
      <c r="C7" s="28" t="s">
        <v>12</v>
      </c>
      <c r="D7" s="28"/>
      <c r="E7" s="28"/>
      <c r="F7" s="63">
        <v>666842</v>
      </c>
      <c r="G7" s="64"/>
      <c r="H7" s="64"/>
      <c r="I7" s="65"/>
      <c r="J7" s="26">
        <f>F7*0.1</f>
        <v>66684.2</v>
      </c>
      <c r="K7" s="26"/>
      <c r="L7" s="26"/>
      <c r="M7" s="26">
        <f>F7+J7</f>
        <v>733526.2</v>
      </c>
      <c r="N7" s="26"/>
      <c r="O7" s="26"/>
      <c r="P7" s="26"/>
      <c r="Q7" s="61">
        <v>45797</v>
      </c>
      <c r="R7" s="62"/>
      <c r="S7" s="1"/>
      <c r="T7" s="10">
        <v>3</v>
      </c>
      <c r="U7" s="28"/>
      <c r="V7" s="28"/>
      <c r="W7" s="28"/>
      <c r="X7" s="26">
        <v>0</v>
      </c>
      <c r="Y7" s="26"/>
      <c r="Z7" s="26"/>
      <c r="AA7" s="26"/>
      <c r="AB7" s="26">
        <f t="shared" si="0"/>
        <v>0</v>
      </c>
      <c r="AC7" s="26"/>
      <c r="AD7" s="26"/>
      <c r="AE7" s="26">
        <f>X7+AB7</f>
        <v>0</v>
      </c>
      <c r="AF7" s="26"/>
      <c r="AG7" s="26"/>
      <c r="AH7" s="26"/>
      <c r="AI7" s="27"/>
      <c r="AJ7" s="28"/>
    </row>
    <row r="8" spans="1:36" ht="22.5" customHeight="1">
      <c r="A8" s="99"/>
      <c r="B8" s="10">
        <v>3</v>
      </c>
      <c r="C8" s="94" t="s">
        <v>35</v>
      </c>
      <c r="D8" s="95"/>
      <c r="E8" s="96"/>
      <c r="F8" s="63">
        <v>96000</v>
      </c>
      <c r="G8" s="64"/>
      <c r="H8" s="64"/>
      <c r="I8" s="65"/>
      <c r="J8" s="63">
        <v>9600</v>
      </c>
      <c r="K8" s="64"/>
      <c r="L8" s="65"/>
      <c r="M8" s="63">
        <f>F8+J8</f>
        <v>105600</v>
      </c>
      <c r="N8" s="64"/>
      <c r="O8" s="64"/>
      <c r="P8" s="65"/>
      <c r="Q8" s="27">
        <v>45800</v>
      </c>
      <c r="R8" s="28"/>
      <c r="S8" s="1"/>
      <c r="T8" s="10">
        <v>4</v>
      </c>
      <c r="U8" s="28"/>
      <c r="V8" s="28"/>
      <c r="W8" s="28"/>
      <c r="X8" s="26">
        <v>0</v>
      </c>
      <c r="Y8" s="26"/>
      <c r="Z8" s="26"/>
      <c r="AA8" s="26"/>
      <c r="AB8" s="26">
        <f t="shared" si="0"/>
        <v>0</v>
      </c>
      <c r="AC8" s="26"/>
      <c r="AD8" s="26"/>
      <c r="AE8" s="26">
        <f>X8+AB8</f>
        <v>0</v>
      </c>
      <c r="AF8" s="26"/>
      <c r="AG8" s="26"/>
      <c r="AH8" s="26"/>
      <c r="AI8" s="27"/>
      <c r="AJ8" s="28"/>
    </row>
    <row r="9" spans="1:36" ht="22.5" customHeight="1">
      <c r="A9" s="99"/>
      <c r="B9" s="13">
        <v>4</v>
      </c>
      <c r="C9" s="115" t="s">
        <v>11</v>
      </c>
      <c r="D9" s="116"/>
      <c r="E9" s="117"/>
      <c r="F9" s="63">
        <v>225000</v>
      </c>
      <c r="G9" s="64"/>
      <c r="H9" s="64"/>
      <c r="I9" s="65"/>
      <c r="J9" s="45">
        <f>F9*0.1</f>
        <v>22500</v>
      </c>
      <c r="K9" s="46"/>
      <c r="L9" s="47"/>
      <c r="M9" s="45">
        <f t="shared" ref="M9:M34" si="1">F9+J9</f>
        <v>247500</v>
      </c>
      <c r="N9" s="46"/>
      <c r="O9" s="46"/>
      <c r="P9" s="47"/>
      <c r="Q9" s="87">
        <v>45797</v>
      </c>
      <c r="R9" s="85"/>
      <c r="S9" s="1"/>
      <c r="T9" s="10">
        <v>5</v>
      </c>
      <c r="U9" s="28"/>
      <c r="V9" s="28"/>
      <c r="W9" s="28"/>
      <c r="X9" s="26">
        <v>0</v>
      </c>
      <c r="Y9" s="26"/>
      <c r="Z9" s="26"/>
      <c r="AA9" s="26"/>
      <c r="AB9" s="26">
        <f t="shared" si="0"/>
        <v>0</v>
      </c>
      <c r="AC9" s="26"/>
      <c r="AD9" s="26"/>
      <c r="AE9" s="26">
        <f t="shared" ref="AE9:AE14" si="2">X9+AB9</f>
        <v>0</v>
      </c>
      <c r="AF9" s="26"/>
      <c r="AG9" s="26"/>
      <c r="AH9" s="26"/>
      <c r="AI9" s="27"/>
      <c r="AJ9" s="28"/>
    </row>
    <row r="10" spans="1:36" ht="22.5" customHeight="1">
      <c r="A10" s="99"/>
      <c r="B10" s="13">
        <v>5</v>
      </c>
      <c r="C10" s="115" t="s">
        <v>9</v>
      </c>
      <c r="D10" s="116"/>
      <c r="E10" s="117"/>
      <c r="F10" s="63">
        <v>58000</v>
      </c>
      <c r="G10" s="64"/>
      <c r="H10" s="64"/>
      <c r="I10" s="65"/>
      <c r="J10" s="45">
        <f>F10*0.1</f>
        <v>5800</v>
      </c>
      <c r="K10" s="46"/>
      <c r="L10" s="47"/>
      <c r="M10" s="45">
        <f t="shared" si="1"/>
        <v>63800</v>
      </c>
      <c r="N10" s="46"/>
      <c r="O10" s="46"/>
      <c r="P10" s="47"/>
      <c r="Q10" s="87">
        <v>45803</v>
      </c>
      <c r="R10" s="85"/>
      <c r="S10" s="1"/>
      <c r="T10" s="10">
        <v>6</v>
      </c>
      <c r="U10" s="28"/>
      <c r="V10" s="28"/>
      <c r="W10" s="28"/>
      <c r="X10" s="26">
        <v>0</v>
      </c>
      <c r="Y10" s="26"/>
      <c r="Z10" s="26"/>
      <c r="AA10" s="26"/>
      <c r="AB10" s="26">
        <f t="shared" si="0"/>
        <v>0</v>
      </c>
      <c r="AC10" s="26"/>
      <c r="AD10" s="26"/>
      <c r="AE10" s="26">
        <f t="shared" si="2"/>
        <v>0</v>
      </c>
      <c r="AF10" s="26"/>
      <c r="AG10" s="26"/>
      <c r="AH10" s="26"/>
      <c r="AI10" s="27"/>
      <c r="AJ10" s="28"/>
    </row>
    <row r="11" spans="1:36" ht="22.5" customHeight="1">
      <c r="A11" s="99"/>
      <c r="B11" s="13">
        <v>6</v>
      </c>
      <c r="C11" s="115" t="s">
        <v>27</v>
      </c>
      <c r="D11" s="116"/>
      <c r="E11" s="117"/>
      <c r="F11" s="63">
        <v>0</v>
      </c>
      <c r="G11" s="64"/>
      <c r="H11" s="64"/>
      <c r="I11" s="65"/>
      <c r="J11" s="45">
        <f>F11*0.1</f>
        <v>0</v>
      </c>
      <c r="K11" s="46"/>
      <c r="L11" s="47"/>
      <c r="M11" s="45">
        <f t="shared" si="1"/>
        <v>0</v>
      </c>
      <c r="N11" s="46"/>
      <c r="O11" s="46"/>
      <c r="P11" s="47"/>
      <c r="Q11" s="87"/>
      <c r="R11" s="85"/>
      <c r="S11" s="1"/>
      <c r="T11" s="10">
        <v>7</v>
      </c>
      <c r="U11" s="28"/>
      <c r="V11" s="28"/>
      <c r="W11" s="28"/>
      <c r="X11" s="26"/>
      <c r="Y11" s="26"/>
      <c r="Z11" s="26"/>
      <c r="AA11" s="26"/>
      <c r="AB11" s="26">
        <f t="shared" si="0"/>
        <v>0</v>
      </c>
      <c r="AC11" s="26"/>
      <c r="AD11" s="26"/>
      <c r="AE11" s="26">
        <f t="shared" si="2"/>
        <v>0</v>
      </c>
      <c r="AF11" s="26"/>
      <c r="AG11" s="26"/>
      <c r="AH11" s="26"/>
      <c r="AI11" s="27"/>
      <c r="AJ11" s="28"/>
    </row>
    <row r="12" spans="1:36" ht="22.5" customHeight="1" thickBot="1">
      <c r="A12" s="119"/>
      <c r="B12" s="14">
        <v>7</v>
      </c>
      <c r="C12" s="105" t="s">
        <v>10</v>
      </c>
      <c r="D12" s="106"/>
      <c r="E12" s="107"/>
      <c r="F12" s="108">
        <v>45000</v>
      </c>
      <c r="G12" s="109"/>
      <c r="H12" s="109"/>
      <c r="I12" s="110"/>
      <c r="J12" s="108">
        <f>F12*0.1</f>
        <v>4500</v>
      </c>
      <c r="K12" s="109"/>
      <c r="L12" s="110"/>
      <c r="M12" s="108">
        <f t="shared" si="1"/>
        <v>49500</v>
      </c>
      <c r="N12" s="109"/>
      <c r="O12" s="109"/>
      <c r="P12" s="110"/>
      <c r="Q12" s="111">
        <v>45797</v>
      </c>
      <c r="R12" s="112"/>
      <c r="S12" s="1"/>
      <c r="T12" s="10">
        <v>8</v>
      </c>
      <c r="U12" s="28"/>
      <c r="V12" s="28"/>
      <c r="W12" s="28"/>
      <c r="X12" s="26"/>
      <c r="Y12" s="26"/>
      <c r="Z12" s="26"/>
      <c r="AA12" s="26"/>
      <c r="AB12" s="26">
        <f t="shared" si="0"/>
        <v>0</v>
      </c>
      <c r="AC12" s="26"/>
      <c r="AD12" s="26"/>
      <c r="AE12" s="26">
        <f t="shared" si="2"/>
        <v>0</v>
      </c>
      <c r="AF12" s="26"/>
      <c r="AG12" s="26"/>
      <c r="AH12" s="26"/>
      <c r="AI12" s="27"/>
      <c r="AJ12" s="28"/>
    </row>
    <row r="13" spans="1:36" ht="22.5" customHeight="1" thickTop="1" thickBot="1">
      <c r="A13" s="15">
        <v>25</v>
      </c>
      <c r="B13" s="14">
        <v>1</v>
      </c>
      <c r="C13" s="105" t="s">
        <v>45</v>
      </c>
      <c r="D13" s="106"/>
      <c r="E13" s="107"/>
      <c r="F13" s="81">
        <v>0</v>
      </c>
      <c r="G13" s="82"/>
      <c r="H13" s="82"/>
      <c r="I13" s="83"/>
      <c r="J13" s="108">
        <f>F13*0.1</f>
        <v>0</v>
      </c>
      <c r="K13" s="109"/>
      <c r="L13" s="110"/>
      <c r="M13" s="108">
        <f t="shared" si="1"/>
        <v>0</v>
      </c>
      <c r="N13" s="109"/>
      <c r="O13" s="109"/>
      <c r="P13" s="110"/>
      <c r="Q13" s="111"/>
      <c r="R13" s="112"/>
      <c r="S13" s="1"/>
      <c r="T13" s="10">
        <v>9</v>
      </c>
      <c r="U13" s="28"/>
      <c r="V13" s="28"/>
      <c r="W13" s="28"/>
      <c r="X13" s="26"/>
      <c r="Y13" s="26"/>
      <c r="Z13" s="26"/>
      <c r="AA13" s="26"/>
      <c r="AB13" s="26">
        <f t="shared" si="0"/>
        <v>0</v>
      </c>
      <c r="AC13" s="26"/>
      <c r="AD13" s="26"/>
      <c r="AE13" s="26">
        <f t="shared" si="2"/>
        <v>0</v>
      </c>
      <c r="AF13" s="26"/>
      <c r="AG13" s="26"/>
      <c r="AH13" s="26"/>
      <c r="AI13" s="27"/>
      <c r="AJ13" s="28"/>
    </row>
    <row r="14" spans="1:36" ht="22.5" customHeight="1" thickTop="1">
      <c r="A14" s="98" t="s">
        <v>19</v>
      </c>
      <c r="B14" s="11">
        <v>1</v>
      </c>
      <c r="C14" s="100" t="s">
        <v>41</v>
      </c>
      <c r="D14" s="100"/>
      <c r="E14" s="100"/>
      <c r="F14" s="75">
        <v>48000</v>
      </c>
      <c r="G14" s="76"/>
      <c r="H14" s="76"/>
      <c r="I14" s="77"/>
      <c r="J14" s="101">
        <f t="shared" ref="J14:J34" si="3">F14*0.1</f>
        <v>4800</v>
      </c>
      <c r="K14" s="101"/>
      <c r="L14" s="101"/>
      <c r="M14" s="101">
        <f t="shared" si="1"/>
        <v>52800</v>
      </c>
      <c r="N14" s="101"/>
      <c r="O14" s="101"/>
      <c r="P14" s="101"/>
      <c r="Q14" s="102">
        <v>45806</v>
      </c>
      <c r="R14" s="100"/>
      <c r="S14" s="1"/>
      <c r="T14" s="10">
        <v>10</v>
      </c>
      <c r="U14" s="28"/>
      <c r="V14" s="28"/>
      <c r="W14" s="28"/>
      <c r="X14" s="26"/>
      <c r="Y14" s="26"/>
      <c r="Z14" s="26"/>
      <c r="AA14" s="26"/>
      <c r="AB14" s="26">
        <f t="shared" si="0"/>
        <v>0</v>
      </c>
      <c r="AC14" s="26"/>
      <c r="AD14" s="26"/>
      <c r="AE14" s="26">
        <f t="shared" si="2"/>
        <v>0</v>
      </c>
      <c r="AF14" s="26"/>
      <c r="AG14" s="26"/>
      <c r="AH14" s="26"/>
      <c r="AI14" s="27"/>
      <c r="AJ14" s="28"/>
    </row>
    <row r="15" spans="1:36" ht="22.5" customHeight="1">
      <c r="A15" s="99"/>
      <c r="B15" s="10">
        <v>2</v>
      </c>
      <c r="C15" s="28" t="s">
        <v>21</v>
      </c>
      <c r="D15" s="28"/>
      <c r="E15" s="28"/>
      <c r="F15" s="63">
        <v>585000</v>
      </c>
      <c r="G15" s="64"/>
      <c r="H15" s="64"/>
      <c r="I15" s="65"/>
      <c r="J15" s="26">
        <f t="shared" si="3"/>
        <v>58500</v>
      </c>
      <c r="K15" s="26"/>
      <c r="L15" s="26"/>
      <c r="M15" s="26">
        <f>F15+J15</f>
        <v>643500</v>
      </c>
      <c r="N15" s="26"/>
      <c r="O15" s="26"/>
      <c r="P15" s="26"/>
      <c r="Q15" s="61">
        <v>45797</v>
      </c>
      <c r="R15" s="62"/>
      <c r="S15" s="1"/>
      <c r="T15" s="10">
        <v>11</v>
      </c>
      <c r="U15" s="28"/>
      <c r="V15" s="28"/>
      <c r="W15" s="28"/>
      <c r="X15" s="26"/>
      <c r="Y15" s="26"/>
      <c r="Z15" s="26"/>
      <c r="AA15" s="26"/>
      <c r="AB15" s="26">
        <f t="shared" si="0"/>
        <v>0</v>
      </c>
      <c r="AC15" s="26"/>
      <c r="AD15" s="26"/>
      <c r="AE15" s="26">
        <f>X15+AB15</f>
        <v>0</v>
      </c>
      <c r="AF15" s="26"/>
      <c r="AG15" s="26"/>
      <c r="AH15" s="26"/>
      <c r="AI15" s="27"/>
      <c r="AJ15" s="28"/>
    </row>
    <row r="16" spans="1:36" ht="22.5" customHeight="1">
      <c r="A16" s="99"/>
      <c r="B16" s="16">
        <v>3</v>
      </c>
      <c r="C16" s="94" t="s">
        <v>25</v>
      </c>
      <c r="D16" s="95"/>
      <c r="E16" s="96"/>
      <c r="F16" s="63">
        <v>81250</v>
      </c>
      <c r="G16" s="64"/>
      <c r="H16" s="64"/>
      <c r="I16" s="65"/>
      <c r="J16" s="63">
        <f t="shared" si="3"/>
        <v>8125</v>
      </c>
      <c r="K16" s="64"/>
      <c r="L16" s="65"/>
      <c r="M16" s="63">
        <f t="shared" si="1"/>
        <v>89375</v>
      </c>
      <c r="N16" s="64"/>
      <c r="O16" s="64"/>
      <c r="P16" s="65"/>
      <c r="Q16" s="103">
        <v>45797</v>
      </c>
      <c r="R16" s="104"/>
      <c r="S16" s="22"/>
      <c r="T16" s="10">
        <v>12</v>
      </c>
      <c r="U16" s="28"/>
      <c r="V16" s="28"/>
      <c r="W16" s="28"/>
      <c r="X16" s="26"/>
      <c r="Y16" s="26"/>
      <c r="Z16" s="26"/>
      <c r="AA16" s="26"/>
      <c r="AB16" s="26">
        <f t="shared" si="0"/>
        <v>0</v>
      </c>
      <c r="AC16" s="26"/>
      <c r="AD16" s="26"/>
      <c r="AE16" s="26">
        <f t="shared" ref="AE16" si="4">X16+AB16</f>
        <v>0</v>
      </c>
      <c r="AF16" s="26"/>
      <c r="AG16" s="26"/>
      <c r="AH16" s="26"/>
      <c r="AI16" s="27"/>
      <c r="AJ16" s="28"/>
    </row>
    <row r="17" spans="1:36" ht="22.5" customHeight="1">
      <c r="A17" s="99"/>
      <c r="B17" s="10">
        <v>4</v>
      </c>
      <c r="C17" s="28" t="s">
        <v>60</v>
      </c>
      <c r="D17" s="28"/>
      <c r="E17" s="28"/>
      <c r="F17" s="63">
        <v>16000</v>
      </c>
      <c r="G17" s="64"/>
      <c r="H17" s="64"/>
      <c r="I17" s="65"/>
      <c r="J17" s="26">
        <f>F17*0.1</f>
        <v>1600</v>
      </c>
      <c r="K17" s="26"/>
      <c r="L17" s="26"/>
      <c r="M17" s="26">
        <f>F17+J17</f>
        <v>17600</v>
      </c>
      <c r="N17" s="26"/>
      <c r="O17" s="26"/>
      <c r="P17" s="26"/>
      <c r="Q17" s="27">
        <v>45807</v>
      </c>
      <c r="R17" s="28"/>
      <c r="S17" s="1"/>
      <c r="T17" s="10">
        <v>13</v>
      </c>
      <c r="U17" s="28"/>
      <c r="V17" s="28"/>
      <c r="W17" s="28"/>
      <c r="X17" s="26"/>
      <c r="Y17" s="26"/>
      <c r="Z17" s="26"/>
      <c r="AA17" s="26"/>
      <c r="AB17" s="26">
        <f>X17*0.1</f>
        <v>0</v>
      </c>
      <c r="AC17" s="26"/>
      <c r="AD17" s="26"/>
      <c r="AE17" s="26">
        <f>X17+AB17</f>
        <v>0</v>
      </c>
      <c r="AF17" s="26"/>
      <c r="AG17" s="26"/>
      <c r="AH17" s="26"/>
      <c r="AI17" s="27"/>
      <c r="AJ17" s="28"/>
    </row>
    <row r="18" spans="1:36" ht="22.5" customHeight="1">
      <c r="A18" s="99"/>
      <c r="B18" s="16">
        <v>5</v>
      </c>
      <c r="C18" s="94" t="s">
        <v>30</v>
      </c>
      <c r="D18" s="95"/>
      <c r="E18" s="96"/>
      <c r="F18" s="63">
        <v>1248000</v>
      </c>
      <c r="G18" s="64"/>
      <c r="H18" s="64"/>
      <c r="I18" s="65"/>
      <c r="J18" s="26">
        <f>F18*0.1</f>
        <v>124800</v>
      </c>
      <c r="K18" s="26"/>
      <c r="L18" s="26"/>
      <c r="M18" s="26">
        <f>F18+J18</f>
        <v>1372800</v>
      </c>
      <c r="N18" s="26"/>
      <c r="O18" s="26"/>
      <c r="P18" s="26"/>
      <c r="Q18" s="27">
        <v>45810</v>
      </c>
      <c r="R18" s="28"/>
      <c r="S18" s="1"/>
      <c r="T18" s="10">
        <v>14</v>
      </c>
      <c r="U18" s="28"/>
      <c r="V18" s="28"/>
      <c r="W18" s="28"/>
      <c r="X18" s="26"/>
      <c r="Y18" s="26"/>
      <c r="Z18" s="26"/>
      <c r="AA18" s="26"/>
      <c r="AB18" s="26">
        <f>X18*0.1</f>
        <v>0</v>
      </c>
      <c r="AC18" s="26"/>
      <c r="AD18" s="26"/>
      <c r="AE18" s="26">
        <f>X18+AB18</f>
        <v>0</v>
      </c>
      <c r="AF18" s="26"/>
      <c r="AG18" s="26"/>
      <c r="AH18" s="26"/>
      <c r="AI18" s="27"/>
      <c r="AJ18" s="28"/>
    </row>
    <row r="19" spans="1:36" ht="22.5" customHeight="1">
      <c r="A19" s="99"/>
      <c r="B19" s="10">
        <v>6</v>
      </c>
      <c r="C19" s="91" t="s">
        <v>62</v>
      </c>
      <c r="D19" s="92"/>
      <c r="E19" s="93"/>
      <c r="F19" s="63">
        <v>0</v>
      </c>
      <c r="G19" s="64"/>
      <c r="H19" s="64"/>
      <c r="I19" s="65"/>
      <c r="J19" s="63">
        <f t="shared" si="3"/>
        <v>0</v>
      </c>
      <c r="K19" s="64"/>
      <c r="L19" s="65"/>
      <c r="M19" s="63">
        <f t="shared" si="1"/>
        <v>0</v>
      </c>
      <c r="N19" s="64"/>
      <c r="O19" s="64"/>
      <c r="P19" s="65"/>
      <c r="Q19" s="27"/>
      <c r="R19" s="28"/>
      <c r="S19" s="1"/>
      <c r="T19" s="10">
        <v>15</v>
      </c>
      <c r="U19" s="28"/>
      <c r="V19" s="28"/>
      <c r="W19" s="28"/>
      <c r="X19" s="26"/>
      <c r="Y19" s="26"/>
      <c r="Z19" s="26"/>
      <c r="AA19" s="26"/>
      <c r="AB19" s="26">
        <f t="shared" ref="AB19:AB29" si="5">X19*0.1</f>
        <v>0</v>
      </c>
      <c r="AC19" s="26"/>
      <c r="AD19" s="26"/>
      <c r="AE19" s="26">
        <f t="shared" ref="AE19:AE29" si="6">X19+AB19</f>
        <v>0</v>
      </c>
      <c r="AF19" s="26"/>
      <c r="AG19" s="26"/>
      <c r="AH19" s="26"/>
      <c r="AI19" s="27"/>
      <c r="AJ19" s="28"/>
    </row>
    <row r="20" spans="1:36" ht="22.5" customHeight="1">
      <c r="A20" s="99"/>
      <c r="B20" s="10">
        <v>9</v>
      </c>
      <c r="C20" s="94" t="s">
        <v>13</v>
      </c>
      <c r="D20" s="95"/>
      <c r="E20" s="96"/>
      <c r="F20" s="63">
        <v>0</v>
      </c>
      <c r="G20" s="64"/>
      <c r="H20" s="64"/>
      <c r="I20" s="65"/>
      <c r="J20" s="26">
        <f t="shared" si="3"/>
        <v>0</v>
      </c>
      <c r="K20" s="26"/>
      <c r="L20" s="26"/>
      <c r="M20" s="26">
        <f t="shared" si="1"/>
        <v>0</v>
      </c>
      <c r="N20" s="26"/>
      <c r="O20" s="26"/>
      <c r="P20" s="26"/>
      <c r="Q20" s="27"/>
      <c r="R20" s="28"/>
      <c r="S20" s="1"/>
      <c r="T20" s="10">
        <v>16</v>
      </c>
      <c r="U20" s="28"/>
      <c r="V20" s="28"/>
      <c r="W20" s="28"/>
      <c r="X20" s="26"/>
      <c r="Y20" s="26"/>
      <c r="Z20" s="26"/>
      <c r="AA20" s="26"/>
      <c r="AB20" s="26">
        <f t="shared" si="5"/>
        <v>0</v>
      </c>
      <c r="AC20" s="26"/>
      <c r="AD20" s="26"/>
      <c r="AE20" s="26">
        <f t="shared" si="6"/>
        <v>0</v>
      </c>
      <c r="AF20" s="26"/>
      <c r="AG20" s="26"/>
      <c r="AH20" s="26"/>
      <c r="AI20" s="27"/>
      <c r="AJ20" s="28"/>
    </row>
    <row r="21" spans="1:36" ht="22.5" customHeight="1">
      <c r="A21" s="99"/>
      <c r="B21" s="33">
        <v>10</v>
      </c>
      <c r="C21" s="35" t="s">
        <v>54</v>
      </c>
      <c r="D21" s="36"/>
      <c r="E21" s="37"/>
      <c r="F21" s="41">
        <v>0</v>
      </c>
      <c r="G21" s="42"/>
      <c r="H21" s="42"/>
      <c r="I21" s="43"/>
      <c r="J21" s="44">
        <f t="shared" si="3"/>
        <v>0</v>
      </c>
      <c r="K21" s="44"/>
      <c r="L21" s="44"/>
      <c r="M21" s="45">
        <f>F21+J21+F22</f>
        <v>0</v>
      </c>
      <c r="N21" s="46"/>
      <c r="O21" s="46"/>
      <c r="P21" s="47"/>
      <c r="Q21" s="51"/>
      <c r="R21" s="52"/>
      <c r="S21" s="22"/>
      <c r="T21" s="10">
        <v>24</v>
      </c>
      <c r="U21" s="28"/>
      <c r="V21" s="28"/>
      <c r="W21" s="28"/>
      <c r="X21" s="26"/>
      <c r="Y21" s="26"/>
      <c r="Z21" s="26"/>
      <c r="AA21" s="26"/>
      <c r="AB21" s="26">
        <f>X21*0.1</f>
        <v>0</v>
      </c>
      <c r="AC21" s="26"/>
      <c r="AD21" s="26"/>
      <c r="AE21" s="26">
        <f>X21+AB21</f>
        <v>0</v>
      </c>
      <c r="AF21" s="26"/>
      <c r="AG21" s="26"/>
      <c r="AH21" s="26"/>
      <c r="AI21" s="27"/>
      <c r="AJ21" s="28"/>
    </row>
    <row r="22" spans="1:36" ht="22.5" customHeight="1">
      <c r="A22" s="99"/>
      <c r="B22" s="34"/>
      <c r="C22" s="38"/>
      <c r="D22" s="39"/>
      <c r="E22" s="40"/>
      <c r="F22" s="29">
        <v>0</v>
      </c>
      <c r="G22" s="30"/>
      <c r="H22" s="30"/>
      <c r="I22" s="31"/>
      <c r="J22" s="32" t="s">
        <v>14</v>
      </c>
      <c r="K22" s="32"/>
      <c r="L22" s="32"/>
      <c r="M22" s="48"/>
      <c r="N22" s="49"/>
      <c r="O22" s="49"/>
      <c r="P22" s="50"/>
      <c r="Q22" s="53"/>
      <c r="R22" s="54"/>
      <c r="S22" s="22"/>
      <c r="T22" s="10">
        <v>25</v>
      </c>
      <c r="U22" s="28"/>
      <c r="V22" s="28"/>
      <c r="W22" s="28"/>
      <c r="X22" s="26"/>
      <c r="Y22" s="26"/>
      <c r="Z22" s="26"/>
      <c r="AA22" s="26"/>
      <c r="AB22" s="26">
        <f t="shared" ref="AB22" si="7">X22*0.1</f>
        <v>0</v>
      </c>
      <c r="AC22" s="26"/>
      <c r="AD22" s="26"/>
      <c r="AE22" s="26">
        <f t="shared" ref="AE22" si="8">X22+AB22</f>
        <v>0</v>
      </c>
      <c r="AF22" s="26"/>
      <c r="AG22" s="26"/>
      <c r="AH22" s="26"/>
      <c r="AI22" s="27"/>
      <c r="AJ22" s="28"/>
    </row>
    <row r="23" spans="1:36" ht="22.5" customHeight="1">
      <c r="A23" s="99"/>
      <c r="B23" s="10">
        <v>11</v>
      </c>
      <c r="C23" s="28" t="s">
        <v>39</v>
      </c>
      <c r="D23" s="28"/>
      <c r="E23" s="28"/>
      <c r="F23" s="63">
        <v>0</v>
      </c>
      <c r="G23" s="64"/>
      <c r="H23" s="64"/>
      <c r="I23" s="65"/>
      <c r="J23" s="26">
        <f t="shared" si="3"/>
        <v>0</v>
      </c>
      <c r="K23" s="26"/>
      <c r="L23" s="26"/>
      <c r="M23" s="26">
        <f t="shared" si="1"/>
        <v>0</v>
      </c>
      <c r="N23" s="26"/>
      <c r="O23" s="26"/>
      <c r="P23" s="26"/>
      <c r="Q23" s="28"/>
      <c r="R23" s="28"/>
      <c r="S23" s="1"/>
      <c r="T23" s="10">
        <v>17</v>
      </c>
      <c r="U23" s="28"/>
      <c r="V23" s="28"/>
      <c r="W23" s="28"/>
      <c r="X23" s="26"/>
      <c r="Y23" s="26"/>
      <c r="Z23" s="26"/>
      <c r="AA23" s="26"/>
      <c r="AB23" s="26">
        <f t="shared" si="5"/>
        <v>0</v>
      </c>
      <c r="AC23" s="26"/>
      <c r="AD23" s="26"/>
      <c r="AE23" s="26">
        <f t="shared" si="6"/>
        <v>0</v>
      </c>
      <c r="AF23" s="26"/>
      <c r="AG23" s="26"/>
      <c r="AH23" s="26"/>
      <c r="AI23" s="27"/>
      <c r="AJ23" s="28"/>
    </row>
    <row r="24" spans="1:36" ht="22.5" customHeight="1">
      <c r="A24" s="99"/>
      <c r="B24" s="16">
        <v>12</v>
      </c>
      <c r="C24" s="88" t="s">
        <v>23</v>
      </c>
      <c r="D24" s="89"/>
      <c r="E24" s="90"/>
      <c r="F24" s="63">
        <v>0</v>
      </c>
      <c r="G24" s="64"/>
      <c r="H24" s="64"/>
      <c r="I24" s="65"/>
      <c r="J24" s="26">
        <f t="shared" si="3"/>
        <v>0</v>
      </c>
      <c r="K24" s="26"/>
      <c r="L24" s="26"/>
      <c r="M24" s="26">
        <f t="shared" si="1"/>
        <v>0</v>
      </c>
      <c r="N24" s="26"/>
      <c r="O24" s="26"/>
      <c r="P24" s="26"/>
      <c r="Q24" s="61"/>
      <c r="R24" s="62"/>
      <c r="S24" s="1"/>
      <c r="T24" s="10">
        <v>18</v>
      </c>
      <c r="U24" s="28"/>
      <c r="V24" s="28"/>
      <c r="W24" s="28"/>
      <c r="X24" s="26"/>
      <c r="Y24" s="26"/>
      <c r="Z24" s="26"/>
      <c r="AA24" s="26"/>
      <c r="AB24" s="26">
        <f t="shared" si="5"/>
        <v>0</v>
      </c>
      <c r="AC24" s="26"/>
      <c r="AD24" s="26"/>
      <c r="AE24" s="26">
        <f t="shared" si="6"/>
        <v>0</v>
      </c>
      <c r="AF24" s="26"/>
      <c r="AG24" s="26"/>
      <c r="AH24" s="26"/>
      <c r="AI24" s="27"/>
      <c r="AJ24" s="28"/>
    </row>
    <row r="25" spans="1:36" ht="22.5" customHeight="1">
      <c r="A25" s="99"/>
      <c r="B25" s="10">
        <v>13</v>
      </c>
      <c r="C25" s="85" t="s">
        <v>26</v>
      </c>
      <c r="D25" s="85"/>
      <c r="E25" s="85"/>
      <c r="F25" s="63">
        <v>0</v>
      </c>
      <c r="G25" s="64"/>
      <c r="H25" s="64"/>
      <c r="I25" s="65"/>
      <c r="J25" s="86">
        <f t="shared" si="3"/>
        <v>0</v>
      </c>
      <c r="K25" s="86"/>
      <c r="L25" s="86"/>
      <c r="M25" s="86">
        <f t="shared" si="1"/>
        <v>0</v>
      </c>
      <c r="N25" s="86"/>
      <c r="O25" s="86"/>
      <c r="P25" s="86"/>
      <c r="Q25" s="85"/>
      <c r="R25" s="85"/>
      <c r="S25" s="1"/>
      <c r="T25" s="10">
        <v>19</v>
      </c>
      <c r="U25" s="28"/>
      <c r="V25" s="28"/>
      <c r="W25" s="28"/>
      <c r="X25" s="26"/>
      <c r="Y25" s="26"/>
      <c r="Z25" s="26"/>
      <c r="AA25" s="26"/>
      <c r="AB25" s="26">
        <f t="shared" si="5"/>
        <v>0</v>
      </c>
      <c r="AC25" s="26"/>
      <c r="AD25" s="26"/>
      <c r="AE25" s="26">
        <f t="shared" si="6"/>
        <v>0</v>
      </c>
      <c r="AF25" s="26"/>
      <c r="AG25" s="26"/>
      <c r="AH25" s="26"/>
      <c r="AI25" s="27"/>
      <c r="AJ25" s="28"/>
    </row>
    <row r="26" spans="1:36" ht="22.5" customHeight="1">
      <c r="A26" s="24"/>
      <c r="B26" s="10">
        <v>14</v>
      </c>
      <c r="C26" s="28" t="s">
        <v>28</v>
      </c>
      <c r="D26" s="28"/>
      <c r="E26" s="28"/>
      <c r="F26" s="48">
        <v>0</v>
      </c>
      <c r="G26" s="49"/>
      <c r="H26" s="49"/>
      <c r="I26" s="50"/>
      <c r="J26" s="26">
        <f t="shared" si="3"/>
        <v>0</v>
      </c>
      <c r="K26" s="26"/>
      <c r="L26" s="26"/>
      <c r="M26" s="26">
        <f t="shared" si="1"/>
        <v>0</v>
      </c>
      <c r="N26" s="26"/>
      <c r="O26" s="26"/>
      <c r="P26" s="26"/>
      <c r="Q26" s="28"/>
      <c r="R26" s="28"/>
      <c r="S26" s="1"/>
      <c r="T26" s="10">
        <v>17</v>
      </c>
      <c r="U26" s="28"/>
      <c r="V26" s="28"/>
      <c r="W26" s="28"/>
      <c r="X26" s="26"/>
      <c r="Y26" s="26"/>
      <c r="Z26" s="26"/>
      <c r="AA26" s="26"/>
      <c r="AB26" s="26">
        <f t="shared" si="5"/>
        <v>0</v>
      </c>
      <c r="AC26" s="26"/>
      <c r="AD26" s="26"/>
      <c r="AE26" s="26">
        <f t="shared" si="6"/>
        <v>0</v>
      </c>
      <c r="AF26" s="26"/>
      <c r="AG26" s="26"/>
      <c r="AH26" s="26"/>
      <c r="AI26" s="27"/>
      <c r="AJ26" s="28"/>
    </row>
    <row r="27" spans="1:36" ht="22.5" customHeight="1">
      <c r="A27" s="24"/>
      <c r="B27" s="16">
        <v>15</v>
      </c>
      <c r="C27" s="88" t="s">
        <v>42</v>
      </c>
      <c r="D27" s="89"/>
      <c r="E27" s="90"/>
      <c r="F27" s="63">
        <v>0</v>
      </c>
      <c r="G27" s="64"/>
      <c r="H27" s="64"/>
      <c r="I27" s="65"/>
      <c r="J27" s="26">
        <f t="shared" si="3"/>
        <v>0</v>
      </c>
      <c r="K27" s="26"/>
      <c r="L27" s="26"/>
      <c r="M27" s="26">
        <f t="shared" si="1"/>
        <v>0</v>
      </c>
      <c r="N27" s="26"/>
      <c r="O27" s="26"/>
      <c r="P27" s="26"/>
      <c r="Q27" s="61"/>
      <c r="R27" s="62"/>
      <c r="S27" s="1"/>
      <c r="T27" s="10">
        <v>18</v>
      </c>
      <c r="U27" s="28"/>
      <c r="V27" s="28"/>
      <c r="W27" s="28"/>
      <c r="X27" s="26"/>
      <c r="Y27" s="26"/>
      <c r="Z27" s="26"/>
      <c r="AA27" s="26"/>
      <c r="AB27" s="26">
        <f t="shared" si="5"/>
        <v>0</v>
      </c>
      <c r="AC27" s="26"/>
      <c r="AD27" s="26"/>
      <c r="AE27" s="26">
        <f t="shared" si="6"/>
        <v>0</v>
      </c>
      <c r="AF27" s="26"/>
      <c r="AG27" s="26"/>
      <c r="AH27" s="26"/>
      <c r="AI27" s="27"/>
      <c r="AJ27" s="28"/>
    </row>
    <row r="28" spans="1:36" ht="22.5" customHeight="1" thickBot="1">
      <c r="A28" s="24"/>
      <c r="B28" s="10">
        <v>16</v>
      </c>
      <c r="C28" s="85" t="s">
        <v>63</v>
      </c>
      <c r="D28" s="85"/>
      <c r="E28" s="85"/>
      <c r="F28" s="108">
        <v>0</v>
      </c>
      <c r="G28" s="109"/>
      <c r="H28" s="109"/>
      <c r="I28" s="110"/>
      <c r="J28" s="86">
        <f t="shared" si="3"/>
        <v>0</v>
      </c>
      <c r="K28" s="86"/>
      <c r="L28" s="86"/>
      <c r="M28" s="86">
        <f t="shared" si="1"/>
        <v>0</v>
      </c>
      <c r="N28" s="86"/>
      <c r="O28" s="86"/>
      <c r="P28" s="86"/>
      <c r="Q28" s="85"/>
      <c r="R28" s="85"/>
      <c r="S28" s="1"/>
      <c r="T28" s="10">
        <v>19</v>
      </c>
      <c r="U28" s="28"/>
      <c r="V28" s="28"/>
      <c r="W28" s="28"/>
      <c r="X28" s="26"/>
      <c r="Y28" s="26"/>
      <c r="Z28" s="26"/>
      <c r="AA28" s="26"/>
      <c r="AB28" s="26">
        <f t="shared" si="5"/>
        <v>0</v>
      </c>
      <c r="AC28" s="26"/>
      <c r="AD28" s="26"/>
      <c r="AE28" s="26">
        <f t="shared" si="6"/>
        <v>0</v>
      </c>
      <c r="AF28" s="26"/>
      <c r="AG28" s="26"/>
      <c r="AH28" s="26"/>
      <c r="AI28" s="27"/>
      <c r="AJ28" s="28"/>
    </row>
    <row r="29" spans="1:36" ht="22.5" customHeight="1" thickTop="1" thickBot="1">
      <c r="A29" s="78" t="s">
        <v>46</v>
      </c>
      <c r="B29" s="79"/>
      <c r="C29" s="80" t="s">
        <v>61</v>
      </c>
      <c r="D29" s="80"/>
      <c r="E29" s="80"/>
      <c r="F29" s="81"/>
      <c r="G29" s="82"/>
      <c r="H29" s="82"/>
      <c r="I29" s="83"/>
      <c r="J29" s="84"/>
      <c r="K29" s="84"/>
      <c r="L29" s="84"/>
      <c r="M29" s="84"/>
      <c r="N29" s="84"/>
      <c r="O29" s="84"/>
      <c r="P29" s="84"/>
      <c r="Q29" s="66"/>
      <c r="R29" s="67"/>
      <c r="S29" s="1"/>
      <c r="T29" s="10">
        <v>21</v>
      </c>
      <c r="U29" s="28"/>
      <c r="V29" s="28"/>
      <c r="W29" s="28"/>
      <c r="X29" s="26"/>
      <c r="Y29" s="26"/>
      <c r="Z29" s="26"/>
      <c r="AA29" s="26"/>
      <c r="AB29" s="26">
        <f t="shared" si="5"/>
        <v>0</v>
      </c>
      <c r="AC29" s="26"/>
      <c r="AD29" s="26"/>
      <c r="AE29" s="26">
        <f t="shared" si="6"/>
        <v>0</v>
      </c>
      <c r="AF29" s="26"/>
      <c r="AG29" s="26"/>
      <c r="AH29" s="26"/>
      <c r="AI29" s="27"/>
      <c r="AJ29" s="28"/>
    </row>
    <row r="30" spans="1:36" ht="22.5" customHeight="1" thickTop="1">
      <c r="A30" s="72" t="s">
        <v>20</v>
      </c>
      <c r="B30" s="16">
        <v>1</v>
      </c>
      <c r="C30" s="74" t="s">
        <v>57</v>
      </c>
      <c r="D30" s="74"/>
      <c r="E30" s="74"/>
      <c r="F30" s="75">
        <v>0</v>
      </c>
      <c r="G30" s="76"/>
      <c r="H30" s="76"/>
      <c r="I30" s="77"/>
      <c r="J30" s="71">
        <f>F30*0.1</f>
        <v>0</v>
      </c>
      <c r="K30" s="71"/>
      <c r="L30" s="71"/>
      <c r="M30" s="71">
        <f>F30+J30</f>
        <v>0</v>
      </c>
      <c r="N30" s="71"/>
      <c r="O30" s="71"/>
      <c r="P30" s="71"/>
      <c r="Q30" s="61"/>
      <c r="R30" s="62"/>
      <c r="S30" s="1"/>
      <c r="T30" s="10">
        <v>22</v>
      </c>
      <c r="U30" s="28"/>
      <c r="V30" s="28"/>
      <c r="W30" s="28"/>
      <c r="X30" s="26"/>
      <c r="Y30" s="26"/>
      <c r="Z30" s="26"/>
      <c r="AA30" s="26"/>
      <c r="AB30" s="26">
        <f>X30*0.1</f>
        <v>0</v>
      </c>
      <c r="AC30" s="26"/>
      <c r="AD30" s="26"/>
      <c r="AE30" s="26">
        <f>X30+AB30</f>
        <v>0</v>
      </c>
      <c r="AF30" s="26"/>
      <c r="AG30" s="26"/>
      <c r="AH30" s="26"/>
      <c r="AI30" s="27"/>
      <c r="AJ30" s="28"/>
    </row>
    <row r="31" spans="1:36" ht="22.5" customHeight="1">
      <c r="A31" s="73"/>
      <c r="B31" s="16">
        <v>3</v>
      </c>
      <c r="C31" s="28" t="s">
        <v>22</v>
      </c>
      <c r="D31" s="28"/>
      <c r="E31" s="28"/>
      <c r="F31" s="63">
        <v>0</v>
      </c>
      <c r="G31" s="64"/>
      <c r="H31" s="64"/>
      <c r="I31" s="65"/>
      <c r="J31" s="26">
        <f t="shared" si="3"/>
        <v>0</v>
      </c>
      <c r="K31" s="26"/>
      <c r="L31" s="26"/>
      <c r="M31" s="26">
        <f t="shared" si="1"/>
        <v>0</v>
      </c>
      <c r="N31" s="26"/>
      <c r="O31" s="26"/>
      <c r="P31" s="26"/>
      <c r="Q31" s="61"/>
      <c r="R31" s="62"/>
      <c r="S31" s="1"/>
      <c r="T31" s="10">
        <v>23</v>
      </c>
      <c r="U31" s="28"/>
      <c r="V31" s="28"/>
      <c r="W31" s="28"/>
      <c r="X31" s="26"/>
      <c r="Y31" s="26"/>
      <c r="Z31" s="26"/>
      <c r="AA31" s="26"/>
      <c r="AB31" s="26">
        <f t="shared" ref="AB31" si="9">X31*0.1</f>
        <v>0</v>
      </c>
      <c r="AC31" s="26"/>
      <c r="AD31" s="26"/>
      <c r="AE31" s="26">
        <f t="shared" ref="AE31" si="10">X31+AB31</f>
        <v>0</v>
      </c>
      <c r="AF31" s="26"/>
      <c r="AG31" s="26"/>
      <c r="AH31" s="26"/>
      <c r="AI31" s="27"/>
      <c r="AJ31" s="28"/>
    </row>
    <row r="32" spans="1:36" ht="22.5" customHeight="1">
      <c r="A32" s="73"/>
      <c r="B32" s="33">
        <v>4</v>
      </c>
      <c r="C32" s="35" t="s">
        <v>29</v>
      </c>
      <c r="D32" s="36"/>
      <c r="E32" s="37"/>
      <c r="F32" s="41">
        <v>0</v>
      </c>
      <c r="G32" s="42"/>
      <c r="H32" s="42"/>
      <c r="I32" s="43"/>
      <c r="J32" s="44">
        <f t="shared" si="3"/>
        <v>0</v>
      </c>
      <c r="K32" s="44"/>
      <c r="L32" s="44"/>
      <c r="M32" s="45">
        <f>F32+J32+F33</f>
        <v>0</v>
      </c>
      <c r="N32" s="46"/>
      <c r="O32" s="46"/>
      <c r="P32" s="47"/>
      <c r="Q32" s="51"/>
      <c r="R32" s="52"/>
      <c r="S32" s="22"/>
      <c r="T32" s="10">
        <v>24</v>
      </c>
      <c r="U32" s="28"/>
      <c r="V32" s="28"/>
      <c r="W32" s="28"/>
      <c r="X32" s="26"/>
      <c r="Y32" s="26"/>
      <c r="Z32" s="26"/>
      <c r="AA32" s="26"/>
      <c r="AB32" s="26">
        <f>X32*0.1</f>
        <v>0</v>
      </c>
      <c r="AC32" s="26"/>
      <c r="AD32" s="26"/>
      <c r="AE32" s="26">
        <f>X32+AB32</f>
        <v>0</v>
      </c>
      <c r="AF32" s="26"/>
      <c r="AG32" s="26"/>
      <c r="AH32" s="26"/>
      <c r="AI32" s="27"/>
      <c r="AJ32" s="28"/>
    </row>
    <row r="33" spans="1:36" ht="22.5" customHeight="1">
      <c r="A33" s="73"/>
      <c r="B33" s="34"/>
      <c r="C33" s="38"/>
      <c r="D33" s="39"/>
      <c r="E33" s="40"/>
      <c r="F33" s="29">
        <v>0</v>
      </c>
      <c r="G33" s="30"/>
      <c r="H33" s="30"/>
      <c r="I33" s="31"/>
      <c r="J33" s="32" t="s">
        <v>14</v>
      </c>
      <c r="K33" s="32"/>
      <c r="L33" s="32"/>
      <c r="M33" s="48"/>
      <c r="N33" s="49"/>
      <c r="O33" s="49"/>
      <c r="P33" s="50"/>
      <c r="Q33" s="53"/>
      <c r="R33" s="54"/>
      <c r="S33" s="22"/>
      <c r="T33" s="10">
        <v>25</v>
      </c>
      <c r="U33" s="28"/>
      <c r="V33" s="28"/>
      <c r="W33" s="28"/>
      <c r="X33" s="26"/>
      <c r="Y33" s="26"/>
      <c r="Z33" s="26"/>
      <c r="AA33" s="26"/>
      <c r="AB33" s="26">
        <f t="shared" ref="AB33:AB34" si="11">X33*0.1</f>
        <v>0</v>
      </c>
      <c r="AC33" s="26"/>
      <c r="AD33" s="26"/>
      <c r="AE33" s="26">
        <f t="shared" ref="AE33:AE34" si="12">X33+AB33</f>
        <v>0</v>
      </c>
      <c r="AF33" s="26"/>
      <c r="AG33" s="26"/>
      <c r="AH33" s="26"/>
      <c r="AI33" s="27"/>
      <c r="AJ33" s="28"/>
    </row>
    <row r="34" spans="1:36" ht="22.5" customHeight="1" thickBot="1">
      <c r="A34" s="73"/>
      <c r="B34" s="16">
        <v>6</v>
      </c>
      <c r="C34" s="62" t="s">
        <v>31</v>
      </c>
      <c r="D34" s="62"/>
      <c r="E34" s="62"/>
      <c r="F34" s="68">
        <v>0</v>
      </c>
      <c r="G34" s="69"/>
      <c r="H34" s="69"/>
      <c r="I34" s="70"/>
      <c r="J34" s="71">
        <f t="shared" si="3"/>
        <v>0</v>
      </c>
      <c r="K34" s="71"/>
      <c r="L34" s="71"/>
      <c r="M34" s="71">
        <f t="shared" si="1"/>
        <v>0</v>
      </c>
      <c r="N34" s="71"/>
      <c r="O34" s="71"/>
      <c r="P34" s="71"/>
      <c r="Q34" s="61"/>
      <c r="R34" s="62"/>
      <c r="S34" s="1"/>
      <c r="T34" s="10">
        <v>27</v>
      </c>
      <c r="U34" s="28"/>
      <c r="V34" s="28"/>
      <c r="W34" s="28"/>
      <c r="X34" s="26"/>
      <c r="Y34" s="26"/>
      <c r="Z34" s="26"/>
      <c r="AA34" s="26"/>
      <c r="AB34" s="26">
        <f t="shared" si="11"/>
        <v>0</v>
      </c>
      <c r="AC34" s="26"/>
      <c r="AD34" s="26"/>
      <c r="AE34" s="26">
        <f t="shared" si="12"/>
        <v>0</v>
      </c>
      <c r="AF34" s="26"/>
      <c r="AG34" s="26"/>
      <c r="AH34" s="26"/>
      <c r="AI34" s="27"/>
      <c r="AJ34" s="28"/>
    </row>
    <row r="35" spans="1:36" ht="22.5" customHeight="1" thickBot="1">
      <c r="A35" s="17"/>
      <c r="B35" s="2"/>
      <c r="C35" s="1"/>
      <c r="D35" s="1"/>
      <c r="E35" s="1"/>
      <c r="F35" s="55">
        <f>SUM(F5:F34)</f>
        <v>3557342</v>
      </c>
      <c r="G35" s="56"/>
      <c r="H35" s="56"/>
      <c r="I35" s="57"/>
      <c r="J35" s="55">
        <f>SUM(J5:J34)</f>
        <v>355734.2</v>
      </c>
      <c r="K35" s="56"/>
      <c r="L35" s="57"/>
      <c r="M35" s="55">
        <f>SUM(M5:M34)</f>
        <v>3913076.2</v>
      </c>
      <c r="N35" s="56"/>
      <c r="O35" s="56"/>
      <c r="P35" s="57"/>
      <c r="Q35" s="1"/>
      <c r="R35" s="1"/>
      <c r="S35" s="1"/>
      <c r="T35" s="2"/>
      <c r="U35" s="1"/>
      <c r="V35" s="1"/>
      <c r="W35" s="1"/>
      <c r="X35" s="58">
        <f>SUM(X5:X34)</f>
        <v>330000</v>
      </c>
      <c r="Y35" s="59"/>
      <c r="Z35" s="59"/>
      <c r="AA35" s="60"/>
      <c r="AB35" s="58">
        <f>SUM(AB5:AB34)</f>
        <v>33000</v>
      </c>
      <c r="AC35" s="59"/>
      <c r="AD35" s="60"/>
      <c r="AE35" s="58">
        <f>SUM(AE5:AE34)</f>
        <v>363000</v>
      </c>
      <c r="AF35" s="59"/>
      <c r="AG35" s="59"/>
      <c r="AH35" s="60"/>
      <c r="AI35" s="1"/>
      <c r="AJ35" s="1"/>
    </row>
  </sheetData>
  <mergeCells count="326"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AI5:AJ5"/>
    <mergeCell ref="A6:A12"/>
    <mergeCell ref="C6:E6"/>
    <mergeCell ref="F6:I6"/>
    <mergeCell ref="J6:L6"/>
    <mergeCell ref="M6:P6"/>
    <mergeCell ref="Q6:R6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U7:W7"/>
    <mergeCell ref="X7:AA7"/>
    <mergeCell ref="AB7:AD7"/>
    <mergeCell ref="AE7:AH7"/>
    <mergeCell ref="AI7:AJ7"/>
    <mergeCell ref="C8:E8"/>
    <mergeCell ref="F8:I8"/>
    <mergeCell ref="AI8:AJ8"/>
    <mergeCell ref="C9:E9"/>
    <mergeCell ref="F9:I9"/>
    <mergeCell ref="J9:L9"/>
    <mergeCell ref="M9:P9"/>
    <mergeCell ref="Q9:R9"/>
    <mergeCell ref="U9:W9"/>
    <mergeCell ref="X9:AA9"/>
    <mergeCell ref="AB9:AD9"/>
    <mergeCell ref="AE9:AH9"/>
    <mergeCell ref="AI9:AJ9"/>
    <mergeCell ref="J10:L10"/>
    <mergeCell ref="M10:P10"/>
    <mergeCell ref="Q10:R10"/>
    <mergeCell ref="U10:W10"/>
    <mergeCell ref="X10:AA10"/>
    <mergeCell ref="AB10:AD10"/>
    <mergeCell ref="AE10:AH10"/>
    <mergeCell ref="J8:L8"/>
    <mergeCell ref="M8:P8"/>
    <mergeCell ref="Q8:R8"/>
    <mergeCell ref="U8:W8"/>
    <mergeCell ref="X8:AA8"/>
    <mergeCell ref="AB8:AD8"/>
    <mergeCell ref="AE8:AH8"/>
    <mergeCell ref="AI10:AJ10"/>
    <mergeCell ref="C11:E11"/>
    <mergeCell ref="F11:I11"/>
    <mergeCell ref="J11:L11"/>
    <mergeCell ref="M11:P11"/>
    <mergeCell ref="Q11:R11"/>
    <mergeCell ref="AI12:AJ12"/>
    <mergeCell ref="C13:E13"/>
    <mergeCell ref="F13:I13"/>
    <mergeCell ref="J13:L13"/>
    <mergeCell ref="M13:P13"/>
    <mergeCell ref="Q13:R13"/>
    <mergeCell ref="U11:W11"/>
    <mergeCell ref="X11:AA11"/>
    <mergeCell ref="AB11:AD11"/>
    <mergeCell ref="AE11:AH11"/>
    <mergeCell ref="AI11:AJ11"/>
    <mergeCell ref="C12:E12"/>
    <mergeCell ref="F12:I12"/>
    <mergeCell ref="J12:L12"/>
    <mergeCell ref="M12:P12"/>
    <mergeCell ref="Q12:R12"/>
    <mergeCell ref="C10:E10"/>
    <mergeCell ref="F10:I10"/>
    <mergeCell ref="A14:A25"/>
    <mergeCell ref="C14:E14"/>
    <mergeCell ref="F14:I14"/>
    <mergeCell ref="J14:L14"/>
    <mergeCell ref="M14:P14"/>
    <mergeCell ref="U12:W12"/>
    <mergeCell ref="X12:AA12"/>
    <mergeCell ref="AB12:AD12"/>
    <mergeCell ref="AE12:AH12"/>
    <mergeCell ref="Q14:R14"/>
    <mergeCell ref="U14:W14"/>
    <mergeCell ref="X14:AA14"/>
    <mergeCell ref="AB14:AD14"/>
    <mergeCell ref="AE14:AH14"/>
    <mergeCell ref="C16:E16"/>
    <mergeCell ref="F16:I16"/>
    <mergeCell ref="J16:L16"/>
    <mergeCell ref="M16:P16"/>
    <mergeCell ref="Q16:R16"/>
    <mergeCell ref="U16:W16"/>
    <mergeCell ref="C15:E15"/>
    <mergeCell ref="F15:I15"/>
    <mergeCell ref="J15:L15"/>
    <mergeCell ref="M15:P15"/>
    <mergeCell ref="AI14:AJ14"/>
    <mergeCell ref="U13:W13"/>
    <mergeCell ref="X13:AA13"/>
    <mergeCell ref="AB13:AD13"/>
    <mergeCell ref="AE13:AH13"/>
    <mergeCell ref="AI13:AJ13"/>
    <mergeCell ref="X15:AA15"/>
    <mergeCell ref="AB15:AD15"/>
    <mergeCell ref="AE15:AH15"/>
    <mergeCell ref="AI15:AJ15"/>
    <mergeCell ref="Q15:R15"/>
    <mergeCell ref="U15:W15"/>
    <mergeCell ref="X16:AA16"/>
    <mergeCell ref="AB16:AD16"/>
    <mergeCell ref="AE16:AH16"/>
    <mergeCell ref="AI16:AJ16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AI17:AJ17"/>
    <mergeCell ref="U20:W20"/>
    <mergeCell ref="X20:AA20"/>
    <mergeCell ref="AB20:AD20"/>
    <mergeCell ref="AE20:AH20"/>
    <mergeCell ref="AI18:AJ18"/>
    <mergeCell ref="C19:E19"/>
    <mergeCell ref="F19:I19"/>
    <mergeCell ref="J19:L19"/>
    <mergeCell ref="M19:P19"/>
    <mergeCell ref="Q19:R19"/>
    <mergeCell ref="U19:W19"/>
    <mergeCell ref="X19:AA19"/>
    <mergeCell ref="AB19:AD19"/>
    <mergeCell ref="AE19:AH19"/>
    <mergeCell ref="AI19:AJ19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AI20:AJ20"/>
    <mergeCell ref="B21:B22"/>
    <mergeCell ref="C21:E22"/>
    <mergeCell ref="F21:I21"/>
    <mergeCell ref="J21:L21"/>
    <mergeCell ref="M21:P22"/>
    <mergeCell ref="Q21:R22"/>
    <mergeCell ref="U21:W21"/>
    <mergeCell ref="X21:AA21"/>
    <mergeCell ref="AB21:AD21"/>
    <mergeCell ref="AE21:AH21"/>
    <mergeCell ref="AI21:AJ21"/>
    <mergeCell ref="F22:I22"/>
    <mergeCell ref="J22:L22"/>
    <mergeCell ref="U22:W22"/>
    <mergeCell ref="X22:AA22"/>
    <mergeCell ref="AB22:AD22"/>
    <mergeCell ref="AE22:AH22"/>
    <mergeCell ref="AI22:AJ22"/>
    <mergeCell ref="C20:E20"/>
    <mergeCell ref="F20:I20"/>
    <mergeCell ref="J20:L20"/>
    <mergeCell ref="M20:P20"/>
    <mergeCell ref="Q20:R20"/>
    <mergeCell ref="AI23:AJ23"/>
    <mergeCell ref="C24:E24"/>
    <mergeCell ref="F24:I24"/>
    <mergeCell ref="J24:L24"/>
    <mergeCell ref="M24:P24"/>
    <mergeCell ref="Q24:R24"/>
    <mergeCell ref="U24:W24"/>
    <mergeCell ref="X24:AA24"/>
    <mergeCell ref="AB24:AD24"/>
    <mergeCell ref="AE24:AH24"/>
    <mergeCell ref="AI24:AJ24"/>
    <mergeCell ref="C23:E23"/>
    <mergeCell ref="F23:I23"/>
    <mergeCell ref="J23:L23"/>
    <mergeCell ref="M23:P23"/>
    <mergeCell ref="Q23:R23"/>
    <mergeCell ref="U23:W23"/>
    <mergeCell ref="X23:AA23"/>
    <mergeCell ref="AB23:AD23"/>
    <mergeCell ref="AE23:AH23"/>
    <mergeCell ref="AI25:AJ25"/>
    <mergeCell ref="C26:E26"/>
    <mergeCell ref="F26:I26"/>
    <mergeCell ref="J26:L26"/>
    <mergeCell ref="M26:P26"/>
    <mergeCell ref="Q26:R26"/>
    <mergeCell ref="U26:W26"/>
    <mergeCell ref="X26:AA26"/>
    <mergeCell ref="AB26:AD26"/>
    <mergeCell ref="AE26:AH26"/>
    <mergeCell ref="AI26:AJ26"/>
    <mergeCell ref="C25:E25"/>
    <mergeCell ref="F25:I25"/>
    <mergeCell ref="J25:L25"/>
    <mergeCell ref="M25:P25"/>
    <mergeCell ref="Q25:R25"/>
    <mergeCell ref="U25:W25"/>
    <mergeCell ref="X25:AA25"/>
    <mergeCell ref="AB25:AD25"/>
    <mergeCell ref="AE25:AH25"/>
    <mergeCell ref="AI27:AJ27"/>
    <mergeCell ref="C28:E28"/>
    <mergeCell ref="F28:I28"/>
    <mergeCell ref="J28:L28"/>
    <mergeCell ref="M28:P28"/>
    <mergeCell ref="Q28:R28"/>
    <mergeCell ref="U28:W28"/>
    <mergeCell ref="X28:AA28"/>
    <mergeCell ref="AB28:AD28"/>
    <mergeCell ref="C27:E27"/>
    <mergeCell ref="F27:I27"/>
    <mergeCell ref="J27:L27"/>
    <mergeCell ref="M27:P27"/>
    <mergeCell ref="Q27:R27"/>
    <mergeCell ref="U27:W27"/>
    <mergeCell ref="X27:AA27"/>
    <mergeCell ref="AB27:AD27"/>
    <mergeCell ref="AE27:AH27"/>
    <mergeCell ref="A30:A34"/>
    <mergeCell ref="C30:E30"/>
    <mergeCell ref="F30:I30"/>
    <mergeCell ref="J30:L30"/>
    <mergeCell ref="M30:P30"/>
    <mergeCell ref="Q30:R30"/>
    <mergeCell ref="U30:W30"/>
    <mergeCell ref="AE28:AH28"/>
    <mergeCell ref="AI28:AJ28"/>
    <mergeCell ref="A29:B29"/>
    <mergeCell ref="C29:E29"/>
    <mergeCell ref="F29:I29"/>
    <mergeCell ref="J29:L29"/>
    <mergeCell ref="M29:P29"/>
    <mergeCell ref="Q29:R29"/>
    <mergeCell ref="U29:W29"/>
    <mergeCell ref="X29:AA29"/>
    <mergeCell ref="AI30:AJ30"/>
    <mergeCell ref="C31:E31"/>
    <mergeCell ref="F31:I31"/>
    <mergeCell ref="J31:L31"/>
    <mergeCell ref="M31:P31"/>
    <mergeCell ref="Q31:R31"/>
    <mergeCell ref="U31:W31"/>
    <mergeCell ref="AB29:AD29"/>
    <mergeCell ref="AE29:AH29"/>
    <mergeCell ref="AI29:AJ29"/>
    <mergeCell ref="B32:B33"/>
    <mergeCell ref="C32:E33"/>
    <mergeCell ref="F32:I32"/>
    <mergeCell ref="J32:L32"/>
    <mergeCell ref="M32:P33"/>
    <mergeCell ref="Q32:R33"/>
    <mergeCell ref="X30:AA30"/>
    <mergeCell ref="AB30:AD30"/>
    <mergeCell ref="AE30:AH30"/>
    <mergeCell ref="AE32:AH32"/>
    <mergeCell ref="AI32:AJ32"/>
    <mergeCell ref="F33:I33"/>
    <mergeCell ref="J33:L33"/>
    <mergeCell ref="U33:W33"/>
    <mergeCell ref="X33:AA33"/>
    <mergeCell ref="AB33:AD33"/>
    <mergeCell ref="X31:AA31"/>
    <mergeCell ref="AB31:AD31"/>
    <mergeCell ref="AE31:AH31"/>
    <mergeCell ref="AI31:AJ31"/>
    <mergeCell ref="C34:E34"/>
    <mergeCell ref="F34:I34"/>
    <mergeCell ref="J34:L34"/>
    <mergeCell ref="M34:P34"/>
    <mergeCell ref="Q34:R34"/>
    <mergeCell ref="U34:W34"/>
    <mergeCell ref="X34:AA34"/>
    <mergeCell ref="AB34:AD34"/>
    <mergeCell ref="U32:W32"/>
    <mergeCell ref="X32:AA32"/>
    <mergeCell ref="AB32:AD32"/>
    <mergeCell ref="AE34:AH34"/>
    <mergeCell ref="AI34:AJ34"/>
    <mergeCell ref="F35:I35"/>
    <mergeCell ref="J35:L35"/>
    <mergeCell ref="M35:P35"/>
    <mergeCell ref="X35:AA35"/>
    <mergeCell ref="AB35:AD35"/>
    <mergeCell ref="AE35:AH35"/>
    <mergeCell ref="AE33:AH33"/>
    <mergeCell ref="AI33:AJ33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57F16-D491-4839-99B8-107921E4555B}">
  <dimension ref="A1:AJ35"/>
  <sheetViews>
    <sheetView topLeftCell="A13" zoomScale="90" zoomScaleNormal="90" workbookViewId="0">
      <selection activeCell="Q10" sqref="Q10:R10"/>
    </sheetView>
  </sheetViews>
  <sheetFormatPr defaultColWidth="5" defaultRowHeight="25.5" customHeight="1"/>
  <cols>
    <col min="1" max="1" width="5" style="18"/>
    <col min="2" max="2" width="3.875" style="19" customWidth="1"/>
    <col min="3" max="3" width="5" style="4" customWidth="1"/>
    <col min="4" max="5" width="5" style="4"/>
    <col min="6" max="15" width="5" style="20"/>
    <col min="16" max="16" width="4.5" style="20" customWidth="1"/>
    <col min="17" max="18" width="5" style="5"/>
    <col min="19" max="19" width="3.125" style="5" customWidth="1"/>
    <col min="20" max="20" width="3.875" style="19" customWidth="1"/>
    <col min="21" max="23" width="5" style="4"/>
    <col min="24" max="24" width="5" style="20"/>
    <col min="25" max="25" width="5" style="20" customWidth="1"/>
    <col min="26" max="34" width="5" style="20"/>
    <col min="35" max="16384" width="5" style="5"/>
  </cols>
  <sheetData>
    <row r="1" spans="1:36" ht="25.5" customHeight="1">
      <c r="A1" s="1"/>
      <c r="B1" s="2"/>
      <c r="C1" s="125" t="s">
        <v>53</v>
      </c>
      <c r="D1" s="125"/>
      <c r="E1" s="125"/>
      <c r="F1" s="126">
        <v>4</v>
      </c>
      <c r="G1" s="120" t="s">
        <v>16</v>
      </c>
      <c r="H1" s="121" t="s">
        <v>17</v>
      </c>
      <c r="I1" s="121"/>
      <c r="J1" s="121"/>
      <c r="K1" s="121"/>
      <c r="L1" s="121"/>
      <c r="M1" s="121"/>
      <c r="N1" s="3"/>
      <c r="O1" s="3"/>
      <c r="P1" s="3"/>
      <c r="Q1" s="4"/>
      <c r="R1" s="4"/>
      <c r="S1" s="4"/>
      <c r="T1" s="2"/>
      <c r="U1" s="125" t="s">
        <v>53</v>
      </c>
      <c r="V1" s="125"/>
      <c r="W1" s="125"/>
      <c r="X1" s="126">
        <v>4</v>
      </c>
      <c r="Y1" s="120" t="s">
        <v>16</v>
      </c>
      <c r="Z1" s="121" t="s">
        <v>47</v>
      </c>
      <c r="AA1" s="121"/>
      <c r="AB1" s="121"/>
      <c r="AC1" s="121"/>
      <c r="AD1" s="121"/>
      <c r="AE1" s="121"/>
      <c r="AF1" s="3"/>
      <c r="AG1" s="3"/>
      <c r="AH1" s="3"/>
      <c r="AI1" s="4"/>
      <c r="AJ1" s="4"/>
    </row>
    <row r="2" spans="1:36" ht="25.5" customHeight="1">
      <c r="A2" s="1"/>
      <c r="B2" s="2"/>
      <c r="C2" s="125"/>
      <c r="D2" s="125"/>
      <c r="E2" s="125"/>
      <c r="F2" s="126"/>
      <c r="G2" s="120"/>
      <c r="H2" s="121"/>
      <c r="I2" s="121"/>
      <c r="J2" s="121"/>
      <c r="K2" s="121"/>
      <c r="L2" s="121"/>
      <c r="M2" s="121"/>
      <c r="N2" s="3"/>
      <c r="O2" s="3"/>
      <c r="P2" s="3"/>
      <c r="Q2" s="4"/>
      <c r="R2" s="4"/>
      <c r="S2" s="4"/>
      <c r="T2" s="2"/>
      <c r="U2" s="125"/>
      <c r="V2" s="125"/>
      <c r="W2" s="125"/>
      <c r="X2" s="126"/>
      <c r="Y2" s="120"/>
      <c r="Z2" s="121"/>
      <c r="AA2" s="121"/>
      <c r="AB2" s="121"/>
      <c r="AC2" s="121"/>
      <c r="AD2" s="121"/>
      <c r="AE2" s="121"/>
      <c r="AF2" s="3"/>
      <c r="AG2" s="3"/>
      <c r="AH2" s="3"/>
      <c r="AI2" s="4"/>
      <c r="AJ2" s="4"/>
    </row>
    <row r="3" spans="1:36" ht="25.5" customHeight="1">
      <c r="A3" s="1"/>
      <c r="B3" s="2"/>
      <c r="F3" s="3"/>
      <c r="G3" s="3"/>
      <c r="H3" s="3"/>
      <c r="I3" s="3"/>
      <c r="J3" s="3"/>
      <c r="K3" s="3"/>
      <c r="L3" s="3"/>
      <c r="M3" s="122" t="s">
        <v>15</v>
      </c>
      <c r="N3" s="122"/>
      <c r="O3" s="122"/>
      <c r="P3" s="122"/>
      <c r="Q3" s="122"/>
      <c r="R3" s="122"/>
      <c r="S3" s="21"/>
      <c r="T3" s="2"/>
      <c r="X3" s="3"/>
      <c r="Y3" s="3"/>
      <c r="Z3" s="3"/>
      <c r="AA3" s="3"/>
      <c r="AB3" s="3"/>
      <c r="AC3" s="3"/>
      <c r="AD3" s="3"/>
      <c r="AE3" s="122" t="s">
        <v>15</v>
      </c>
      <c r="AF3" s="122"/>
      <c r="AG3" s="122"/>
      <c r="AH3" s="122"/>
      <c r="AI3" s="122"/>
      <c r="AJ3" s="122"/>
    </row>
    <row r="4" spans="1:36" ht="22.5" customHeight="1">
      <c r="A4" s="6" t="s">
        <v>2</v>
      </c>
      <c r="B4" s="94" t="s">
        <v>1</v>
      </c>
      <c r="C4" s="95"/>
      <c r="D4" s="95"/>
      <c r="E4" s="96"/>
      <c r="F4" s="123" t="s">
        <v>3</v>
      </c>
      <c r="G4" s="123"/>
      <c r="H4" s="123"/>
      <c r="I4" s="123"/>
      <c r="J4" s="123" t="s">
        <v>0</v>
      </c>
      <c r="K4" s="123"/>
      <c r="L4" s="123"/>
      <c r="M4" s="123" t="s">
        <v>4</v>
      </c>
      <c r="N4" s="123"/>
      <c r="O4" s="123"/>
      <c r="P4" s="123"/>
      <c r="Q4" s="124" t="s">
        <v>5</v>
      </c>
      <c r="R4" s="124"/>
      <c r="S4" s="23"/>
      <c r="T4" s="28" t="s">
        <v>1</v>
      </c>
      <c r="U4" s="28"/>
      <c r="V4" s="28"/>
      <c r="W4" s="28"/>
      <c r="X4" s="123" t="s">
        <v>49</v>
      </c>
      <c r="Y4" s="123"/>
      <c r="Z4" s="123"/>
      <c r="AA4" s="123"/>
      <c r="AB4" s="123" t="s">
        <v>0</v>
      </c>
      <c r="AC4" s="123"/>
      <c r="AD4" s="123"/>
      <c r="AE4" s="123" t="s">
        <v>50</v>
      </c>
      <c r="AF4" s="123"/>
      <c r="AG4" s="123"/>
      <c r="AH4" s="123"/>
      <c r="AI4" s="124" t="s">
        <v>48</v>
      </c>
      <c r="AJ4" s="124"/>
    </row>
    <row r="5" spans="1:36" ht="22.5" customHeight="1" thickBot="1">
      <c r="A5" s="8" t="s">
        <v>8</v>
      </c>
      <c r="B5" s="9" t="s">
        <v>6</v>
      </c>
      <c r="C5" s="112" t="s">
        <v>7</v>
      </c>
      <c r="D5" s="112"/>
      <c r="E5" s="112"/>
      <c r="F5" s="118">
        <v>488250</v>
      </c>
      <c r="G5" s="118"/>
      <c r="H5" s="118"/>
      <c r="I5" s="118"/>
      <c r="J5" s="118">
        <v>48825</v>
      </c>
      <c r="K5" s="118"/>
      <c r="L5" s="118"/>
      <c r="M5" s="118">
        <f>F5+J5</f>
        <v>537075</v>
      </c>
      <c r="N5" s="118"/>
      <c r="O5" s="118"/>
      <c r="P5" s="118"/>
      <c r="Q5" s="111">
        <v>45807</v>
      </c>
      <c r="R5" s="112"/>
      <c r="S5" s="1"/>
      <c r="T5" s="10">
        <v>1</v>
      </c>
      <c r="U5" s="28" t="s">
        <v>24</v>
      </c>
      <c r="V5" s="28"/>
      <c r="W5" s="28"/>
      <c r="X5" s="26">
        <v>300000</v>
      </c>
      <c r="Y5" s="26"/>
      <c r="Z5" s="26"/>
      <c r="AA5" s="26"/>
      <c r="AB5" s="26">
        <f>X5*0.1</f>
        <v>30000</v>
      </c>
      <c r="AC5" s="26"/>
      <c r="AD5" s="26"/>
      <c r="AE5" s="26">
        <f>X5+AB5</f>
        <v>330000</v>
      </c>
      <c r="AF5" s="26"/>
      <c r="AG5" s="26"/>
      <c r="AH5" s="26"/>
      <c r="AI5" s="27">
        <v>45799</v>
      </c>
      <c r="AJ5" s="28"/>
    </row>
    <row r="6" spans="1:36" ht="22.5" customHeight="1" thickTop="1">
      <c r="A6" s="98" t="s">
        <v>18</v>
      </c>
      <c r="B6" s="11">
        <v>1</v>
      </c>
      <c r="C6" s="100" t="s">
        <v>36</v>
      </c>
      <c r="D6" s="100"/>
      <c r="E6" s="100"/>
      <c r="F6" s="101">
        <v>0</v>
      </c>
      <c r="G6" s="101"/>
      <c r="H6" s="101"/>
      <c r="I6" s="101"/>
      <c r="J6" s="101">
        <f>F6*0.1</f>
        <v>0</v>
      </c>
      <c r="K6" s="101"/>
      <c r="L6" s="101"/>
      <c r="M6" s="101">
        <f>F6+J6</f>
        <v>0</v>
      </c>
      <c r="N6" s="101"/>
      <c r="O6" s="101"/>
      <c r="P6" s="101"/>
      <c r="Q6" s="102"/>
      <c r="R6" s="100"/>
      <c r="S6" s="1"/>
      <c r="T6" s="10">
        <v>2</v>
      </c>
      <c r="U6" s="28" t="s">
        <v>22</v>
      </c>
      <c r="V6" s="28"/>
      <c r="W6" s="28"/>
      <c r="X6" s="26">
        <v>30000</v>
      </c>
      <c r="Y6" s="26"/>
      <c r="Z6" s="26"/>
      <c r="AA6" s="26"/>
      <c r="AB6" s="26">
        <f t="shared" ref="AB6:AB16" si="0">X6*0.1</f>
        <v>3000</v>
      </c>
      <c r="AC6" s="26"/>
      <c r="AD6" s="26"/>
      <c r="AE6" s="26">
        <f>X6+AB6</f>
        <v>33000</v>
      </c>
      <c r="AF6" s="26"/>
      <c r="AG6" s="26"/>
      <c r="AH6" s="26"/>
      <c r="AI6" s="27">
        <v>45799</v>
      </c>
      <c r="AJ6" s="28"/>
    </row>
    <row r="7" spans="1:36" ht="22.5" customHeight="1">
      <c r="A7" s="99"/>
      <c r="B7" s="10">
        <v>2</v>
      </c>
      <c r="C7" s="28" t="s">
        <v>12</v>
      </c>
      <c r="D7" s="28"/>
      <c r="E7" s="28"/>
      <c r="F7" s="63">
        <v>666842</v>
      </c>
      <c r="G7" s="64"/>
      <c r="H7" s="64"/>
      <c r="I7" s="65"/>
      <c r="J7" s="26">
        <f>F7*0.1</f>
        <v>66684.2</v>
      </c>
      <c r="K7" s="26"/>
      <c r="L7" s="26"/>
      <c r="M7" s="26">
        <f>F7+J7</f>
        <v>733526.2</v>
      </c>
      <c r="N7" s="26"/>
      <c r="O7" s="26"/>
      <c r="P7" s="26"/>
      <c r="Q7" s="61">
        <v>45797</v>
      </c>
      <c r="R7" s="62"/>
      <c r="S7" s="1"/>
      <c r="T7" s="10">
        <v>3</v>
      </c>
      <c r="U7" s="28"/>
      <c r="V7" s="28"/>
      <c r="W7" s="28"/>
      <c r="X7" s="26">
        <v>0</v>
      </c>
      <c r="Y7" s="26"/>
      <c r="Z7" s="26"/>
      <c r="AA7" s="26"/>
      <c r="AB7" s="26">
        <f t="shared" si="0"/>
        <v>0</v>
      </c>
      <c r="AC7" s="26"/>
      <c r="AD7" s="26"/>
      <c r="AE7" s="26">
        <f>X7+AB7</f>
        <v>0</v>
      </c>
      <c r="AF7" s="26"/>
      <c r="AG7" s="26"/>
      <c r="AH7" s="26"/>
      <c r="AI7" s="27"/>
      <c r="AJ7" s="28"/>
    </row>
    <row r="8" spans="1:36" ht="22.5" customHeight="1">
      <c r="A8" s="99"/>
      <c r="B8" s="10">
        <v>3</v>
      </c>
      <c r="C8" s="94" t="s">
        <v>35</v>
      </c>
      <c r="D8" s="95"/>
      <c r="E8" s="96"/>
      <c r="F8" s="63">
        <v>96000</v>
      </c>
      <c r="G8" s="64"/>
      <c r="H8" s="64"/>
      <c r="I8" s="65"/>
      <c r="J8" s="63">
        <v>9600</v>
      </c>
      <c r="K8" s="64"/>
      <c r="L8" s="65"/>
      <c r="M8" s="63">
        <f>F8+J8</f>
        <v>105600</v>
      </c>
      <c r="N8" s="64"/>
      <c r="O8" s="64"/>
      <c r="P8" s="65"/>
      <c r="Q8" s="27">
        <v>45800</v>
      </c>
      <c r="R8" s="28"/>
      <c r="S8" s="1"/>
      <c r="T8" s="10">
        <v>4</v>
      </c>
      <c r="U8" s="28"/>
      <c r="V8" s="28"/>
      <c r="W8" s="28"/>
      <c r="X8" s="26">
        <v>0</v>
      </c>
      <c r="Y8" s="26"/>
      <c r="Z8" s="26"/>
      <c r="AA8" s="26"/>
      <c r="AB8" s="26">
        <f t="shared" si="0"/>
        <v>0</v>
      </c>
      <c r="AC8" s="26"/>
      <c r="AD8" s="26"/>
      <c r="AE8" s="26">
        <f>X8+AB8</f>
        <v>0</v>
      </c>
      <c r="AF8" s="26"/>
      <c r="AG8" s="26"/>
      <c r="AH8" s="26"/>
      <c r="AI8" s="27"/>
      <c r="AJ8" s="28"/>
    </row>
    <row r="9" spans="1:36" ht="22.5" customHeight="1">
      <c r="A9" s="99"/>
      <c r="B9" s="13">
        <v>4</v>
      </c>
      <c r="C9" s="115" t="s">
        <v>11</v>
      </c>
      <c r="D9" s="116"/>
      <c r="E9" s="117"/>
      <c r="F9" s="63">
        <v>225000</v>
      </c>
      <c r="G9" s="64"/>
      <c r="H9" s="64"/>
      <c r="I9" s="65"/>
      <c r="J9" s="45">
        <f>F9*0.1</f>
        <v>22500</v>
      </c>
      <c r="K9" s="46"/>
      <c r="L9" s="47"/>
      <c r="M9" s="45">
        <f t="shared" ref="M9:M34" si="1">F9+J9</f>
        <v>247500</v>
      </c>
      <c r="N9" s="46"/>
      <c r="O9" s="46"/>
      <c r="P9" s="47"/>
      <c r="Q9" s="87">
        <v>45797</v>
      </c>
      <c r="R9" s="85"/>
      <c r="S9" s="1"/>
      <c r="T9" s="10">
        <v>5</v>
      </c>
      <c r="U9" s="28"/>
      <c r="V9" s="28"/>
      <c r="W9" s="28"/>
      <c r="X9" s="26">
        <v>0</v>
      </c>
      <c r="Y9" s="26"/>
      <c r="Z9" s="26"/>
      <c r="AA9" s="26"/>
      <c r="AB9" s="26">
        <f t="shared" si="0"/>
        <v>0</v>
      </c>
      <c r="AC9" s="26"/>
      <c r="AD9" s="26"/>
      <c r="AE9" s="26">
        <f t="shared" ref="AE9:AE14" si="2">X9+AB9</f>
        <v>0</v>
      </c>
      <c r="AF9" s="26"/>
      <c r="AG9" s="26"/>
      <c r="AH9" s="26"/>
      <c r="AI9" s="27"/>
      <c r="AJ9" s="28"/>
    </row>
    <row r="10" spans="1:36" ht="22.5" customHeight="1">
      <c r="A10" s="99"/>
      <c r="B10" s="13">
        <v>5</v>
      </c>
      <c r="C10" s="115" t="s">
        <v>9</v>
      </c>
      <c r="D10" s="116"/>
      <c r="E10" s="117"/>
      <c r="F10" s="63">
        <v>58000</v>
      </c>
      <c r="G10" s="64"/>
      <c r="H10" s="64"/>
      <c r="I10" s="65"/>
      <c r="J10" s="45">
        <f>F10*0.1</f>
        <v>5800</v>
      </c>
      <c r="K10" s="46"/>
      <c r="L10" s="47"/>
      <c r="M10" s="45">
        <f t="shared" si="1"/>
        <v>63800</v>
      </c>
      <c r="N10" s="46"/>
      <c r="O10" s="46"/>
      <c r="P10" s="47"/>
      <c r="Q10" s="87">
        <v>45803</v>
      </c>
      <c r="R10" s="85"/>
      <c r="S10" s="1"/>
      <c r="T10" s="10">
        <v>6</v>
      </c>
      <c r="U10" s="28"/>
      <c r="V10" s="28"/>
      <c r="W10" s="28"/>
      <c r="X10" s="26">
        <v>0</v>
      </c>
      <c r="Y10" s="26"/>
      <c r="Z10" s="26"/>
      <c r="AA10" s="26"/>
      <c r="AB10" s="26">
        <f t="shared" si="0"/>
        <v>0</v>
      </c>
      <c r="AC10" s="26"/>
      <c r="AD10" s="26"/>
      <c r="AE10" s="26">
        <f t="shared" si="2"/>
        <v>0</v>
      </c>
      <c r="AF10" s="26"/>
      <c r="AG10" s="26"/>
      <c r="AH10" s="26"/>
      <c r="AI10" s="27"/>
      <c r="AJ10" s="28"/>
    </row>
    <row r="11" spans="1:36" ht="22.5" customHeight="1">
      <c r="A11" s="99"/>
      <c r="B11" s="13">
        <v>6</v>
      </c>
      <c r="C11" s="115" t="s">
        <v>27</v>
      </c>
      <c r="D11" s="116"/>
      <c r="E11" s="117"/>
      <c r="F11" s="63">
        <v>0</v>
      </c>
      <c r="G11" s="64"/>
      <c r="H11" s="64"/>
      <c r="I11" s="65"/>
      <c r="J11" s="45">
        <f>F11*0.1</f>
        <v>0</v>
      </c>
      <c r="K11" s="46"/>
      <c r="L11" s="47"/>
      <c r="M11" s="45">
        <f t="shared" si="1"/>
        <v>0</v>
      </c>
      <c r="N11" s="46"/>
      <c r="O11" s="46"/>
      <c r="P11" s="47"/>
      <c r="Q11" s="87"/>
      <c r="R11" s="85"/>
      <c r="S11" s="1"/>
      <c r="T11" s="10">
        <v>7</v>
      </c>
      <c r="U11" s="28"/>
      <c r="V11" s="28"/>
      <c r="W11" s="28"/>
      <c r="X11" s="26"/>
      <c r="Y11" s="26"/>
      <c r="Z11" s="26"/>
      <c r="AA11" s="26"/>
      <c r="AB11" s="26">
        <f t="shared" si="0"/>
        <v>0</v>
      </c>
      <c r="AC11" s="26"/>
      <c r="AD11" s="26"/>
      <c r="AE11" s="26">
        <f t="shared" si="2"/>
        <v>0</v>
      </c>
      <c r="AF11" s="26"/>
      <c r="AG11" s="26"/>
      <c r="AH11" s="26"/>
      <c r="AI11" s="27"/>
      <c r="AJ11" s="28"/>
    </row>
    <row r="12" spans="1:36" ht="22.5" customHeight="1" thickBot="1">
      <c r="A12" s="119"/>
      <c r="B12" s="14">
        <v>7</v>
      </c>
      <c r="C12" s="105" t="s">
        <v>10</v>
      </c>
      <c r="D12" s="106"/>
      <c r="E12" s="107"/>
      <c r="F12" s="108">
        <v>45000</v>
      </c>
      <c r="G12" s="109"/>
      <c r="H12" s="109"/>
      <c r="I12" s="110"/>
      <c r="J12" s="108">
        <f>F12*0.1</f>
        <v>4500</v>
      </c>
      <c r="K12" s="109"/>
      <c r="L12" s="110"/>
      <c r="M12" s="108">
        <f t="shared" si="1"/>
        <v>49500</v>
      </c>
      <c r="N12" s="109"/>
      <c r="O12" s="109"/>
      <c r="P12" s="110"/>
      <c r="Q12" s="111">
        <v>45797</v>
      </c>
      <c r="R12" s="112"/>
      <c r="S12" s="1"/>
      <c r="T12" s="10">
        <v>8</v>
      </c>
      <c r="U12" s="28"/>
      <c r="V12" s="28"/>
      <c r="W12" s="28"/>
      <c r="X12" s="26"/>
      <c r="Y12" s="26"/>
      <c r="Z12" s="26"/>
      <c r="AA12" s="26"/>
      <c r="AB12" s="26">
        <f t="shared" si="0"/>
        <v>0</v>
      </c>
      <c r="AC12" s="26"/>
      <c r="AD12" s="26"/>
      <c r="AE12" s="26">
        <f t="shared" si="2"/>
        <v>0</v>
      </c>
      <c r="AF12" s="26"/>
      <c r="AG12" s="26"/>
      <c r="AH12" s="26"/>
      <c r="AI12" s="27"/>
      <c r="AJ12" s="28"/>
    </row>
    <row r="13" spans="1:36" ht="22.5" customHeight="1" thickTop="1" thickBot="1">
      <c r="A13" s="15">
        <v>25</v>
      </c>
      <c r="B13" s="14">
        <v>1</v>
      </c>
      <c r="C13" s="105" t="s">
        <v>45</v>
      </c>
      <c r="D13" s="106"/>
      <c r="E13" s="107"/>
      <c r="F13" s="81">
        <v>0</v>
      </c>
      <c r="G13" s="82"/>
      <c r="H13" s="82"/>
      <c r="I13" s="83"/>
      <c r="J13" s="108">
        <f>F13*0.1</f>
        <v>0</v>
      </c>
      <c r="K13" s="109"/>
      <c r="L13" s="110"/>
      <c r="M13" s="108">
        <f t="shared" si="1"/>
        <v>0</v>
      </c>
      <c r="N13" s="109"/>
      <c r="O13" s="109"/>
      <c r="P13" s="110"/>
      <c r="Q13" s="111"/>
      <c r="R13" s="112"/>
      <c r="S13" s="1"/>
      <c r="T13" s="10">
        <v>9</v>
      </c>
      <c r="U13" s="28"/>
      <c r="V13" s="28"/>
      <c r="W13" s="28"/>
      <c r="X13" s="26"/>
      <c r="Y13" s="26"/>
      <c r="Z13" s="26"/>
      <c r="AA13" s="26"/>
      <c r="AB13" s="26">
        <f t="shared" si="0"/>
        <v>0</v>
      </c>
      <c r="AC13" s="26"/>
      <c r="AD13" s="26"/>
      <c r="AE13" s="26">
        <f t="shared" si="2"/>
        <v>0</v>
      </c>
      <c r="AF13" s="26"/>
      <c r="AG13" s="26"/>
      <c r="AH13" s="26"/>
      <c r="AI13" s="27"/>
      <c r="AJ13" s="28"/>
    </row>
    <row r="14" spans="1:36" ht="22.5" customHeight="1" thickTop="1">
      <c r="A14" s="98" t="s">
        <v>19</v>
      </c>
      <c r="B14" s="11">
        <v>1</v>
      </c>
      <c r="C14" s="100" t="s">
        <v>41</v>
      </c>
      <c r="D14" s="100"/>
      <c r="E14" s="100"/>
      <c r="F14" s="75">
        <v>48000</v>
      </c>
      <c r="G14" s="76"/>
      <c r="H14" s="76"/>
      <c r="I14" s="77"/>
      <c r="J14" s="101">
        <f t="shared" ref="J14:J34" si="3">F14*0.1</f>
        <v>4800</v>
      </c>
      <c r="K14" s="101"/>
      <c r="L14" s="101"/>
      <c r="M14" s="101">
        <f t="shared" si="1"/>
        <v>52800</v>
      </c>
      <c r="N14" s="101"/>
      <c r="O14" s="101"/>
      <c r="P14" s="101"/>
      <c r="Q14" s="102">
        <v>45806</v>
      </c>
      <c r="R14" s="100"/>
      <c r="S14" s="1"/>
      <c r="T14" s="10">
        <v>10</v>
      </c>
      <c r="U14" s="28"/>
      <c r="V14" s="28"/>
      <c r="W14" s="28"/>
      <c r="X14" s="26"/>
      <c r="Y14" s="26"/>
      <c r="Z14" s="26"/>
      <c r="AA14" s="26"/>
      <c r="AB14" s="26">
        <f t="shared" si="0"/>
        <v>0</v>
      </c>
      <c r="AC14" s="26"/>
      <c r="AD14" s="26"/>
      <c r="AE14" s="26">
        <f t="shared" si="2"/>
        <v>0</v>
      </c>
      <c r="AF14" s="26"/>
      <c r="AG14" s="26"/>
      <c r="AH14" s="26"/>
      <c r="AI14" s="27"/>
      <c r="AJ14" s="28"/>
    </row>
    <row r="15" spans="1:36" ht="22.5" customHeight="1">
      <c r="A15" s="99"/>
      <c r="B15" s="10">
        <v>2</v>
      </c>
      <c r="C15" s="28" t="s">
        <v>21</v>
      </c>
      <c r="D15" s="28"/>
      <c r="E15" s="28"/>
      <c r="F15" s="63">
        <v>585000</v>
      </c>
      <c r="G15" s="64"/>
      <c r="H15" s="64"/>
      <c r="I15" s="65"/>
      <c r="J15" s="26">
        <f t="shared" si="3"/>
        <v>58500</v>
      </c>
      <c r="K15" s="26"/>
      <c r="L15" s="26"/>
      <c r="M15" s="26">
        <f>F15+J15</f>
        <v>643500</v>
      </c>
      <c r="N15" s="26"/>
      <c r="O15" s="26"/>
      <c r="P15" s="26"/>
      <c r="Q15" s="61">
        <v>45797</v>
      </c>
      <c r="R15" s="62"/>
      <c r="S15" s="1"/>
      <c r="T15" s="10">
        <v>11</v>
      </c>
      <c r="U15" s="28"/>
      <c r="V15" s="28"/>
      <c r="W15" s="28"/>
      <c r="X15" s="26"/>
      <c r="Y15" s="26"/>
      <c r="Z15" s="26"/>
      <c r="AA15" s="26"/>
      <c r="AB15" s="26">
        <f t="shared" si="0"/>
        <v>0</v>
      </c>
      <c r="AC15" s="26"/>
      <c r="AD15" s="26"/>
      <c r="AE15" s="26">
        <f>X15+AB15</f>
        <v>0</v>
      </c>
      <c r="AF15" s="26"/>
      <c r="AG15" s="26"/>
      <c r="AH15" s="26"/>
      <c r="AI15" s="27"/>
      <c r="AJ15" s="28"/>
    </row>
    <row r="16" spans="1:36" ht="22.5" customHeight="1">
      <c r="A16" s="99"/>
      <c r="B16" s="16">
        <v>3</v>
      </c>
      <c r="C16" s="94" t="s">
        <v>25</v>
      </c>
      <c r="D16" s="95"/>
      <c r="E16" s="96"/>
      <c r="F16" s="63">
        <v>81250</v>
      </c>
      <c r="G16" s="64"/>
      <c r="H16" s="64"/>
      <c r="I16" s="65"/>
      <c r="J16" s="63">
        <f t="shared" si="3"/>
        <v>8125</v>
      </c>
      <c r="K16" s="64"/>
      <c r="L16" s="65"/>
      <c r="M16" s="63">
        <f t="shared" si="1"/>
        <v>89375</v>
      </c>
      <c r="N16" s="64"/>
      <c r="O16" s="64"/>
      <c r="P16" s="65"/>
      <c r="Q16" s="103">
        <v>45797</v>
      </c>
      <c r="R16" s="104"/>
      <c r="S16" s="22"/>
      <c r="T16" s="10">
        <v>12</v>
      </c>
      <c r="U16" s="28"/>
      <c r="V16" s="28"/>
      <c r="W16" s="28"/>
      <c r="X16" s="26"/>
      <c r="Y16" s="26"/>
      <c r="Z16" s="26"/>
      <c r="AA16" s="26"/>
      <c r="AB16" s="26">
        <f t="shared" si="0"/>
        <v>0</v>
      </c>
      <c r="AC16" s="26"/>
      <c r="AD16" s="26"/>
      <c r="AE16" s="26">
        <f t="shared" ref="AE16" si="4">X16+AB16</f>
        <v>0</v>
      </c>
      <c r="AF16" s="26"/>
      <c r="AG16" s="26"/>
      <c r="AH16" s="26"/>
      <c r="AI16" s="27"/>
      <c r="AJ16" s="28"/>
    </row>
    <row r="17" spans="1:36" ht="22.5" customHeight="1">
      <c r="A17" s="99"/>
      <c r="B17" s="10">
        <v>4</v>
      </c>
      <c r="C17" s="28" t="s">
        <v>60</v>
      </c>
      <c r="D17" s="28"/>
      <c r="E17" s="28"/>
      <c r="F17" s="63">
        <v>16000</v>
      </c>
      <c r="G17" s="64"/>
      <c r="H17" s="64"/>
      <c r="I17" s="65"/>
      <c r="J17" s="26">
        <f>F17*0.1</f>
        <v>1600</v>
      </c>
      <c r="K17" s="26"/>
      <c r="L17" s="26"/>
      <c r="M17" s="26">
        <f>F17+J17</f>
        <v>17600</v>
      </c>
      <c r="N17" s="26"/>
      <c r="O17" s="26"/>
      <c r="P17" s="26"/>
      <c r="Q17" s="27">
        <v>45807</v>
      </c>
      <c r="R17" s="28"/>
      <c r="S17" s="1"/>
      <c r="T17" s="10">
        <v>13</v>
      </c>
      <c r="U17" s="28"/>
      <c r="V17" s="28"/>
      <c r="W17" s="28"/>
      <c r="X17" s="26"/>
      <c r="Y17" s="26"/>
      <c r="Z17" s="26"/>
      <c r="AA17" s="26"/>
      <c r="AB17" s="26">
        <f>X17*0.1</f>
        <v>0</v>
      </c>
      <c r="AC17" s="26"/>
      <c r="AD17" s="26"/>
      <c r="AE17" s="26">
        <f>X17+AB17</f>
        <v>0</v>
      </c>
      <c r="AF17" s="26"/>
      <c r="AG17" s="26"/>
      <c r="AH17" s="26"/>
      <c r="AI17" s="27"/>
      <c r="AJ17" s="28"/>
    </row>
    <row r="18" spans="1:36" ht="22.5" customHeight="1">
      <c r="A18" s="99"/>
      <c r="B18" s="16">
        <v>5</v>
      </c>
      <c r="C18" s="94" t="s">
        <v>30</v>
      </c>
      <c r="D18" s="95"/>
      <c r="E18" s="96"/>
      <c r="F18" s="63">
        <v>1248000</v>
      </c>
      <c r="G18" s="64"/>
      <c r="H18" s="64"/>
      <c r="I18" s="65"/>
      <c r="J18" s="26">
        <f>F18*0.1</f>
        <v>124800</v>
      </c>
      <c r="K18" s="26"/>
      <c r="L18" s="26"/>
      <c r="M18" s="26">
        <f>F18+J18</f>
        <v>1372800</v>
      </c>
      <c r="N18" s="26"/>
      <c r="O18" s="26"/>
      <c r="P18" s="26"/>
      <c r="Q18" s="27">
        <v>45810</v>
      </c>
      <c r="R18" s="28"/>
      <c r="S18" s="1"/>
      <c r="T18" s="10">
        <v>14</v>
      </c>
      <c r="U18" s="28"/>
      <c r="V18" s="28"/>
      <c r="W18" s="28"/>
      <c r="X18" s="26"/>
      <c r="Y18" s="26"/>
      <c r="Z18" s="26"/>
      <c r="AA18" s="26"/>
      <c r="AB18" s="26">
        <f>X18*0.1</f>
        <v>0</v>
      </c>
      <c r="AC18" s="26"/>
      <c r="AD18" s="26"/>
      <c r="AE18" s="26">
        <f>X18+AB18</f>
        <v>0</v>
      </c>
      <c r="AF18" s="26"/>
      <c r="AG18" s="26"/>
      <c r="AH18" s="26"/>
      <c r="AI18" s="27"/>
      <c r="AJ18" s="28"/>
    </row>
    <row r="19" spans="1:36" ht="22.5" customHeight="1">
      <c r="A19" s="99"/>
      <c r="B19" s="10">
        <v>6</v>
      </c>
      <c r="C19" s="91" t="s">
        <v>62</v>
      </c>
      <c r="D19" s="92"/>
      <c r="E19" s="93"/>
      <c r="F19" s="63">
        <v>16000</v>
      </c>
      <c r="G19" s="64"/>
      <c r="H19" s="64"/>
      <c r="I19" s="65"/>
      <c r="J19" s="63">
        <f t="shared" si="3"/>
        <v>1600</v>
      </c>
      <c r="K19" s="64"/>
      <c r="L19" s="65"/>
      <c r="M19" s="63">
        <f t="shared" si="1"/>
        <v>17600</v>
      </c>
      <c r="N19" s="64"/>
      <c r="O19" s="64"/>
      <c r="P19" s="65"/>
      <c r="Q19" s="27" t="s">
        <v>67</v>
      </c>
      <c r="R19" s="28"/>
      <c r="S19" s="1"/>
      <c r="T19" s="10">
        <v>15</v>
      </c>
      <c r="U19" s="28"/>
      <c r="V19" s="28"/>
      <c r="W19" s="28"/>
      <c r="X19" s="26"/>
      <c r="Y19" s="26"/>
      <c r="Z19" s="26"/>
      <c r="AA19" s="26"/>
      <c r="AB19" s="26">
        <f t="shared" ref="AB19:AB29" si="5">X19*0.1</f>
        <v>0</v>
      </c>
      <c r="AC19" s="26"/>
      <c r="AD19" s="26"/>
      <c r="AE19" s="26">
        <f t="shared" ref="AE19:AE29" si="6">X19+AB19</f>
        <v>0</v>
      </c>
      <c r="AF19" s="26"/>
      <c r="AG19" s="26"/>
      <c r="AH19" s="26"/>
      <c r="AI19" s="27"/>
      <c r="AJ19" s="28"/>
    </row>
    <row r="20" spans="1:36" ht="22.5" customHeight="1">
      <c r="A20" s="99"/>
      <c r="B20" s="10">
        <v>9</v>
      </c>
      <c r="C20" s="94" t="s">
        <v>13</v>
      </c>
      <c r="D20" s="95"/>
      <c r="E20" s="96"/>
      <c r="F20" s="63">
        <v>0</v>
      </c>
      <c r="G20" s="64"/>
      <c r="H20" s="64"/>
      <c r="I20" s="65"/>
      <c r="J20" s="26">
        <f t="shared" si="3"/>
        <v>0</v>
      </c>
      <c r="K20" s="26"/>
      <c r="L20" s="26"/>
      <c r="M20" s="26">
        <f t="shared" si="1"/>
        <v>0</v>
      </c>
      <c r="N20" s="26"/>
      <c r="O20" s="26"/>
      <c r="P20" s="26"/>
      <c r="Q20" s="27"/>
      <c r="R20" s="28"/>
      <c r="S20" s="1"/>
      <c r="T20" s="10">
        <v>16</v>
      </c>
      <c r="U20" s="28"/>
      <c r="V20" s="28"/>
      <c r="W20" s="28"/>
      <c r="X20" s="26"/>
      <c r="Y20" s="26"/>
      <c r="Z20" s="26"/>
      <c r="AA20" s="26"/>
      <c r="AB20" s="26">
        <f t="shared" si="5"/>
        <v>0</v>
      </c>
      <c r="AC20" s="26"/>
      <c r="AD20" s="26"/>
      <c r="AE20" s="26">
        <f t="shared" si="6"/>
        <v>0</v>
      </c>
      <c r="AF20" s="26"/>
      <c r="AG20" s="26"/>
      <c r="AH20" s="26"/>
      <c r="AI20" s="27"/>
      <c r="AJ20" s="28"/>
    </row>
    <row r="21" spans="1:36" ht="22.5" customHeight="1">
      <c r="A21" s="99"/>
      <c r="B21" s="33">
        <v>10</v>
      </c>
      <c r="C21" s="35" t="s">
        <v>54</v>
      </c>
      <c r="D21" s="36"/>
      <c r="E21" s="37"/>
      <c r="F21" s="41">
        <v>0</v>
      </c>
      <c r="G21" s="42"/>
      <c r="H21" s="42"/>
      <c r="I21" s="43"/>
      <c r="J21" s="44">
        <f t="shared" si="3"/>
        <v>0</v>
      </c>
      <c r="K21" s="44"/>
      <c r="L21" s="44"/>
      <c r="M21" s="45">
        <f>F21+J21+F22</f>
        <v>0</v>
      </c>
      <c r="N21" s="46"/>
      <c r="O21" s="46"/>
      <c r="P21" s="47"/>
      <c r="Q21" s="51"/>
      <c r="R21" s="52"/>
      <c r="S21" s="22"/>
      <c r="T21" s="10">
        <v>24</v>
      </c>
      <c r="U21" s="28"/>
      <c r="V21" s="28"/>
      <c r="W21" s="28"/>
      <c r="X21" s="26"/>
      <c r="Y21" s="26"/>
      <c r="Z21" s="26"/>
      <c r="AA21" s="26"/>
      <c r="AB21" s="26">
        <f>X21*0.1</f>
        <v>0</v>
      </c>
      <c r="AC21" s="26"/>
      <c r="AD21" s="26"/>
      <c r="AE21" s="26">
        <f>X21+AB21</f>
        <v>0</v>
      </c>
      <c r="AF21" s="26"/>
      <c r="AG21" s="26"/>
      <c r="AH21" s="26"/>
      <c r="AI21" s="27"/>
      <c r="AJ21" s="28"/>
    </row>
    <row r="22" spans="1:36" ht="22.5" customHeight="1">
      <c r="A22" s="99"/>
      <c r="B22" s="34"/>
      <c r="C22" s="38"/>
      <c r="D22" s="39"/>
      <c r="E22" s="40"/>
      <c r="F22" s="29">
        <v>0</v>
      </c>
      <c r="G22" s="30"/>
      <c r="H22" s="30"/>
      <c r="I22" s="31"/>
      <c r="J22" s="32" t="s">
        <v>14</v>
      </c>
      <c r="K22" s="32"/>
      <c r="L22" s="32"/>
      <c r="M22" s="48"/>
      <c r="N22" s="49"/>
      <c r="O22" s="49"/>
      <c r="P22" s="50"/>
      <c r="Q22" s="53"/>
      <c r="R22" s="54"/>
      <c r="S22" s="22"/>
      <c r="T22" s="10">
        <v>25</v>
      </c>
      <c r="U22" s="28"/>
      <c r="V22" s="28"/>
      <c r="W22" s="28"/>
      <c r="X22" s="26"/>
      <c r="Y22" s="26"/>
      <c r="Z22" s="26"/>
      <c r="AA22" s="26"/>
      <c r="AB22" s="26">
        <f t="shared" ref="AB22" si="7">X22*0.1</f>
        <v>0</v>
      </c>
      <c r="AC22" s="26"/>
      <c r="AD22" s="26"/>
      <c r="AE22" s="26">
        <f t="shared" ref="AE22" si="8">X22+AB22</f>
        <v>0</v>
      </c>
      <c r="AF22" s="26"/>
      <c r="AG22" s="26"/>
      <c r="AH22" s="26"/>
      <c r="AI22" s="27"/>
      <c r="AJ22" s="28"/>
    </row>
    <row r="23" spans="1:36" ht="22.5" customHeight="1">
      <c r="A23" s="99"/>
      <c r="B23" s="10">
        <v>11</v>
      </c>
      <c r="C23" s="28" t="s">
        <v>39</v>
      </c>
      <c r="D23" s="28"/>
      <c r="E23" s="28"/>
      <c r="F23" s="63">
        <v>0</v>
      </c>
      <c r="G23" s="64"/>
      <c r="H23" s="64"/>
      <c r="I23" s="65"/>
      <c r="J23" s="26">
        <f t="shared" si="3"/>
        <v>0</v>
      </c>
      <c r="K23" s="26"/>
      <c r="L23" s="26"/>
      <c r="M23" s="26">
        <f t="shared" si="1"/>
        <v>0</v>
      </c>
      <c r="N23" s="26"/>
      <c r="O23" s="26"/>
      <c r="P23" s="26"/>
      <c r="Q23" s="28"/>
      <c r="R23" s="28"/>
      <c r="S23" s="1"/>
      <c r="T23" s="10">
        <v>17</v>
      </c>
      <c r="U23" s="28"/>
      <c r="V23" s="28"/>
      <c r="W23" s="28"/>
      <c r="X23" s="26"/>
      <c r="Y23" s="26"/>
      <c r="Z23" s="26"/>
      <c r="AA23" s="26"/>
      <c r="AB23" s="26">
        <f t="shared" si="5"/>
        <v>0</v>
      </c>
      <c r="AC23" s="26"/>
      <c r="AD23" s="26"/>
      <c r="AE23" s="26">
        <f t="shared" si="6"/>
        <v>0</v>
      </c>
      <c r="AF23" s="26"/>
      <c r="AG23" s="26"/>
      <c r="AH23" s="26"/>
      <c r="AI23" s="27"/>
      <c r="AJ23" s="28"/>
    </row>
    <row r="24" spans="1:36" ht="22.5" customHeight="1">
      <c r="A24" s="99"/>
      <c r="B24" s="16">
        <v>12</v>
      </c>
      <c r="C24" s="88" t="s">
        <v>23</v>
      </c>
      <c r="D24" s="89"/>
      <c r="E24" s="90"/>
      <c r="F24" s="63">
        <v>0</v>
      </c>
      <c r="G24" s="64"/>
      <c r="H24" s="64"/>
      <c r="I24" s="65"/>
      <c r="J24" s="26">
        <f t="shared" si="3"/>
        <v>0</v>
      </c>
      <c r="K24" s="26"/>
      <c r="L24" s="26"/>
      <c r="M24" s="26">
        <f t="shared" si="1"/>
        <v>0</v>
      </c>
      <c r="N24" s="26"/>
      <c r="O24" s="26"/>
      <c r="P24" s="26"/>
      <c r="Q24" s="61"/>
      <c r="R24" s="62"/>
      <c r="S24" s="1"/>
      <c r="T24" s="10">
        <v>18</v>
      </c>
      <c r="U24" s="28"/>
      <c r="V24" s="28"/>
      <c r="W24" s="28"/>
      <c r="X24" s="26"/>
      <c r="Y24" s="26"/>
      <c r="Z24" s="26"/>
      <c r="AA24" s="26"/>
      <c r="AB24" s="26">
        <f t="shared" si="5"/>
        <v>0</v>
      </c>
      <c r="AC24" s="26"/>
      <c r="AD24" s="26"/>
      <c r="AE24" s="26">
        <f t="shared" si="6"/>
        <v>0</v>
      </c>
      <c r="AF24" s="26"/>
      <c r="AG24" s="26"/>
      <c r="AH24" s="26"/>
      <c r="AI24" s="27"/>
      <c r="AJ24" s="28"/>
    </row>
    <row r="25" spans="1:36" ht="22.5" customHeight="1">
      <c r="A25" s="99"/>
      <c r="B25" s="10">
        <v>13</v>
      </c>
      <c r="C25" s="85" t="s">
        <v>26</v>
      </c>
      <c r="D25" s="85"/>
      <c r="E25" s="85"/>
      <c r="F25" s="63">
        <v>0</v>
      </c>
      <c r="G25" s="64"/>
      <c r="H25" s="64"/>
      <c r="I25" s="65"/>
      <c r="J25" s="86">
        <f t="shared" si="3"/>
        <v>0</v>
      </c>
      <c r="K25" s="86"/>
      <c r="L25" s="86"/>
      <c r="M25" s="86">
        <f t="shared" si="1"/>
        <v>0</v>
      </c>
      <c r="N25" s="86"/>
      <c r="O25" s="86"/>
      <c r="P25" s="86"/>
      <c r="Q25" s="85"/>
      <c r="R25" s="85"/>
      <c r="S25" s="1"/>
      <c r="T25" s="10">
        <v>19</v>
      </c>
      <c r="U25" s="28"/>
      <c r="V25" s="28"/>
      <c r="W25" s="28"/>
      <c r="X25" s="26"/>
      <c r="Y25" s="26"/>
      <c r="Z25" s="26"/>
      <c r="AA25" s="26"/>
      <c r="AB25" s="26">
        <f t="shared" si="5"/>
        <v>0</v>
      </c>
      <c r="AC25" s="26"/>
      <c r="AD25" s="26"/>
      <c r="AE25" s="26">
        <f t="shared" si="6"/>
        <v>0</v>
      </c>
      <c r="AF25" s="26"/>
      <c r="AG25" s="26"/>
      <c r="AH25" s="26"/>
      <c r="AI25" s="27"/>
      <c r="AJ25" s="28"/>
    </row>
    <row r="26" spans="1:36" ht="22.5" customHeight="1">
      <c r="A26" s="24"/>
      <c r="B26" s="10">
        <v>14</v>
      </c>
      <c r="C26" s="28" t="s">
        <v>28</v>
      </c>
      <c r="D26" s="28"/>
      <c r="E26" s="28"/>
      <c r="F26" s="48">
        <v>0</v>
      </c>
      <c r="G26" s="49"/>
      <c r="H26" s="49"/>
      <c r="I26" s="50"/>
      <c r="J26" s="26">
        <f t="shared" si="3"/>
        <v>0</v>
      </c>
      <c r="K26" s="26"/>
      <c r="L26" s="26"/>
      <c r="M26" s="26">
        <f t="shared" si="1"/>
        <v>0</v>
      </c>
      <c r="N26" s="26"/>
      <c r="O26" s="26"/>
      <c r="P26" s="26"/>
      <c r="Q26" s="28"/>
      <c r="R26" s="28"/>
      <c r="S26" s="1"/>
      <c r="T26" s="10">
        <v>17</v>
      </c>
      <c r="U26" s="28"/>
      <c r="V26" s="28"/>
      <c r="W26" s="28"/>
      <c r="X26" s="26"/>
      <c r="Y26" s="26"/>
      <c r="Z26" s="26"/>
      <c r="AA26" s="26"/>
      <c r="AB26" s="26">
        <f t="shared" si="5"/>
        <v>0</v>
      </c>
      <c r="AC26" s="26"/>
      <c r="AD26" s="26"/>
      <c r="AE26" s="26">
        <f t="shared" si="6"/>
        <v>0</v>
      </c>
      <c r="AF26" s="26"/>
      <c r="AG26" s="26"/>
      <c r="AH26" s="26"/>
      <c r="AI26" s="27"/>
      <c r="AJ26" s="28"/>
    </row>
    <row r="27" spans="1:36" ht="22.5" customHeight="1">
      <c r="A27" s="24"/>
      <c r="B27" s="16">
        <v>15</v>
      </c>
      <c r="C27" s="88" t="s">
        <v>42</v>
      </c>
      <c r="D27" s="89"/>
      <c r="E27" s="90"/>
      <c r="F27" s="63">
        <v>0</v>
      </c>
      <c r="G27" s="64"/>
      <c r="H27" s="64"/>
      <c r="I27" s="65"/>
      <c r="J27" s="26">
        <f t="shared" si="3"/>
        <v>0</v>
      </c>
      <c r="K27" s="26"/>
      <c r="L27" s="26"/>
      <c r="M27" s="26">
        <f t="shared" si="1"/>
        <v>0</v>
      </c>
      <c r="N27" s="26"/>
      <c r="O27" s="26"/>
      <c r="P27" s="26"/>
      <c r="Q27" s="61"/>
      <c r="R27" s="62"/>
      <c r="S27" s="1"/>
      <c r="T27" s="10">
        <v>18</v>
      </c>
      <c r="U27" s="28"/>
      <c r="V27" s="28"/>
      <c r="W27" s="28"/>
      <c r="X27" s="26"/>
      <c r="Y27" s="26"/>
      <c r="Z27" s="26"/>
      <c r="AA27" s="26"/>
      <c r="AB27" s="26">
        <f t="shared" si="5"/>
        <v>0</v>
      </c>
      <c r="AC27" s="26"/>
      <c r="AD27" s="26"/>
      <c r="AE27" s="26">
        <f t="shared" si="6"/>
        <v>0</v>
      </c>
      <c r="AF27" s="26"/>
      <c r="AG27" s="26"/>
      <c r="AH27" s="26"/>
      <c r="AI27" s="27"/>
      <c r="AJ27" s="28"/>
    </row>
    <row r="28" spans="1:36" ht="22.5" customHeight="1" thickBot="1">
      <c r="A28" s="24"/>
      <c r="B28" s="10">
        <v>16</v>
      </c>
      <c r="C28" s="85" t="s">
        <v>63</v>
      </c>
      <c r="D28" s="85"/>
      <c r="E28" s="85"/>
      <c r="F28" s="108">
        <v>0</v>
      </c>
      <c r="G28" s="109"/>
      <c r="H28" s="109"/>
      <c r="I28" s="110"/>
      <c r="J28" s="86">
        <f t="shared" si="3"/>
        <v>0</v>
      </c>
      <c r="K28" s="86"/>
      <c r="L28" s="86"/>
      <c r="M28" s="86">
        <f t="shared" si="1"/>
        <v>0</v>
      </c>
      <c r="N28" s="86"/>
      <c r="O28" s="86"/>
      <c r="P28" s="86"/>
      <c r="Q28" s="85"/>
      <c r="R28" s="85"/>
      <c r="S28" s="1"/>
      <c r="T28" s="10">
        <v>19</v>
      </c>
      <c r="U28" s="28"/>
      <c r="V28" s="28"/>
      <c r="W28" s="28"/>
      <c r="X28" s="26"/>
      <c r="Y28" s="26"/>
      <c r="Z28" s="26"/>
      <c r="AA28" s="26"/>
      <c r="AB28" s="26">
        <f t="shared" si="5"/>
        <v>0</v>
      </c>
      <c r="AC28" s="26"/>
      <c r="AD28" s="26"/>
      <c r="AE28" s="26">
        <f t="shared" si="6"/>
        <v>0</v>
      </c>
      <c r="AF28" s="26"/>
      <c r="AG28" s="26"/>
      <c r="AH28" s="26"/>
      <c r="AI28" s="27"/>
      <c r="AJ28" s="28"/>
    </row>
    <row r="29" spans="1:36" ht="22.5" customHeight="1" thickTop="1" thickBot="1">
      <c r="A29" s="78" t="s">
        <v>46</v>
      </c>
      <c r="B29" s="79"/>
      <c r="C29" s="80" t="s">
        <v>61</v>
      </c>
      <c r="D29" s="80"/>
      <c r="E29" s="80"/>
      <c r="F29" s="81"/>
      <c r="G29" s="82"/>
      <c r="H29" s="82"/>
      <c r="I29" s="83"/>
      <c r="J29" s="84"/>
      <c r="K29" s="84"/>
      <c r="L29" s="84"/>
      <c r="M29" s="84"/>
      <c r="N29" s="84"/>
      <c r="O29" s="84"/>
      <c r="P29" s="84"/>
      <c r="Q29" s="66"/>
      <c r="R29" s="67"/>
      <c r="S29" s="1"/>
      <c r="T29" s="10">
        <v>21</v>
      </c>
      <c r="U29" s="28"/>
      <c r="V29" s="28"/>
      <c r="W29" s="28"/>
      <c r="X29" s="26"/>
      <c r="Y29" s="26"/>
      <c r="Z29" s="26"/>
      <c r="AA29" s="26"/>
      <c r="AB29" s="26">
        <f t="shared" si="5"/>
        <v>0</v>
      </c>
      <c r="AC29" s="26"/>
      <c r="AD29" s="26"/>
      <c r="AE29" s="26">
        <f t="shared" si="6"/>
        <v>0</v>
      </c>
      <c r="AF29" s="26"/>
      <c r="AG29" s="26"/>
      <c r="AH29" s="26"/>
      <c r="AI29" s="27"/>
      <c r="AJ29" s="28"/>
    </row>
    <row r="30" spans="1:36" ht="22.5" customHeight="1" thickTop="1">
      <c r="A30" s="72" t="s">
        <v>20</v>
      </c>
      <c r="B30" s="16">
        <v>1</v>
      </c>
      <c r="C30" s="74" t="s">
        <v>57</v>
      </c>
      <c r="D30" s="74"/>
      <c r="E30" s="74"/>
      <c r="F30" s="75">
        <v>0</v>
      </c>
      <c r="G30" s="76"/>
      <c r="H30" s="76"/>
      <c r="I30" s="77"/>
      <c r="J30" s="71">
        <f>F30*0.1</f>
        <v>0</v>
      </c>
      <c r="K30" s="71"/>
      <c r="L30" s="71"/>
      <c r="M30" s="71">
        <f>F30+J30</f>
        <v>0</v>
      </c>
      <c r="N30" s="71"/>
      <c r="O30" s="71"/>
      <c r="P30" s="71"/>
      <c r="Q30" s="61"/>
      <c r="R30" s="62"/>
      <c r="S30" s="1"/>
      <c r="T30" s="10">
        <v>22</v>
      </c>
      <c r="U30" s="28"/>
      <c r="V30" s="28"/>
      <c r="W30" s="28"/>
      <c r="X30" s="26"/>
      <c r="Y30" s="26"/>
      <c r="Z30" s="26"/>
      <c r="AA30" s="26"/>
      <c r="AB30" s="26">
        <f>X30*0.1</f>
        <v>0</v>
      </c>
      <c r="AC30" s="26"/>
      <c r="AD30" s="26"/>
      <c r="AE30" s="26">
        <f>X30+AB30</f>
        <v>0</v>
      </c>
      <c r="AF30" s="26"/>
      <c r="AG30" s="26"/>
      <c r="AH30" s="26"/>
      <c r="AI30" s="27"/>
      <c r="AJ30" s="28"/>
    </row>
    <row r="31" spans="1:36" ht="22.5" customHeight="1">
      <c r="A31" s="73"/>
      <c r="B31" s="16">
        <v>3</v>
      </c>
      <c r="C31" s="28" t="s">
        <v>22</v>
      </c>
      <c r="D31" s="28"/>
      <c r="E31" s="28"/>
      <c r="F31" s="63">
        <v>0</v>
      </c>
      <c r="G31" s="64"/>
      <c r="H31" s="64"/>
      <c r="I31" s="65"/>
      <c r="J31" s="26">
        <f t="shared" si="3"/>
        <v>0</v>
      </c>
      <c r="K31" s="26"/>
      <c r="L31" s="26"/>
      <c r="M31" s="26">
        <f t="shared" si="1"/>
        <v>0</v>
      </c>
      <c r="N31" s="26"/>
      <c r="O31" s="26"/>
      <c r="P31" s="26"/>
      <c r="Q31" s="61"/>
      <c r="R31" s="62"/>
      <c r="S31" s="1"/>
      <c r="T31" s="10">
        <v>23</v>
      </c>
      <c r="U31" s="28"/>
      <c r="V31" s="28"/>
      <c r="W31" s="28"/>
      <c r="X31" s="26"/>
      <c r="Y31" s="26"/>
      <c r="Z31" s="26"/>
      <c r="AA31" s="26"/>
      <c r="AB31" s="26">
        <f t="shared" ref="AB31" si="9">X31*0.1</f>
        <v>0</v>
      </c>
      <c r="AC31" s="26"/>
      <c r="AD31" s="26"/>
      <c r="AE31" s="26">
        <f t="shared" ref="AE31" si="10">X31+AB31</f>
        <v>0</v>
      </c>
      <c r="AF31" s="26"/>
      <c r="AG31" s="26"/>
      <c r="AH31" s="26"/>
      <c r="AI31" s="27"/>
      <c r="AJ31" s="28"/>
    </row>
    <row r="32" spans="1:36" ht="22.5" customHeight="1">
      <c r="A32" s="73"/>
      <c r="B32" s="33">
        <v>4</v>
      </c>
      <c r="C32" s="35" t="s">
        <v>29</v>
      </c>
      <c r="D32" s="36"/>
      <c r="E32" s="37"/>
      <c r="F32" s="41">
        <v>0</v>
      </c>
      <c r="G32" s="42"/>
      <c r="H32" s="42"/>
      <c r="I32" s="43"/>
      <c r="J32" s="44">
        <f t="shared" si="3"/>
        <v>0</v>
      </c>
      <c r="K32" s="44"/>
      <c r="L32" s="44"/>
      <c r="M32" s="45">
        <f>F32+J32+F33</f>
        <v>0</v>
      </c>
      <c r="N32" s="46"/>
      <c r="O32" s="46"/>
      <c r="P32" s="47"/>
      <c r="Q32" s="51"/>
      <c r="R32" s="52"/>
      <c r="S32" s="22"/>
      <c r="T32" s="10">
        <v>24</v>
      </c>
      <c r="U32" s="28"/>
      <c r="V32" s="28"/>
      <c r="W32" s="28"/>
      <c r="X32" s="26"/>
      <c r="Y32" s="26"/>
      <c r="Z32" s="26"/>
      <c r="AA32" s="26"/>
      <c r="AB32" s="26">
        <f>X32*0.1</f>
        <v>0</v>
      </c>
      <c r="AC32" s="26"/>
      <c r="AD32" s="26"/>
      <c r="AE32" s="26">
        <f>X32+AB32</f>
        <v>0</v>
      </c>
      <c r="AF32" s="26"/>
      <c r="AG32" s="26"/>
      <c r="AH32" s="26"/>
      <c r="AI32" s="27"/>
      <c r="AJ32" s="28"/>
    </row>
    <row r="33" spans="1:36" ht="22.5" customHeight="1">
      <c r="A33" s="73"/>
      <c r="B33" s="34"/>
      <c r="C33" s="38"/>
      <c r="D33" s="39"/>
      <c r="E33" s="40"/>
      <c r="F33" s="29">
        <v>0</v>
      </c>
      <c r="G33" s="30"/>
      <c r="H33" s="30"/>
      <c r="I33" s="31"/>
      <c r="J33" s="32" t="s">
        <v>14</v>
      </c>
      <c r="K33" s="32"/>
      <c r="L33" s="32"/>
      <c r="M33" s="48"/>
      <c r="N33" s="49"/>
      <c r="O33" s="49"/>
      <c r="P33" s="50"/>
      <c r="Q33" s="53"/>
      <c r="R33" s="54"/>
      <c r="S33" s="22"/>
      <c r="T33" s="10">
        <v>25</v>
      </c>
      <c r="U33" s="28"/>
      <c r="V33" s="28"/>
      <c r="W33" s="28"/>
      <c r="X33" s="26"/>
      <c r="Y33" s="26"/>
      <c r="Z33" s="26"/>
      <c r="AA33" s="26"/>
      <c r="AB33" s="26">
        <f t="shared" ref="AB33:AB34" si="11">X33*0.1</f>
        <v>0</v>
      </c>
      <c r="AC33" s="26"/>
      <c r="AD33" s="26"/>
      <c r="AE33" s="26">
        <f t="shared" ref="AE33:AE34" si="12">X33+AB33</f>
        <v>0</v>
      </c>
      <c r="AF33" s="26"/>
      <c r="AG33" s="26"/>
      <c r="AH33" s="26"/>
      <c r="AI33" s="27"/>
      <c r="AJ33" s="28"/>
    </row>
    <row r="34" spans="1:36" ht="22.5" customHeight="1" thickBot="1">
      <c r="A34" s="73"/>
      <c r="B34" s="16">
        <v>6</v>
      </c>
      <c r="C34" s="62" t="s">
        <v>31</v>
      </c>
      <c r="D34" s="62"/>
      <c r="E34" s="62"/>
      <c r="F34" s="68">
        <v>0</v>
      </c>
      <c r="G34" s="69"/>
      <c r="H34" s="69"/>
      <c r="I34" s="70"/>
      <c r="J34" s="71">
        <f t="shared" si="3"/>
        <v>0</v>
      </c>
      <c r="K34" s="71"/>
      <c r="L34" s="71"/>
      <c r="M34" s="71">
        <f t="shared" si="1"/>
        <v>0</v>
      </c>
      <c r="N34" s="71"/>
      <c r="O34" s="71"/>
      <c r="P34" s="71"/>
      <c r="Q34" s="61"/>
      <c r="R34" s="62"/>
      <c r="S34" s="1"/>
      <c r="T34" s="10">
        <v>27</v>
      </c>
      <c r="U34" s="28"/>
      <c r="V34" s="28"/>
      <c r="W34" s="28"/>
      <c r="X34" s="26"/>
      <c r="Y34" s="26"/>
      <c r="Z34" s="26"/>
      <c r="AA34" s="26"/>
      <c r="AB34" s="26">
        <f t="shared" si="11"/>
        <v>0</v>
      </c>
      <c r="AC34" s="26"/>
      <c r="AD34" s="26"/>
      <c r="AE34" s="26">
        <f t="shared" si="12"/>
        <v>0</v>
      </c>
      <c r="AF34" s="26"/>
      <c r="AG34" s="26"/>
      <c r="AH34" s="26"/>
      <c r="AI34" s="27"/>
      <c r="AJ34" s="28"/>
    </row>
    <row r="35" spans="1:36" ht="22.5" customHeight="1" thickBot="1">
      <c r="A35" s="17"/>
      <c r="B35" s="2"/>
      <c r="C35" s="1"/>
      <c r="D35" s="1"/>
      <c r="E35" s="1"/>
      <c r="F35" s="55">
        <f>SUM(F5:F34)</f>
        <v>3573342</v>
      </c>
      <c r="G35" s="56"/>
      <c r="H35" s="56"/>
      <c r="I35" s="57"/>
      <c r="J35" s="55">
        <f>SUM(J5:J34)</f>
        <v>357334.2</v>
      </c>
      <c r="K35" s="56"/>
      <c r="L35" s="57"/>
      <c r="M35" s="55">
        <f>SUM(M5:M34)</f>
        <v>3930676.2</v>
      </c>
      <c r="N35" s="56"/>
      <c r="O35" s="56"/>
      <c r="P35" s="57"/>
      <c r="Q35" s="1"/>
      <c r="R35" s="1"/>
      <c r="S35" s="1"/>
      <c r="T35" s="2"/>
      <c r="U35" s="1"/>
      <c r="V35" s="1"/>
      <c r="W35" s="1"/>
      <c r="X35" s="58">
        <f>SUM(X5:X34)</f>
        <v>330000</v>
      </c>
      <c r="Y35" s="59"/>
      <c r="Z35" s="59"/>
      <c r="AA35" s="60"/>
      <c r="AB35" s="58">
        <f>SUM(AB5:AB34)</f>
        <v>33000</v>
      </c>
      <c r="AC35" s="59"/>
      <c r="AD35" s="60"/>
      <c r="AE35" s="58">
        <f>SUM(AE5:AE34)</f>
        <v>363000</v>
      </c>
      <c r="AF35" s="59"/>
      <c r="AG35" s="59"/>
      <c r="AH35" s="60"/>
      <c r="AI35" s="1"/>
      <c r="AJ35" s="1"/>
    </row>
  </sheetData>
  <mergeCells count="326">
    <mergeCell ref="AE34:AH34"/>
    <mergeCell ref="AI34:AJ34"/>
    <mergeCell ref="F35:I35"/>
    <mergeCell ref="J35:L35"/>
    <mergeCell ref="M35:P35"/>
    <mergeCell ref="X35:AA35"/>
    <mergeCell ref="AB35:AD35"/>
    <mergeCell ref="AE35:AH35"/>
    <mergeCell ref="AE33:AH33"/>
    <mergeCell ref="AI33:AJ33"/>
    <mergeCell ref="C34:E34"/>
    <mergeCell ref="F34:I34"/>
    <mergeCell ref="J34:L34"/>
    <mergeCell ref="M34:P34"/>
    <mergeCell ref="Q34:R34"/>
    <mergeCell ref="U34:W34"/>
    <mergeCell ref="X34:AA34"/>
    <mergeCell ref="AB34:AD34"/>
    <mergeCell ref="U32:W32"/>
    <mergeCell ref="X32:AA32"/>
    <mergeCell ref="AB32:AD32"/>
    <mergeCell ref="AB29:AD29"/>
    <mergeCell ref="AE29:AH29"/>
    <mergeCell ref="AI29:AJ29"/>
    <mergeCell ref="B32:B33"/>
    <mergeCell ref="C32:E33"/>
    <mergeCell ref="F32:I32"/>
    <mergeCell ref="J32:L32"/>
    <mergeCell ref="M32:P33"/>
    <mergeCell ref="Q32:R33"/>
    <mergeCell ref="X30:AA30"/>
    <mergeCell ref="AB30:AD30"/>
    <mergeCell ref="AE30:AH30"/>
    <mergeCell ref="AE32:AH32"/>
    <mergeCell ref="AI32:AJ32"/>
    <mergeCell ref="F33:I33"/>
    <mergeCell ref="J33:L33"/>
    <mergeCell ref="U33:W33"/>
    <mergeCell ref="X33:AA33"/>
    <mergeCell ref="AB33:AD33"/>
    <mergeCell ref="X31:AA31"/>
    <mergeCell ref="AB31:AD31"/>
    <mergeCell ref="AE31:AH31"/>
    <mergeCell ref="AI31:AJ31"/>
    <mergeCell ref="A30:A34"/>
    <mergeCell ref="C30:E30"/>
    <mergeCell ref="F30:I30"/>
    <mergeCell ref="J30:L30"/>
    <mergeCell ref="M30:P30"/>
    <mergeCell ref="Q30:R30"/>
    <mergeCell ref="U30:W30"/>
    <mergeCell ref="AE28:AH28"/>
    <mergeCell ref="AI28:AJ28"/>
    <mergeCell ref="A29:B29"/>
    <mergeCell ref="C29:E29"/>
    <mergeCell ref="F29:I29"/>
    <mergeCell ref="J29:L29"/>
    <mergeCell ref="M29:P29"/>
    <mergeCell ref="Q29:R29"/>
    <mergeCell ref="U29:W29"/>
    <mergeCell ref="X29:AA29"/>
    <mergeCell ref="AI30:AJ30"/>
    <mergeCell ref="C31:E31"/>
    <mergeCell ref="F31:I31"/>
    <mergeCell ref="J31:L31"/>
    <mergeCell ref="M31:P31"/>
    <mergeCell ref="Q31:R31"/>
    <mergeCell ref="U31:W31"/>
    <mergeCell ref="AI27:AJ27"/>
    <mergeCell ref="C28:E28"/>
    <mergeCell ref="F28:I28"/>
    <mergeCell ref="J28:L28"/>
    <mergeCell ref="M28:P28"/>
    <mergeCell ref="Q28:R28"/>
    <mergeCell ref="U28:W28"/>
    <mergeCell ref="X28:AA28"/>
    <mergeCell ref="AB28:AD28"/>
    <mergeCell ref="C27:E27"/>
    <mergeCell ref="F27:I27"/>
    <mergeCell ref="J27:L27"/>
    <mergeCell ref="M27:P27"/>
    <mergeCell ref="Q27:R27"/>
    <mergeCell ref="U27:W27"/>
    <mergeCell ref="X27:AA27"/>
    <mergeCell ref="AB27:AD27"/>
    <mergeCell ref="AE27:AH27"/>
    <mergeCell ref="AI25:AJ25"/>
    <mergeCell ref="C26:E26"/>
    <mergeCell ref="F26:I26"/>
    <mergeCell ref="J26:L26"/>
    <mergeCell ref="M26:P26"/>
    <mergeCell ref="Q26:R26"/>
    <mergeCell ref="U26:W26"/>
    <mergeCell ref="X26:AA26"/>
    <mergeCell ref="AB26:AD26"/>
    <mergeCell ref="AE26:AH26"/>
    <mergeCell ref="AI26:AJ26"/>
    <mergeCell ref="C25:E25"/>
    <mergeCell ref="F25:I25"/>
    <mergeCell ref="J25:L25"/>
    <mergeCell ref="M25:P25"/>
    <mergeCell ref="Q25:R25"/>
    <mergeCell ref="U25:W25"/>
    <mergeCell ref="X25:AA25"/>
    <mergeCell ref="AB25:AD25"/>
    <mergeCell ref="AE25:AH25"/>
    <mergeCell ref="AI23:AJ23"/>
    <mergeCell ref="C24:E24"/>
    <mergeCell ref="F24:I24"/>
    <mergeCell ref="J24:L24"/>
    <mergeCell ref="M24:P24"/>
    <mergeCell ref="Q24:R24"/>
    <mergeCell ref="U24:W24"/>
    <mergeCell ref="X24:AA24"/>
    <mergeCell ref="AB24:AD24"/>
    <mergeCell ref="AE24:AH24"/>
    <mergeCell ref="AI24:AJ24"/>
    <mergeCell ref="C23:E23"/>
    <mergeCell ref="F23:I23"/>
    <mergeCell ref="J23:L23"/>
    <mergeCell ref="M23:P23"/>
    <mergeCell ref="Q23:R23"/>
    <mergeCell ref="U23:W23"/>
    <mergeCell ref="X23:AA23"/>
    <mergeCell ref="AB23:AD23"/>
    <mergeCell ref="AE23:AH23"/>
    <mergeCell ref="AI20:AJ20"/>
    <mergeCell ref="B21:B22"/>
    <mergeCell ref="C21:E22"/>
    <mergeCell ref="F21:I21"/>
    <mergeCell ref="J21:L21"/>
    <mergeCell ref="M21:P22"/>
    <mergeCell ref="Q21:R22"/>
    <mergeCell ref="U21:W21"/>
    <mergeCell ref="X21:AA21"/>
    <mergeCell ref="AB21:AD21"/>
    <mergeCell ref="AE21:AH21"/>
    <mergeCell ref="AI21:AJ21"/>
    <mergeCell ref="F22:I22"/>
    <mergeCell ref="J22:L22"/>
    <mergeCell ref="U22:W22"/>
    <mergeCell ref="X22:AA22"/>
    <mergeCell ref="AB22:AD22"/>
    <mergeCell ref="AE22:AH22"/>
    <mergeCell ref="AI22:AJ22"/>
    <mergeCell ref="C20:E20"/>
    <mergeCell ref="F20:I20"/>
    <mergeCell ref="J20:L20"/>
    <mergeCell ref="M20:P20"/>
    <mergeCell ref="Q20:R20"/>
    <mergeCell ref="U20:W20"/>
    <mergeCell ref="X20:AA20"/>
    <mergeCell ref="AB20:AD20"/>
    <mergeCell ref="AE20:AH20"/>
    <mergeCell ref="AI18:AJ18"/>
    <mergeCell ref="C19:E19"/>
    <mergeCell ref="F19:I19"/>
    <mergeCell ref="J19:L19"/>
    <mergeCell ref="M19:P19"/>
    <mergeCell ref="Q19:R19"/>
    <mergeCell ref="U19:W19"/>
    <mergeCell ref="X19:AA19"/>
    <mergeCell ref="AB19:AD19"/>
    <mergeCell ref="AE19:AH19"/>
    <mergeCell ref="AI19:AJ19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Q15:R15"/>
    <mergeCell ref="U15:W15"/>
    <mergeCell ref="X16:AA16"/>
    <mergeCell ref="AB16:AD16"/>
    <mergeCell ref="AE16:AH16"/>
    <mergeCell ref="AI16:AJ16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AI17:AJ17"/>
    <mergeCell ref="AI14:AJ14"/>
    <mergeCell ref="U13:W13"/>
    <mergeCell ref="X13:AA13"/>
    <mergeCell ref="AB13:AD13"/>
    <mergeCell ref="AE13:AH13"/>
    <mergeCell ref="AI13:AJ13"/>
    <mergeCell ref="X15:AA15"/>
    <mergeCell ref="AB15:AD15"/>
    <mergeCell ref="AE15:AH15"/>
    <mergeCell ref="AI15:AJ15"/>
    <mergeCell ref="A14:A25"/>
    <mergeCell ref="C14:E14"/>
    <mergeCell ref="F14:I14"/>
    <mergeCell ref="J14:L14"/>
    <mergeCell ref="M14:P14"/>
    <mergeCell ref="U12:W12"/>
    <mergeCell ref="X12:AA12"/>
    <mergeCell ref="AB12:AD12"/>
    <mergeCell ref="AE12:AH12"/>
    <mergeCell ref="Q14:R14"/>
    <mergeCell ref="U14:W14"/>
    <mergeCell ref="X14:AA14"/>
    <mergeCell ref="AB14:AD14"/>
    <mergeCell ref="AE14:AH14"/>
    <mergeCell ref="C16:E16"/>
    <mergeCell ref="F16:I16"/>
    <mergeCell ref="J16:L16"/>
    <mergeCell ref="M16:P16"/>
    <mergeCell ref="Q16:R16"/>
    <mergeCell ref="U16:W16"/>
    <mergeCell ref="C15:E15"/>
    <mergeCell ref="F15:I15"/>
    <mergeCell ref="J15:L15"/>
    <mergeCell ref="M15:P15"/>
    <mergeCell ref="AI10:AJ10"/>
    <mergeCell ref="C11:E11"/>
    <mergeCell ref="F11:I11"/>
    <mergeCell ref="J11:L11"/>
    <mergeCell ref="M11:P11"/>
    <mergeCell ref="Q11:R11"/>
    <mergeCell ref="AI12:AJ12"/>
    <mergeCell ref="C13:E13"/>
    <mergeCell ref="F13:I13"/>
    <mergeCell ref="J13:L13"/>
    <mergeCell ref="M13:P13"/>
    <mergeCell ref="Q13:R13"/>
    <mergeCell ref="U11:W11"/>
    <mergeCell ref="X11:AA11"/>
    <mergeCell ref="AB11:AD11"/>
    <mergeCell ref="AE11:AH11"/>
    <mergeCell ref="AI11:AJ11"/>
    <mergeCell ref="C12:E12"/>
    <mergeCell ref="F12:I12"/>
    <mergeCell ref="J12:L12"/>
    <mergeCell ref="M12:P12"/>
    <mergeCell ref="Q12:R12"/>
    <mergeCell ref="C10:E10"/>
    <mergeCell ref="F10:I10"/>
    <mergeCell ref="J10:L10"/>
    <mergeCell ref="M10:P10"/>
    <mergeCell ref="Q10:R10"/>
    <mergeCell ref="U10:W10"/>
    <mergeCell ref="X10:AA10"/>
    <mergeCell ref="AB10:AD10"/>
    <mergeCell ref="AE10:AH10"/>
    <mergeCell ref="J8:L8"/>
    <mergeCell ref="M8:P8"/>
    <mergeCell ref="Q8:R8"/>
    <mergeCell ref="U8:W8"/>
    <mergeCell ref="X8:AA8"/>
    <mergeCell ref="AB8:AD8"/>
    <mergeCell ref="AE8:AH8"/>
    <mergeCell ref="AI8:AJ8"/>
    <mergeCell ref="C9:E9"/>
    <mergeCell ref="F9:I9"/>
    <mergeCell ref="J9:L9"/>
    <mergeCell ref="M9:P9"/>
    <mergeCell ref="Q9:R9"/>
    <mergeCell ref="U9:W9"/>
    <mergeCell ref="X9:AA9"/>
    <mergeCell ref="AB9:AD9"/>
    <mergeCell ref="AE9:AH9"/>
    <mergeCell ref="AI9:AJ9"/>
    <mergeCell ref="AI5:AJ5"/>
    <mergeCell ref="A6:A12"/>
    <mergeCell ref="C6:E6"/>
    <mergeCell ref="F6:I6"/>
    <mergeCell ref="J6:L6"/>
    <mergeCell ref="M6:P6"/>
    <mergeCell ref="Q6:R6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U7:W7"/>
    <mergeCell ref="X7:AA7"/>
    <mergeCell ref="AB7:AD7"/>
    <mergeCell ref="AE7:AH7"/>
    <mergeCell ref="AI7:AJ7"/>
    <mergeCell ref="C8:E8"/>
    <mergeCell ref="F8:I8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27CC9-6E35-41FD-900E-0D9BE89AFF3B}">
  <dimension ref="A1:AJ35"/>
  <sheetViews>
    <sheetView topLeftCell="A13" zoomScale="90" zoomScaleNormal="90" workbookViewId="0">
      <selection activeCell="Q18" sqref="Q18:R18"/>
    </sheetView>
  </sheetViews>
  <sheetFormatPr defaultColWidth="5" defaultRowHeight="25.5" customHeight="1"/>
  <cols>
    <col min="1" max="1" width="5" style="18"/>
    <col min="2" max="2" width="3.875" style="19" customWidth="1"/>
    <col min="3" max="3" width="5" style="4" customWidth="1"/>
    <col min="4" max="5" width="5" style="4"/>
    <col min="6" max="15" width="5" style="20"/>
    <col min="16" max="16" width="4.5" style="20" customWidth="1"/>
    <col min="17" max="18" width="5" style="5"/>
    <col min="19" max="19" width="3.125" style="5" customWidth="1"/>
    <col min="20" max="20" width="3.875" style="19" customWidth="1"/>
    <col min="21" max="23" width="5" style="4"/>
    <col min="24" max="24" width="5" style="20"/>
    <col min="25" max="25" width="5" style="20" customWidth="1"/>
    <col min="26" max="34" width="5" style="20"/>
    <col min="35" max="16384" width="5" style="5"/>
  </cols>
  <sheetData>
    <row r="1" spans="1:36" ht="25.5" customHeight="1">
      <c r="A1" s="1"/>
      <c r="B1" s="2"/>
      <c r="C1" s="125" t="s">
        <v>53</v>
      </c>
      <c r="D1" s="125"/>
      <c r="E1" s="125"/>
      <c r="F1" s="126">
        <v>4</v>
      </c>
      <c r="G1" s="120" t="s">
        <v>16</v>
      </c>
      <c r="H1" s="121" t="s">
        <v>17</v>
      </c>
      <c r="I1" s="121"/>
      <c r="J1" s="121"/>
      <c r="K1" s="121"/>
      <c r="L1" s="121"/>
      <c r="M1" s="121"/>
      <c r="N1" s="3"/>
      <c r="O1" s="3"/>
      <c r="P1" s="3"/>
      <c r="Q1" s="4"/>
      <c r="R1" s="4"/>
      <c r="S1" s="4"/>
      <c r="T1" s="2"/>
      <c r="U1" s="125" t="s">
        <v>53</v>
      </c>
      <c r="V1" s="125"/>
      <c r="W1" s="125"/>
      <c r="X1" s="126">
        <v>4</v>
      </c>
      <c r="Y1" s="120" t="s">
        <v>16</v>
      </c>
      <c r="Z1" s="121" t="s">
        <v>47</v>
      </c>
      <c r="AA1" s="121"/>
      <c r="AB1" s="121"/>
      <c r="AC1" s="121"/>
      <c r="AD1" s="121"/>
      <c r="AE1" s="121"/>
      <c r="AF1" s="3"/>
      <c r="AG1" s="3"/>
      <c r="AH1" s="3"/>
      <c r="AI1" s="4"/>
      <c r="AJ1" s="4"/>
    </row>
    <row r="2" spans="1:36" ht="25.5" customHeight="1">
      <c r="A2" s="1"/>
      <c r="B2" s="2"/>
      <c r="C2" s="125"/>
      <c r="D2" s="125"/>
      <c r="E2" s="125"/>
      <c r="F2" s="126"/>
      <c r="G2" s="120"/>
      <c r="H2" s="121"/>
      <c r="I2" s="121"/>
      <c r="J2" s="121"/>
      <c r="K2" s="121"/>
      <c r="L2" s="121"/>
      <c r="M2" s="121"/>
      <c r="N2" s="3"/>
      <c r="O2" s="3"/>
      <c r="P2" s="3"/>
      <c r="Q2" s="4"/>
      <c r="R2" s="4"/>
      <c r="S2" s="4"/>
      <c r="T2" s="2"/>
      <c r="U2" s="125"/>
      <c r="V2" s="125"/>
      <c r="W2" s="125"/>
      <c r="X2" s="126"/>
      <c r="Y2" s="120"/>
      <c r="Z2" s="121"/>
      <c r="AA2" s="121"/>
      <c r="AB2" s="121"/>
      <c r="AC2" s="121"/>
      <c r="AD2" s="121"/>
      <c r="AE2" s="121"/>
      <c r="AF2" s="3"/>
      <c r="AG2" s="3"/>
      <c r="AH2" s="3"/>
      <c r="AI2" s="4"/>
      <c r="AJ2" s="4"/>
    </row>
    <row r="3" spans="1:36" ht="25.5" customHeight="1">
      <c r="A3" s="1"/>
      <c r="B3" s="2"/>
      <c r="F3" s="3"/>
      <c r="G3" s="3"/>
      <c r="H3" s="3"/>
      <c r="I3" s="3"/>
      <c r="J3" s="3"/>
      <c r="K3" s="3"/>
      <c r="L3" s="3"/>
      <c r="M3" s="122" t="s">
        <v>15</v>
      </c>
      <c r="N3" s="122"/>
      <c r="O3" s="122"/>
      <c r="P3" s="122"/>
      <c r="Q3" s="122"/>
      <c r="R3" s="122"/>
      <c r="S3" s="21"/>
      <c r="T3" s="2"/>
      <c r="X3" s="3"/>
      <c r="Y3" s="3"/>
      <c r="Z3" s="3"/>
      <c r="AA3" s="3"/>
      <c r="AB3" s="3"/>
      <c r="AC3" s="3"/>
      <c r="AD3" s="3"/>
      <c r="AE3" s="122" t="s">
        <v>15</v>
      </c>
      <c r="AF3" s="122"/>
      <c r="AG3" s="122"/>
      <c r="AH3" s="122"/>
      <c r="AI3" s="122"/>
      <c r="AJ3" s="122"/>
    </row>
    <row r="4" spans="1:36" ht="22.5" customHeight="1">
      <c r="A4" s="6" t="s">
        <v>2</v>
      </c>
      <c r="B4" s="94" t="s">
        <v>1</v>
      </c>
      <c r="C4" s="95"/>
      <c r="D4" s="95"/>
      <c r="E4" s="96"/>
      <c r="F4" s="123" t="s">
        <v>3</v>
      </c>
      <c r="G4" s="123"/>
      <c r="H4" s="123"/>
      <c r="I4" s="123"/>
      <c r="J4" s="123" t="s">
        <v>0</v>
      </c>
      <c r="K4" s="123"/>
      <c r="L4" s="123"/>
      <c r="M4" s="123" t="s">
        <v>4</v>
      </c>
      <c r="N4" s="123"/>
      <c r="O4" s="123"/>
      <c r="P4" s="123"/>
      <c r="Q4" s="124" t="s">
        <v>5</v>
      </c>
      <c r="R4" s="124"/>
      <c r="S4" s="23"/>
      <c r="T4" s="28" t="s">
        <v>1</v>
      </c>
      <c r="U4" s="28"/>
      <c r="V4" s="28"/>
      <c r="W4" s="28"/>
      <c r="X4" s="123" t="s">
        <v>49</v>
      </c>
      <c r="Y4" s="123"/>
      <c r="Z4" s="123"/>
      <c r="AA4" s="123"/>
      <c r="AB4" s="123" t="s">
        <v>0</v>
      </c>
      <c r="AC4" s="123"/>
      <c r="AD4" s="123"/>
      <c r="AE4" s="123" t="s">
        <v>50</v>
      </c>
      <c r="AF4" s="123"/>
      <c r="AG4" s="123"/>
      <c r="AH4" s="123"/>
      <c r="AI4" s="124" t="s">
        <v>48</v>
      </c>
      <c r="AJ4" s="124"/>
    </row>
    <row r="5" spans="1:36" ht="22.5" customHeight="1" thickBot="1">
      <c r="A5" s="8" t="s">
        <v>8</v>
      </c>
      <c r="B5" s="9" t="s">
        <v>6</v>
      </c>
      <c r="C5" s="112" t="s">
        <v>7</v>
      </c>
      <c r="D5" s="112"/>
      <c r="E5" s="112"/>
      <c r="F5" s="118">
        <v>488250</v>
      </c>
      <c r="G5" s="118"/>
      <c r="H5" s="118"/>
      <c r="I5" s="118"/>
      <c r="J5" s="118">
        <v>48825</v>
      </c>
      <c r="K5" s="118"/>
      <c r="L5" s="118"/>
      <c r="M5" s="118">
        <f>F5+J5</f>
        <v>537075</v>
      </c>
      <c r="N5" s="118"/>
      <c r="O5" s="118"/>
      <c r="P5" s="118"/>
      <c r="Q5" s="111"/>
      <c r="R5" s="112"/>
      <c r="S5" s="1"/>
      <c r="T5" s="10">
        <v>1</v>
      </c>
      <c r="U5" s="28" t="s">
        <v>24</v>
      </c>
      <c r="V5" s="28"/>
      <c r="W5" s="28"/>
      <c r="X5" s="26">
        <v>300000</v>
      </c>
      <c r="Y5" s="26"/>
      <c r="Z5" s="26"/>
      <c r="AA5" s="26"/>
      <c r="AB5" s="26">
        <f>X5*0.1</f>
        <v>30000</v>
      </c>
      <c r="AC5" s="26"/>
      <c r="AD5" s="26"/>
      <c r="AE5" s="26">
        <f>X5+AB5</f>
        <v>330000</v>
      </c>
      <c r="AF5" s="26"/>
      <c r="AG5" s="26"/>
      <c r="AH5" s="26"/>
      <c r="AI5" s="27"/>
      <c r="AJ5" s="28"/>
    </row>
    <row r="6" spans="1:36" ht="22.5" customHeight="1" thickTop="1">
      <c r="A6" s="98" t="s">
        <v>18</v>
      </c>
      <c r="B6" s="11">
        <v>1</v>
      </c>
      <c r="C6" s="100" t="s">
        <v>36</v>
      </c>
      <c r="D6" s="100"/>
      <c r="E6" s="100"/>
      <c r="F6" s="101">
        <v>0</v>
      </c>
      <c r="G6" s="101"/>
      <c r="H6" s="101"/>
      <c r="I6" s="101"/>
      <c r="J6" s="101">
        <f>F6*0.1</f>
        <v>0</v>
      </c>
      <c r="K6" s="101"/>
      <c r="L6" s="101"/>
      <c r="M6" s="101">
        <f>F6+J6</f>
        <v>0</v>
      </c>
      <c r="N6" s="101"/>
      <c r="O6" s="101"/>
      <c r="P6" s="101"/>
      <c r="Q6" s="102"/>
      <c r="R6" s="100"/>
      <c r="S6" s="1"/>
      <c r="T6" s="10">
        <v>2</v>
      </c>
      <c r="U6" s="28" t="s">
        <v>22</v>
      </c>
      <c r="V6" s="28"/>
      <c r="W6" s="28"/>
      <c r="X6" s="26">
        <v>30000</v>
      </c>
      <c r="Y6" s="26"/>
      <c r="Z6" s="26"/>
      <c r="AA6" s="26"/>
      <c r="AB6" s="26">
        <f t="shared" ref="AB6:AB16" si="0">X6*0.1</f>
        <v>3000</v>
      </c>
      <c r="AC6" s="26"/>
      <c r="AD6" s="26"/>
      <c r="AE6" s="26">
        <f>X6+AB6</f>
        <v>33000</v>
      </c>
      <c r="AF6" s="26"/>
      <c r="AG6" s="26"/>
      <c r="AH6" s="26"/>
      <c r="AI6" s="27"/>
      <c r="AJ6" s="28"/>
    </row>
    <row r="7" spans="1:36" ht="22.5" customHeight="1">
      <c r="A7" s="99"/>
      <c r="B7" s="10">
        <v>2</v>
      </c>
      <c r="C7" s="28" t="s">
        <v>12</v>
      </c>
      <c r="D7" s="28"/>
      <c r="E7" s="28"/>
      <c r="F7" s="63">
        <v>666842</v>
      </c>
      <c r="G7" s="64"/>
      <c r="H7" s="64"/>
      <c r="I7" s="65"/>
      <c r="J7" s="26">
        <f>F7*0.1</f>
        <v>66684.2</v>
      </c>
      <c r="K7" s="26"/>
      <c r="L7" s="26"/>
      <c r="M7" s="26">
        <f>F7+J7</f>
        <v>733526.2</v>
      </c>
      <c r="N7" s="26"/>
      <c r="O7" s="26"/>
      <c r="P7" s="26"/>
      <c r="Q7" s="61"/>
      <c r="R7" s="62"/>
      <c r="S7" s="1"/>
      <c r="T7" s="10">
        <v>3</v>
      </c>
      <c r="U7" s="28"/>
      <c r="V7" s="28"/>
      <c r="W7" s="28"/>
      <c r="X7" s="26">
        <v>0</v>
      </c>
      <c r="Y7" s="26"/>
      <c r="Z7" s="26"/>
      <c r="AA7" s="26"/>
      <c r="AB7" s="26">
        <f t="shared" si="0"/>
        <v>0</v>
      </c>
      <c r="AC7" s="26"/>
      <c r="AD7" s="26"/>
      <c r="AE7" s="26">
        <f>X7+AB7</f>
        <v>0</v>
      </c>
      <c r="AF7" s="26"/>
      <c r="AG7" s="26"/>
      <c r="AH7" s="26"/>
      <c r="AI7" s="27"/>
      <c r="AJ7" s="28"/>
    </row>
    <row r="8" spans="1:36" ht="22.5" customHeight="1">
      <c r="A8" s="99"/>
      <c r="B8" s="10">
        <v>3</v>
      </c>
      <c r="C8" s="94" t="s">
        <v>35</v>
      </c>
      <c r="D8" s="95"/>
      <c r="E8" s="96"/>
      <c r="F8" s="63">
        <v>96000</v>
      </c>
      <c r="G8" s="64"/>
      <c r="H8" s="64"/>
      <c r="I8" s="65"/>
      <c r="J8" s="63">
        <v>9600</v>
      </c>
      <c r="K8" s="64"/>
      <c r="L8" s="65"/>
      <c r="M8" s="63">
        <f>F8+J8</f>
        <v>105600</v>
      </c>
      <c r="N8" s="64"/>
      <c r="O8" s="64"/>
      <c r="P8" s="65"/>
      <c r="Q8" s="27"/>
      <c r="R8" s="28"/>
      <c r="S8" s="1"/>
      <c r="T8" s="10">
        <v>4</v>
      </c>
      <c r="U8" s="28"/>
      <c r="V8" s="28"/>
      <c r="W8" s="28"/>
      <c r="X8" s="26">
        <v>0</v>
      </c>
      <c r="Y8" s="26"/>
      <c r="Z8" s="26"/>
      <c r="AA8" s="26"/>
      <c r="AB8" s="26">
        <f t="shared" si="0"/>
        <v>0</v>
      </c>
      <c r="AC8" s="26"/>
      <c r="AD8" s="26"/>
      <c r="AE8" s="26">
        <f>X8+AB8</f>
        <v>0</v>
      </c>
      <c r="AF8" s="26"/>
      <c r="AG8" s="26"/>
      <c r="AH8" s="26"/>
      <c r="AI8" s="27"/>
      <c r="AJ8" s="28"/>
    </row>
    <row r="9" spans="1:36" ht="22.5" customHeight="1">
      <c r="A9" s="99"/>
      <c r="B9" s="13">
        <v>4</v>
      </c>
      <c r="C9" s="115" t="s">
        <v>11</v>
      </c>
      <c r="D9" s="116"/>
      <c r="E9" s="117"/>
      <c r="F9" s="63">
        <v>225000</v>
      </c>
      <c r="G9" s="64"/>
      <c r="H9" s="64"/>
      <c r="I9" s="65"/>
      <c r="J9" s="45">
        <f>F9*0.1</f>
        <v>22500</v>
      </c>
      <c r="K9" s="46"/>
      <c r="L9" s="47"/>
      <c r="M9" s="45">
        <f t="shared" ref="M9:M34" si="1">F9+J9</f>
        <v>247500</v>
      </c>
      <c r="N9" s="46"/>
      <c r="O9" s="46"/>
      <c r="P9" s="47"/>
      <c r="Q9" s="87"/>
      <c r="R9" s="85"/>
      <c r="S9" s="1"/>
      <c r="T9" s="10">
        <v>5</v>
      </c>
      <c r="U9" s="28"/>
      <c r="V9" s="28"/>
      <c r="W9" s="28"/>
      <c r="X9" s="26">
        <v>0</v>
      </c>
      <c r="Y9" s="26"/>
      <c r="Z9" s="26"/>
      <c r="AA9" s="26"/>
      <c r="AB9" s="26">
        <f t="shared" si="0"/>
        <v>0</v>
      </c>
      <c r="AC9" s="26"/>
      <c r="AD9" s="26"/>
      <c r="AE9" s="26">
        <f t="shared" ref="AE9:AE14" si="2">X9+AB9</f>
        <v>0</v>
      </c>
      <c r="AF9" s="26"/>
      <c r="AG9" s="26"/>
      <c r="AH9" s="26"/>
      <c r="AI9" s="27"/>
      <c r="AJ9" s="28"/>
    </row>
    <row r="10" spans="1:36" ht="22.5" customHeight="1">
      <c r="A10" s="99"/>
      <c r="B10" s="13">
        <v>5</v>
      </c>
      <c r="C10" s="115" t="s">
        <v>9</v>
      </c>
      <c r="D10" s="116"/>
      <c r="E10" s="117"/>
      <c r="F10" s="63">
        <v>58000</v>
      </c>
      <c r="G10" s="64"/>
      <c r="H10" s="64"/>
      <c r="I10" s="65"/>
      <c r="J10" s="45">
        <f>F10*0.1</f>
        <v>5800</v>
      </c>
      <c r="K10" s="46"/>
      <c r="L10" s="47"/>
      <c r="M10" s="45">
        <f t="shared" si="1"/>
        <v>63800</v>
      </c>
      <c r="N10" s="46"/>
      <c r="O10" s="46"/>
      <c r="P10" s="47"/>
      <c r="Q10" s="87"/>
      <c r="R10" s="85"/>
      <c r="S10" s="1"/>
      <c r="T10" s="10">
        <v>6</v>
      </c>
      <c r="U10" s="28"/>
      <c r="V10" s="28"/>
      <c r="W10" s="28"/>
      <c r="X10" s="26">
        <v>0</v>
      </c>
      <c r="Y10" s="26"/>
      <c r="Z10" s="26"/>
      <c r="AA10" s="26"/>
      <c r="AB10" s="26">
        <f t="shared" si="0"/>
        <v>0</v>
      </c>
      <c r="AC10" s="26"/>
      <c r="AD10" s="26"/>
      <c r="AE10" s="26">
        <f t="shared" si="2"/>
        <v>0</v>
      </c>
      <c r="AF10" s="26"/>
      <c r="AG10" s="26"/>
      <c r="AH10" s="26"/>
      <c r="AI10" s="27"/>
      <c r="AJ10" s="28"/>
    </row>
    <row r="11" spans="1:36" ht="22.5" customHeight="1">
      <c r="A11" s="99"/>
      <c r="B11" s="13">
        <v>6</v>
      </c>
      <c r="C11" s="115" t="s">
        <v>27</v>
      </c>
      <c r="D11" s="116"/>
      <c r="E11" s="117"/>
      <c r="F11" s="63">
        <v>0</v>
      </c>
      <c r="G11" s="64"/>
      <c r="H11" s="64"/>
      <c r="I11" s="65"/>
      <c r="J11" s="45">
        <f>F11*0.1</f>
        <v>0</v>
      </c>
      <c r="K11" s="46"/>
      <c r="L11" s="47"/>
      <c r="M11" s="45">
        <f t="shared" si="1"/>
        <v>0</v>
      </c>
      <c r="N11" s="46"/>
      <c r="O11" s="46"/>
      <c r="P11" s="47"/>
      <c r="Q11" s="87"/>
      <c r="R11" s="85"/>
      <c r="S11" s="1"/>
      <c r="T11" s="10">
        <v>7</v>
      </c>
      <c r="U11" s="28"/>
      <c r="V11" s="28"/>
      <c r="W11" s="28"/>
      <c r="X11" s="26"/>
      <c r="Y11" s="26"/>
      <c r="Z11" s="26"/>
      <c r="AA11" s="26"/>
      <c r="AB11" s="26">
        <f t="shared" si="0"/>
        <v>0</v>
      </c>
      <c r="AC11" s="26"/>
      <c r="AD11" s="26"/>
      <c r="AE11" s="26">
        <f t="shared" si="2"/>
        <v>0</v>
      </c>
      <c r="AF11" s="26"/>
      <c r="AG11" s="26"/>
      <c r="AH11" s="26"/>
      <c r="AI11" s="27"/>
      <c r="AJ11" s="28"/>
    </row>
    <row r="12" spans="1:36" ht="22.5" customHeight="1" thickBot="1">
      <c r="A12" s="119"/>
      <c r="B12" s="14">
        <v>7</v>
      </c>
      <c r="C12" s="105" t="s">
        <v>10</v>
      </c>
      <c r="D12" s="106"/>
      <c r="E12" s="107"/>
      <c r="F12" s="108">
        <v>45000</v>
      </c>
      <c r="G12" s="109"/>
      <c r="H12" s="109"/>
      <c r="I12" s="110"/>
      <c r="J12" s="108">
        <f>F12*0.1</f>
        <v>4500</v>
      </c>
      <c r="K12" s="109"/>
      <c r="L12" s="110"/>
      <c r="M12" s="108">
        <f t="shared" si="1"/>
        <v>49500</v>
      </c>
      <c r="N12" s="109"/>
      <c r="O12" s="109"/>
      <c r="P12" s="110"/>
      <c r="Q12" s="111"/>
      <c r="R12" s="112"/>
      <c r="S12" s="1"/>
      <c r="T12" s="10">
        <v>8</v>
      </c>
      <c r="U12" s="28"/>
      <c r="V12" s="28"/>
      <c r="W12" s="28"/>
      <c r="X12" s="26"/>
      <c r="Y12" s="26"/>
      <c r="Z12" s="26"/>
      <c r="AA12" s="26"/>
      <c r="AB12" s="26">
        <f t="shared" si="0"/>
        <v>0</v>
      </c>
      <c r="AC12" s="26"/>
      <c r="AD12" s="26"/>
      <c r="AE12" s="26">
        <f t="shared" si="2"/>
        <v>0</v>
      </c>
      <c r="AF12" s="26"/>
      <c r="AG12" s="26"/>
      <c r="AH12" s="26"/>
      <c r="AI12" s="27"/>
      <c r="AJ12" s="28"/>
    </row>
    <row r="13" spans="1:36" ht="22.5" customHeight="1" thickTop="1" thickBot="1">
      <c r="A13" s="15">
        <v>25</v>
      </c>
      <c r="B13" s="14">
        <v>1</v>
      </c>
      <c r="C13" s="105" t="s">
        <v>45</v>
      </c>
      <c r="D13" s="106"/>
      <c r="E13" s="107"/>
      <c r="F13" s="81">
        <v>0</v>
      </c>
      <c r="G13" s="82"/>
      <c r="H13" s="82"/>
      <c r="I13" s="83"/>
      <c r="J13" s="108">
        <f>F13*0.1</f>
        <v>0</v>
      </c>
      <c r="K13" s="109"/>
      <c r="L13" s="110"/>
      <c r="M13" s="108">
        <f t="shared" si="1"/>
        <v>0</v>
      </c>
      <c r="N13" s="109"/>
      <c r="O13" s="109"/>
      <c r="P13" s="110"/>
      <c r="Q13" s="111"/>
      <c r="R13" s="112"/>
      <c r="S13" s="1"/>
      <c r="T13" s="10">
        <v>9</v>
      </c>
      <c r="U13" s="28"/>
      <c r="V13" s="28"/>
      <c r="W13" s="28"/>
      <c r="X13" s="26"/>
      <c r="Y13" s="26"/>
      <c r="Z13" s="26"/>
      <c r="AA13" s="26"/>
      <c r="AB13" s="26">
        <f t="shared" si="0"/>
        <v>0</v>
      </c>
      <c r="AC13" s="26"/>
      <c r="AD13" s="26"/>
      <c r="AE13" s="26">
        <f t="shared" si="2"/>
        <v>0</v>
      </c>
      <c r="AF13" s="26"/>
      <c r="AG13" s="26"/>
      <c r="AH13" s="26"/>
      <c r="AI13" s="27"/>
      <c r="AJ13" s="28"/>
    </row>
    <row r="14" spans="1:36" ht="22.5" customHeight="1" thickTop="1">
      <c r="A14" s="98" t="s">
        <v>19</v>
      </c>
      <c r="B14" s="11">
        <v>1</v>
      </c>
      <c r="C14" s="100" t="s">
        <v>41</v>
      </c>
      <c r="D14" s="100"/>
      <c r="E14" s="100"/>
      <c r="F14" s="75">
        <v>48000</v>
      </c>
      <c r="G14" s="76"/>
      <c r="H14" s="76"/>
      <c r="I14" s="77"/>
      <c r="J14" s="101">
        <f t="shared" ref="J14:J34" si="3">F14*0.1</f>
        <v>4800</v>
      </c>
      <c r="K14" s="101"/>
      <c r="L14" s="101"/>
      <c r="M14" s="101">
        <f t="shared" si="1"/>
        <v>52800</v>
      </c>
      <c r="N14" s="101"/>
      <c r="O14" s="101"/>
      <c r="P14" s="101"/>
      <c r="Q14" s="102"/>
      <c r="R14" s="100"/>
      <c r="S14" s="1"/>
      <c r="T14" s="10">
        <v>10</v>
      </c>
      <c r="U14" s="28"/>
      <c r="V14" s="28"/>
      <c r="W14" s="28"/>
      <c r="X14" s="26"/>
      <c r="Y14" s="26"/>
      <c r="Z14" s="26"/>
      <c r="AA14" s="26"/>
      <c r="AB14" s="26">
        <f t="shared" si="0"/>
        <v>0</v>
      </c>
      <c r="AC14" s="26"/>
      <c r="AD14" s="26"/>
      <c r="AE14" s="26">
        <f t="shared" si="2"/>
        <v>0</v>
      </c>
      <c r="AF14" s="26"/>
      <c r="AG14" s="26"/>
      <c r="AH14" s="26"/>
      <c r="AI14" s="27"/>
      <c r="AJ14" s="28"/>
    </row>
    <row r="15" spans="1:36" ht="22.5" customHeight="1">
      <c r="A15" s="99"/>
      <c r="B15" s="10">
        <v>2</v>
      </c>
      <c r="C15" s="28" t="s">
        <v>21</v>
      </c>
      <c r="D15" s="28"/>
      <c r="E15" s="28"/>
      <c r="F15" s="63">
        <v>585000</v>
      </c>
      <c r="G15" s="64"/>
      <c r="H15" s="64"/>
      <c r="I15" s="65"/>
      <c r="J15" s="26">
        <f t="shared" si="3"/>
        <v>58500</v>
      </c>
      <c r="K15" s="26"/>
      <c r="L15" s="26"/>
      <c r="M15" s="26">
        <f>F15+J15</f>
        <v>643500</v>
      </c>
      <c r="N15" s="26"/>
      <c r="O15" s="26"/>
      <c r="P15" s="26"/>
      <c r="Q15" s="61"/>
      <c r="R15" s="62"/>
      <c r="S15" s="1"/>
      <c r="T15" s="10">
        <v>11</v>
      </c>
      <c r="U15" s="28"/>
      <c r="V15" s="28"/>
      <c r="W15" s="28"/>
      <c r="X15" s="26"/>
      <c r="Y15" s="26"/>
      <c r="Z15" s="26"/>
      <c r="AA15" s="26"/>
      <c r="AB15" s="26">
        <f t="shared" si="0"/>
        <v>0</v>
      </c>
      <c r="AC15" s="26"/>
      <c r="AD15" s="26"/>
      <c r="AE15" s="26">
        <f>X15+AB15</f>
        <v>0</v>
      </c>
      <c r="AF15" s="26"/>
      <c r="AG15" s="26"/>
      <c r="AH15" s="26"/>
      <c r="AI15" s="27"/>
      <c r="AJ15" s="28"/>
    </row>
    <row r="16" spans="1:36" ht="22.5" customHeight="1">
      <c r="A16" s="99"/>
      <c r="B16" s="16">
        <v>3</v>
      </c>
      <c r="C16" s="94" t="s">
        <v>25</v>
      </c>
      <c r="D16" s="95"/>
      <c r="E16" s="96"/>
      <c r="F16" s="63">
        <v>81250</v>
      </c>
      <c r="G16" s="64"/>
      <c r="H16" s="64"/>
      <c r="I16" s="65"/>
      <c r="J16" s="63">
        <f t="shared" si="3"/>
        <v>8125</v>
      </c>
      <c r="K16" s="64"/>
      <c r="L16" s="65"/>
      <c r="M16" s="63">
        <f t="shared" si="1"/>
        <v>89375</v>
      </c>
      <c r="N16" s="64"/>
      <c r="O16" s="64"/>
      <c r="P16" s="65"/>
      <c r="Q16" s="103"/>
      <c r="R16" s="104"/>
      <c r="S16" s="22"/>
      <c r="T16" s="10">
        <v>12</v>
      </c>
      <c r="U16" s="28"/>
      <c r="V16" s="28"/>
      <c r="W16" s="28"/>
      <c r="X16" s="26"/>
      <c r="Y16" s="26"/>
      <c r="Z16" s="26"/>
      <c r="AA16" s="26"/>
      <c r="AB16" s="26">
        <f t="shared" si="0"/>
        <v>0</v>
      </c>
      <c r="AC16" s="26"/>
      <c r="AD16" s="26"/>
      <c r="AE16" s="26">
        <f t="shared" ref="AE16" si="4">X16+AB16</f>
        <v>0</v>
      </c>
      <c r="AF16" s="26"/>
      <c r="AG16" s="26"/>
      <c r="AH16" s="26"/>
      <c r="AI16" s="27"/>
      <c r="AJ16" s="28"/>
    </row>
    <row r="17" spans="1:36" ht="22.5" customHeight="1">
      <c r="A17" s="99"/>
      <c r="B17" s="10">
        <v>4</v>
      </c>
      <c r="C17" s="28" t="s">
        <v>60</v>
      </c>
      <c r="D17" s="28"/>
      <c r="E17" s="28"/>
      <c r="F17" s="63">
        <v>16000</v>
      </c>
      <c r="G17" s="64"/>
      <c r="H17" s="64"/>
      <c r="I17" s="65"/>
      <c r="J17" s="26">
        <f>F17*0.1</f>
        <v>1600</v>
      </c>
      <c r="K17" s="26"/>
      <c r="L17" s="26"/>
      <c r="M17" s="26">
        <f>F17+J17</f>
        <v>17600</v>
      </c>
      <c r="N17" s="26"/>
      <c r="O17" s="26"/>
      <c r="P17" s="26"/>
      <c r="Q17" s="27"/>
      <c r="R17" s="28"/>
      <c r="S17" s="1"/>
      <c r="T17" s="10">
        <v>13</v>
      </c>
      <c r="U17" s="28"/>
      <c r="V17" s="28"/>
      <c r="W17" s="28"/>
      <c r="X17" s="26"/>
      <c r="Y17" s="26"/>
      <c r="Z17" s="26"/>
      <c r="AA17" s="26"/>
      <c r="AB17" s="26">
        <f>X17*0.1</f>
        <v>0</v>
      </c>
      <c r="AC17" s="26"/>
      <c r="AD17" s="26"/>
      <c r="AE17" s="26">
        <f>X17+AB17</f>
        <v>0</v>
      </c>
      <c r="AF17" s="26"/>
      <c r="AG17" s="26"/>
      <c r="AH17" s="26"/>
      <c r="AI17" s="27"/>
      <c r="AJ17" s="28"/>
    </row>
    <row r="18" spans="1:36" ht="22.5" customHeight="1">
      <c r="A18" s="99"/>
      <c r="B18" s="16">
        <v>5</v>
      </c>
      <c r="C18" s="94" t="s">
        <v>30</v>
      </c>
      <c r="D18" s="95"/>
      <c r="E18" s="96"/>
      <c r="F18" s="63">
        <v>1248000</v>
      </c>
      <c r="G18" s="64"/>
      <c r="H18" s="64"/>
      <c r="I18" s="65"/>
      <c r="J18" s="26">
        <f>F18*0.1</f>
        <v>124800</v>
      </c>
      <c r="K18" s="26"/>
      <c r="L18" s="26"/>
      <c r="M18" s="26">
        <f>F18+J18</f>
        <v>1372800</v>
      </c>
      <c r="N18" s="26"/>
      <c r="O18" s="26"/>
      <c r="P18" s="26"/>
      <c r="Q18" s="27"/>
      <c r="R18" s="28"/>
      <c r="S18" s="1"/>
      <c r="T18" s="10">
        <v>14</v>
      </c>
      <c r="U18" s="28"/>
      <c r="V18" s="28"/>
      <c r="W18" s="28"/>
      <c r="X18" s="26"/>
      <c r="Y18" s="26"/>
      <c r="Z18" s="26"/>
      <c r="AA18" s="26"/>
      <c r="AB18" s="26">
        <f>X18*0.1</f>
        <v>0</v>
      </c>
      <c r="AC18" s="26"/>
      <c r="AD18" s="26"/>
      <c r="AE18" s="26">
        <f>X18+AB18</f>
        <v>0</v>
      </c>
      <c r="AF18" s="26"/>
      <c r="AG18" s="26"/>
      <c r="AH18" s="26"/>
      <c r="AI18" s="27"/>
      <c r="AJ18" s="28"/>
    </row>
    <row r="19" spans="1:36" ht="22.5" customHeight="1">
      <c r="A19" s="99"/>
      <c r="B19" s="10">
        <v>6</v>
      </c>
      <c r="C19" s="91" t="s">
        <v>62</v>
      </c>
      <c r="D19" s="92"/>
      <c r="E19" s="93"/>
      <c r="F19" s="63">
        <v>16000</v>
      </c>
      <c r="G19" s="64"/>
      <c r="H19" s="64"/>
      <c r="I19" s="65"/>
      <c r="J19" s="63">
        <f t="shared" si="3"/>
        <v>1600</v>
      </c>
      <c r="K19" s="64"/>
      <c r="L19" s="65"/>
      <c r="M19" s="63">
        <f t="shared" si="1"/>
        <v>17600</v>
      </c>
      <c r="N19" s="64"/>
      <c r="O19" s="64"/>
      <c r="P19" s="65"/>
      <c r="Q19" s="27"/>
      <c r="R19" s="28"/>
      <c r="S19" s="1"/>
      <c r="T19" s="10">
        <v>15</v>
      </c>
      <c r="U19" s="28"/>
      <c r="V19" s="28"/>
      <c r="W19" s="28"/>
      <c r="X19" s="26"/>
      <c r="Y19" s="26"/>
      <c r="Z19" s="26"/>
      <c r="AA19" s="26"/>
      <c r="AB19" s="26">
        <f t="shared" ref="AB19:AB29" si="5">X19*0.1</f>
        <v>0</v>
      </c>
      <c r="AC19" s="26"/>
      <c r="AD19" s="26"/>
      <c r="AE19" s="26">
        <f t="shared" ref="AE19:AE29" si="6">X19+AB19</f>
        <v>0</v>
      </c>
      <c r="AF19" s="26"/>
      <c r="AG19" s="26"/>
      <c r="AH19" s="26"/>
      <c r="AI19" s="27"/>
      <c r="AJ19" s="28"/>
    </row>
    <row r="20" spans="1:36" ht="22.5" customHeight="1">
      <c r="A20" s="99"/>
      <c r="B20" s="10">
        <v>9</v>
      </c>
      <c r="C20" s="94" t="s">
        <v>13</v>
      </c>
      <c r="D20" s="95"/>
      <c r="E20" s="96"/>
      <c r="F20" s="63">
        <v>0</v>
      </c>
      <c r="G20" s="64"/>
      <c r="H20" s="64"/>
      <c r="I20" s="65"/>
      <c r="J20" s="26">
        <f t="shared" si="3"/>
        <v>0</v>
      </c>
      <c r="K20" s="26"/>
      <c r="L20" s="26"/>
      <c r="M20" s="26">
        <f t="shared" si="1"/>
        <v>0</v>
      </c>
      <c r="N20" s="26"/>
      <c r="O20" s="26"/>
      <c r="P20" s="26"/>
      <c r="Q20" s="27"/>
      <c r="R20" s="28"/>
      <c r="S20" s="1"/>
      <c r="T20" s="10">
        <v>16</v>
      </c>
      <c r="U20" s="28"/>
      <c r="V20" s="28"/>
      <c r="W20" s="28"/>
      <c r="X20" s="26"/>
      <c r="Y20" s="26"/>
      <c r="Z20" s="26"/>
      <c r="AA20" s="26"/>
      <c r="AB20" s="26">
        <f t="shared" si="5"/>
        <v>0</v>
      </c>
      <c r="AC20" s="26"/>
      <c r="AD20" s="26"/>
      <c r="AE20" s="26">
        <f t="shared" si="6"/>
        <v>0</v>
      </c>
      <c r="AF20" s="26"/>
      <c r="AG20" s="26"/>
      <c r="AH20" s="26"/>
      <c r="AI20" s="27"/>
      <c r="AJ20" s="28"/>
    </row>
    <row r="21" spans="1:36" ht="22.5" customHeight="1">
      <c r="A21" s="99"/>
      <c r="B21" s="33">
        <v>10</v>
      </c>
      <c r="C21" s="35" t="s">
        <v>54</v>
      </c>
      <c r="D21" s="36"/>
      <c r="E21" s="37"/>
      <c r="F21" s="41">
        <v>0</v>
      </c>
      <c r="G21" s="42"/>
      <c r="H21" s="42"/>
      <c r="I21" s="43"/>
      <c r="J21" s="44">
        <f t="shared" si="3"/>
        <v>0</v>
      </c>
      <c r="K21" s="44"/>
      <c r="L21" s="44"/>
      <c r="M21" s="45">
        <f>F21+J21+F22</f>
        <v>0</v>
      </c>
      <c r="N21" s="46"/>
      <c r="O21" s="46"/>
      <c r="P21" s="47"/>
      <c r="Q21" s="51"/>
      <c r="R21" s="52"/>
      <c r="S21" s="22"/>
      <c r="T21" s="10">
        <v>24</v>
      </c>
      <c r="U21" s="28"/>
      <c r="V21" s="28"/>
      <c r="W21" s="28"/>
      <c r="X21" s="26"/>
      <c r="Y21" s="26"/>
      <c r="Z21" s="26"/>
      <c r="AA21" s="26"/>
      <c r="AB21" s="26">
        <f>X21*0.1</f>
        <v>0</v>
      </c>
      <c r="AC21" s="26"/>
      <c r="AD21" s="26"/>
      <c r="AE21" s="26">
        <f>X21+AB21</f>
        <v>0</v>
      </c>
      <c r="AF21" s="26"/>
      <c r="AG21" s="26"/>
      <c r="AH21" s="26"/>
      <c r="AI21" s="27"/>
      <c r="AJ21" s="28"/>
    </row>
    <row r="22" spans="1:36" ht="22.5" customHeight="1">
      <c r="A22" s="99"/>
      <c r="B22" s="34"/>
      <c r="C22" s="38"/>
      <c r="D22" s="39"/>
      <c r="E22" s="40"/>
      <c r="F22" s="29">
        <v>0</v>
      </c>
      <c r="G22" s="30"/>
      <c r="H22" s="30"/>
      <c r="I22" s="31"/>
      <c r="J22" s="32" t="s">
        <v>14</v>
      </c>
      <c r="K22" s="32"/>
      <c r="L22" s="32"/>
      <c r="M22" s="48"/>
      <c r="N22" s="49"/>
      <c r="O22" s="49"/>
      <c r="P22" s="50"/>
      <c r="Q22" s="53"/>
      <c r="R22" s="54"/>
      <c r="S22" s="22"/>
      <c r="T22" s="10">
        <v>25</v>
      </c>
      <c r="U22" s="28"/>
      <c r="V22" s="28"/>
      <c r="W22" s="28"/>
      <c r="X22" s="26"/>
      <c r="Y22" s="26"/>
      <c r="Z22" s="26"/>
      <c r="AA22" s="26"/>
      <c r="AB22" s="26">
        <f t="shared" ref="AB22" si="7">X22*0.1</f>
        <v>0</v>
      </c>
      <c r="AC22" s="26"/>
      <c r="AD22" s="26"/>
      <c r="AE22" s="26">
        <f t="shared" ref="AE22" si="8">X22+AB22</f>
        <v>0</v>
      </c>
      <c r="AF22" s="26"/>
      <c r="AG22" s="26"/>
      <c r="AH22" s="26"/>
      <c r="AI22" s="27"/>
      <c r="AJ22" s="28"/>
    </row>
    <row r="23" spans="1:36" ht="22.5" customHeight="1">
      <c r="A23" s="99"/>
      <c r="B23" s="10">
        <v>11</v>
      </c>
      <c r="C23" s="28" t="s">
        <v>39</v>
      </c>
      <c r="D23" s="28"/>
      <c r="E23" s="28"/>
      <c r="F23" s="63">
        <v>0</v>
      </c>
      <c r="G23" s="64"/>
      <c r="H23" s="64"/>
      <c r="I23" s="65"/>
      <c r="J23" s="26">
        <f t="shared" si="3"/>
        <v>0</v>
      </c>
      <c r="K23" s="26"/>
      <c r="L23" s="26"/>
      <c r="M23" s="26">
        <f t="shared" si="1"/>
        <v>0</v>
      </c>
      <c r="N23" s="26"/>
      <c r="O23" s="26"/>
      <c r="P23" s="26"/>
      <c r="Q23" s="28"/>
      <c r="R23" s="28"/>
      <c r="S23" s="1"/>
      <c r="T23" s="10">
        <v>17</v>
      </c>
      <c r="U23" s="28"/>
      <c r="V23" s="28"/>
      <c r="W23" s="28"/>
      <c r="X23" s="26"/>
      <c r="Y23" s="26"/>
      <c r="Z23" s="26"/>
      <c r="AA23" s="26"/>
      <c r="AB23" s="26">
        <f t="shared" si="5"/>
        <v>0</v>
      </c>
      <c r="AC23" s="26"/>
      <c r="AD23" s="26"/>
      <c r="AE23" s="26">
        <f t="shared" si="6"/>
        <v>0</v>
      </c>
      <c r="AF23" s="26"/>
      <c r="AG23" s="26"/>
      <c r="AH23" s="26"/>
      <c r="AI23" s="27"/>
      <c r="AJ23" s="28"/>
    </row>
    <row r="24" spans="1:36" ht="22.5" customHeight="1">
      <c r="A24" s="99"/>
      <c r="B24" s="16">
        <v>12</v>
      </c>
      <c r="C24" s="88" t="s">
        <v>23</v>
      </c>
      <c r="D24" s="89"/>
      <c r="E24" s="90"/>
      <c r="F24" s="63">
        <v>0</v>
      </c>
      <c r="G24" s="64"/>
      <c r="H24" s="64"/>
      <c r="I24" s="65"/>
      <c r="J24" s="26">
        <f t="shared" si="3"/>
        <v>0</v>
      </c>
      <c r="K24" s="26"/>
      <c r="L24" s="26"/>
      <c r="M24" s="26">
        <f t="shared" si="1"/>
        <v>0</v>
      </c>
      <c r="N24" s="26"/>
      <c r="O24" s="26"/>
      <c r="P24" s="26"/>
      <c r="Q24" s="61"/>
      <c r="R24" s="62"/>
      <c r="S24" s="1"/>
      <c r="T24" s="10">
        <v>18</v>
      </c>
      <c r="U24" s="28"/>
      <c r="V24" s="28"/>
      <c r="W24" s="28"/>
      <c r="X24" s="26"/>
      <c r="Y24" s="26"/>
      <c r="Z24" s="26"/>
      <c r="AA24" s="26"/>
      <c r="AB24" s="26">
        <f t="shared" si="5"/>
        <v>0</v>
      </c>
      <c r="AC24" s="26"/>
      <c r="AD24" s="26"/>
      <c r="AE24" s="26">
        <f t="shared" si="6"/>
        <v>0</v>
      </c>
      <c r="AF24" s="26"/>
      <c r="AG24" s="26"/>
      <c r="AH24" s="26"/>
      <c r="AI24" s="27"/>
      <c r="AJ24" s="28"/>
    </row>
    <row r="25" spans="1:36" ht="22.5" customHeight="1">
      <c r="A25" s="99"/>
      <c r="B25" s="10">
        <v>13</v>
      </c>
      <c r="C25" s="85" t="s">
        <v>26</v>
      </c>
      <c r="D25" s="85"/>
      <c r="E25" s="85"/>
      <c r="F25" s="63">
        <v>0</v>
      </c>
      <c r="G25" s="64"/>
      <c r="H25" s="64"/>
      <c r="I25" s="65"/>
      <c r="J25" s="86">
        <f t="shared" si="3"/>
        <v>0</v>
      </c>
      <c r="K25" s="86"/>
      <c r="L25" s="86"/>
      <c r="M25" s="86">
        <f t="shared" si="1"/>
        <v>0</v>
      </c>
      <c r="N25" s="86"/>
      <c r="O25" s="86"/>
      <c r="P25" s="86"/>
      <c r="Q25" s="85"/>
      <c r="R25" s="85"/>
      <c r="S25" s="1"/>
      <c r="T25" s="10">
        <v>19</v>
      </c>
      <c r="U25" s="28"/>
      <c r="V25" s="28"/>
      <c r="W25" s="28"/>
      <c r="X25" s="26"/>
      <c r="Y25" s="26"/>
      <c r="Z25" s="26"/>
      <c r="AA25" s="26"/>
      <c r="AB25" s="26">
        <f t="shared" si="5"/>
        <v>0</v>
      </c>
      <c r="AC25" s="26"/>
      <c r="AD25" s="26"/>
      <c r="AE25" s="26">
        <f t="shared" si="6"/>
        <v>0</v>
      </c>
      <c r="AF25" s="26"/>
      <c r="AG25" s="26"/>
      <c r="AH25" s="26"/>
      <c r="AI25" s="27"/>
      <c r="AJ25" s="28"/>
    </row>
    <row r="26" spans="1:36" ht="22.5" customHeight="1">
      <c r="A26" s="24"/>
      <c r="B26" s="10">
        <v>14</v>
      </c>
      <c r="C26" s="28" t="s">
        <v>28</v>
      </c>
      <c r="D26" s="28"/>
      <c r="E26" s="28"/>
      <c r="F26" s="48">
        <v>0</v>
      </c>
      <c r="G26" s="49"/>
      <c r="H26" s="49"/>
      <c r="I26" s="50"/>
      <c r="J26" s="26">
        <f t="shared" si="3"/>
        <v>0</v>
      </c>
      <c r="K26" s="26"/>
      <c r="L26" s="26"/>
      <c r="M26" s="26">
        <f t="shared" si="1"/>
        <v>0</v>
      </c>
      <c r="N26" s="26"/>
      <c r="O26" s="26"/>
      <c r="P26" s="26"/>
      <c r="Q26" s="28"/>
      <c r="R26" s="28"/>
      <c r="S26" s="1"/>
      <c r="T26" s="10">
        <v>17</v>
      </c>
      <c r="U26" s="28"/>
      <c r="V26" s="28"/>
      <c r="W26" s="28"/>
      <c r="X26" s="26"/>
      <c r="Y26" s="26"/>
      <c r="Z26" s="26"/>
      <c r="AA26" s="26"/>
      <c r="AB26" s="26">
        <f t="shared" si="5"/>
        <v>0</v>
      </c>
      <c r="AC26" s="26"/>
      <c r="AD26" s="26"/>
      <c r="AE26" s="26">
        <f t="shared" si="6"/>
        <v>0</v>
      </c>
      <c r="AF26" s="26"/>
      <c r="AG26" s="26"/>
      <c r="AH26" s="26"/>
      <c r="AI26" s="27"/>
      <c r="AJ26" s="28"/>
    </row>
    <row r="27" spans="1:36" ht="22.5" customHeight="1">
      <c r="A27" s="24"/>
      <c r="B27" s="16">
        <v>15</v>
      </c>
      <c r="C27" s="88" t="s">
        <v>42</v>
      </c>
      <c r="D27" s="89"/>
      <c r="E27" s="90"/>
      <c r="F27" s="63">
        <v>0</v>
      </c>
      <c r="G27" s="64"/>
      <c r="H27" s="64"/>
      <c r="I27" s="65"/>
      <c r="J27" s="26">
        <f t="shared" si="3"/>
        <v>0</v>
      </c>
      <c r="K27" s="26"/>
      <c r="L27" s="26"/>
      <c r="M27" s="26">
        <f t="shared" si="1"/>
        <v>0</v>
      </c>
      <c r="N27" s="26"/>
      <c r="O27" s="26"/>
      <c r="P27" s="26"/>
      <c r="Q27" s="61"/>
      <c r="R27" s="62"/>
      <c r="S27" s="1"/>
      <c r="T27" s="10">
        <v>18</v>
      </c>
      <c r="U27" s="28"/>
      <c r="V27" s="28"/>
      <c r="W27" s="28"/>
      <c r="X27" s="26"/>
      <c r="Y27" s="26"/>
      <c r="Z27" s="26"/>
      <c r="AA27" s="26"/>
      <c r="AB27" s="26">
        <f t="shared" si="5"/>
        <v>0</v>
      </c>
      <c r="AC27" s="26"/>
      <c r="AD27" s="26"/>
      <c r="AE27" s="26">
        <f t="shared" si="6"/>
        <v>0</v>
      </c>
      <c r="AF27" s="26"/>
      <c r="AG27" s="26"/>
      <c r="AH27" s="26"/>
      <c r="AI27" s="27"/>
      <c r="AJ27" s="28"/>
    </row>
    <row r="28" spans="1:36" ht="22.5" customHeight="1" thickBot="1">
      <c r="A28" s="24"/>
      <c r="B28" s="10">
        <v>16</v>
      </c>
      <c r="C28" s="85" t="s">
        <v>63</v>
      </c>
      <c r="D28" s="85"/>
      <c r="E28" s="85"/>
      <c r="F28" s="108">
        <v>0</v>
      </c>
      <c r="G28" s="109"/>
      <c r="H28" s="109"/>
      <c r="I28" s="110"/>
      <c r="J28" s="86">
        <f t="shared" si="3"/>
        <v>0</v>
      </c>
      <c r="K28" s="86"/>
      <c r="L28" s="86"/>
      <c r="M28" s="86">
        <f t="shared" si="1"/>
        <v>0</v>
      </c>
      <c r="N28" s="86"/>
      <c r="O28" s="86"/>
      <c r="P28" s="86"/>
      <c r="Q28" s="85"/>
      <c r="R28" s="85"/>
      <c r="S28" s="1"/>
      <c r="T28" s="10">
        <v>19</v>
      </c>
      <c r="U28" s="28"/>
      <c r="V28" s="28"/>
      <c r="W28" s="28"/>
      <c r="X28" s="26"/>
      <c r="Y28" s="26"/>
      <c r="Z28" s="26"/>
      <c r="AA28" s="26"/>
      <c r="AB28" s="26">
        <f t="shared" si="5"/>
        <v>0</v>
      </c>
      <c r="AC28" s="26"/>
      <c r="AD28" s="26"/>
      <c r="AE28" s="26">
        <f t="shared" si="6"/>
        <v>0</v>
      </c>
      <c r="AF28" s="26"/>
      <c r="AG28" s="26"/>
      <c r="AH28" s="26"/>
      <c r="AI28" s="27"/>
      <c r="AJ28" s="28"/>
    </row>
    <row r="29" spans="1:36" ht="22.5" customHeight="1" thickTop="1" thickBot="1">
      <c r="A29" s="78" t="s">
        <v>46</v>
      </c>
      <c r="B29" s="79"/>
      <c r="C29" s="80" t="s">
        <v>61</v>
      </c>
      <c r="D29" s="80"/>
      <c r="E29" s="80"/>
      <c r="F29" s="81">
        <v>40454550</v>
      </c>
      <c r="G29" s="82"/>
      <c r="H29" s="82"/>
      <c r="I29" s="83"/>
      <c r="J29" s="84">
        <v>4045450</v>
      </c>
      <c r="K29" s="84"/>
      <c r="L29" s="84"/>
      <c r="M29" s="84">
        <f t="shared" si="1"/>
        <v>44500000</v>
      </c>
      <c r="N29" s="84"/>
      <c r="O29" s="84"/>
      <c r="P29" s="84"/>
      <c r="Q29" s="66"/>
      <c r="R29" s="67"/>
      <c r="S29" s="1"/>
      <c r="T29" s="10">
        <v>21</v>
      </c>
      <c r="U29" s="28"/>
      <c r="V29" s="28"/>
      <c r="W29" s="28"/>
      <c r="X29" s="26"/>
      <c r="Y29" s="26"/>
      <c r="Z29" s="26"/>
      <c r="AA29" s="26"/>
      <c r="AB29" s="26">
        <f t="shared" si="5"/>
        <v>0</v>
      </c>
      <c r="AC29" s="26"/>
      <c r="AD29" s="26"/>
      <c r="AE29" s="26">
        <f t="shared" si="6"/>
        <v>0</v>
      </c>
      <c r="AF29" s="26"/>
      <c r="AG29" s="26"/>
      <c r="AH29" s="26"/>
      <c r="AI29" s="27"/>
      <c r="AJ29" s="28"/>
    </row>
    <row r="30" spans="1:36" ht="22.5" customHeight="1" thickTop="1">
      <c r="A30" s="72" t="s">
        <v>20</v>
      </c>
      <c r="B30" s="16">
        <v>1</v>
      </c>
      <c r="C30" s="74" t="s">
        <v>57</v>
      </c>
      <c r="D30" s="74"/>
      <c r="E30" s="74"/>
      <c r="F30" s="75">
        <v>0</v>
      </c>
      <c r="G30" s="76"/>
      <c r="H30" s="76"/>
      <c r="I30" s="77"/>
      <c r="J30" s="71">
        <f>F30*0.1</f>
        <v>0</v>
      </c>
      <c r="K30" s="71"/>
      <c r="L30" s="71"/>
      <c r="M30" s="71">
        <f>F30+J30</f>
        <v>0</v>
      </c>
      <c r="N30" s="71"/>
      <c r="O30" s="71"/>
      <c r="P30" s="71"/>
      <c r="Q30" s="61"/>
      <c r="R30" s="62"/>
      <c r="S30" s="1"/>
      <c r="T30" s="10">
        <v>22</v>
      </c>
      <c r="U30" s="28"/>
      <c r="V30" s="28"/>
      <c r="W30" s="28"/>
      <c r="X30" s="26"/>
      <c r="Y30" s="26"/>
      <c r="Z30" s="26"/>
      <c r="AA30" s="26"/>
      <c r="AB30" s="26">
        <f>X30*0.1</f>
        <v>0</v>
      </c>
      <c r="AC30" s="26"/>
      <c r="AD30" s="26"/>
      <c r="AE30" s="26">
        <f>X30+AB30</f>
        <v>0</v>
      </c>
      <c r="AF30" s="26"/>
      <c r="AG30" s="26"/>
      <c r="AH30" s="26"/>
      <c r="AI30" s="27"/>
      <c r="AJ30" s="28"/>
    </row>
    <row r="31" spans="1:36" ht="22.5" customHeight="1">
      <c r="A31" s="73"/>
      <c r="B31" s="16">
        <v>3</v>
      </c>
      <c r="C31" s="28" t="s">
        <v>22</v>
      </c>
      <c r="D31" s="28"/>
      <c r="E31" s="28"/>
      <c r="F31" s="63">
        <v>0</v>
      </c>
      <c r="G31" s="64"/>
      <c r="H31" s="64"/>
      <c r="I31" s="65"/>
      <c r="J31" s="26">
        <f t="shared" si="3"/>
        <v>0</v>
      </c>
      <c r="K31" s="26"/>
      <c r="L31" s="26"/>
      <c r="M31" s="26">
        <f t="shared" si="1"/>
        <v>0</v>
      </c>
      <c r="N31" s="26"/>
      <c r="O31" s="26"/>
      <c r="P31" s="26"/>
      <c r="Q31" s="61"/>
      <c r="R31" s="62"/>
      <c r="S31" s="1"/>
      <c r="T31" s="10">
        <v>23</v>
      </c>
      <c r="U31" s="28"/>
      <c r="V31" s="28"/>
      <c r="W31" s="28"/>
      <c r="X31" s="26"/>
      <c r="Y31" s="26"/>
      <c r="Z31" s="26"/>
      <c r="AA31" s="26"/>
      <c r="AB31" s="26">
        <f t="shared" ref="AB31" si="9">X31*0.1</f>
        <v>0</v>
      </c>
      <c r="AC31" s="26"/>
      <c r="AD31" s="26"/>
      <c r="AE31" s="26">
        <f t="shared" ref="AE31" si="10">X31+AB31</f>
        <v>0</v>
      </c>
      <c r="AF31" s="26"/>
      <c r="AG31" s="26"/>
      <c r="AH31" s="26"/>
      <c r="AI31" s="27"/>
      <c r="AJ31" s="28"/>
    </row>
    <row r="32" spans="1:36" ht="22.5" customHeight="1">
      <c r="A32" s="73"/>
      <c r="B32" s="33">
        <v>4</v>
      </c>
      <c r="C32" s="35" t="s">
        <v>29</v>
      </c>
      <c r="D32" s="36"/>
      <c r="E32" s="37"/>
      <c r="F32" s="41">
        <v>0</v>
      </c>
      <c r="G32" s="42"/>
      <c r="H32" s="42"/>
      <c r="I32" s="43"/>
      <c r="J32" s="44">
        <f t="shared" si="3"/>
        <v>0</v>
      </c>
      <c r="K32" s="44"/>
      <c r="L32" s="44"/>
      <c r="M32" s="45">
        <f>F32+J32+F33</f>
        <v>0</v>
      </c>
      <c r="N32" s="46"/>
      <c r="O32" s="46"/>
      <c r="P32" s="47"/>
      <c r="Q32" s="51"/>
      <c r="R32" s="52"/>
      <c r="S32" s="22"/>
      <c r="T32" s="10">
        <v>24</v>
      </c>
      <c r="U32" s="28"/>
      <c r="V32" s="28"/>
      <c r="W32" s="28"/>
      <c r="X32" s="26"/>
      <c r="Y32" s="26"/>
      <c r="Z32" s="26"/>
      <c r="AA32" s="26"/>
      <c r="AB32" s="26">
        <f>X32*0.1</f>
        <v>0</v>
      </c>
      <c r="AC32" s="26"/>
      <c r="AD32" s="26"/>
      <c r="AE32" s="26">
        <f>X32+AB32</f>
        <v>0</v>
      </c>
      <c r="AF32" s="26"/>
      <c r="AG32" s="26"/>
      <c r="AH32" s="26"/>
      <c r="AI32" s="27"/>
      <c r="AJ32" s="28"/>
    </row>
    <row r="33" spans="1:36" ht="22.5" customHeight="1">
      <c r="A33" s="73"/>
      <c r="B33" s="34"/>
      <c r="C33" s="38"/>
      <c r="D33" s="39"/>
      <c r="E33" s="40"/>
      <c r="F33" s="29">
        <v>0</v>
      </c>
      <c r="G33" s="30"/>
      <c r="H33" s="30"/>
      <c r="I33" s="31"/>
      <c r="J33" s="32" t="s">
        <v>14</v>
      </c>
      <c r="K33" s="32"/>
      <c r="L33" s="32"/>
      <c r="M33" s="48"/>
      <c r="N33" s="49"/>
      <c r="O33" s="49"/>
      <c r="P33" s="50"/>
      <c r="Q33" s="53"/>
      <c r="R33" s="54"/>
      <c r="S33" s="22"/>
      <c r="T33" s="10">
        <v>25</v>
      </c>
      <c r="U33" s="28"/>
      <c r="V33" s="28"/>
      <c r="W33" s="28"/>
      <c r="X33" s="26"/>
      <c r="Y33" s="26"/>
      <c r="Z33" s="26"/>
      <c r="AA33" s="26"/>
      <c r="AB33" s="26">
        <f t="shared" ref="AB33:AB34" si="11">X33*0.1</f>
        <v>0</v>
      </c>
      <c r="AC33" s="26"/>
      <c r="AD33" s="26"/>
      <c r="AE33" s="26">
        <f t="shared" ref="AE33:AE34" si="12">X33+AB33</f>
        <v>0</v>
      </c>
      <c r="AF33" s="26"/>
      <c r="AG33" s="26"/>
      <c r="AH33" s="26"/>
      <c r="AI33" s="27"/>
      <c r="AJ33" s="28"/>
    </row>
    <row r="34" spans="1:36" ht="22.5" customHeight="1" thickBot="1">
      <c r="A34" s="73"/>
      <c r="B34" s="16">
        <v>6</v>
      </c>
      <c r="C34" s="62" t="s">
        <v>31</v>
      </c>
      <c r="D34" s="62"/>
      <c r="E34" s="62"/>
      <c r="F34" s="68">
        <v>0</v>
      </c>
      <c r="G34" s="69"/>
      <c r="H34" s="69"/>
      <c r="I34" s="70"/>
      <c r="J34" s="71">
        <f t="shared" si="3"/>
        <v>0</v>
      </c>
      <c r="K34" s="71"/>
      <c r="L34" s="71"/>
      <c r="M34" s="71">
        <f t="shared" si="1"/>
        <v>0</v>
      </c>
      <c r="N34" s="71"/>
      <c r="O34" s="71"/>
      <c r="P34" s="71"/>
      <c r="Q34" s="61"/>
      <c r="R34" s="62"/>
      <c r="S34" s="1"/>
      <c r="T34" s="10">
        <v>27</v>
      </c>
      <c r="U34" s="28"/>
      <c r="V34" s="28"/>
      <c r="W34" s="28"/>
      <c r="X34" s="26"/>
      <c r="Y34" s="26"/>
      <c r="Z34" s="26"/>
      <c r="AA34" s="26"/>
      <c r="AB34" s="26">
        <f t="shared" si="11"/>
        <v>0</v>
      </c>
      <c r="AC34" s="26"/>
      <c r="AD34" s="26"/>
      <c r="AE34" s="26">
        <f t="shared" si="12"/>
        <v>0</v>
      </c>
      <c r="AF34" s="26"/>
      <c r="AG34" s="26"/>
      <c r="AH34" s="26"/>
      <c r="AI34" s="27"/>
      <c r="AJ34" s="28"/>
    </row>
    <row r="35" spans="1:36" ht="22.5" customHeight="1" thickBot="1">
      <c r="A35" s="17"/>
      <c r="B35" s="2"/>
      <c r="C35" s="1"/>
      <c r="D35" s="1"/>
      <c r="E35" s="1"/>
      <c r="F35" s="55">
        <f>SUM(F5:F34)</f>
        <v>44027892</v>
      </c>
      <c r="G35" s="56"/>
      <c r="H35" s="56"/>
      <c r="I35" s="57"/>
      <c r="J35" s="55">
        <f>SUM(J5:J34)</f>
        <v>4402784.2</v>
      </c>
      <c r="K35" s="56"/>
      <c r="L35" s="57"/>
      <c r="M35" s="55">
        <f>SUM(M5:M34)</f>
        <v>48430676.200000003</v>
      </c>
      <c r="N35" s="56"/>
      <c r="O35" s="56"/>
      <c r="P35" s="57"/>
      <c r="Q35" s="1"/>
      <c r="R35" s="1"/>
      <c r="S35" s="1"/>
      <c r="T35" s="2"/>
      <c r="U35" s="1"/>
      <c r="V35" s="1"/>
      <c r="W35" s="1"/>
      <c r="X35" s="58">
        <f>SUM(X5:X34)</f>
        <v>330000</v>
      </c>
      <c r="Y35" s="59"/>
      <c r="Z35" s="59"/>
      <c r="AA35" s="60"/>
      <c r="AB35" s="58">
        <f>SUM(AB5:AB34)</f>
        <v>33000</v>
      </c>
      <c r="AC35" s="59"/>
      <c r="AD35" s="60"/>
      <c r="AE35" s="58">
        <f>SUM(AE5:AE34)</f>
        <v>363000</v>
      </c>
      <c r="AF35" s="59"/>
      <c r="AG35" s="59"/>
      <c r="AH35" s="60"/>
      <c r="AI35" s="1"/>
      <c r="AJ35" s="1"/>
    </row>
  </sheetData>
  <mergeCells count="326">
    <mergeCell ref="AE34:AH34"/>
    <mergeCell ref="AI34:AJ34"/>
    <mergeCell ref="F35:I35"/>
    <mergeCell ref="J35:L35"/>
    <mergeCell ref="M35:P35"/>
    <mergeCell ref="X35:AA35"/>
    <mergeCell ref="AB35:AD35"/>
    <mergeCell ref="AE35:AH35"/>
    <mergeCell ref="AE33:AH33"/>
    <mergeCell ref="AI33:AJ33"/>
    <mergeCell ref="C34:E34"/>
    <mergeCell ref="F34:I34"/>
    <mergeCell ref="J34:L34"/>
    <mergeCell ref="M34:P34"/>
    <mergeCell ref="Q34:R34"/>
    <mergeCell ref="U34:W34"/>
    <mergeCell ref="X34:AA34"/>
    <mergeCell ref="AB34:AD34"/>
    <mergeCell ref="U32:W32"/>
    <mergeCell ref="X32:AA32"/>
    <mergeCell ref="AB32:AD32"/>
    <mergeCell ref="AB29:AD29"/>
    <mergeCell ref="AE29:AH29"/>
    <mergeCell ref="AI29:AJ29"/>
    <mergeCell ref="B32:B33"/>
    <mergeCell ref="C32:E33"/>
    <mergeCell ref="F32:I32"/>
    <mergeCell ref="J32:L32"/>
    <mergeCell ref="M32:P33"/>
    <mergeCell ref="Q32:R33"/>
    <mergeCell ref="X30:AA30"/>
    <mergeCell ref="AB30:AD30"/>
    <mergeCell ref="AE30:AH30"/>
    <mergeCell ref="AE32:AH32"/>
    <mergeCell ref="AI32:AJ32"/>
    <mergeCell ref="F33:I33"/>
    <mergeCell ref="J33:L33"/>
    <mergeCell ref="U33:W33"/>
    <mergeCell ref="X33:AA33"/>
    <mergeCell ref="AB33:AD33"/>
    <mergeCell ref="X31:AA31"/>
    <mergeCell ref="AB31:AD31"/>
    <mergeCell ref="AE31:AH31"/>
    <mergeCell ref="AI31:AJ31"/>
    <mergeCell ref="A30:A34"/>
    <mergeCell ref="C30:E30"/>
    <mergeCell ref="F30:I30"/>
    <mergeCell ref="J30:L30"/>
    <mergeCell ref="M30:P30"/>
    <mergeCell ref="Q30:R30"/>
    <mergeCell ref="U30:W30"/>
    <mergeCell ref="AE28:AH28"/>
    <mergeCell ref="AI28:AJ28"/>
    <mergeCell ref="A29:B29"/>
    <mergeCell ref="C29:E29"/>
    <mergeCell ref="F29:I29"/>
    <mergeCell ref="J29:L29"/>
    <mergeCell ref="M29:P29"/>
    <mergeCell ref="Q29:R29"/>
    <mergeCell ref="U29:W29"/>
    <mergeCell ref="X29:AA29"/>
    <mergeCell ref="AI30:AJ30"/>
    <mergeCell ref="C31:E31"/>
    <mergeCell ref="F31:I31"/>
    <mergeCell ref="J31:L31"/>
    <mergeCell ref="M31:P31"/>
    <mergeCell ref="Q31:R31"/>
    <mergeCell ref="U31:W31"/>
    <mergeCell ref="AI27:AJ27"/>
    <mergeCell ref="C28:E28"/>
    <mergeCell ref="F28:I28"/>
    <mergeCell ref="J28:L28"/>
    <mergeCell ref="M28:P28"/>
    <mergeCell ref="Q28:R28"/>
    <mergeCell ref="U28:W28"/>
    <mergeCell ref="X28:AA28"/>
    <mergeCell ref="AB28:AD28"/>
    <mergeCell ref="C27:E27"/>
    <mergeCell ref="F27:I27"/>
    <mergeCell ref="J27:L27"/>
    <mergeCell ref="M27:P27"/>
    <mergeCell ref="Q27:R27"/>
    <mergeCell ref="U27:W27"/>
    <mergeCell ref="X27:AA27"/>
    <mergeCell ref="AB27:AD27"/>
    <mergeCell ref="AE27:AH27"/>
    <mergeCell ref="AI25:AJ25"/>
    <mergeCell ref="C26:E26"/>
    <mergeCell ref="F26:I26"/>
    <mergeCell ref="J26:L26"/>
    <mergeCell ref="M26:P26"/>
    <mergeCell ref="Q26:R26"/>
    <mergeCell ref="U26:W26"/>
    <mergeCell ref="X26:AA26"/>
    <mergeCell ref="AB26:AD26"/>
    <mergeCell ref="AE26:AH26"/>
    <mergeCell ref="AI26:AJ26"/>
    <mergeCell ref="C25:E25"/>
    <mergeCell ref="F25:I25"/>
    <mergeCell ref="J25:L25"/>
    <mergeCell ref="M25:P25"/>
    <mergeCell ref="Q25:R25"/>
    <mergeCell ref="U25:W25"/>
    <mergeCell ref="X25:AA25"/>
    <mergeCell ref="AB25:AD25"/>
    <mergeCell ref="AE25:AH25"/>
    <mergeCell ref="AI23:AJ23"/>
    <mergeCell ref="C24:E24"/>
    <mergeCell ref="F24:I24"/>
    <mergeCell ref="J24:L24"/>
    <mergeCell ref="M24:P24"/>
    <mergeCell ref="Q24:R24"/>
    <mergeCell ref="U24:W24"/>
    <mergeCell ref="X24:AA24"/>
    <mergeCell ref="AB24:AD24"/>
    <mergeCell ref="AE24:AH24"/>
    <mergeCell ref="AI24:AJ24"/>
    <mergeCell ref="C23:E23"/>
    <mergeCell ref="F23:I23"/>
    <mergeCell ref="J23:L23"/>
    <mergeCell ref="M23:P23"/>
    <mergeCell ref="Q23:R23"/>
    <mergeCell ref="U23:W23"/>
    <mergeCell ref="X23:AA23"/>
    <mergeCell ref="AB23:AD23"/>
    <mergeCell ref="AE23:AH23"/>
    <mergeCell ref="AI20:AJ20"/>
    <mergeCell ref="B21:B22"/>
    <mergeCell ref="C21:E22"/>
    <mergeCell ref="F21:I21"/>
    <mergeCell ref="J21:L21"/>
    <mergeCell ref="M21:P22"/>
    <mergeCell ref="Q21:R22"/>
    <mergeCell ref="U21:W21"/>
    <mergeCell ref="X21:AA21"/>
    <mergeCell ref="AB21:AD21"/>
    <mergeCell ref="AE21:AH21"/>
    <mergeCell ref="AI21:AJ21"/>
    <mergeCell ref="F22:I22"/>
    <mergeCell ref="J22:L22"/>
    <mergeCell ref="U22:W22"/>
    <mergeCell ref="X22:AA22"/>
    <mergeCell ref="AB22:AD22"/>
    <mergeCell ref="AE22:AH22"/>
    <mergeCell ref="AI22:AJ22"/>
    <mergeCell ref="C20:E20"/>
    <mergeCell ref="F20:I20"/>
    <mergeCell ref="J20:L20"/>
    <mergeCell ref="M20:P20"/>
    <mergeCell ref="Q20:R20"/>
    <mergeCell ref="U20:W20"/>
    <mergeCell ref="X20:AA20"/>
    <mergeCell ref="AB20:AD20"/>
    <mergeCell ref="AE20:AH20"/>
    <mergeCell ref="AI18:AJ18"/>
    <mergeCell ref="C19:E19"/>
    <mergeCell ref="F19:I19"/>
    <mergeCell ref="J19:L19"/>
    <mergeCell ref="M19:P19"/>
    <mergeCell ref="Q19:R19"/>
    <mergeCell ref="U19:W19"/>
    <mergeCell ref="X19:AA19"/>
    <mergeCell ref="AB19:AD19"/>
    <mergeCell ref="AE19:AH19"/>
    <mergeCell ref="AI19:AJ19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Q15:R15"/>
    <mergeCell ref="U15:W15"/>
    <mergeCell ref="X16:AA16"/>
    <mergeCell ref="AB16:AD16"/>
    <mergeCell ref="AE16:AH16"/>
    <mergeCell ref="AI16:AJ16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AI17:AJ17"/>
    <mergeCell ref="AI14:AJ14"/>
    <mergeCell ref="U13:W13"/>
    <mergeCell ref="X13:AA13"/>
    <mergeCell ref="AB13:AD13"/>
    <mergeCell ref="AE13:AH13"/>
    <mergeCell ref="AI13:AJ13"/>
    <mergeCell ref="X15:AA15"/>
    <mergeCell ref="AB15:AD15"/>
    <mergeCell ref="AE15:AH15"/>
    <mergeCell ref="AI15:AJ15"/>
    <mergeCell ref="A14:A25"/>
    <mergeCell ref="C14:E14"/>
    <mergeCell ref="F14:I14"/>
    <mergeCell ref="J14:L14"/>
    <mergeCell ref="M14:P14"/>
    <mergeCell ref="U12:W12"/>
    <mergeCell ref="X12:AA12"/>
    <mergeCell ref="AB12:AD12"/>
    <mergeCell ref="AE12:AH12"/>
    <mergeCell ref="Q14:R14"/>
    <mergeCell ref="U14:W14"/>
    <mergeCell ref="X14:AA14"/>
    <mergeCell ref="AB14:AD14"/>
    <mergeCell ref="AE14:AH14"/>
    <mergeCell ref="C16:E16"/>
    <mergeCell ref="F16:I16"/>
    <mergeCell ref="J16:L16"/>
    <mergeCell ref="M16:P16"/>
    <mergeCell ref="Q16:R16"/>
    <mergeCell ref="U16:W16"/>
    <mergeCell ref="C15:E15"/>
    <mergeCell ref="F15:I15"/>
    <mergeCell ref="J15:L15"/>
    <mergeCell ref="M15:P15"/>
    <mergeCell ref="AI10:AJ10"/>
    <mergeCell ref="C11:E11"/>
    <mergeCell ref="F11:I11"/>
    <mergeCell ref="J11:L11"/>
    <mergeCell ref="M11:P11"/>
    <mergeCell ref="Q11:R11"/>
    <mergeCell ref="AI12:AJ12"/>
    <mergeCell ref="C13:E13"/>
    <mergeCell ref="F13:I13"/>
    <mergeCell ref="J13:L13"/>
    <mergeCell ref="M13:P13"/>
    <mergeCell ref="Q13:R13"/>
    <mergeCell ref="U11:W11"/>
    <mergeCell ref="X11:AA11"/>
    <mergeCell ref="AB11:AD11"/>
    <mergeCell ref="AE11:AH11"/>
    <mergeCell ref="AI11:AJ11"/>
    <mergeCell ref="C12:E12"/>
    <mergeCell ref="F12:I12"/>
    <mergeCell ref="J12:L12"/>
    <mergeCell ref="M12:P12"/>
    <mergeCell ref="Q12:R12"/>
    <mergeCell ref="C10:E10"/>
    <mergeCell ref="F10:I10"/>
    <mergeCell ref="J10:L10"/>
    <mergeCell ref="M10:P10"/>
    <mergeCell ref="Q10:R10"/>
    <mergeCell ref="U10:W10"/>
    <mergeCell ref="X10:AA10"/>
    <mergeCell ref="AB10:AD10"/>
    <mergeCell ref="AE10:AH10"/>
    <mergeCell ref="J8:L8"/>
    <mergeCell ref="M8:P8"/>
    <mergeCell ref="Q8:R8"/>
    <mergeCell ref="U8:W8"/>
    <mergeCell ref="X8:AA8"/>
    <mergeCell ref="AB8:AD8"/>
    <mergeCell ref="AE8:AH8"/>
    <mergeCell ref="AI8:AJ8"/>
    <mergeCell ref="C9:E9"/>
    <mergeCell ref="F9:I9"/>
    <mergeCell ref="J9:L9"/>
    <mergeCell ref="M9:P9"/>
    <mergeCell ref="Q9:R9"/>
    <mergeCell ref="U9:W9"/>
    <mergeCell ref="X9:AA9"/>
    <mergeCell ref="AB9:AD9"/>
    <mergeCell ref="AE9:AH9"/>
    <mergeCell ref="AI9:AJ9"/>
    <mergeCell ref="AI5:AJ5"/>
    <mergeCell ref="A6:A12"/>
    <mergeCell ref="C6:E6"/>
    <mergeCell ref="F6:I6"/>
    <mergeCell ref="J6:L6"/>
    <mergeCell ref="M6:P6"/>
    <mergeCell ref="Q6:R6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U7:W7"/>
    <mergeCell ref="X7:AA7"/>
    <mergeCell ref="AB7:AD7"/>
    <mergeCell ref="AE7:AH7"/>
    <mergeCell ref="AI7:AJ7"/>
    <mergeCell ref="C8:E8"/>
    <mergeCell ref="F8:I8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6D09-3EB8-44C2-B3B7-6014DF2FD0F8}">
  <dimension ref="A1:AJ35"/>
  <sheetViews>
    <sheetView topLeftCell="A10" zoomScale="90" zoomScaleNormal="90" workbookViewId="0">
      <selection activeCell="Q30" sqref="Q30:R30"/>
    </sheetView>
  </sheetViews>
  <sheetFormatPr defaultColWidth="5" defaultRowHeight="25.5" customHeight="1"/>
  <cols>
    <col min="1" max="1" width="5" style="18"/>
    <col min="2" max="2" width="3.875" style="19" customWidth="1"/>
    <col min="3" max="3" width="5" style="4" customWidth="1"/>
    <col min="4" max="5" width="5" style="4"/>
    <col min="6" max="15" width="5" style="20"/>
    <col min="16" max="16" width="4.5" style="20" customWidth="1"/>
    <col min="17" max="18" width="5" style="5"/>
    <col min="19" max="19" width="3.125" style="5" customWidth="1"/>
    <col min="20" max="20" width="3.875" style="19" customWidth="1"/>
    <col min="21" max="23" width="5" style="4"/>
    <col min="24" max="24" width="5" style="20"/>
    <col min="25" max="25" width="5" style="20" customWidth="1"/>
    <col min="26" max="34" width="5" style="20"/>
    <col min="35" max="16384" width="5" style="5"/>
  </cols>
  <sheetData>
    <row r="1" spans="1:36" ht="25.5" customHeight="1">
      <c r="A1" s="1"/>
      <c r="B1" s="2"/>
      <c r="C1" s="125" t="s">
        <v>53</v>
      </c>
      <c r="D1" s="125"/>
      <c r="E1" s="125"/>
      <c r="F1" s="126">
        <v>3</v>
      </c>
      <c r="G1" s="120" t="s">
        <v>16</v>
      </c>
      <c r="H1" s="121" t="s">
        <v>17</v>
      </c>
      <c r="I1" s="121"/>
      <c r="J1" s="121"/>
      <c r="K1" s="121"/>
      <c r="L1" s="121"/>
      <c r="M1" s="121"/>
      <c r="N1" s="3"/>
      <c r="O1" s="3"/>
      <c r="P1" s="3"/>
      <c r="Q1" s="4"/>
      <c r="R1" s="4"/>
      <c r="S1" s="4"/>
      <c r="T1" s="2"/>
      <c r="U1" s="125" t="s">
        <v>53</v>
      </c>
      <c r="V1" s="125"/>
      <c r="W1" s="125"/>
      <c r="X1" s="126">
        <v>3</v>
      </c>
      <c r="Y1" s="120" t="s">
        <v>16</v>
      </c>
      <c r="Z1" s="121" t="s">
        <v>47</v>
      </c>
      <c r="AA1" s="121"/>
      <c r="AB1" s="121"/>
      <c r="AC1" s="121"/>
      <c r="AD1" s="121"/>
      <c r="AE1" s="121"/>
      <c r="AF1" s="3"/>
      <c r="AG1" s="3"/>
      <c r="AH1" s="3"/>
      <c r="AI1" s="4"/>
      <c r="AJ1" s="4"/>
    </row>
    <row r="2" spans="1:36" ht="25.5" customHeight="1">
      <c r="A2" s="1"/>
      <c r="B2" s="2"/>
      <c r="C2" s="125"/>
      <c r="D2" s="125"/>
      <c r="E2" s="125"/>
      <c r="F2" s="126"/>
      <c r="G2" s="120"/>
      <c r="H2" s="121"/>
      <c r="I2" s="121"/>
      <c r="J2" s="121"/>
      <c r="K2" s="121"/>
      <c r="L2" s="121"/>
      <c r="M2" s="121"/>
      <c r="N2" s="3"/>
      <c r="O2" s="3"/>
      <c r="P2" s="3"/>
      <c r="Q2" s="4"/>
      <c r="R2" s="4"/>
      <c r="S2" s="4"/>
      <c r="T2" s="2"/>
      <c r="U2" s="125"/>
      <c r="V2" s="125"/>
      <c r="W2" s="125"/>
      <c r="X2" s="126"/>
      <c r="Y2" s="120"/>
      <c r="Z2" s="121"/>
      <c r="AA2" s="121"/>
      <c r="AB2" s="121"/>
      <c r="AC2" s="121"/>
      <c r="AD2" s="121"/>
      <c r="AE2" s="121"/>
      <c r="AF2" s="3"/>
      <c r="AG2" s="3"/>
      <c r="AH2" s="3"/>
      <c r="AI2" s="4"/>
      <c r="AJ2" s="4"/>
    </row>
    <row r="3" spans="1:36" ht="25.5" customHeight="1">
      <c r="A3" s="1"/>
      <c r="B3" s="2"/>
      <c r="F3" s="3"/>
      <c r="G3" s="3"/>
      <c r="H3" s="3"/>
      <c r="I3" s="3"/>
      <c r="J3" s="3"/>
      <c r="K3" s="3"/>
      <c r="L3" s="3"/>
      <c r="M3" s="122" t="s">
        <v>15</v>
      </c>
      <c r="N3" s="122"/>
      <c r="O3" s="122"/>
      <c r="P3" s="122"/>
      <c r="Q3" s="122"/>
      <c r="R3" s="122"/>
      <c r="S3" s="21"/>
      <c r="T3" s="2"/>
      <c r="X3" s="3"/>
      <c r="Y3" s="3"/>
      <c r="Z3" s="3"/>
      <c r="AA3" s="3"/>
      <c r="AB3" s="3"/>
      <c r="AC3" s="3"/>
      <c r="AD3" s="3"/>
      <c r="AE3" s="122" t="s">
        <v>15</v>
      </c>
      <c r="AF3" s="122"/>
      <c r="AG3" s="122"/>
      <c r="AH3" s="122"/>
      <c r="AI3" s="122"/>
      <c r="AJ3" s="122"/>
    </row>
    <row r="4" spans="1:36" ht="22.5" customHeight="1">
      <c r="A4" s="6" t="s">
        <v>2</v>
      </c>
      <c r="B4" s="94" t="s">
        <v>1</v>
      </c>
      <c r="C4" s="95"/>
      <c r="D4" s="95"/>
      <c r="E4" s="96"/>
      <c r="F4" s="123" t="s">
        <v>3</v>
      </c>
      <c r="G4" s="123"/>
      <c r="H4" s="123"/>
      <c r="I4" s="123"/>
      <c r="J4" s="123" t="s">
        <v>0</v>
      </c>
      <c r="K4" s="123"/>
      <c r="L4" s="123"/>
      <c r="M4" s="123" t="s">
        <v>4</v>
      </c>
      <c r="N4" s="123"/>
      <c r="O4" s="123"/>
      <c r="P4" s="123"/>
      <c r="Q4" s="124" t="s">
        <v>5</v>
      </c>
      <c r="R4" s="124"/>
      <c r="S4" s="23"/>
      <c r="T4" s="28" t="s">
        <v>1</v>
      </c>
      <c r="U4" s="28"/>
      <c r="V4" s="28"/>
      <c r="W4" s="28"/>
      <c r="X4" s="123" t="s">
        <v>49</v>
      </c>
      <c r="Y4" s="123"/>
      <c r="Z4" s="123"/>
      <c r="AA4" s="123"/>
      <c r="AB4" s="123" t="s">
        <v>0</v>
      </c>
      <c r="AC4" s="123"/>
      <c r="AD4" s="123"/>
      <c r="AE4" s="123" t="s">
        <v>50</v>
      </c>
      <c r="AF4" s="123"/>
      <c r="AG4" s="123"/>
      <c r="AH4" s="123"/>
      <c r="AI4" s="124" t="s">
        <v>48</v>
      </c>
      <c r="AJ4" s="124"/>
    </row>
    <row r="5" spans="1:36" ht="22.5" customHeight="1" thickBot="1">
      <c r="A5" s="8" t="s">
        <v>8</v>
      </c>
      <c r="B5" s="9" t="s">
        <v>6</v>
      </c>
      <c r="C5" s="181" t="s">
        <v>7</v>
      </c>
      <c r="D5" s="181"/>
      <c r="E5" s="181"/>
      <c r="F5" s="118">
        <v>488250</v>
      </c>
      <c r="G5" s="118"/>
      <c r="H5" s="118"/>
      <c r="I5" s="118"/>
      <c r="J5" s="118">
        <v>48825</v>
      </c>
      <c r="K5" s="118"/>
      <c r="L5" s="118"/>
      <c r="M5" s="118">
        <f>F5+J5</f>
        <v>537075</v>
      </c>
      <c r="N5" s="118"/>
      <c r="O5" s="118"/>
      <c r="P5" s="118"/>
      <c r="Q5" s="111">
        <v>45777</v>
      </c>
      <c r="R5" s="112"/>
      <c r="S5" s="1"/>
      <c r="T5" s="10">
        <v>1</v>
      </c>
      <c r="U5" s="28"/>
      <c r="V5" s="28"/>
      <c r="W5" s="28"/>
      <c r="X5" s="26">
        <v>0</v>
      </c>
      <c r="Y5" s="26"/>
      <c r="Z5" s="26"/>
      <c r="AA5" s="26"/>
      <c r="AB5" s="26">
        <f>X5*0.1</f>
        <v>0</v>
      </c>
      <c r="AC5" s="26"/>
      <c r="AD5" s="26"/>
      <c r="AE5" s="26">
        <f>X5+AB5</f>
        <v>0</v>
      </c>
      <c r="AF5" s="26"/>
      <c r="AG5" s="26"/>
      <c r="AH5" s="26"/>
      <c r="AI5" s="27">
        <v>45726</v>
      </c>
      <c r="AJ5" s="28"/>
    </row>
    <row r="6" spans="1:36" ht="22.5" customHeight="1" thickTop="1">
      <c r="A6" s="98" t="s">
        <v>18</v>
      </c>
      <c r="B6" s="11">
        <v>1</v>
      </c>
      <c r="C6" s="163" t="s">
        <v>36</v>
      </c>
      <c r="D6" s="163"/>
      <c r="E6" s="163"/>
      <c r="F6" s="101">
        <v>42000</v>
      </c>
      <c r="G6" s="101"/>
      <c r="H6" s="101"/>
      <c r="I6" s="101"/>
      <c r="J6" s="101">
        <f>F6*0.1</f>
        <v>4200</v>
      </c>
      <c r="K6" s="101"/>
      <c r="L6" s="101"/>
      <c r="M6" s="101">
        <f>F6+J6</f>
        <v>46200</v>
      </c>
      <c r="N6" s="101"/>
      <c r="O6" s="101"/>
      <c r="P6" s="101"/>
      <c r="Q6" s="102">
        <v>45768</v>
      </c>
      <c r="R6" s="100"/>
      <c r="S6" s="1"/>
      <c r="T6" s="10">
        <v>2</v>
      </c>
      <c r="U6" s="28"/>
      <c r="V6" s="28"/>
      <c r="W6" s="28"/>
      <c r="X6" s="26">
        <v>0</v>
      </c>
      <c r="Y6" s="26"/>
      <c r="Z6" s="26"/>
      <c r="AA6" s="26"/>
      <c r="AB6" s="26">
        <f t="shared" ref="AB6:AB16" si="0">X6*0.1</f>
        <v>0</v>
      </c>
      <c r="AC6" s="26"/>
      <c r="AD6" s="26"/>
      <c r="AE6" s="26">
        <f>X6+AB6</f>
        <v>0</v>
      </c>
      <c r="AF6" s="26"/>
      <c r="AG6" s="26"/>
      <c r="AH6" s="26"/>
      <c r="AI6" s="27"/>
      <c r="AJ6" s="28"/>
    </row>
    <row r="7" spans="1:36" ht="22.5" customHeight="1">
      <c r="A7" s="99"/>
      <c r="B7" s="10">
        <v>2</v>
      </c>
      <c r="C7" s="164" t="s">
        <v>12</v>
      </c>
      <c r="D7" s="164"/>
      <c r="E7" s="164"/>
      <c r="F7" s="63">
        <v>492764</v>
      </c>
      <c r="G7" s="64"/>
      <c r="H7" s="64"/>
      <c r="I7" s="65"/>
      <c r="J7" s="26">
        <f>F7*0.1</f>
        <v>49276.4</v>
      </c>
      <c r="K7" s="26"/>
      <c r="L7" s="26"/>
      <c r="M7" s="26">
        <f>F7+J7</f>
        <v>542040.4</v>
      </c>
      <c r="N7" s="26"/>
      <c r="O7" s="26"/>
      <c r="P7" s="26"/>
      <c r="Q7" s="61">
        <v>45768</v>
      </c>
      <c r="R7" s="62"/>
      <c r="S7" s="1"/>
      <c r="T7" s="10">
        <v>3</v>
      </c>
      <c r="U7" s="28"/>
      <c r="V7" s="28"/>
      <c r="W7" s="28"/>
      <c r="X7" s="26">
        <v>0</v>
      </c>
      <c r="Y7" s="26"/>
      <c r="Z7" s="26"/>
      <c r="AA7" s="26"/>
      <c r="AB7" s="26">
        <f t="shared" si="0"/>
        <v>0</v>
      </c>
      <c r="AC7" s="26"/>
      <c r="AD7" s="26"/>
      <c r="AE7" s="26">
        <f>X7+AB7</f>
        <v>0</v>
      </c>
      <c r="AF7" s="26"/>
      <c r="AG7" s="26"/>
      <c r="AH7" s="26"/>
      <c r="AI7" s="27"/>
      <c r="AJ7" s="28"/>
    </row>
    <row r="8" spans="1:36" ht="22.5" customHeight="1">
      <c r="A8" s="99"/>
      <c r="B8" s="10">
        <v>3</v>
      </c>
      <c r="C8" s="94" t="s">
        <v>35</v>
      </c>
      <c r="D8" s="95"/>
      <c r="E8" s="96"/>
      <c r="F8" s="63">
        <v>0</v>
      </c>
      <c r="G8" s="64"/>
      <c r="H8" s="64"/>
      <c r="I8" s="65"/>
      <c r="J8" s="63">
        <v>0</v>
      </c>
      <c r="K8" s="64"/>
      <c r="L8" s="65"/>
      <c r="M8" s="63">
        <f>F8+J8</f>
        <v>0</v>
      </c>
      <c r="N8" s="64"/>
      <c r="O8" s="64"/>
      <c r="P8" s="65"/>
      <c r="Q8" s="27"/>
      <c r="R8" s="28"/>
      <c r="S8" s="1"/>
      <c r="T8" s="10">
        <v>4</v>
      </c>
      <c r="U8" s="28"/>
      <c r="V8" s="28"/>
      <c r="W8" s="28"/>
      <c r="X8" s="26">
        <v>0</v>
      </c>
      <c r="Y8" s="26"/>
      <c r="Z8" s="26"/>
      <c r="AA8" s="26"/>
      <c r="AB8" s="26">
        <f t="shared" si="0"/>
        <v>0</v>
      </c>
      <c r="AC8" s="26"/>
      <c r="AD8" s="26"/>
      <c r="AE8" s="26">
        <f>X8+AB8</f>
        <v>0</v>
      </c>
      <c r="AF8" s="26"/>
      <c r="AG8" s="26"/>
      <c r="AH8" s="26"/>
      <c r="AI8" s="27"/>
      <c r="AJ8" s="28"/>
    </row>
    <row r="9" spans="1:36" ht="22.5" customHeight="1">
      <c r="A9" s="99"/>
      <c r="B9" s="13">
        <v>4</v>
      </c>
      <c r="C9" s="178" t="s">
        <v>11</v>
      </c>
      <c r="D9" s="179"/>
      <c r="E9" s="180"/>
      <c r="F9" s="63">
        <v>18125</v>
      </c>
      <c r="G9" s="64"/>
      <c r="H9" s="64"/>
      <c r="I9" s="65"/>
      <c r="J9" s="45">
        <f>F9*0.1</f>
        <v>1812.5</v>
      </c>
      <c r="K9" s="46"/>
      <c r="L9" s="47"/>
      <c r="M9" s="45">
        <f t="shared" ref="M9:M34" si="1">F9+J9</f>
        <v>19937.5</v>
      </c>
      <c r="N9" s="46"/>
      <c r="O9" s="46"/>
      <c r="P9" s="47"/>
      <c r="Q9" s="87">
        <v>45768</v>
      </c>
      <c r="R9" s="85"/>
      <c r="S9" s="1"/>
      <c r="T9" s="10">
        <v>5</v>
      </c>
      <c r="U9" s="28"/>
      <c r="V9" s="28"/>
      <c r="W9" s="28"/>
      <c r="X9" s="26">
        <v>0</v>
      </c>
      <c r="Y9" s="26"/>
      <c r="Z9" s="26"/>
      <c r="AA9" s="26"/>
      <c r="AB9" s="26">
        <f t="shared" si="0"/>
        <v>0</v>
      </c>
      <c r="AC9" s="26"/>
      <c r="AD9" s="26"/>
      <c r="AE9" s="26">
        <f t="shared" ref="AE9:AE14" si="2">X9+AB9</f>
        <v>0</v>
      </c>
      <c r="AF9" s="26"/>
      <c r="AG9" s="26"/>
      <c r="AH9" s="26"/>
      <c r="AI9" s="27"/>
      <c r="AJ9" s="28"/>
    </row>
    <row r="10" spans="1:36" ht="22.5" customHeight="1">
      <c r="A10" s="99"/>
      <c r="B10" s="13">
        <v>5</v>
      </c>
      <c r="C10" s="178" t="s">
        <v>9</v>
      </c>
      <c r="D10" s="179"/>
      <c r="E10" s="180"/>
      <c r="F10" s="63">
        <v>29000</v>
      </c>
      <c r="G10" s="64"/>
      <c r="H10" s="64"/>
      <c r="I10" s="65"/>
      <c r="J10" s="45">
        <f>F10*0.1</f>
        <v>2900</v>
      </c>
      <c r="K10" s="46"/>
      <c r="L10" s="47"/>
      <c r="M10" s="45">
        <f t="shared" si="1"/>
        <v>31900</v>
      </c>
      <c r="N10" s="46"/>
      <c r="O10" s="46"/>
      <c r="P10" s="47"/>
      <c r="Q10" s="87">
        <v>45772</v>
      </c>
      <c r="R10" s="85"/>
      <c r="S10" s="1"/>
      <c r="T10" s="10">
        <v>6</v>
      </c>
      <c r="U10" s="28"/>
      <c r="V10" s="28"/>
      <c r="W10" s="28"/>
      <c r="X10" s="26">
        <v>0</v>
      </c>
      <c r="Y10" s="26"/>
      <c r="Z10" s="26"/>
      <c r="AA10" s="26"/>
      <c r="AB10" s="26">
        <f t="shared" si="0"/>
        <v>0</v>
      </c>
      <c r="AC10" s="26"/>
      <c r="AD10" s="26"/>
      <c r="AE10" s="26">
        <f t="shared" si="2"/>
        <v>0</v>
      </c>
      <c r="AF10" s="26"/>
      <c r="AG10" s="26"/>
      <c r="AH10" s="26"/>
      <c r="AI10" s="27"/>
      <c r="AJ10" s="28"/>
    </row>
    <row r="11" spans="1:36" ht="22.5" customHeight="1">
      <c r="A11" s="99"/>
      <c r="B11" s="13">
        <v>6</v>
      </c>
      <c r="C11" s="115" t="s">
        <v>27</v>
      </c>
      <c r="D11" s="116"/>
      <c r="E11" s="117"/>
      <c r="F11" s="63">
        <v>0</v>
      </c>
      <c r="G11" s="64"/>
      <c r="H11" s="64"/>
      <c r="I11" s="65"/>
      <c r="J11" s="45">
        <f>F11*0.1</f>
        <v>0</v>
      </c>
      <c r="K11" s="46"/>
      <c r="L11" s="47"/>
      <c r="M11" s="45">
        <f t="shared" si="1"/>
        <v>0</v>
      </c>
      <c r="N11" s="46"/>
      <c r="O11" s="46"/>
      <c r="P11" s="47"/>
      <c r="Q11" s="87"/>
      <c r="R11" s="85"/>
      <c r="S11" s="1"/>
      <c r="T11" s="10">
        <v>7</v>
      </c>
      <c r="U11" s="28"/>
      <c r="V11" s="28"/>
      <c r="W11" s="28"/>
      <c r="X11" s="26"/>
      <c r="Y11" s="26"/>
      <c r="Z11" s="26"/>
      <c r="AA11" s="26"/>
      <c r="AB11" s="26">
        <f t="shared" si="0"/>
        <v>0</v>
      </c>
      <c r="AC11" s="26"/>
      <c r="AD11" s="26"/>
      <c r="AE11" s="26">
        <f t="shared" si="2"/>
        <v>0</v>
      </c>
      <c r="AF11" s="26"/>
      <c r="AG11" s="26"/>
      <c r="AH11" s="26"/>
      <c r="AI11" s="27"/>
      <c r="AJ11" s="28"/>
    </row>
    <row r="12" spans="1:36" ht="22.5" customHeight="1" thickBot="1">
      <c r="A12" s="119"/>
      <c r="B12" s="14">
        <v>7</v>
      </c>
      <c r="C12" s="105" t="s">
        <v>10</v>
      </c>
      <c r="D12" s="106"/>
      <c r="E12" s="107"/>
      <c r="F12" s="108">
        <v>0</v>
      </c>
      <c r="G12" s="109"/>
      <c r="H12" s="109"/>
      <c r="I12" s="110"/>
      <c r="J12" s="108">
        <f>F12*0.1</f>
        <v>0</v>
      </c>
      <c r="K12" s="109"/>
      <c r="L12" s="110"/>
      <c r="M12" s="108">
        <f t="shared" si="1"/>
        <v>0</v>
      </c>
      <c r="N12" s="109"/>
      <c r="O12" s="109"/>
      <c r="P12" s="110"/>
      <c r="Q12" s="111"/>
      <c r="R12" s="112"/>
      <c r="S12" s="1"/>
      <c r="T12" s="10">
        <v>8</v>
      </c>
      <c r="U12" s="28"/>
      <c r="V12" s="28"/>
      <c r="W12" s="28"/>
      <c r="X12" s="26"/>
      <c r="Y12" s="26"/>
      <c r="Z12" s="26"/>
      <c r="AA12" s="26"/>
      <c r="AB12" s="26">
        <f t="shared" si="0"/>
        <v>0</v>
      </c>
      <c r="AC12" s="26"/>
      <c r="AD12" s="26"/>
      <c r="AE12" s="26">
        <f t="shared" si="2"/>
        <v>0</v>
      </c>
      <c r="AF12" s="26"/>
      <c r="AG12" s="26"/>
      <c r="AH12" s="26"/>
      <c r="AI12" s="27"/>
      <c r="AJ12" s="28"/>
    </row>
    <row r="13" spans="1:36" ht="22.5" customHeight="1" thickTop="1" thickBot="1">
      <c r="A13" s="15">
        <v>25</v>
      </c>
      <c r="B13" s="14">
        <v>1</v>
      </c>
      <c r="C13" s="105" t="s">
        <v>45</v>
      </c>
      <c r="D13" s="106"/>
      <c r="E13" s="107"/>
      <c r="F13" s="81">
        <v>0</v>
      </c>
      <c r="G13" s="82"/>
      <c r="H13" s="82"/>
      <c r="I13" s="83"/>
      <c r="J13" s="108">
        <f>F13*0.1</f>
        <v>0</v>
      </c>
      <c r="K13" s="109"/>
      <c r="L13" s="110"/>
      <c r="M13" s="108">
        <f t="shared" si="1"/>
        <v>0</v>
      </c>
      <c r="N13" s="109"/>
      <c r="O13" s="109"/>
      <c r="P13" s="110"/>
      <c r="Q13" s="111"/>
      <c r="R13" s="112"/>
      <c r="S13" s="1"/>
      <c r="T13" s="10">
        <v>9</v>
      </c>
      <c r="U13" s="28"/>
      <c r="V13" s="28"/>
      <c r="W13" s="28"/>
      <c r="X13" s="26"/>
      <c r="Y13" s="26"/>
      <c r="Z13" s="26"/>
      <c r="AA13" s="26"/>
      <c r="AB13" s="26">
        <f t="shared" si="0"/>
        <v>0</v>
      </c>
      <c r="AC13" s="26"/>
      <c r="AD13" s="26"/>
      <c r="AE13" s="26">
        <f t="shared" si="2"/>
        <v>0</v>
      </c>
      <c r="AF13" s="26"/>
      <c r="AG13" s="26"/>
      <c r="AH13" s="26"/>
      <c r="AI13" s="27"/>
      <c r="AJ13" s="28"/>
    </row>
    <row r="14" spans="1:36" ht="22.5" customHeight="1" thickTop="1">
      <c r="A14" s="98" t="s">
        <v>19</v>
      </c>
      <c r="B14" s="11">
        <v>1</v>
      </c>
      <c r="C14" s="163" t="s">
        <v>55</v>
      </c>
      <c r="D14" s="163"/>
      <c r="E14" s="163"/>
      <c r="F14" s="75">
        <v>672000</v>
      </c>
      <c r="G14" s="76"/>
      <c r="H14" s="76"/>
      <c r="I14" s="77"/>
      <c r="J14" s="101">
        <f t="shared" ref="J14:J34" si="3">F14*0.1</f>
        <v>67200</v>
      </c>
      <c r="K14" s="101"/>
      <c r="L14" s="101"/>
      <c r="M14" s="101">
        <f t="shared" si="1"/>
        <v>739200</v>
      </c>
      <c r="N14" s="101"/>
      <c r="O14" s="101"/>
      <c r="P14" s="101"/>
      <c r="Q14" s="102">
        <v>45755</v>
      </c>
      <c r="R14" s="100"/>
      <c r="S14" s="1"/>
      <c r="T14" s="10">
        <v>10</v>
      </c>
      <c r="U14" s="28"/>
      <c r="V14" s="28"/>
      <c r="W14" s="28"/>
      <c r="X14" s="26"/>
      <c r="Y14" s="26"/>
      <c r="Z14" s="26"/>
      <c r="AA14" s="26"/>
      <c r="AB14" s="26">
        <f t="shared" si="0"/>
        <v>0</v>
      </c>
      <c r="AC14" s="26"/>
      <c r="AD14" s="26"/>
      <c r="AE14" s="26">
        <f t="shared" si="2"/>
        <v>0</v>
      </c>
      <c r="AF14" s="26"/>
      <c r="AG14" s="26"/>
      <c r="AH14" s="26"/>
      <c r="AI14" s="27"/>
      <c r="AJ14" s="28"/>
    </row>
    <row r="15" spans="1:36" ht="22.5" customHeight="1">
      <c r="A15" s="99"/>
      <c r="B15" s="10">
        <v>2</v>
      </c>
      <c r="C15" s="164" t="s">
        <v>21</v>
      </c>
      <c r="D15" s="164"/>
      <c r="E15" s="164"/>
      <c r="F15" s="63">
        <v>1204916</v>
      </c>
      <c r="G15" s="64"/>
      <c r="H15" s="64"/>
      <c r="I15" s="65"/>
      <c r="J15" s="26">
        <f t="shared" si="3"/>
        <v>120491.6</v>
      </c>
      <c r="K15" s="26"/>
      <c r="L15" s="26"/>
      <c r="M15" s="26">
        <f>F15+J15</f>
        <v>1325407.6000000001</v>
      </c>
      <c r="N15" s="26"/>
      <c r="O15" s="26"/>
      <c r="P15" s="26"/>
      <c r="Q15" s="61">
        <v>45768</v>
      </c>
      <c r="R15" s="62"/>
      <c r="S15" s="1"/>
      <c r="T15" s="10">
        <v>11</v>
      </c>
      <c r="U15" s="28"/>
      <c r="V15" s="28"/>
      <c r="W15" s="28"/>
      <c r="X15" s="26"/>
      <c r="Y15" s="26"/>
      <c r="Z15" s="26"/>
      <c r="AA15" s="26"/>
      <c r="AB15" s="26">
        <f t="shared" si="0"/>
        <v>0</v>
      </c>
      <c r="AC15" s="26"/>
      <c r="AD15" s="26"/>
      <c r="AE15" s="26">
        <f>X15+AB15</f>
        <v>0</v>
      </c>
      <c r="AF15" s="26"/>
      <c r="AG15" s="26"/>
      <c r="AH15" s="26"/>
      <c r="AI15" s="27"/>
      <c r="AJ15" s="28"/>
    </row>
    <row r="16" spans="1:36" ht="22.5" customHeight="1">
      <c r="A16" s="99"/>
      <c r="B16" s="16">
        <v>3</v>
      </c>
      <c r="C16" s="172" t="s">
        <v>43</v>
      </c>
      <c r="D16" s="173"/>
      <c r="E16" s="174"/>
      <c r="F16" s="63">
        <v>170000</v>
      </c>
      <c r="G16" s="64"/>
      <c r="H16" s="64"/>
      <c r="I16" s="65"/>
      <c r="J16" s="63">
        <f t="shared" si="3"/>
        <v>17000</v>
      </c>
      <c r="K16" s="64"/>
      <c r="L16" s="65"/>
      <c r="M16" s="63">
        <f t="shared" si="1"/>
        <v>187000</v>
      </c>
      <c r="N16" s="64"/>
      <c r="O16" s="64"/>
      <c r="P16" s="65"/>
      <c r="Q16" s="103">
        <v>45768</v>
      </c>
      <c r="R16" s="104"/>
      <c r="S16" s="22"/>
      <c r="T16" s="10">
        <v>12</v>
      </c>
      <c r="U16" s="28"/>
      <c r="V16" s="28"/>
      <c r="W16" s="28"/>
      <c r="X16" s="26"/>
      <c r="Y16" s="26"/>
      <c r="Z16" s="26"/>
      <c r="AA16" s="26"/>
      <c r="AB16" s="26">
        <f t="shared" si="0"/>
        <v>0</v>
      </c>
      <c r="AC16" s="26"/>
      <c r="AD16" s="26"/>
      <c r="AE16" s="26">
        <f t="shared" ref="AE16" si="4">X16+AB16</f>
        <v>0</v>
      </c>
      <c r="AF16" s="26"/>
      <c r="AG16" s="26"/>
      <c r="AH16" s="26"/>
      <c r="AI16" s="27"/>
      <c r="AJ16" s="28"/>
    </row>
    <row r="17" spans="1:36" ht="22.5" customHeight="1">
      <c r="A17" s="99"/>
      <c r="B17" s="10">
        <v>4</v>
      </c>
      <c r="C17" s="28" t="s">
        <v>28</v>
      </c>
      <c r="D17" s="28"/>
      <c r="E17" s="28"/>
      <c r="F17" s="63">
        <v>240000</v>
      </c>
      <c r="G17" s="64"/>
      <c r="H17" s="64"/>
      <c r="I17" s="65"/>
      <c r="J17" s="26">
        <f>F17*0.1</f>
        <v>24000</v>
      </c>
      <c r="K17" s="26"/>
      <c r="L17" s="26"/>
      <c r="M17" s="26">
        <f>F17+J17</f>
        <v>264000</v>
      </c>
      <c r="N17" s="26"/>
      <c r="O17" s="26"/>
      <c r="P17" s="26"/>
      <c r="Q17" s="27">
        <v>45784</v>
      </c>
      <c r="R17" s="28"/>
      <c r="S17" s="1"/>
      <c r="T17" s="10">
        <v>13</v>
      </c>
      <c r="U17" s="28"/>
      <c r="V17" s="28"/>
      <c r="W17" s="28"/>
      <c r="X17" s="26"/>
      <c r="Y17" s="26"/>
      <c r="Z17" s="26"/>
      <c r="AA17" s="26"/>
      <c r="AB17" s="26">
        <f>X17*0.1</f>
        <v>0</v>
      </c>
      <c r="AC17" s="26"/>
      <c r="AD17" s="26"/>
      <c r="AE17" s="26">
        <f>X17+AB17</f>
        <v>0</v>
      </c>
      <c r="AF17" s="26"/>
      <c r="AG17" s="26"/>
      <c r="AH17" s="26"/>
      <c r="AI17" s="27"/>
      <c r="AJ17" s="28"/>
    </row>
    <row r="18" spans="1:36" ht="22.5" customHeight="1">
      <c r="A18" s="99"/>
      <c r="B18" s="16">
        <v>5</v>
      </c>
      <c r="C18" s="172" t="s">
        <v>30</v>
      </c>
      <c r="D18" s="173"/>
      <c r="E18" s="174"/>
      <c r="F18" s="63">
        <v>176000</v>
      </c>
      <c r="G18" s="64"/>
      <c r="H18" s="64"/>
      <c r="I18" s="65"/>
      <c r="J18" s="26">
        <f>F18*0.1</f>
        <v>17600</v>
      </c>
      <c r="K18" s="26"/>
      <c r="L18" s="26"/>
      <c r="M18" s="26">
        <f>F18+J18</f>
        <v>193600</v>
      </c>
      <c r="N18" s="26"/>
      <c r="O18" s="26"/>
      <c r="P18" s="26"/>
      <c r="Q18" s="27">
        <v>45778</v>
      </c>
      <c r="R18" s="28"/>
      <c r="S18" s="1"/>
      <c r="T18" s="10">
        <v>14</v>
      </c>
      <c r="U18" s="28"/>
      <c r="V18" s="28"/>
      <c r="W18" s="28"/>
      <c r="X18" s="26"/>
      <c r="Y18" s="26"/>
      <c r="Z18" s="26"/>
      <c r="AA18" s="26"/>
      <c r="AB18" s="26">
        <f>X18*0.1</f>
        <v>0</v>
      </c>
      <c r="AC18" s="26"/>
      <c r="AD18" s="26"/>
      <c r="AE18" s="26">
        <f>X18+AB18</f>
        <v>0</v>
      </c>
      <c r="AF18" s="26"/>
      <c r="AG18" s="26"/>
      <c r="AH18" s="26"/>
      <c r="AI18" s="27"/>
      <c r="AJ18" s="28"/>
    </row>
    <row r="19" spans="1:36" ht="22.5" customHeight="1">
      <c r="A19" s="99"/>
      <c r="B19" s="10">
        <v>6</v>
      </c>
      <c r="C19" s="175" t="s">
        <v>40</v>
      </c>
      <c r="D19" s="176"/>
      <c r="E19" s="177"/>
      <c r="F19" s="63">
        <v>277500</v>
      </c>
      <c r="G19" s="64"/>
      <c r="H19" s="64"/>
      <c r="I19" s="65"/>
      <c r="J19" s="63">
        <f t="shared" si="3"/>
        <v>27750</v>
      </c>
      <c r="K19" s="64"/>
      <c r="L19" s="65"/>
      <c r="M19" s="63">
        <f t="shared" si="1"/>
        <v>305250</v>
      </c>
      <c r="N19" s="64"/>
      <c r="O19" s="64"/>
      <c r="P19" s="65"/>
      <c r="Q19" s="27">
        <v>45768</v>
      </c>
      <c r="R19" s="28"/>
      <c r="S19" s="1"/>
      <c r="T19" s="10">
        <v>15</v>
      </c>
      <c r="U19" s="28"/>
      <c r="V19" s="28"/>
      <c r="W19" s="28"/>
      <c r="X19" s="26"/>
      <c r="Y19" s="26"/>
      <c r="Z19" s="26"/>
      <c r="AA19" s="26"/>
      <c r="AB19" s="26">
        <f t="shared" ref="AB19:AB29" si="5">X19*0.1</f>
        <v>0</v>
      </c>
      <c r="AC19" s="26"/>
      <c r="AD19" s="26"/>
      <c r="AE19" s="26">
        <f t="shared" ref="AE19:AE29" si="6">X19+AB19</f>
        <v>0</v>
      </c>
      <c r="AF19" s="26"/>
      <c r="AG19" s="26"/>
      <c r="AH19" s="26"/>
      <c r="AI19" s="27"/>
      <c r="AJ19" s="28"/>
    </row>
    <row r="20" spans="1:36" ht="22.5" customHeight="1">
      <c r="A20" s="99"/>
      <c r="B20" s="10">
        <v>9</v>
      </c>
      <c r="C20" s="172" t="s">
        <v>13</v>
      </c>
      <c r="D20" s="173"/>
      <c r="E20" s="174"/>
      <c r="F20" s="63">
        <v>75000</v>
      </c>
      <c r="G20" s="64"/>
      <c r="H20" s="64"/>
      <c r="I20" s="65"/>
      <c r="J20" s="26">
        <f t="shared" si="3"/>
        <v>7500</v>
      </c>
      <c r="K20" s="26"/>
      <c r="L20" s="26"/>
      <c r="M20" s="26">
        <f t="shared" si="1"/>
        <v>82500</v>
      </c>
      <c r="N20" s="26"/>
      <c r="O20" s="26"/>
      <c r="P20" s="26"/>
      <c r="Q20" s="27">
        <v>45777</v>
      </c>
      <c r="R20" s="28"/>
      <c r="S20" s="1"/>
      <c r="T20" s="10">
        <v>16</v>
      </c>
      <c r="U20" s="28"/>
      <c r="V20" s="28"/>
      <c r="W20" s="28"/>
      <c r="X20" s="26"/>
      <c r="Y20" s="26"/>
      <c r="Z20" s="26"/>
      <c r="AA20" s="26"/>
      <c r="AB20" s="26">
        <f t="shared" si="5"/>
        <v>0</v>
      </c>
      <c r="AC20" s="26"/>
      <c r="AD20" s="26"/>
      <c r="AE20" s="26">
        <f t="shared" si="6"/>
        <v>0</v>
      </c>
      <c r="AF20" s="26"/>
      <c r="AG20" s="26"/>
      <c r="AH20" s="26"/>
      <c r="AI20" s="27"/>
      <c r="AJ20" s="28"/>
    </row>
    <row r="21" spans="1:36" ht="22.5" customHeight="1">
      <c r="A21" s="99"/>
      <c r="B21" s="33">
        <v>10</v>
      </c>
      <c r="C21" s="166" t="s">
        <v>54</v>
      </c>
      <c r="D21" s="167"/>
      <c r="E21" s="168"/>
      <c r="F21" s="41">
        <v>270000</v>
      </c>
      <c r="G21" s="42"/>
      <c r="H21" s="42"/>
      <c r="I21" s="43"/>
      <c r="J21" s="44">
        <f t="shared" si="3"/>
        <v>27000</v>
      </c>
      <c r="K21" s="44"/>
      <c r="L21" s="44"/>
      <c r="M21" s="45">
        <f>F21+J21+F22</f>
        <v>332100</v>
      </c>
      <c r="N21" s="46"/>
      <c r="O21" s="46"/>
      <c r="P21" s="47"/>
      <c r="Q21" s="51">
        <v>45777</v>
      </c>
      <c r="R21" s="52"/>
      <c r="S21" s="22"/>
      <c r="T21" s="10">
        <v>24</v>
      </c>
      <c r="U21" s="28"/>
      <c r="V21" s="28"/>
      <c r="W21" s="28"/>
      <c r="X21" s="26"/>
      <c r="Y21" s="26"/>
      <c r="Z21" s="26"/>
      <c r="AA21" s="26"/>
      <c r="AB21" s="26">
        <f>X21*0.1</f>
        <v>0</v>
      </c>
      <c r="AC21" s="26"/>
      <c r="AD21" s="26"/>
      <c r="AE21" s="26">
        <f>X21+AB21</f>
        <v>0</v>
      </c>
      <c r="AF21" s="26"/>
      <c r="AG21" s="26"/>
      <c r="AH21" s="26"/>
      <c r="AI21" s="27"/>
      <c r="AJ21" s="28"/>
    </row>
    <row r="22" spans="1:36" ht="22.5" customHeight="1">
      <c r="A22" s="99"/>
      <c r="B22" s="34"/>
      <c r="C22" s="169"/>
      <c r="D22" s="170"/>
      <c r="E22" s="171"/>
      <c r="F22" s="29">
        <v>35100</v>
      </c>
      <c r="G22" s="30"/>
      <c r="H22" s="30"/>
      <c r="I22" s="31"/>
      <c r="J22" s="32" t="s">
        <v>14</v>
      </c>
      <c r="K22" s="32"/>
      <c r="L22" s="32"/>
      <c r="M22" s="48"/>
      <c r="N22" s="49"/>
      <c r="O22" s="49"/>
      <c r="P22" s="50"/>
      <c r="Q22" s="53"/>
      <c r="R22" s="54"/>
      <c r="S22" s="22"/>
      <c r="T22" s="10">
        <v>25</v>
      </c>
      <c r="U22" s="28"/>
      <c r="V22" s="28"/>
      <c r="W22" s="28"/>
      <c r="X22" s="26"/>
      <c r="Y22" s="26"/>
      <c r="Z22" s="26"/>
      <c r="AA22" s="26"/>
      <c r="AB22" s="26">
        <f t="shared" ref="AB22" si="7">X22*0.1</f>
        <v>0</v>
      </c>
      <c r="AC22" s="26"/>
      <c r="AD22" s="26"/>
      <c r="AE22" s="26">
        <f t="shared" ref="AE22" si="8">X22+AB22</f>
        <v>0</v>
      </c>
      <c r="AF22" s="26"/>
      <c r="AG22" s="26"/>
      <c r="AH22" s="26"/>
      <c r="AI22" s="27"/>
      <c r="AJ22" s="28"/>
    </row>
    <row r="23" spans="1:36" ht="22.5" customHeight="1">
      <c r="A23" s="99"/>
      <c r="B23" s="10">
        <v>11</v>
      </c>
      <c r="C23" s="164" t="s">
        <v>39</v>
      </c>
      <c r="D23" s="164"/>
      <c r="E23" s="164"/>
      <c r="F23" s="63">
        <v>15000</v>
      </c>
      <c r="G23" s="64"/>
      <c r="H23" s="64"/>
      <c r="I23" s="65"/>
      <c r="J23" s="26">
        <f t="shared" si="3"/>
        <v>1500</v>
      </c>
      <c r="K23" s="26"/>
      <c r="L23" s="26"/>
      <c r="M23" s="26">
        <f t="shared" si="1"/>
        <v>16500</v>
      </c>
      <c r="N23" s="26"/>
      <c r="O23" s="26"/>
      <c r="P23" s="26"/>
      <c r="Q23" s="27">
        <v>45777</v>
      </c>
      <c r="R23" s="28"/>
      <c r="S23" s="1"/>
      <c r="T23" s="10">
        <v>17</v>
      </c>
      <c r="U23" s="28"/>
      <c r="V23" s="28"/>
      <c r="W23" s="28"/>
      <c r="X23" s="26"/>
      <c r="Y23" s="26"/>
      <c r="Z23" s="26"/>
      <c r="AA23" s="26"/>
      <c r="AB23" s="26">
        <f t="shared" si="5"/>
        <v>0</v>
      </c>
      <c r="AC23" s="26"/>
      <c r="AD23" s="26"/>
      <c r="AE23" s="26">
        <f t="shared" si="6"/>
        <v>0</v>
      </c>
      <c r="AF23" s="26"/>
      <c r="AG23" s="26"/>
      <c r="AH23" s="26"/>
      <c r="AI23" s="27"/>
      <c r="AJ23" s="28"/>
    </row>
    <row r="24" spans="1:36" ht="22.5" customHeight="1">
      <c r="A24" s="99"/>
      <c r="B24" s="16">
        <v>12</v>
      </c>
      <c r="C24" s="159" t="s">
        <v>23</v>
      </c>
      <c r="D24" s="160"/>
      <c r="E24" s="161"/>
      <c r="F24" s="63">
        <v>30000</v>
      </c>
      <c r="G24" s="64"/>
      <c r="H24" s="64"/>
      <c r="I24" s="65"/>
      <c r="J24" s="26">
        <f t="shared" si="3"/>
        <v>3000</v>
      </c>
      <c r="K24" s="26"/>
      <c r="L24" s="26"/>
      <c r="M24" s="26">
        <f t="shared" si="1"/>
        <v>33000</v>
      </c>
      <c r="N24" s="26"/>
      <c r="O24" s="26"/>
      <c r="P24" s="26"/>
      <c r="Q24" s="61">
        <v>45772</v>
      </c>
      <c r="R24" s="62"/>
      <c r="S24" s="1"/>
      <c r="T24" s="10">
        <v>18</v>
      </c>
      <c r="U24" s="28"/>
      <c r="V24" s="28"/>
      <c r="W24" s="28"/>
      <c r="X24" s="26"/>
      <c r="Y24" s="26"/>
      <c r="Z24" s="26"/>
      <c r="AA24" s="26"/>
      <c r="AB24" s="26">
        <f t="shared" si="5"/>
        <v>0</v>
      </c>
      <c r="AC24" s="26"/>
      <c r="AD24" s="26"/>
      <c r="AE24" s="26">
        <f t="shared" si="6"/>
        <v>0</v>
      </c>
      <c r="AF24" s="26"/>
      <c r="AG24" s="26"/>
      <c r="AH24" s="26"/>
      <c r="AI24" s="27"/>
      <c r="AJ24" s="28"/>
    </row>
    <row r="25" spans="1:36" ht="22.5" customHeight="1">
      <c r="A25" s="99"/>
      <c r="B25" s="10">
        <v>13</v>
      </c>
      <c r="C25" s="165" t="s">
        <v>26</v>
      </c>
      <c r="D25" s="165"/>
      <c r="E25" s="165"/>
      <c r="F25" s="63">
        <v>45000</v>
      </c>
      <c r="G25" s="64"/>
      <c r="H25" s="64"/>
      <c r="I25" s="65"/>
      <c r="J25" s="86">
        <f t="shared" si="3"/>
        <v>4500</v>
      </c>
      <c r="K25" s="86"/>
      <c r="L25" s="86"/>
      <c r="M25" s="86">
        <f t="shared" si="1"/>
        <v>49500</v>
      </c>
      <c r="N25" s="86"/>
      <c r="O25" s="86"/>
      <c r="P25" s="86"/>
      <c r="Q25" s="87">
        <v>45777</v>
      </c>
      <c r="R25" s="85"/>
      <c r="S25" s="1"/>
      <c r="T25" s="10">
        <v>19</v>
      </c>
      <c r="U25" s="28"/>
      <c r="V25" s="28"/>
      <c r="W25" s="28"/>
      <c r="X25" s="26"/>
      <c r="Y25" s="26"/>
      <c r="Z25" s="26"/>
      <c r="AA25" s="26"/>
      <c r="AB25" s="26">
        <f t="shared" si="5"/>
        <v>0</v>
      </c>
      <c r="AC25" s="26"/>
      <c r="AD25" s="26"/>
      <c r="AE25" s="26">
        <f t="shared" si="6"/>
        <v>0</v>
      </c>
      <c r="AF25" s="26"/>
      <c r="AG25" s="26"/>
      <c r="AH25" s="26"/>
      <c r="AI25" s="27"/>
      <c r="AJ25" s="28"/>
    </row>
    <row r="26" spans="1:36" ht="22.5" customHeight="1">
      <c r="A26" s="24"/>
      <c r="B26" s="10">
        <v>14</v>
      </c>
      <c r="C26" s="164" t="s">
        <v>60</v>
      </c>
      <c r="D26" s="164"/>
      <c r="E26" s="164"/>
      <c r="F26" s="48">
        <v>80000</v>
      </c>
      <c r="G26" s="49"/>
      <c r="H26" s="49"/>
      <c r="I26" s="50"/>
      <c r="J26" s="26">
        <f t="shared" ref="J26:J28" si="9">F26*0.1</f>
        <v>8000</v>
      </c>
      <c r="K26" s="26"/>
      <c r="L26" s="26"/>
      <c r="M26" s="26">
        <f t="shared" ref="M26:M28" si="10">F26+J26</f>
        <v>88000</v>
      </c>
      <c r="N26" s="26"/>
      <c r="O26" s="26"/>
      <c r="P26" s="26"/>
      <c r="Q26" s="27">
        <v>45777</v>
      </c>
      <c r="R26" s="28"/>
      <c r="S26" s="1"/>
      <c r="T26" s="10">
        <v>17</v>
      </c>
      <c r="U26" s="28"/>
      <c r="V26" s="28"/>
      <c r="W26" s="28"/>
      <c r="X26" s="26"/>
      <c r="Y26" s="26"/>
      <c r="Z26" s="26"/>
      <c r="AA26" s="26"/>
      <c r="AB26" s="26">
        <f t="shared" ref="AB26:AB28" si="11">X26*0.1</f>
        <v>0</v>
      </c>
      <c r="AC26" s="26"/>
      <c r="AD26" s="26"/>
      <c r="AE26" s="26">
        <f t="shared" ref="AE26:AE28" si="12">X26+AB26</f>
        <v>0</v>
      </c>
      <c r="AF26" s="26"/>
      <c r="AG26" s="26"/>
      <c r="AH26" s="26"/>
      <c r="AI26" s="27"/>
      <c r="AJ26" s="28"/>
    </row>
    <row r="27" spans="1:36" ht="22.5" customHeight="1">
      <c r="A27" s="24"/>
      <c r="B27" s="16">
        <v>15</v>
      </c>
      <c r="C27" s="159" t="s">
        <v>42</v>
      </c>
      <c r="D27" s="160"/>
      <c r="E27" s="161"/>
      <c r="F27" s="63">
        <v>75000</v>
      </c>
      <c r="G27" s="64"/>
      <c r="H27" s="64"/>
      <c r="I27" s="65"/>
      <c r="J27" s="26">
        <f t="shared" si="9"/>
        <v>7500</v>
      </c>
      <c r="K27" s="26"/>
      <c r="L27" s="26"/>
      <c r="M27" s="26">
        <f t="shared" si="10"/>
        <v>82500</v>
      </c>
      <c r="N27" s="26"/>
      <c r="O27" s="26"/>
      <c r="P27" s="26"/>
      <c r="Q27" s="61">
        <v>45777</v>
      </c>
      <c r="R27" s="62"/>
      <c r="S27" s="1"/>
      <c r="T27" s="10">
        <v>18</v>
      </c>
      <c r="U27" s="28"/>
      <c r="V27" s="28"/>
      <c r="W27" s="28"/>
      <c r="X27" s="26"/>
      <c r="Y27" s="26"/>
      <c r="Z27" s="26"/>
      <c r="AA27" s="26"/>
      <c r="AB27" s="26">
        <f t="shared" si="11"/>
        <v>0</v>
      </c>
      <c r="AC27" s="26"/>
      <c r="AD27" s="26"/>
      <c r="AE27" s="26">
        <f t="shared" si="12"/>
        <v>0</v>
      </c>
      <c r="AF27" s="26"/>
      <c r="AG27" s="26"/>
      <c r="AH27" s="26"/>
      <c r="AI27" s="27"/>
      <c r="AJ27" s="28"/>
    </row>
    <row r="28" spans="1:36" ht="22.5" customHeight="1" thickBot="1">
      <c r="A28" s="24"/>
      <c r="B28" s="10">
        <v>16</v>
      </c>
      <c r="C28" s="85"/>
      <c r="D28" s="85"/>
      <c r="E28" s="85"/>
      <c r="F28" s="108"/>
      <c r="G28" s="109"/>
      <c r="H28" s="109"/>
      <c r="I28" s="110"/>
      <c r="J28" s="86">
        <f t="shared" si="9"/>
        <v>0</v>
      </c>
      <c r="K28" s="86"/>
      <c r="L28" s="86"/>
      <c r="M28" s="86">
        <f t="shared" si="10"/>
        <v>0</v>
      </c>
      <c r="N28" s="86"/>
      <c r="O28" s="86"/>
      <c r="P28" s="86"/>
      <c r="Q28" s="85"/>
      <c r="R28" s="85"/>
      <c r="S28" s="1"/>
      <c r="T28" s="10">
        <v>19</v>
      </c>
      <c r="U28" s="28"/>
      <c r="V28" s="28"/>
      <c r="W28" s="28"/>
      <c r="X28" s="26"/>
      <c r="Y28" s="26"/>
      <c r="Z28" s="26"/>
      <c r="AA28" s="26"/>
      <c r="AB28" s="26">
        <f t="shared" si="11"/>
        <v>0</v>
      </c>
      <c r="AC28" s="26"/>
      <c r="AD28" s="26"/>
      <c r="AE28" s="26">
        <f t="shared" si="12"/>
        <v>0</v>
      </c>
      <c r="AF28" s="26"/>
      <c r="AG28" s="26"/>
      <c r="AH28" s="26"/>
      <c r="AI28" s="27"/>
      <c r="AJ28" s="28"/>
    </row>
    <row r="29" spans="1:36" ht="22.5" customHeight="1" thickTop="1" thickBot="1">
      <c r="A29" s="78" t="s">
        <v>46</v>
      </c>
      <c r="B29" s="79"/>
      <c r="C29" s="162" t="s">
        <v>61</v>
      </c>
      <c r="D29" s="162"/>
      <c r="E29" s="162"/>
      <c r="F29" s="81">
        <v>450000</v>
      </c>
      <c r="G29" s="82"/>
      <c r="H29" s="82"/>
      <c r="I29" s="83"/>
      <c r="J29" s="84">
        <v>45000</v>
      </c>
      <c r="K29" s="84"/>
      <c r="L29" s="84"/>
      <c r="M29" s="84">
        <f t="shared" si="1"/>
        <v>495000</v>
      </c>
      <c r="N29" s="84"/>
      <c r="O29" s="84"/>
      <c r="P29" s="84"/>
      <c r="Q29" s="66">
        <v>45741</v>
      </c>
      <c r="R29" s="67"/>
      <c r="S29" s="1"/>
      <c r="T29" s="10">
        <v>21</v>
      </c>
      <c r="U29" s="28"/>
      <c r="V29" s="28"/>
      <c r="W29" s="28"/>
      <c r="X29" s="26"/>
      <c r="Y29" s="26"/>
      <c r="Z29" s="26"/>
      <c r="AA29" s="26"/>
      <c r="AB29" s="26">
        <f t="shared" si="5"/>
        <v>0</v>
      </c>
      <c r="AC29" s="26"/>
      <c r="AD29" s="26"/>
      <c r="AE29" s="26">
        <f t="shared" si="6"/>
        <v>0</v>
      </c>
      <c r="AF29" s="26"/>
      <c r="AG29" s="26"/>
      <c r="AH29" s="26"/>
      <c r="AI29" s="27"/>
      <c r="AJ29" s="28"/>
    </row>
    <row r="30" spans="1:36" ht="22.5" customHeight="1" thickTop="1">
      <c r="A30" s="72" t="s">
        <v>20</v>
      </c>
      <c r="B30" s="16">
        <v>1</v>
      </c>
      <c r="C30" s="74" t="s">
        <v>57</v>
      </c>
      <c r="D30" s="74"/>
      <c r="E30" s="74"/>
      <c r="F30" s="75">
        <v>0</v>
      </c>
      <c r="G30" s="76"/>
      <c r="H30" s="76"/>
      <c r="I30" s="77"/>
      <c r="J30" s="71">
        <f>F30*0.1</f>
        <v>0</v>
      </c>
      <c r="K30" s="71"/>
      <c r="L30" s="71"/>
      <c r="M30" s="71">
        <f>F30+J30</f>
        <v>0</v>
      </c>
      <c r="N30" s="71"/>
      <c r="O30" s="71"/>
      <c r="P30" s="71"/>
      <c r="Q30" s="61"/>
      <c r="R30" s="62"/>
      <c r="S30" s="1"/>
      <c r="T30" s="10">
        <v>22</v>
      </c>
      <c r="U30" s="28"/>
      <c r="V30" s="28"/>
      <c r="W30" s="28"/>
      <c r="X30" s="26"/>
      <c r="Y30" s="26"/>
      <c r="Z30" s="26"/>
      <c r="AA30" s="26"/>
      <c r="AB30" s="26">
        <f>X30*0.1</f>
        <v>0</v>
      </c>
      <c r="AC30" s="26"/>
      <c r="AD30" s="26"/>
      <c r="AE30" s="26">
        <f>X30+AB30</f>
        <v>0</v>
      </c>
      <c r="AF30" s="26"/>
      <c r="AG30" s="26"/>
      <c r="AH30" s="26"/>
      <c r="AI30" s="27"/>
      <c r="AJ30" s="28"/>
    </row>
    <row r="31" spans="1:36" ht="22.5" customHeight="1">
      <c r="A31" s="73"/>
      <c r="B31" s="16">
        <v>3</v>
      </c>
      <c r="C31" s="28" t="s">
        <v>22</v>
      </c>
      <c r="D31" s="28"/>
      <c r="E31" s="28"/>
      <c r="F31" s="63">
        <v>0</v>
      </c>
      <c r="G31" s="64"/>
      <c r="H31" s="64"/>
      <c r="I31" s="65"/>
      <c r="J31" s="26">
        <f t="shared" si="3"/>
        <v>0</v>
      </c>
      <c r="K31" s="26"/>
      <c r="L31" s="26"/>
      <c r="M31" s="26">
        <f t="shared" si="1"/>
        <v>0</v>
      </c>
      <c r="N31" s="26"/>
      <c r="O31" s="26"/>
      <c r="P31" s="26"/>
      <c r="Q31" s="61"/>
      <c r="R31" s="62"/>
      <c r="S31" s="1"/>
      <c r="T31" s="10">
        <v>23</v>
      </c>
      <c r="U31" s="28"/>
      <c r="V31" s="28"/>
      <c r="W31" s="28"/>
      <c r="X31" s="26"/>
      <c r="Y31" s="26"/>
      <c r="Z31" s="26"/>
      <c r="AA31" s="26"/>
      <c r="AB31" s="26">
        <f t="shared" ref="AB31" si="13">X31*0.1</f>
        <v>0</v>
      </c>
      <c r="AC31" s="26"/>
      <c r="AD31" s="26"/>
      <c r="AE31" s="26">
        <f t="shared" ref="AE31" si="14">X31+AB31</f>
        <v>0</v>
      </c>
      <c r="AF31" s="26"/>
      <c r="AG31" s="26"/>
      <c r="AH31" s="26"/>
      <c r="AI31" s="27"/>
      <c r="AJ31" s="28"/>
    </row>
    <row r="32" spans="1:36" ht="22.5" customHeight="1">
      <c r="A32" s="73"/>
      <c r="B32" s="33">
        <v>4</v>
      </c>
      <c r="C32" s="35" t="s">
        <v>29</v>
      </c>
      <c r="D32" s="36"/>
      <c r="E32" s="37"/>
      <c r="F32" s="41">
        <v>0</v>
      </c>
      <c r="G32" s="42"/>
      <c r="H32" s="42"/>
      <c r="I32" s="43"/>
      <c r="J32" s="44">
        <f t="shared" si="3"/>
        <v>0</v>
      </c>
      <c r="K32" s="44"/>
      <c r="L32" s="44"/>
      <c r="M32" s="45">
        <f>F32+J32+F33</f>
        <v>0</v>
      </c>
      <c r="N32" s="46"/>
      <c r="O32" s="46"/>
      <c r="P32" s="47"/>
      <c r="Q32" s="51"/>
      <c r="R32" s="52"/>
      <c r="S32" s="22"/>
      <c r="T32" s="10">
        <v>24</v>
      </c>
      <c r="U32" s="28"/>
      <c r="V32" s="28"/>
      <c r="W32" s="28"/>
      <c r="X32" s="26"/>
      <c r="Y32" s="26"/>
      <c r="Z32" s="26"/>
      <c r="AA32" s="26"/>
      <c r="AB32" s="26">
        <f>X32*0.1</f>
        <v>0</v>
      </c>
      <c r="AC32" s="26"/>
      <c r="AD32" s="26"/>
      <c r="AE32" s="26">
        <f>X32+AB32</f>
        <v>0</v>
      </c>
      <c r="AF32" s="26"/>
      <c r="AG32" s="26"/>
      <c r="AH32" s="26"/>
      <c r="AI32" s="27"/>
      <c r="AJ32" s="28"/>
    </row>
    <row r="33" spans="1:36" ht="22.5" customHeight="1">
      <c r="A33" s="73"/>
      <c r="B33" s="34"/>
      <c r="C33" s="38"/>
      <c r="D33" s="39"/>
      <c r="E33" s="40"/>
      <c r="F33" s="29">
        <v>0</v>
      </c>
      <c r="G33" s="30"/>
      <c r="H33" s="30"/>
      <c r="I33" s="31"/>
      <c r="J33" s="32" t="s">
        <v>14</v>
      </c>
      <c r="K33" s="32"/>
      <c r="L33" s="32"/>
      <c r="M33" s="48"/>
      <c r="N33" s="49"/>
      <c r="O33" s="49"/>
      <c r="P33" s="50"/>
      <c r="Q33" s="53"/>
      <c r="R33" s="54"/>
      <c r="S33" s="22"/>
      <c r="T33" s="10">
        <v>25</v>
      </c>
      <c r="U33" s="28"/>
      <c r="V33" s="28"/>
      <c r="W33" s="28"/>
      <c r="X33" s="26"/>
      <c r="Y33" s="26"/>
      <c r="Z33" s="26"/>
      <c r="AA33" s="26"/>
      <c r="AB33" s="26">
        <f t="shared" ref="AB33:AB34" si="15">X33*0.1</f>
        <v>0</v>
      </c>
      <c r="AC33" s="26"/>
      <c r="AD33" s="26"/>
      <c r="AE33" s="26">
        <f t="shared" ref="AE33:AE34" si="16">X33+AB33</f>
        <v>0</v>
      </c>
      <c r="AF33" s="26"/>
      <c r="AG33" s="26"/>
      <c r="AH33" s="26"/>
      <c r="AI33" s="27"/>
      <c r="AJ33" s="28"/>
    </row>
    <row r="34" spans="1:36" ht="22.5" customHeight="1" thickBot="1">
      <c r="A34" s="73"/>
      <c r="B34" s="16">
        <v>6</v>
      </c>
      <c r="C34" s="62" t="s">
        <v>31</v>
      </c>
      <c r="D34" s="62"/>
      <c r="E34" s="62"/>
      <c r="F34" s="68">
        <v>0</v>
      </c>
      <c r="G34" s="69"/>
      <c r="H34" s="69"/>
      <c r="I34" s="70"/>
      <c r="J34" s="71">
        <f t="shared" si="3"/>
        <v>0</v>
      </c>
      <c r="K34" s="71"/>
      <c r="L34" s="71"/>
      <c r="M34" s="71">
        <f t="shared" si="1"/>
        <v>0</v>
      </c>
      <c r="N34" s="71"/>
      <c r="O34" s="71"/>
      <c r="P34" s="71"/>
      <c r="Q34" s="61"/>
      <c r="R34" s="62"/>
      <c r="S34" s="1"/>
      <c r="T34" s="10">
        <v>27</v>
      </c>
      <c r="U34" s="28"/>
      <c r="V34" s="28"/>
      <c r="W34" s="28"/>
      <c r="X34" s="26"/>
      <c r="Y34" s="26"/>
      <c r="Z34" s="26"/>
      <c r="AA34" s="26"/>
      <c r="AB34" s="26">
        <f t="shared" si="15"/>
        <v>0</v>
      </c>
      <c r="AC34" s="26"/>
      <c r="AD34" s="26"/>
      <c r="AE34" s="26">
        <f t="shared" si="16"/>
        <v>0</v>
      </c>
      <c r="AF34" s="26"/>
      <c r="AG34" s="26"/>
      <c r="AH34" s="26"/>
      <c r="AI34" s="27"/>
      <c r="AJ34" s="28"/>
    </row>
    <row r="35" spans="1:36" ht="22.5" customHeight="1" thickBot="1">
      <c r="A35" s="17"/>
      <c r="B35" s="2"/>
      <c r="C35" s="1"/>
      <c r="D35" s="1"/>
      <c r="E35" s="1"/>
      <c r="F35" s="55">
        <f>SUM(F5:F34)</f>
        <v>4885655</v>
      </c>
      <c r="G35" s="56"/>
      <c r="H35" s="56"/>
      <c r="I35" s="57"/>
      <c r="J35" s="55">
        <f>SUM(J5:J34)</f>
        <v>485055.5</v>
      </c>
      <c r="K35" s="56"/>
      <c r="L35" s="57"/>
      <c r="M35" s="55">
        <f>SUM(M5:M34)</f>
        <v>5370710.5</v>
      </c>
      <c r="N35" s="56"/>
      <c r="O35" s="56"/>
      <c r="P35" s="57"/>
      <c r="Q35" s="1"/>
      <c r="R35" s="1"/>
      <c r="S35" s="1"/>
      <c r="T35" s="2"/>
      <c r="U35" s="1"/>
      <c r="V35" s="1"/>
      <c r="W35" s="1"/>
      <c r="X35" s="58">
        <f>SUM(X5:X34)</f>
        <v>0</v>
      </c>
      <c r="Y35" s="59"/>
      <c r="Z35" s="59"/>
      <c r="AA35" s="60"/>
      <c r="AB35" s="58">
        <f>SUM(AB5:AB34)</f>
        <v>0</v>
      </c>
      <c r="AC35" s="59"/>
      <c r="AD35" s="60"/>
      <c r="AE35" s="58">
        <f>SUM(AE5:AE34)</f>
        <v>0</v>
      </c>
      <c r="AF35" s="59"/>
      <c r="AG35" s="59"/>
      <c r="AH35" s="60"/>
      <c r="AI35" s="1"/>
      <c r="AJ35" s="1"/>
    </row>
  </sheetData>
  <mergeCells count="326"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AI5:AJ5"/>
    <mergeCell ref="A6:A12"/>
    <mergeCell ref="C6:E6"/>
    <mergeCell ref="F6:I6"/>
    <mergeCell ref="J6:L6"/>
    <mergeCell ref="M6:P6"/>
    <mergeCell ref="Q6:R6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U7:W7"/>
    <mergeCell ref="X7:AA7"/>
    <mergeCell ref="AB7:AD7"/>
    <mergeCell ref="AE7:AH7"/>
    <mergeCell ref="AI7:AJ7"/>
    <mergeCell ref="C8:E8"/>
    <mergeCell ref="F8:I8"/>
    <mergeCell ref="J8:L8"/>
    <mergeCell ref="M8:P8"/>
    <mergeCell ref="Q8:R8"/>
    <mergeCell ref="U8:W8"/>
    <mergeCell ref="X8:AA8"/>
    <mergeCell ref="AB8:AD8"/>
    <mergeCell ref="AE8:AH8"/>
    <mergeCell ref="AI8:AJ8"/>
    <mergeCell ref="C9:E9"/>
    <mergeCell ref="F9:I9"/>
    <mergeCell ref="J9:L9"/>
    <mergeCell ref="M9:P9"/>
    <mergeCell ref="Q9:R9"/>
    <mergeCell ref="U9:W9"/>
    <mergeCell ref="X9:AA9"/>
    <mergeCell ref="AB9:AD9"/>
    <mergeCell ref="AE9:AH9"/>
    <mergeCell ref="AI9:AJ9"/>
    <mergeCell ref="AE12:AH12"/>
    <mergeCell ref="AI10:AJ10"/>
    <mergeCell ref="C11:E11"/>
    <mergeCell ref="F11:I11"/>
    <mergeCell ref="J11:L11"/>
    <mergeCell ref="M11:P11"/>
    <mergeCell ref="Q11:R11"/>
    <mergeCell ref="U11:W11"/>
    <mergeCell ref="X11:AA11"/>
    <mergeCell ref="AB11:AD11"/>
    <mergeCell ref="AE11:AH11"/>
    <mergeCell ref="AI11:AJ11"/>
    <mergeCell ref="C10:E10"/>
    <mergeCell ref="F10:I10"/>
    <mergeCell ref="J10:L10"/>
    <mergeCell ref="M10:P10"/>
    <mergeCell ref="Q10:R10"/>
    <mergeCell ref="U10:W10"/>
    <mergeCell ref="X10:AA10"/>
    <mergeCell ref="AB10:AD10"/>
    <mergeCell ref="AE10:AH10"/>
    <mergeCell ref="AI12:AJ12"/>
    <mergeCell ref="AE14:AH14"/>
    <mergeCell ref="AI14:AJ14"/>
    <mergeCell ref="U13:W13"/>
    <mergeCell ref="X13:AA13"/>
    <mergeCell ref="AB13:AD13"/>
    <mergeCell ref="AE13:AH13"/>
    <mergeCell ref="AI13:AJ13"/>
    <mergeCell ref="C12:E12"/>
    <mergeCell ref="F12:I12"/>
    <mergeCell ref="J12:L12"/>
    <mergeCell ref="M12:P12"/>
    <mergeCell ref="Q12:R12"/>
    <mergeCell ref="U12:W12"/>
    <mergeCell ref="X12:AA12"/>
    <mergeCell ref="C13:E13"/>
    <mergeCell ref="F13:I13"/>
    <mergeCell ref="J13:L13"/>
    <mergeCell ref="M13:P13"/>
    <mergeCell ref="Q13:R13"/>
    <mergeCell ref="Q14:R14"/>
    <mergeCell ref="U14:W14"/>
    <mergeCell ref="X14:AA14"/>
    <mergeCell ref="AB14:AD14"/>
    <mergeCell ref="AB12:AD12"/>
    <mergeCell ref="X15:AA15"/>
    <mergeCell ref="AB15:AD15"/>
    <mergeCell ref="AE15:AH15"/>
    <mergeCell ref="AI15:AJ15"/>
    <mergeCell ref="C16:E16"/>
    <mergeCell ref="F16:I16"/>
    <mergeCell ref="J16:L16"/>
    <mergeCell ref="M16:P16"/>
    <mergeCell ref="Q16:R16"/>
    <mergeCell ref="U16:W16"/>
    <mergeCell ref="C15:E15"/>
    <mergeCell ref="F15:I15"/>
    <mergeCell ref="J15:L15"/>
    <mergeCell ref="M15:P15"/>
    <mergeCell ref="Q15:R15"/>
    <mergeCell ref="U15:W15"/>
    <mergeCell ref="X16:AA16"/>
    <mergeCell ref="AB16:AD16"/>
    <mergeCell ref="AE16:AH16"/>
    <mergeCell ref="AI16:AJ16"/>
    <mergeCell ref="AI17:AJ17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AI18:AJ18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AI19:AJ19"/>
    <mergeCell ref="C20:E20"/>
    <mergeCell ref="F20:I20"/>
    <mergeCell ref="J20:L20"/>
    <mergeCell ref="M20:P20"/>
    <mergeCell ref="Q20:R20"/>
    <mergeCell ref="U20:W20"/>
    <mergeCell ref="X20:AA20"/>
    <mergeCell ref="AB20:AD20"/>
    <mergeCell ref="AE20:AH20"/>
    <mergeCell ref="AI20:AJ20"/>
    <mergeCell ref="C19:E19"/>
    <mergeCell ref="F19:I19"/>
    <mergeCell ref="J19:L19"/>
    <mergeCell ref="M19:P19"/>
    <mergeCell ref="Q19:R19"/>
    <mergeCell ref="U19:W19"/>
    <mergeCell ref="X19:AA19"/>
    <mergeCell ref="AB19:AD19"/>
    <mergeCell ref="AE19:AH19"/>
    <mergeCell ref="B21:B22"/>
    <mergeCell ref="C21:E22"/>
    <mergeCell ref="F21:I21"/>
    <mergeCell ref="J21:L21"/>
    <mergeCell ref="M21:P22"/>
    <mergeCell ref="Q21:R22"/>
    <mergeCell ref="U21:W21"/>
    <mergeCell ref="X21:AA21"/>
    <mergeCell ref="AB21:AD21"/>
    <mergeCell ref="AE21:AH21"/>
    <mergeCell ref="AI21:AJ21"/>
    <mergeCell ref="F22:I22"/>
    <mergeCell ref="J22:L22"/>
    <mergeCell ref="U22:W22"/>
    <mergeCell ref="X22:AA22"/>
    <mergeCell ref="AB22:AD22"/>
    <mergeCell ref="AE22:AH22"/>
    <mergeCell ref="AI22:AJ22"/>
    <mergeCell ref="AI23:AJ23"/>
    <mergeCell ref="C24:E24"/>
    <mergeCell ref="F24:I24"/>
    <mergeCell ref="J24:L24"/>
    <mergeCell ref="M24:P24"/>
    <mergeCell ref="Q24:R24"/>
    <mergeCell ref="U24:W24"/>
    <mergeCell ref="X24:AA24"/>
    <mergeCell ref="AB24:AD24"/>
    <mergeCell ref="AE24:AH24"/>
    <mergeCell ref="AI24:AJ24"/>
    <mergeCell ref="C23:E23"/>
    <mergeCell ref="F23:I23"/>
    <mergeCell ref="J23:L23"/>
    <mergeCell ref="M23:P23"/>
    <mergeCell ref="Q23:R23"/>
    <mergeCell ref="U23:W23"/>
    <mergeCell ref="X23:AA23"/>
    <mergeCell ref="AB23:AD23"/>
    <mergeCell ref="AE23:AH23"/>
    <mergeCell ref="C25:E25"/>
    <mergeCell ref="F25:I25"/>
    <mergeCell ref="J25:L25"/>
    <mergeCell ref="M25:P25"/>
    <mergeCell ref="Q25:R25"/>
    <mergeCell ref="U25:W25"/>
    <mergeCell ref="X25:AA25"/>
    <mergeCell ref="AB25:AD25"/>
    <mergeCell ref="A30:A34"/>
    <mergeCell ref="C30:E30"/>
    <mergeCell ref="F30:I30"/>
    <mergeCell ref="J30:L30"/>
    <mergeCell ref="M30:P30"/>
    <mergeCell ref="Q30:R30"/>
    <mergeCell ref="U30:W30"/>
    <mergeCell ref="B32:B33"/>
    <mergeCell ref="C32:E33"/>
    <mergeCell ref="F32:I32"/>
    <mergeCell ref="J32:L32"/>
    <mergeCell ref="M32:P33"/>
    <mergeCell ref="Q32:R33"/>
    <mergeCell ref="C34:E34"/>
    <mergeCell ref="F34:I34"/>
    <mergeCell ref="J34:L34"/>
    <mergeCell ref="AB29:AD29"/>
    <mergeCell ref="AE29:AH29"/>
    <mergeCell ref="AI29:AJ29"/>
    <mergeCell ref="X30:AA30"/>
    <mergeCell ref="AB30:AD30"/>
    <mergeCell ref="AE30:AH30"/>
    <mergeCell ref="AE25:AH25"/>
    <mergeCell ref="AI25:AJ25"/>
    <mergeCell ref="A29:B29"/>
    <mergeCell ref="C29:E29"/>
    <mergeCell ref="F29:I29"/>
    <mergeCell ref="J29:L29"/>
    <mergeCell ref="M29:P29"/>
    <mergeCell ref="Q29:R29"/>
    <mergeCell ref="U29:W29"/>
    <mergeCell ref="X29:AA29"/>
    <mergeCell ref="A14:A25"/>
    <mergeCell ref="C14:E14"/>
    <mergeCell ref="F14:I14"/>
    <mergeCell ref="J14:L14"/>
    <mergeCell ref="M14:P14"/>
    <mergeCell ref="C26:E26"/>
    <mergeCell ref="F26:I26"/>
    <mergeCell ref="J26:L26"/>
    <mergeCell ref="X31:AA31"/>
    <mergeCell ref="AB31:AD31"/>
    <mergeCell ref="AE31:AH31"/>
    <mergeCell ref="AI31:AJ31"/>
    <mergeCell ref="AI30:AJ30"/>
    <mergeCell ref="C31:E31"/>
    <mergeCell ref="F31:I31"/>
    <mergeCell ref="J31:L31"/>
    <mergeCell ref="M31:P31"/>
    <mergeCell ref="Q31:R31"/>
    <mergeCell ref="U31:W31"/>
    <mergeCell ref="U32:W32"/>
    <mergeCell ref="X32:AA32"/>
    <mergeCell ref="AB32:AD32"/>
    <mergeCell ref="AE34:AH34"/>
    <mergeCell ref="AE32:AH32"/>
    <mergeCell ref="AI32:AJ32"/>
    <mergeCell ref="F33:I33"/>
    <mergeCell ref="J33:L33"/>
    <mergeCell ref="U33:W33"/>
    <mergeCell ref="X33:AA33"/>
    <mergeCell ref="AB33:AD33"/>
    <mergeCell ref="AI34:AJ34"/>
    <mergeCell ref="F35:I35"/>
    <mergeCell ref="J35:L35"/>
    <mergeCell ref="M35:P35"/>
    <mergeCell ref="X35:AA35"/>
    <mergeCell ref="AB35:AD35"/>
    <mergeCell ref="AE35:AH35"/>
    <mergeCell ref="AE33:AH33"/>
    <mergeCell ref="AI33:AJ33"/>
    <mergeCell ref="M34:P34"/>
    <mergeCell ref="Q34:R34"/>
    <mergeCell ref="U34:W34"/>
    <mergeCell ref="X34:AA34"/>
    <mergeCell ref="AB34:AD34"/>
    <mergeCell ref="AI26:AJ26"/>
    <mergeCell ref="C27:E27"/>
    <mergeCell ref="F27:I27"/>
    <mergeCell ref="J27:L27"/>
    <mergeCell ref="M27:P27"/>
    <mergeCell ref="Q27:R27"/>
    <mergeCell ref="U27:W27"/>
    <mergeCell ref="X27:AA27"/>
    <mergeCell ref="AB27:AD27"/>
    <mergeCell ref="AE27:AH27"/>
    <mergeCell ref="AI27:AJ27"/>
    <mergeCell ref="M26:P26"/>
    <mergeCell ref="Q26:R26"/>
    <mergeCell ref="U26:W26"/>
    <mergeCell ref="X26:AA26"/>
    <mergeCell ref="AB26:AD26"/>
    <mergeCell ref="AE26:AH26"/>
    <mergeCell ref="AI28:AJ28"/>
    <mergeCell ref="C28:E28"/>
    <mergeCell ref="F28:I28"/>
    <mergeCell ref="J28:L28"/>
    <mergeCell ref="M28:P28"/>
    <mergeCell ref="Q28:R28"/>
    <mergeCell ref="U28:W28"/>
    <mergeCell ref="X28:AA28"/>
    <mergeCell ref="AB28:AD28"/>
    <mergeCell ref="AE28:AH28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56F29-A0D3-4529-AF5F-03DF9EE795B7}">
  <dimension ref="A1:AJ34"/>
  <sheetViews>
    <sheetView topLeftCell="A10" zoomScale="90" zoomScaleNormal="90" workbookViewId="0">
      <selection activeCell="M35" sqref="M35"/>
    </sheetView>
  </sheetViews>
  <sheetFormatPr defaultColWidth="5" defaultRowHeight="25.5" customHeight="1"/>
  <cols>
    <col min="1" max="1" width="5" style="18"/>
    <col min="2" max="2" width="3.875" style="19" customWidth="1"/>
    <col min="3" max="3" width="5" style="4" customWidth="1"/>
    <col min="4" max="5" width="5" style="4"/>
    <col min="6" max="12" width="5" style="20"/>
    <col min="13" max="13" width="11.375" style="20" bestFit="1" customWidth="1"/>
    <col min="14" max="15" width="5" style="20"/>
    <col min="16" max="16" width="4.5" style="20" customWidth="1"/>
    <col min="17" max="18" width="5" style="5"/>
    <col min="19" max="19" width="3.125" style="5" customWidth="1"/>
    <col min="20" max="20" width="3.875" style="19" customWidth="1"/>
    <col min="21" max="23" width="5" style="4"/>
    <col min="24" max="24" width="5" style="20"/>
    <col min="25" max="25" width="5" style="20" customWidth="1"/>
    <col min="26" max="34" width="5" style="20"/>
    <col min="35" max="16384" width="5" style="5"/>
  </cols>
  <sheetData>
    <row r="1" spans="1:36" ht="25.5" customHeight="1">
      <c r="A1" s="1"/>
      <c r="B1" s="2"/>
      <c r="C1" s="125" t="s">
        <v>53</v>
      </c>
      <c r="D1" s="125"/>
      <c r="E1" s="125"/>
      <c r="F1" s="126">
        <v>2</v>
      </c>
      <c r="G1" s="120" t="s">
        <v>16</v>
      </c>
      <c r="H1" s="121" t="s">
        <v>17</v>
      </c>
      <c r="I1" s="121"/>
      <c r="J1" s="121"/>
      <c r="K1" s="121"/>
      <c r="L1" s="121"/>
      <c r="M1" s="121"/>
      <c r="N1" s="3"/>
      <c r="O1" s="3"/>
      <c r="P1" s="3"/>
      <c r="Q1" s="4"/>
      <c r="R1" s="4"/>
      <c r="S1" s="4"/>
      <c r="T1" s="2"/>
      <c r="U1" s="125" t="s">
        <v>53</v>
      </c>
      <c r="V1" s="125"/>
      <c r="W1" s="125"/>
      <c r="X1" s="126">
        <v>2</v>
      </c>
      <c r="Y1" s="120" t="s">
        <v>16</v>
      </c>
      <c r="Z1" s="121" t="s">
        <v>47</v>
      </c>
      <c r="AA1" s="121"/>
      <c r="AB1" s="121"/>
      <c r="AC1" s="121"/>
      <c r="AD1" s="121"/>
      <c r="AE1" s="121"/>
      <c r="AF1" s="3"/>
      <c r="AG1" s="3"/>
      <c r="AH1" s="3"/>
      <c r="AI1" s="4"/>
      <c r="AJ1" s="4"/>
    </row>
    <row r="2" spans="1:36" ht="25.5" customHeight="1">
      <c r="A2" s="1"/>
      <c r="B2" s="2"/>
      <c r="C2" s="125"/>
      <c r="D2" s="125"/>
      <c r="E2" s="125"/>
      <c r="F2" s="126"/>
      <c r="G2" s="120"/>
      <c r="H2" s="121"/>
      <c r="I2" s="121"/>
      <c r="J2" s="121"/>
      <c r="K2" s="121"/>
      <c r="L2" s="121"/>
      <c r="M2" s="121"/>
      <c r="N2" s="3"/>
      <c r="O2" s="3"/>
      <c r="P2" s="3"/>
      <c r="Q2" s="4"/>
      <c r="R2" s="4"/>
      <c r="S2" s="4"/>
      <c r="T2" s="2"/>
      <c r="U2" s="125"/>
      <c r="V2" s="125"/>
      <c r="W2" s="125"/>
      <c r="X2" s="126"/>
      <c r="Y2" s="120"/>
      <c r="Z2" s="121"/>
      <c r="AA2" s="121"/>
      <c r="AB2" s="121"/>
      <c r="AC2" s="121"/>
      <c r="AD2" s="121"/>
      <c r="AE2" s="121"/>
      <c r="AF2" s="3"/>
      <c r="AG2" s="3"/>
      <c r="AH2" s="3"/>
      <c r="AI2" s="4"/>
      <c r="AJ2" s="4"/>
    </row>
    <row r="3" spans="1:36" ht="25.5" customHeight="1">
      <c r="A3" s="1"/>
      <c r="B3" s="2"/>
      <c r="F3" s="3"/>
      <c r="G3" s="3"/>
      <c r="H3" s="3"/>
      <c r="I3" s="3"/>
      <c r="J3" s="3"/>
      <c r="K3" s="3"/>
      <c r="L3" s="3"/>
      <c r="M3" s="122" t="s">
        <v>15</v>
      </c>
      <c r="N3" s="122"/>
      <c r="O3" s="122"/>
      <c r="P3" s="122"/>
      <c r="Q3" s="122"/>
      <c r="R3" s="122"/>
      <c r="S3" s="21"/>
      <c r="T3" s="2"/>
      <c r="X3" s="3"/>
      <c r="Y3" s="3"/>
      <c r="Z3" s="3"/>
      <c r="AA3" s="3"/>
      <c r="AB3" s="3"/>
      <c r="AC3" s="3"/>
      <c r="AD3" s="3"/>
      <c r="AE3" s="122" t="s">
        <v>15</v>
      </c>
      <c r="AF3" s="122"/>
      <c r="AG3" s="122"/>
      <c r="AH3" s="122"/>
      <c r="AI3" s="122"/>
      <c r="AJ3" s="122"/>
    </row>
    <row r="4" spans="1:36" ht="25.5" customHeight="1">
      <c r="A4" s="6" t="s">
        <v>2</v>
      </c>
      <c r="B4" s="94" t="s">
        <v>1</v>
      </c>
      <c r="C4" s="95"/>
      <c r="D4" s="95"/>
      <c r="E4" s="96"/>
      <c r="F4" s="123" t="s">
        <v>3</v>
      </c>
      <c r="G4" s="123"/>
      <c r="H4" s="123"/>
      <c r="I4" s="123"/>
      <c r="J4" s="123" t="s">
        <v>0</v>
      </c>
      <c r="K4" s="123"/>
      <c r="L4" s="123"/>
      <c r="M4" s="123" t="s">
        <v>4</v>
      </c>
      <c r="N4" s="123"/>
      <c r="O4" s="123"/>
      <c r="P4" s="123"/>
      <c r="Q4" s="124" t="s">
        <v>5</v>
      </c>
      <c r="R4" s="124"/>
      <c r="S4" s="23"/>
      <c r="T4" s="28" t="s">
        <v>1</v>
      </c>
      <c r="U4" s="28"/>
      <c r="V4" s="28"/>
      <c r="W4" s="28"/>
      <c r="X4" s="123" t="s">
        <v>49</v>
      </c>
      <c r="Y4" s="123"/>
      <c r="Z4" s="123"/>
      <c r="AA4" s="123"/>
      <c r="AB4" s="123" t="s">
        <v>0</v>
      </c>
      <c r="AC4" s="123"/>
      <c r="AD4" s="123"/>
      <c r="AE4" s="123" t="s">
        <v>50</v>
      </c>
      <c r="AF4" s="123"/>
      <c r="AG4" s="123"/>
      <c r="AH4" s="123"/>
      <c r="AI4" s="124" t="s">
        <v>48</v>
      </c>
      <c r="AJ4" s="124"/>
    </row>
    <row r="5" spans="1:36" ht="25.5" customHeight="1" thickBot="1">
      <c r="A5" s="8" t="s">
        <v>8</v>
      </c>
      <c r="B5" s="9" t="s">
        <v>6</v>
      </c>
      <c r="C5" s="181" t="s">
        <v>7</v>
      </c>
      <c r="D5" s="181"/>
      <c r="E5" s="181"/>
      <c r="F5" s="118">
        <v>488250</v>
      </c>
      <c r="G5" s="118"/>
      <c r="H5" s="118"/>
      <c r="I5" s="118"/>
      <c r="J5" s="118">
        <v>48825</v>
      </c>
      <c r="K5" s="118"/>
      <c r="L5" s="118"/>
      <c r="M5" s="118">
        <f>F5+J5</f>
        <v>537075</v>
      </c>
      <c r="N5" s="118"/>
      <c r="O5" s="118"/>
      <c r="P5" s="118"/>
      <c r="Q5" s="111"/>
      <c r="R5" s="112"/>
      <c r="S5" s="1"/>
      <c r="T5" s="10">
        <v>1</v>
      </c>
      <c r="U5" s="28" t="s">
        <v>58</v>
      </c>
      <c r="V5" s="28"/>
      <c r="W5" s="28"/>
      <c r="X5" s="26">
        <v>1525000</v>
      </c>
      <c r="Y5" s="26"/>
      <c r="Z5" s="26"/>
      <c r="AA5" s="26"/>
      <c r="AB5" s="26">
        <f>X5*0.1</f>
        <v>152500</v>
      </c>
      <c r="AC5" s="26"/>
      <c r="AD5" s="26"/>
      <c r="AE5" s="26">
        <f>X5+AB5</f>
        <v>1677500</v>
      </c>
      <c r="AF5" s="26"/>
      <c r="AG5" s="26"/>
      <c r="AH5" s="26"/>
      <c r="AI5" s="27">
        <v>45726</v>
      </c>
      <c r="AJ5" s="28"/>
    </row>
    <row r="6" spans="1:36" ht="25.5" customHeight="1" thickTop="1">
      <c r="A6" s="98" t="s">
        <v>18</v>
      </c>
      <c r="B6" s="11">
        <v>1</v>
      </c>
      <c r="C6" s="100" t="s">
        <v>36</v>
      </c>
      <c r="D6" s="100"/>
      <c r="E6" s="100"/>
      <c r="F6" s="101">
        <v>0</v>
      </c>
      <c r="G6" s="101"/>
      <c r="H6" s="101"/>
      <c r="I6" s="101"/>
      <c r="J6" s="101">
        <f>F6*0.1</f>
        <v>0</v>
      </c>
      <c r="K6" s="101"/>
      <c r="L6" s="101"/>
      <c r="M6" s="101">
        <f>F6+J6</f>
        <v>0</v>
      </c>
      <c r="N6" s="101"/>
      <c r="O6" s="101"/>
      <c r="P6" s="101"/>
      <c r="Q6" s="102"/>
      <c r="R6" s="100"/>
      <c r="S6" s="1"/>
      <c r="T6" s="10">
        <v>2</v>
      </c>
      <c r="U6" s="28"/>
      <c r="V6" s="28"/>
      <c r="W6" s="28"/>
      <c r="X6" s="26">
        <v>0</v>
      </c>
      <c r="Y6" s="26"/>
      <c r="Z6" s="26"/>
      <c r="AA6" s="26"/>
      <c r="AB6" s="26">
        <f t="shared" ref="AB6:AB16" si="0">X6*0.1</f>
        <v>0</v>
      </c>
      <c r="AC6" s="26"/>
      <c r="AD6" s="26"/>
      <c r="AE6" s="26">
        <f>X6+AB6</f>
        <v>0</v>
      </c>
      <c r="AF6" s="26"/>
      <c r="AG6" s="26"/>
      <c r="AH6" s="26"/>
      <c r="AI6" s="27"/>
      <c r="AJ6" s="28"/>
    </row>
    <row r="7" spans="1:36" ht="25.5" customHeight="1">
      <c r="A7" s="99"/>
      <c r="B7" s="10">
        <v>2</v>
      </c>
      <c r="C7" s="164" t="s">
        <v>12</v>
      </c>
      <c r="D7" s="164"/>
      <c r="E7" s="164"/>
      <c r="F7" s="63">
        <v>715792</v>
      </c>
      <c r="G7" s="64"/>
      <c r="H7" s="64"/>
      <c r="I7" s="65"/>
      <c r="J7" s="26">
        <f>F7*0.1</f>
        <v>71579.199999999997</v>
      </c>
      <c r="K7" s="26"/>
      <c r="L7" s="26"/>
      <c r="M7" s="26">
        <f>F7+J7</f>
        <v>787371.2</v>
      </c>
      <c r="N7" s="26"/>
      <c r="O7" s="26"/>
      <c r="P7" s="26"/>
      <c r="Q7" s="61">
        <v>45737</v>
      </c>
      <c r="R7" s="62"/>
      <c r="S7" s="1"/>
      <c r="T7" s="10">
        <v>3</v>
      </c>
      <c r="U7" s="28"/>
      <c r="V7" s="28"/>
      <c r="W7" s="28"/>
      <c r="X7" s="26">
        <v>0</v>
      </c>
      <c r="Y7" s="26"/>
      <c r="Z7" s="26"/>
      <c r="AA7" s="26"/>
      <c r="AB7" s="26">
        <f t="shared" si="0"/>
        <v>0</v>
      </c>
      <c r="AC7" s="26"/>
      <c r="AD7" s="26"/>
      <c r="AE7" s="26">
        <f>X7+AB7</f>
        <v>0</v>
      </c>
      <c r="AF7" s="26"/>
      <c r="AG7" s="26"/>
      <c r="AH7" s="26"/>
      <c r="AI7" s="27"/>
      <c r="AJ7" s="28"/>
    </row>
    <row r="8" spans="1:36" ht="25.5" customHeight="1">
      <c r="A8" s="99"/>
      <c r="B8" s="10">
        <v>3</v>
      </c>
      <c r="C8" s="94" t="s">
        <v>35</v>
      </c>
      <c r="D8" s="95"/>
      <c r="E8" s="96"/>
      <c r="F8" s="63">
        <v>0</v>
      </c>
      <c r="G8" s="64"/>
      <c r="H8" s="64"/>
      <c r="I8" s="65"/>
      <c r="J8" s="63">
        <v>0</v>
      </c>
      <c r="K8" s="64"/>
      <c r="L8" s="65"/>
      <c r="M8" s="63">
        <f>F8+J8</f>
        <v>0</v>
      </c>
      <c r="N8" s="64"/>
      <c r="O8" s="64"/>
      <c r="P8" s="65"/>
      <c r="Q8" s="27"/>
      <c r="R8" s="28"/>
      <c r="S8" s="1"/>
      <c r="T8" s="10">
        <v>4</v>
      </c>
      <c r="U8" s="28"/>
      <c r="V8" s="28"/>
      <c r="W8" s="28"/>
      <c r="X8" s="26">
        <v>0</v>
      </c>
      <c r="Y8" s="26"/>
      <c r="Z8" s="26"/>
      <c r="AA8" s="26"/>
      <c r="AB8" s="26">
        <f t="shared" si="0"/>
        <v>0</v>
      </c>
      <c r="AC8" s="26"/>
      <c r="AD8" s="26"/>
      <c r="AE8" s="26">
        <f>X8+AB8</f>
        <v>0</v>
      </c>
      <c r="AF8" s="26"/>
      <c r="AG8" s="26"/>
      <c r="AH8" s="26"/>
      <c r="AI8" s="27"/>
      <c r="AJ8" s="28"/>
    </row>
    <row r="9" spans="1:36" ht="25.5" customHeight="1">
      <c r="A9" s="99"/>
      <c r="B9" s="13">
        <v>4</v>
      </c>
      <c r="C9" s="178" t="s">
        <v>11</v>
      </c>
      <c r="D9" s="179"/>
      <c r="E9" s="180"/>
      <c r="F9" s="63">
        <v>87000</v>
      </c>
      <c r="G9" s="64"/>
      <c r="H9" s="64"/>
      <c r="I9" s="65"/>
      <c r="J9" s="45">
        <f>F9*0.1</f>
        <v>8700</v>
      </c>
      <c r="K9" s="46"/>
      <c r="L9" s="47"/>
      <c r="M9" s="45">
        <f t="shared" ref="M9:M31" si="1">F9+J9</f>
        <v>95700</v>
      </c>
      <c r="N9" s="46"/>
      <c r="O9" s="46"/>
      <c r="P9" s="47"/>
      <c r="Q9" s="87">
        <v>45737</v>
      </c>
      <c r="R9" s="85"/>
      <c r="S9" s="1"/>
      <c r="T9" s="10">
        <v>5</v>
      </c>
      <c r="U9" s="28"/>
      <c r="V9" s="28"/>
      <c r="W9" s="28"/>
      <c r="X9" s="26">
        <v>0</v>
      </c>
      <c r="Y9" s="26"/>
      <c r="Z9" s="26"/>
      <c r="AA9" s="26"/>
      <c r="AB9" s="26">
        <f t="shared" si="0"/>
        <v>0</v>
      </c>
      <c r="AC9" s="26"/>
      <c r="AD9" s="26"/>
      <c r="AE9" s="26">
        <f t="shared" ref="AE9:AE14" si="2">X9+AB9</f>
        <v>0</v>
      </c>
      <c r="AF9" s="26"/>
      <c r="AG9" s="26"/>
      <c r="AH9" s="26"/>
      <c r="AI9" s="27"/>
      <c r="AJ9" s="28"/>
    </row>
    <row r="10" spans="1:36" ht="25.5" customHeight="1">
      <c r="A10" s="99"/>
      <c r="B10" s="13">
        <v>5</v>
      </c>
      <c r="C10" s="115" t="s">
        <v>9</v>
      </c>
      <c r="D10" s="116"/>
      <c r="E10" s="117"/>
      <c r="F10" s="63">
        <v>0</v>
      </c>
      <c r="G10" s="64"/>
      <c r="H10" s="64"/>
      <c r="I10" s="65"/>
      <c r="J10" s="45">
        <f>F10*0.1</f>
        <v>0</v>
      </c>
      <c r="K10" s="46"/>
      <c r="L10" s="47"/>
      <c r="M10" s="45">
        <f t="shared" si="1"/>
        <v>0</v>
      </c>
      <c r="N10" s="46"/>
      <c r="O10" s="46"/>
      <c r="P10" s="47"/>
      <c r="Q10" s="87"/>
      <c r="R10" s="85"/>
      <c r="S10" s="1"/>
      <c r="T10" s="10">
        <v>6</v>
      </c>
      <c r="U10" s="28"/>
      <c r="V10" s="28"/>
      <c r="W10" s="28"/>
      <c r="X10" s="26">
        <v>0</v>
      </c>
      <c r="Y10" s="26"/>
      <c r="Z10" s="26"/>
      <c r="AA10" s="26"/>
      <c r="AB10" s="26">
        <f t="shared" si="0"/>
        <v>0</v>
      </c>
      <c r="AC10" s="26"/>
      <c r="AD10" s="26"/>
      <c r="AE10" s="26">
        <f t="shared" si="2"/>
        <v>0</v>
      </c>
      <c r="AF10" s="26"/>
      <c r="AG10" s="26"/>
      <c r="AH10" s="26"/>
      <c r="AI10" s="27"/>
      <c r="AJ10" s="28"/>
    </row>
    <row r="11" spans="1:36" ht="25.5" customHeight="1">
      <c r="A11" s="99"/>
      <c r="B11" s="13">
        <v>6</v>
      </c>
      <c r="C11" s="115" t="s">
        <v>27</v>
      </c>
      <c r="D11" s="116"/>
      <c r="E11" s="117"/>
      <c r="F11" s="63">
        <v>0</v>
      </c>
      <c r="G11" s="64"/>
      <c r="H11" s="64"/>
      <c r="I11" s="65"/>
      <c r="J11" s="45">
        <f>F11*0.1</f>
        <v>0</v>
      </c>
      <c r="K11" s="46"/>
      <c r="L11" s="47"/>
      <c r="M11" s="45">
        <f t="shared" si="1"/>
        <v>0</v>
      </c>
      <c r="N11" s="46"/>
      <c r="O11" s="46"/>
      <c r="P11" s="47"/>
      <c r="Q11" s="87"/>
      <c r="R11" s="85"/>
      <c r="S11" s="1"/>
      <c r="T11" s="10">
        <v>7</v>
      </c>
      <c r="U11" s="28"/>
      <c r="V11" s="28"/>
      <c r="W11" s="28"/>
      <c r="X11" s="26"/>
      <c r="Y11" s="26"/>
      <c r="Z11" s="26"/>
      <c r="AA11" s="26"/>
      <c r="AB11" s="26">
        <f t="shared" si="0"/>
        <v>0</v>
      </c>
      <c r="AC11" s="26"/>
      <c r="AD11" s="26"/>
      <c r="AE11" s="26">
        <f t="shared" si="2"/>
        <v>0</v>
      </c>
      <c r="AF11" s="26"/>
      <c r="AG11" s="26"/>
      <c r="AH11" s="26"/>
      <c r="AI11" s="27"/>
      <c r="AJ11" s="28"/>
    </row>
    <row r="12" spans="1:36" ht="25.5" customHeight="1" thickBot="1">
      <c r="A12" s="119"/>
      <c r="B12" s="14">
        <v>7</v>
      </c>
      <c r="C12" s="184" t="s">
        <v>10</v>
      </c>
      <c r="D12" s="185"/>
      <c r="E12" s="186"/>
      <c r="F12" s="108">
        <v>45000</v>
      </c>
      <c r="G12" s="109"/>
      <c r="H12" s="109"/>
      <c r="I12" s="110"/>
      <c r="J12" s="108">
        <f>F12*0.1</f>
        <v>4500</v>
      </c>
      <c r="K12" s="109"/>
      <c r="L12" s="110"/>
      <c r="M12" s="108">
        <f t="shared" si="1"/>
        <v>49500</v>
      </c>
      <c r="N12" s="109"/>
      <c r="O12" s="109"/>
      <c r="P12" s="110"/>
      <c r="Q12" s="111">
        <v>45737</v>
      </c>
      <c r="R12" s="112"/>
      <c r="S12" s="1"/>
      <c r="T12" s="10">
        <v>8</v>
      </c>
      <c r="U12" s="28"/>
      <c r="V12" s="28"/>
      <c r="W12" s="28"/>
      <c r="X12" s="26"/>
      <c r="Y12" s="26"/>
      <c r="Z12" s="26"/>
      <c r="AA12" s="26"/>
      <c r="AB12" s="26">
        <f t="shared" si="0"/>
        <v>0</v>
      </c>
      <c r="AC12" s="26"/>
      <c r="AD12" s="26"/>
      <c r="AE12" s="26">
        <f t="shared" si="2"/>
        <v>0</v>
      </c>
      <c r="AF12" s="26"/>
      <c r="AG12" s="26"/>
      <c r="AH12" s="26"/>
      <c r="AI12" s="27"/>
      <c r="AJ12" s="28"/>
    </row>
    <row r="13" spans="1:36" ht="25.5" customHeight="1" thickTop="1" thickBot="1">
      <c r="A13" s="15">
        <v>25</v>
      </c>
      <c r="B13" s="14">
        <v>1</v>
      </c>
      <c r="C13" s="105" t="s">
        <v>45</v>
      </c>
      <c r="D13" s="106"/>
      <c r="E13" s="107"/>
      <c r="F13" s="81">
        <v>0</v>
      </c>
      <c r="G13" s="82"/>
      <c r="H13" s="82"/>
      <c r="I13" s="83"/>
      <c r="J13" s="108">
        <f>F13*0.1</f>
        <v>0</v>
      </c>
      <c r="K13" s="109"/>
      <c r="L13" s="110"/>
      <c r="M13" s="108">
        <f t="shared" si="1"/>
        <v>0</v>
      </c>
      <c r="N13" s="109"/>
      <c r="O13" s="109"/>
      <c r="P13" s="110"/>
      <c r="Q13" s="111"/>
      <c r="R13" s="112"/>
      <c r="S13" s="1"/>
      <c r="T13" s="10">
        <v>9</v>
      </c>
      <c r="U13" s="28"/>
      <c r="V13" s="28"/>
      <c r="W13" s="28"/>
      <c r="X13" s="26"/>
      <c r="Y13" s="26"/>
      <c r="Z13" s="26"/>
      <c r="AA13" s="26"/>
      <c r="AB13" s="26">
        <f t="shared" si="0"/>
        <v>0</v>
      </c>
      <c r="AC13" s="26"/>
      <c r="AD13" s="26"/>
      <c r="AE13" s="26">
        <f t="shared" si="2"/>
        <v>0</v>
      </c>
      <c r="AF13" s="26"/>
      <c r="AG13" s="26"/>
      <c r="AH13" s="26"/>
      <c r="AI13" s="27"/>
      <c r="AJ13" s="28"/>
    </row>
    <row r="14" spans="1:36" ht="25.5" customHeight="1" thickTop="1">
      <c r="A14" s="98" t="s">
        <v>19</v>
      </c>
      <c r="B14" s="11">
        <v>1</v>
      </c>
      <c r="C14" s="163" t="s">
        <v>55</v>
      </c>
      <c r="D14" s="163"/>
      <c r="E14" s="163"/>
      <c r="F14" s="75">
        <v>512000</v>
      </c>
      <c r="G14" s="76"/>
      <c r="H14" s="76"/>
      <c r="I14" s="77"/>
      <c r="J14" s="101">
        <f t="shared" ref="J14:J31" si="3">F14*0.1</f>
        <v>51200</v>
      </c>
      <c r="K14" s="101"/>
      <c r="L14" s="101"/>
      <c r="M14" s="101">
        <f t="shared" si="1"/>
        <v>563200</v>
      </c>
      <c r="N14" s="101"/>
      <c r="O14" s="101"/>
      <c r="P14" s="101"/>
      <c r="Q14" s="102">
        <v>45726</v>
      </c>
      <c r="R14" s="100"/>
      <c r="S14" s="1"/>
      <c r="T14" s="10">
        <v>10</v>
      </c>
      <c r="U14" s="28"/>
      <c r="V14" s="28"/>
      <c r="W14" s="28"/>
      <c r="X14" s="26"/>
      <c r="Y14" s="26"/>
      <c r="Z14" s="26"/>
      <c r="AA14" s="26"/>
      <c r="AB14" s="26">
        <f t="shared" si="0"/>
        <v>0</v>
      </c>
      <c r="AC14" s="26"/>
      <c r="AD14" s="26"/>
      <c r="AE14" s="26">
        <f t="shared" si="2"/>
        <v>0</v>
      </c>
      <c r="AF14" s="26"/>
      <c r="AG14" s="26"/>
      <c r="AH14" s="26"/>
      <c r="AI14" s="27"/>
      <c r="AJ14" s="28"/>
    </row>
    <row r="15" spans="1:36" ht="25.5" customHeight="1">
      <c r="A15" s="99"/>
      <c r="B15" s="10">
        <v>2</v>
      </c>
      <c r="C15" s="164" t="s">
        <v>21</v>
      </c>
      <c r="D15" s="164"/>
      <c r="E15" s="164"/>
      <c r="F15" s="63">
        <v>1533515</v>
      </c>
      <c r="G15" s="64"/>
      <c r="H15" s="64"/>
      <c r="I15" s="65"/>
      <c r="J15" s="26">
        <f t="shared" si="3"/>
        <v>153351.5</v>
      </c>
      <c r="K15" s="26"/>
      <c r="L15" s="26"/>
      <c r="M15" s="26">
        <f>F15+J15</f>
        <v>1686866.5</v>
      </c>
      <c r="N15" s="26"/>
      <c r="O15" s="26"/>
      <c r="P15" s="26"/>
      <c r="Q15" s="61">
        <v>45737</v>
      </c>
      <c r="R15" s="62"/>
      <c r="S15" s="1"/>
      <c r="T15" s="10">
        <v>11</v>
      </c>
      <c r="U15" s="28"/>
      <c r="V15" s="28"/>
      <c r="W15" s="28"/>
      <c r="X15" s="26"/>
      <c r="Y15" s="26"/>
      <c r="Z15" s="26"/>
      <c r="AA15" s="26"/>
      <c r="AB15" s="26">
        <f t="shared" si="0"/>
        <v>0</v>
      </c>
      <c r="AC15" s="26"/>
      <c r="AD15" s="26"/>
      <c r="AE15" s="26">
        <f>X15+AB15</f>
        <v>0</v>
      </c>
      <c r="AF15" s="26"/>
      <c r="AG15" s="26"/>
      <c r="AH15" s="26"/>
      <c r="AI15" s="27"/>
      <c r="AJ15" s="28"/>
    </row>
    <row r="16" spans="1:36" ht="25.5" customHeight="1">
      <c r="A16" s="99"/>
      <c r="B16" s="16">
        <v>3</v>
      </c>
      <c r="C16" s="94" t="s">
        <v>43</v>
      </c>
      <c r="D16" s="95"/>
      <c r="E16" s="96"/>
      <c r="F16" s="63">
        <v>0</v>
      </c>
      <c r="G16" s="64"/>
      <c r="H16" s="64"/>
      <c r="I16" s="65"/>
      <c r="J16" s="63">
        <f t="shared" si="3"/>
        <v>0</v>
      </c>
      <c r="K16" s="64"/>
      <c r="L16" s="65"/>
      <c r="M16" s="63">
        <f t="shared" si="1"/>
        <v>0</v>
      </c>
      <c r="N16" s="64"/>
      <c r="O16" s="64"/>
      <c r="P16" s="65"/>
      <c r="Q16" s="103"/>
      <c r="R16" s="104"/>
      <c r="S16" s="22"/>
      <c r="T16" s="10">
        <v>12</v>
      </c>
      <c r="U16" s="28"/>
      <c r="V16" s="28"/>
      <c r="W16" s="28"/>
      <c r="X16" s="26"/>
      <c r="Y16" s="26"/>
      <c r="Z16" s="26"/>
      <c r="AA16" s="26"/>
      <c r="AB16" s="26">
        <f t="shared" si="0"/>
        <v>0</v>
      </c>
      <c r="AC16" s="26"/>
      <c r="AD16" s="26"/>
      <c r="AE16" s="26">
        <f t="shared" ref="AE16" si="4">X16+AB16</f>
        <v>0</v>
      </c>
      <c r="AF16" s="26"/>
      <c r="AG16" s="26"/>
      <c r="AH16" s="26"/>
      <c r="AI16" s="27"/>
      <c r="AJ16" s="28"/>
    </row>
    <row r="17" spans="1:36" ht="25.5" customHeight="1">
      <c r="A17" s="99"/>
      <c r="B17" s="10">
        <v>4</v>
      </c>
      <c r="C17" s="164" t="s">
        <v>28</v>
      </c>
      <c r="D17" s="164"/>
      <c r="E17" s="164"/>
      <c r="F17" s="63">
        <v>510000</v>
      </c>
      <c r="G17" s="64"/>
      <c r="H17" s="64"/>
      <c r="I17" s="65"/>
      <c r="J17" s="26">
        <f>F17*0.1</f>
        <v>51000</v>
      </c>
      <c r="K17" s="26"/>
      <c r="L17" s="26"/>
      <c r="M17" s="26">
        <f>F17+J17</f>
        <v>561000</v>
      </c>
      <c r="N17" s="26"/>
      <c r="O17" s="26"/>
      <c r="P17" s="26"/>
      <c r="Q17" s="27"/>
      <c r="R17" s="28"/>
      <c r="S17" s="1"/>
      <c r="T17" s="10">
        <v>13</v>
      </c>
      <c r="U17" s="28"/>
      <c r="V17" s="28"/>
      <c r="W17" s="28"/>
      <c r="X17" s="26"/>
      <c r="Y17" s="26"/>
      <c r="Z17" s="26"/>
      <c r="AA17" s="26"/>
      <c r="AB17" s="26">
        <f>X17*0.1</f>
        <v>0</v>
      </c>
      <c r="AC17" s="26"/>
      <c r="AD17" s="26"/>
      <c r="AE17" s="26">
        <f>X17+AB17</f>
        <v>0</v>
      </c>
      <c r="AF17" s="26"/>
      <c r="AG17" s="26"/>
      <c r="AH17" s="26"/>
      <c r="AI17" s="27"/>
      <c r="AJ17" s="28"/>
    </row>
    <row r="18" spans="1:36" ht="25.5" customHeight="1">
      <c r="A18" s="99"/>
      <c r="B18" s="16">
        <v>5</v>
      </c>
      <c r="C18" s="172" t="s">
        <v>30</v>
      </c>
      <c r="D18" s="173"/>
      <c r="E18" s="174"/>
      <c r="F18" s="63">
        <v>256000</v>
      </c>
      <c r="G18" s="64"/>
      <c r="H18" s="64"/>
      <c r="I18" s="65"/>
      <c r="J18" s="26">
        <f>F18*0.1</f>
        <v>25600</v>
      </c>
      <c r="K18" s="26"/>
      <c r="L18" s="26"/>
      <c r="M18" s="26">
        <f>F18+J18</f>
        <v>281600</v>
      </c>
      <c r="N18" s="26"/>
      <c r="O18" s="26"/>
      <c r="P18" s="26"/>
      <c r="Q18" s="27"/>
      <c r="R18" s="28"/>
      <c r="S18" s="1"/>
      <c r="T18" s="10">
        <v>14</v>
      </c>
      <c r="U18" s="28"/>
      <c r="V18" s="28"/>
      <c r="W18" s="28"/>
      <c r="X18" s="26"/>
      <c r="Y18" s="26"/>
      <c r="Z18" s="26"/>
      <c r="AA18" s="26"/>
      <c r="AB18" s="26">
        <f>X18*0.1</f>
        <v>0</v>
      </c>
      <c r="AC18" s="26"/>
      <c r="AD18" s="26"/>
      <c r="AE18" s="26">
        <f>X18+AB18</f>
        <v>0</v>
      </c>
      <c r="AF18" s="26"/>
      <c r="AG18" s="26"/>
      <c r="AH18" s="26"/>
      <c r="AI18" s="27"/>
      <c r="AJ18" s="28"/>
    </row>
    <row r="19" spans="1:36" ht="25.5" customHeight="1">
      <c r="A19" s="99"/>
      <c r="B19" s="10">
        <v>6</v>
      </c>
      <c r="C19" s="175" t="s">
        <v>40</v>
      </c>
      <c r="D19" s="176"/>
      <c r="E19" s="177"/>
      <c r="F19" s="63">
        <v>735000</v>
      </c>
      <c r="G19" s="64"/>
      <c r="H19" s="64"/>
      <c r="I19" s="65"/>
      <c r="J19" s="63">
        <f t="shared" si="3"/>
        <v>73500</v>
      </c>
      <c r="K19" s="64"/>
      <c r="L19" s="65"/>
      <c r="M19" s="63">
        <f t="shared" si="1"/>
        <v>808500</v>
      </c>
      <c r="N19" s="64"/>
      <c r="O19" s="64"/>
      <c r="P19" s="65"/>
      <c r="Q19" s="27">
        <v>45737</v>
      </c>
      <c r="R19" s="28"/>
      <c r="S19" s="1"/>
      <c r="T19" s="10">
        <v>15</v>
      </c>
      <c r="U19" s="28"/>
      <c r="V19" s="28"/>
      <c r="W19" s="28"/>
      <c r="X19" s="26"/>
      <c r="Y19" s="26"/>
      <c r="Z19" s="26"/>
      <c r="AA19" s="26"/>
      <c r="AB19" s="26">
        <f t="shared" ref="AB19:AB26" si="5">X19*0.1</f>
        <v>0</v>
      </c>
      <c r="AC19" s="26"/>
      <c r="AD19" s="26"/>
      <c r="AE19" s="26">
        <f t="shared" ref="AE19:AE26" si="6">X19+AB19</f>
        <v>0</v>
      </c>
      <c r="AF19" s="26"/>
      <c r="AG19" s="26"/>
      <c r="AH19" s="26"/>
      <c r="AI19" s="27"/>
      <c r="AJ19" s="28"/>
    </row>
    <row r="20" spans="1:36" ht="25.5" customHeight="1">
      <c r="A20" s="99"/>
      <c r="B20" s="10">
        <v>9</v>
      </c>
      <c r="C20" s="172" t="s">
        <v>13</v>
      </c>
      <c r="D20" s="173"/>
      <c r="E20" s="174"/>
      <c r="F20" s="63">
        <v>30000</v>
      </c>
      <c r="G20" s="64"/>
      <c r="H20" s="64"/>
      <c r="I20" s="65"/>
      <c r="J20" s="26">
        <f t="shared" si="3"/>
        <v>3000</v>
      </c>
      <c r="K20" s="26"/>
      <c r="L20" s="26"/>
      <c r="M20" s="26">
        <f t="shared" si="1"/>
        <v>33000</v>
      </c>
      <c r="N20" s="26"/>
      <c r="O20" s="26"/>
      <c r="P20" s="26"/>
      <c r="Q20" s="27"/>
      <c r="R20" s="28"/>
      <c r="S20" s="1"/>
      <c r="T20" s="10">
        <v>16</v>
      </c>
      <c r="U20" s="28"/>
      <c r="V20" s="28"/>
      <c r="W20" s="28"/>
      <c r="X20" s="26"/>
      <c r="Y20" s="26"/>
      <c r="Z20" s="26"/>
      <c r="AA20" s="26"/>
      <c r="AB20" s="26">
        <f t="shared" si="5"/>
        <v>0</v>
      </c>
      <c r="AC20" s="26"/>
      <c r="AD20" s="26"/>
      <c r="AE20" s="26">
        <f t="shared" si="6"/>
        <v>0</v>
      </c>
      <c r="AF20" s="26"/>
      <c r="AG20" s="26"/>
      <c r="AH20" s="26"/>
      <c r="AI20" s="27"/>
      <c r="AJ20" s="28"/>
    </row>
    <row r="21" spans="1:36" ht="25.5" customHeight="1">
      <c r="A21" s="99"/>
      <c r="B21" s="33">
        <v>10</v>
      </c>
      <c r="C21" s="166" t="s">
        <v>54</v>
      </c>
      <c r="D21" s="167"/>
      <c r="E21" s="168"/>
      <c r="F21" s="41">
        <v>644000</v>
      </c>
      <c r="G21" s="42"/>
      <c r="H21" s="42"/>
      <c r="I21" s="43"/>
      <c r="J21" s="44">
        <f t="shared" si="3"/>
        <v>64400</v>
      </c>
      <c r="K21" s="44"/>
      <c r="L21" s="44"/>
      <c r="M21" s="45">
        <f>F21+J21+F22</f>
        <v>774280</v>
      </c>
      <c r="N21" s="46"/>
      <c r="O21" s="46"/>
      <c r="P21" s="47"/>
      <c r="Q21" s="51"/>
      <c r="R21" s="52"/>
      <c r="S21" s="22"/>
      <c r="T21" s="10">
        <v>24</v>
      </c>
      <c r="U21" s="28"/>
      <c r="V21" s="28"/>
      <c r="W21" s="28"/>
      <c r="X21" s="26"/>
      <c r="Y21" s="26"/>
      <c r="Z21" s="26"/>
      <c r="AA21" s="26"/>
      <c r="AB21" s="26">
        <f>X21*0.1</f>
        <v>0</v>
      </c>
      <c r="AC21" s="26"/>
      <c r="AD21" s="26"/>
      <c r="AE21" s="26">
        <f>X21+AB21</f>
        <v>0</v>
      </c>
      <c r="AF21" s="26"/>
      <c r="AG21" s="26"/>
      <c r="AH21" s="26"/>
      <c r="AI21" s="27"/>
      <c r="AJ21" s="28"/>
    </row>
    <row r="22" spans="1:36" ht="25.5" customHeight="1">
      <c r="A22" s="99"/>
      <c r="B22" s="34"/>
      <c r="C22" s="169"/>
      <c r="D22" s="170"/>
      <c r="E22" s="171"/>
      <c r="F22" s="29">
        <v>65880</v>
      </c>
      <c r="G22" s="30"/>
      <c r="H22" s="30"/>
      <c r="I22" s="31"/>
      <c r="J22" s="32" t="s">
        <v>14</v>
      </c>
      <c r="K22" s="32"/>
      <c r="L22" s="32"/>
      <c r="M22" s="48"/>
      <c r="N22" s="49"/>
      <c r="O22" s="49"/>
      <c r="P22" s="50"/>
      <c r="Q22" s="53"/>
      <c r="R22" s="54"/>
      <c r="S22" s="22"/>
      <c r="T22" s="10">
        <v>25</v>
      </c>
      <c r="U22" s="28"/>
      <c r="V22" s="28"/>
      <c r="W22" s="28"/>
      <c r="X22" s="26"/>
      <c r="Y22" s="26"/>
      <c r="Z22" s="26"/>
      <c r="AA22" s="26"/>
      <c r="AB22" s="26">
        <f t="shared" ref="AB22" si="7">X22*0.1</f>
        <v>0</v>
      </c>
      <c r="AC22" s="26"/>
      <c r="AD22" s="26"/>
      <c r="AE22" s="26">
        <f t="shared" ref="AE22" si="8">X22+AB22</f>
        <v>0</v>
      </c>
      <c r="AF22" s="26"/>
      <c r="AG22" s="26"/>
      <c r="AH22" s="26"/>
      <c r="AI22" s="27"/>
      <c r="AJ22" s="28"/>
    </row>
    <row r="23" spans="1:36" ht="25.5" customHeight="1">
      <c r="A23" s="99"/>
      <c r="B23" s="10">
        <v>11</v>
      </c>
      <c r="C23" s="183" t="s">
        <v>52</v>
      </c>
      <c r="D23" s="183"/>
      <c r="E23" s="183"/>
      <c r="F23" s="63">
        <v>15000</v>
      </c>
      <c r="G23" s="64"/>
      <c r="H23" s="64"/>
      <c r="I23" s="65"/>
      <c r="J23" s="26">
        <f t="shared" si="3"/>
        <v>1500</v>
      </c>
      <c r="K23" s="26"/>
      <c r="L23" s="26"/>
      <c r="M23" s="26">
        <f t="shared" si="1"/>
        <v>16500</v>
      </c>
      <c r="N23" s="26"/>
      <c r="O23" s="26"/>
      <c r="P23" s="26"/>
      <c r="Q23" s="27">
        <v>45735</v>
      </c>
      <c r="R23" s="28"/>
      <c r="S23" s="1"/>
      <c r="T23" s="10">
        <v>17</v>
      </c>
      <c r="U23" s="28"/>
      <c r="V23" s="28"/>
      <c r="W23" s="28"/>
      <c r="X23" s="26"/>
      <c r="Y23" s="26"/>
      <c r="Z23" s="26"/>
      <c r="AA23" s="26"/>
      <c r="AB23" s="26">
        <f t="shared" si="5"/>
        <v>0</v>
      </c>
      <c r="AC23" s="26"/>
      <c r="AD23" s="26"/>
      <c r="AE23" s="26">
        <f t="shared" si="6"/>
        <v>0</v>
      </c>
      <c r="AF23" s="26"/>
      <c r="AG23" s="26"/>
      <c r="AH23" s="26"/>
      <c r="AI23" s="27"/>
      <c r="AJ23" s="28"/>
    </row>
    <row r="24" spans="1:36" ht="25.5" customHeight="1">
      <c r="A24" s="99"/>
      <c r="B24" s="16">
        <v>12</v>
      </c>
      <c r="C24" s="159" t="s">
        <v>23</v>
      </c>
      <c r="D24" s="160"/>
      <c r="E24" s="161"/>
      <c r="F24" s="63">
        <v>30000</v>
      </c>
      <c r="G24" s="64"/>
      <c r="H24" s="64"/>
      <c r="I24" s="65"/>
      <c r="J24" s="26">
        <f t="shared" si="3"/>
        <v>3000</v>
      </c>
      <c r="K24" s="26"/>
      <c r="L24" s="26"/>
      <c r="M24" s="26">
        <f t="shared" si="1"/>
        <v>33000</v>
      </c>
      <c r="N24" s="26"/>
      <c r="O24" s="26"/>
      <c r="P24" s="26"/>
      <c r="Q24" s="61"/>
      <c r="R24" s="62"/>
      <c r="S24" s="1"/>
      <c r="T24" s="10">
        <v>18</v>
      </c>
      <c r="U24" s="28"/>
      <c r="V24" s="28"/>
      <c r="W24" s="28"/>
      <c r="X24" s="26"/>
      <c r="Y24" s="26"/>
      <c r="Z24" s="26"/>
      <c r="AA24" s="26"/>
      <c r="AB24" s="26">
        <f t="shared" si="5"/>
        <v>0</v>
      </c>
      <c r="AC24" s="26"/>
      <c r="AD24" s="26"/>
      <c r="AE24" s="26">
        <f t="shared" si="6"/>
        <v>0</v>
      </c>
      <c r="AF24" s="26"/>
      <c r="AG24" s="26"/>
      <c r="AH24" s="26"/>
      <c r="AI24" s="27"/>
      <c r="AJ24" s="28"/>
    </row>
    <row r="25" spans="1:36" ht="25.5" customHeight="1" thickBot="1">
      <c r="A25" s="99"/>
      <c r="B25" s="10">
        <v>13</v>
      </c>
      <c r="C25" s="165" t="s">
        <v>26</v>
      </c>
      <c r="D25" s="165"/>
      <c r="E25" s="165"/>
      <c r="F25" s="63">
        <v>15000</v>
      </c>
      <c r="G25" s="64"/>
      <c r="H25" s="64"/>
      <c r="I25" s="65"/>
      <c r="J25" s="86">
        <f t="shared" si="3"/>
        <v>1500</v>
      </c>
      <c r="K25" s="86"/>
      <c r="L25" s="86"/>
      <c r="M25" s="86">
        <f t="shared" si="1"/>
        <v>16500</v>
      </c>
      <c r="N25" s="86"/>
      <c r="O25" s="86"/>
      <c r="P25" s="86"/>
      <c r="Q25" s="85"/>
      <c r="R25" s="85"/>
      <c r="S25" s="1"/>
      <c r="T25" s="10">
        <v>19</v>
      </c>
      <c r="U25" s="28"/>
      <c r="V25" s="28"/>
      <c r="W25" s="28"/>
      <c r="X25" s="26"/>
      <c r="Y25" s="26"/>
      <c r="Z25" s="26"/>
      <c r="AA25" s="26"/>
      <c r="AB25" s="26">
        <f t="shared" si="5"/>
        <v>0</v>
      </c>
      <c r="AC25" s="26"/>
      <c r="AD25" s="26"/>
      <c r="AE25" s="26">
        <f t="shared" si="6"/>
        <v>0</v>
      </c>
      <c r="AF25" s="26"/>
      <c r="AG25" s="26"/>
      <c r="AH25" s="26"/>
      <c r="AI25" s="27"/>
      <c r="AJ25" s="28"/>
    </row>
    <row r="26" spans="1:36" ht="25.5" customHeight="1" thickTop="1" thickBot="1">
      <c r="A26" s="78" t="s">
        <v>46</v>
      </c>
      <c r="B26" s="79"/>
      <c r="C26" s="162" t="s">
        <v>59</v>
      </c>
      <c r="D26" s="162"/>
      <c r="E26" s="162"/>
      <c r="F26" s="81">
        <v>2749030</v>
      </c>
      <c r="G26" s="82"/>
      <c r="H26" s="82"/>
      <c r="I26" s="83"/>
      <c r="J26" s="84">
        <v>274904</v>
      </c>
      <c r="K26" s="84"/>
      <c r="L26" s="84"/>
      <c r="M26" s="84">
        <f t="shared" si="1"/>
        <v>3023934</v>
      </c>
      <c r="N26" s="84"/>
      <c r="O26" s="84"/>
      <c r="P26" s="84"/>
      <c r="Q26" s="66">
        <v>45726</v>
      </c>
      <c r="R26" s="67"/>
      <c r="S26" s="1"/>
      <c r="T26" s="10">
        <v>21</v>
      </c>
      <c r="U26" s="28"/>
      <c r="V26" s="28"/>
      <c r="W26" s="28"/>
      <c r="X26" s="26"/>
      <c r="Y26" s="26"/>
      <c r="Z26" s="26"/>
      <c r="AA26" s="26"/>
      <c r="AB26" s="26">
        <f t="shared" si="5"/>
        <v>0</v>
      </c>
      <c r="AC26" s="26"/>
      <c r="AD26" s="26"/>
      <c r="AE26" s="26">
        <f t="shared" si="6"/>
        <v>0</v>
      </c>
      <c r="AF26" s="26"/>
      <c r="AG26" s="26"/>
      <c r="AH26" s="26"/>
      <c r="AI26" s="27"/>
      <c r="AJ26" s="28"/>
    </row>
    <row r="27" spans="1:36" ht="25.5" customHeight="1" thickTop="1">
      <c r="A27" s="72" t="s">
        <v>20</v>
      </c>
      <c r="B27" s="16">
        <v>1</v>
      </c>
      <c r="C27" s="182" t="s">
        <v>57</v>
      </c>
      <c r="D27" s="182"/>
      <c r="E27" s="182"/>
      <c r="F27" s="75">
        <v>117300</v>
      </c>
      <c r="G27" s="76"/>
      <c r="H27" s="76"/>
      <c r="I27" s="77"/>
      <c r="J27" s="71">
        <f>F27*0.1</f>
        <v>11730</v>
      </c>
      <c r="K27" s="71"/>
      <c r="L27" s="71"/>
      <c r="M27" s="71">
        <f>F27+J27</f>
        <v>129030</v>
      </c>
      <c r="N27" s="71"/>
      <c r="O27" s="71"/>
      <c r="P27" s="71"/>
      <c r="Q27" s="61">
        <v>45737</v>
      </c>
      <c r="R27" s="62"/>
      <c r="S27" s="1"/>
      <c r="T27" s="10">
        <v>22</v>
      </c>
      <c r="U27" s="28"/>
      <c r="V27" s="28"/>
      <c r="W27" s="28"/>
      <c r="X27" s="26"/>
      <c r="Y27" s="26"/>
      <c r="Z27" s="26"/>
      <c r="AA27" s="26"/>
      <c r="AB27" s="26">
        <f>X27*0.1</f>
        <v>0</v>
      </c>
      <c r="AC27" s="26"/>
      <c r="AD27" s="26"/>
      <c r="AE27" s="26">
        <f>X27+AB27</f>
        <v>0</v>
      </c>
      <c r="AF27" s="26"/>
      <c r="AG27" s="26"/>
      <c r="AH27" s="26"/>
      <c r="AI27" s="27"/>
      <c r="AJ27" s="28"/>
    </row>
    <row r="28" spans="1:36" ht="25.5" customHeight="1">
      <c r="A28" s="73"/>
      <c r="B28" s="16">
        <v>3</v>
      </c>
      <c r="C28" s="164" t="s">
        <v>22</v>
      </c>
      <c r="D28" s="164"/>
      <c r="E28" s="164"/>
      <c r="F28" s="63">
        <v>42000</v>
      </c>
      <c r="G28" s="64"/>
      <c r="H28" s="64"/>
      <c r="I28" s="65"/>
      <c r="J28" s="26">
        <f t="shared" si="3"/>
        <v>4200</v>
      </c>
      <c r="K28" s="26"/>
      <c r="L28" s="26"/>
      <c r="M28" s="26">
        <f t="shared" si="1"/>
        <v>46200</v>
      </c>
      <c r="N28" s="26"/>
      <c r="O28" s="26"/>
      <c r="P28" s="26"/>
      <c r="Q28" s="61">
        <v>45733</v>
      </c>
      <c r="R28" s="62"/>
      <c r="S28" s="1"/>
      <c r="T28" s="10">
        <v>23</v>
      </c>
      <c r="U28" s="28"/>
      <c r="V28" s="28"/>
      <c r="W28" s="28"/>
      <c r="X28" s="26"/>
      <c r="Y28" s="26"/>
      <c r="Z28" s="26"/>
      <c r="AA28" s="26"/>
      <c r="AB28" s="26">
        <f t="shared" ref="AB28" si="9">X28*0.1</f>
        <v>0</v>
      </c>
      <c r="AC28" s="26"/>
      <c r="AD28" s="26"/>
      <c r="AE28" s="26">
        <f t="shared" ref="AE28" si="10">X28+AB28</f>
        <v>0</v>
      </c>
      <c r="AF28" s="26"/>
      <c r="AG28" s="26"/>
      <c r="AH28" s="26"/>
      <c r="AI28" s="27"/>
      <c r="AJ28" s="28"/>
    </row>
    <row r="29" spans="1:36" ht="25.5" customHeight="1">
      <c r="A29" s="73"/>
      <c r="B29" s="33">
        <v>4</v>
      </c>
      <c r="C29" s="35" t="s">
        <v>29</v>
      </c>
      <c r="D29" s="36"/>
      <c r="E29" s="37"/>
      <c r="F29" s="41">
        <v>0</v>
      </c>
      <c r="G29" s="42"/>
      <c r="H29" s="42"/>
      <c r="I29" s="43"/>
      <c r="J29" s="44">
        <f t="shared" si="3"/>
        <v>0</v>
      </c>
      <c r="K29" s="44"/>
      <c r="L29" s="44"/>
      <c r="M29" s="45">
        <f>F29+J29+F30</f>
        <v>0</v>
      </c>
      <c r="N29" s="46"/>
      <c r="O29" s="46"/>
      <c r="P29" s="47"/>
      <c r="Q29" s="51"/>
      <c r="R29" s="52"/>
      <c r="S29" s="22"/>
      <c r="T29" s="10">
        <v>24</v>
      </c>
      <c r="U29" s="28"/>
      <c r="V29" s="28"/>
      <c r="W29" s="28"/>
      <c r="X29" s="26"/>
      <c r="Y29" s="26"/>
      <c r="Z29" s="26"/>
      <c r="AA29" s="26"/>
      <c r="AB29" s="26">
        <f>X29*0.1</f>
        <v>0</v>
      </c>
      <c r="AC29" s="26"/>
      <c r="AD29" s="26"/>
      <c r="AE29" s="26">
        <f>X29+AB29</f>
        <v>0</v>
      </c>
      <c r="AF29" s="26"/>
      <c r="AG29" s="26"/>
      <c r="AH29" s="26"/>
      <c r="AI29" s="27"/>
      <c r="AJ29" s="28"/>
    </row>
    <row r="30" spans="1:36" ht="25.5" customHeight="1">
      <c r="A30" s="73"/>
      <c r="B30" s="34"/>
      <c r="C30" s="38"/>
      <c r="D30" s="39"/>
      <c r="E30" s="40"/>
      <c r="F30" s="29">
        <v>0</v>
      </c>
      <c r="G30" s="30"/>
      <c r="H30" s="30"/>
      <c r="I30" s="31"/>
      <c r="J30" s="32" t="s">
        <v>14</v>
      </c>
      <c r="K30" s="32"/>
      <c r="L30" s="32"/>
      <c r="M30" s="48"/>
      <c r="N30" s="49"/>
      <c r="O30" s="49"/>
      <c r="P30" s="50"/>
      <c r="Q30" s="53"/>
      <c r="R30" s="54"/>
      <c r="S30" s="22"/>
      <c r="T30" s="10">
        <v>25</v>
      </c>
      <c r="U30" s="28"/>
      <c r="V30" s="28"/>
      <c r="W30" s="28"/>
      <c r="X30" s="26"/>
      <c r="Y30" s="26"/>
      <c r="Z30" s="26"/>
      <c r="AA30" s="26"/>
      <c r="AB30" s="26">
        <f t="shared" ref="AB30:AB31" si="11">X30*0.1</f>
        <v>0</v>
      </c>
      <c r="AC30" s="26"/>
      <c r="AD30" s="26"/>
      <c r="AE30" s="26">
        <f t="shared" ref="AE30:AE31" si="12">X30+AB30</f>
        <v>0</v>
      </c>
      <c r="AF30" s="26"/>
      <c r="AG30" s="26"/>
      <c r="AH30" s="26"/>
      <c r="AI30" s="27"/>
      <c r="AJ30" s="28"/>
    </row>
    <row r="31" spans="1:36" ht="25.5" customHeight="1" thickBot="1">
      <c r="A31" s="73"/>
      <c r="B31" s="16">
        <v>6</v>
      </c>
      <c r="C31" s="62" t="s">
        <v>31</v>
      </c>
      <c r="D31" s="62"/>
      <c r="E31" s="62"/>
      <c r="F31" s="68">
        <v>0</v>
      </c>
      <c r="G31" s="69"/>
      <c r="H31" s="69"/>
      <c r="I31" s="70"/>
      <c r="J31" s="71">
        <f t="shared" si="3"/>
        <v>0</v>
      </c>
      <c r="K31" s="71"/>
      <c r="L31" s="71"/>
      <c r="M31" s="71">
        <f t="shared" si="1"/>
        <v>0</v>
      </c>
      <c r="N31" s="71"/>
      <c r="O31" s="71"/>
      <c r="P31" s="71"/>
      <c r="Q31" s="61"/>
      <c r="R31" s="62"/>
      <c r="S31" s="1"/>
      <c r="T31" s="10">
        <v>27</v>
      </c>
      <c r="U31" s="28"/>
      <c r="V31" s="28"/>
      <c r="W31" s="28"/>
      <c r="X31" s="26"/>
      <c r="Y31" s="26"/>
      <c r="Z31" s="26"/>
      <c r="AA31" s="26"/>
      <c r="AB31" s="26">
        <f t="shared" si="11"/>
        <v>0</v>
      </c>
      <c r="AC31" s="26"/>
      <c r="AD31" s="26"/>
      <c r="AE31" s="26">
        <f t="shared" si="12"/>
        <v>0</v>
      </c>
      <c r="AF31" s="26"/>
      <c r="AG31" s="26"/>
      <c r="AH31" s="26"/>
      <c r="AI31" s="27"/>
      <c r="AJ31" s="28"/>
    </row>
    <row r="32" spans="1:36" ht="25.5" customHeight="1" thickBot="1">
      <c r="A32" s="17"/>
      <c r="B32" s="2"/>
      <c r="C32" s="1"/>
      <c r="D32" s="1"/>
      <c r="E32" s="1"/>
      <c r="F32" s="55">
        <f>SUM(F5:F31)</f>
        <v>8590767</v>
      </c>
      <c r="G32" s="56"/>
      <c r="H32" s="56"/>
      <c r="I32" s="57"/>
      <c r="J32" s="55">
        <f>SUM(J5:J31)</f>
        <v>852489.7</v>
      </c>
      <c r="K32" s="56"/>
      <c r="L32" s="57"/>
      <c r="M32" s="55">
        <f>SUM(M5:M31)</f>
        <v>9443256.6999999993</v>
      </c>
      <c r="N32" s="56"/>
      <c r="O32" s="56"/>
      <c r="P32" s="57"/>
      <c r="Q32" s="1"/>
      <c r="R32" s="1"/>
      <c r="S32" s="1"/>
      <c r="T32" s="2"/>
      <c r="U32" s="1"/>
      <c r="V32" s="1"/>
      <c r="W32" s="1"/>
      <c r="X32" s="58">
        <f>SUM(X5:X31)</f>
        <v>1525000</v>
      </c>
      <c r="Y32" s="59"/>
      <c r="Z32" s="59"/>
      <c r="AA32" s="60"/>
      <c r="AB32" s="58">
        <f>SUM(AB5:AB31)</f>
        <v>152500</v>
      </c>
      <c r="AC32" s="59"/>
      <c r="AD32" s="60"/>
      <c r="AE32" s="58">
        <f>SUM(AE5:AE31)</f>
        <v>1677500</v>
      </c>
      <c r="AF32" s="59"/>
      <c r="AG32" s="59"/>
      <c r="AH32" s="60"/>
      <c r="AI32" s="1"/>
      <c r="AJ32" s="1"/>
    </row>
    <row r="34" spans="13:13" ht="25.5" customHeight="1">
      <c r="M34" s="20">
        <f>J32-J26</f>
        <v>577585.69999999995</v>
      </c>
    </row>
  </sheetData>
  <mergeCells count="296"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AI5:AJ5"/>
    <mergeCell ref="A6:A12"/>
    <mergeCell ref="C6:E6"/>
    <mergeCell ref="F6:I6"/>
    <mergeCell ref="J6:L6"/>
    <mergeCell ref="M6:P6"/>
    <mergeCell ref="Q6:R6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U7:W7"/>
    <mergeCell ref="X7:AA7"/>
    <mergeCell ref="AB7:AD7"/>
    <mergeCell ref="AE7:AH7"/>
    <mergeCell ref="AI7:AJ7"/>
    <mergeCell ref="C8:E8"/>
    <mergeCell ref="F8:I8"/>
    <mergeCell ref="J8:L8"/>
    <mergeCell ref="M8:P8"/>
    <mergeCell ref="Q8:R8"/>
    <mergeCell ref="U8:W8"/>
    <mergeCell ref="X8:AA8"/>
    <mergeCell ref="AB8:AD8"/>
    <mergeCell ref="AE8:AH8"/>
    <mergeCell ref="AI8:AJ8"/>
    <mergeCell ref="C9:E9"/>
    <mergeCell ref="F9:I9"/>
    <mergeCell ref="J9:L9"/>
    <mergeCell ref="M9:P9"/>
    <mergeCell ref="Q9:R9"/>
    <mergeCell ref="U9:W9"/>
    <mergeCell ref="X9:AA9"/>
    <mergeCell ref="AB9:AD9"/>
    <mergeCell ref="AE9:AH9"/>
    <mergeCell ref="AI9:AJ9"/>
    <mergeCell ref="AE12:AH12"/>
    <mergeCell ref="AI10:AJ10"/>
    <mergeCell ref="C11:E11"/>
    <mergeCell ref="F11:I11"/>
    <mergeCell ref="J11:L11"/>
    <mergeCell ref="M11:P11"/>
    <mergeCell ref="Q11:R11"/>
    <mergeCell ref="U11:W11"/>
    <mergeCell ref="X11:AA11"/>
    <mergeCell ref="AB11:AD11"/>
    <mergeCell ref="AE11:AH11"/>
    <mergeCell ref="AI11:AJ11"/>
    <mergeCell ref="C10:E10"/>
    <mergeCell ref="F10:I10"/>
    <mergeCell ref="J10:L10"/>
    <mergeCell ref="M10:P10"/>
    <mergeCell ref="Q10:R10"/>
    <mergeCell ref="U10:W10"/>
    <mergeCell ref="X10:AA10"/>
    <mergeCell ref="AB10:AD10"/>
    <mergeCell ref="AE10:AH10"/>
    <mergeCell ref="AI12:AJ12"/>
    <mergeCell ref="AE14:AH14"/>
    <mergeCell ref="AI14:AJ14"/>
    <mergeCell ref="U13:W13"/>
    <mergeCell ref="X13:AA13"/>
    <mergeCell ref="AB13:AD13"/>
    <mergeCell ref="AE13:AH13"/>
    <mergeCell ref="AI13:AJ13"/>
    <mergeCell ref="C12:E12"/>
    <mergeCell ref="F12:I12"/>
    <mergeCell ref="J12:L12"/>
    <mergeCell ref="M12:P12"/>
    <mergeCell ref="Q12:R12"/>
    <mergeCell ref="U12:W12"/>
    <mergeCell ref="X12:AA12"/>
    <mergeCell ref="C13:E13"/>
    <mergeCell ref="F13:I13"/>
    <mergeCell ref="J13:L13"/>
    <mergeCell ref="M13:P13"/>
    <mergeCell ref="Q13:R13"/>
    <mergeCell ref="Q14:R14"/>
    <mergeCell ref="U14:W14"/>
    <mergeCell ref="X14:AA14"/>
    <mergeCell ref="AB14:AD14"/>
    <mergeCell ref="AB12:AD12"/>
    <mergeCell ref="AB15:AD15"/>
    <mergeCell ref="AE15:AH15"/>
    <mergeCell ref="AI15:AJ15"/>
    <mergeCell ref="C16:E16"/>
    <mergeCell ref="F16:I16"/>
    <mergeCell ref="J16:L16"/>
    <mergeCell ref="M16:P16"/>
    <mergeCell ref="Q16:R16"/>
    <mergeCell ref="U16:W16"/>
    <mergeCell ref="C15:E15"/>
    <mergeCell ref="F15:I15"/>
    <mergeCell ref="J15:L15"/>
    <mergeCell ref="M15:P15"/>
    <mergeCell ref="Q15:R15"/>
    <mergeCell ref="U15:W15"/>
    <mergeCell ref="X16:AA16"/>
    <mergeCell ref="AB16:AD16"/>
    <mergeCell ref="AE16:AH16"/>
    <mergeCell ref="AI16:AJ16"/>
    <mergeCell ref="AI17:AJ17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AI18:AJ18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AI19:AJ19"/>
    <mergeCell ref="C20:E20"/>
    <mergeCell ref="F20:I20"/>
    <mergeCell ref="J20:L20"/>
    <mergeCell ref="M20:P20"/>
    <mergeCell ref="Q20:R20"/>
    <mergeCell ref="U20:W20"/>
    <mergeCell ref="X20:AA20"/>
    <mergeCell ref="AB20:AD20"/>
    <mergeCell ref="AE20:AH20"/>
    <mergeCell ref="AI20:AJ20"/>
    <mergeCell ref="C19:E19"/>
    <mergeCell ref="F19:I19"/>
    <mergeCell ref="J19:L19"/>
    <mergeCell ref="M19:P19"/>
    <mergeCell ref="Q19:R19"/>
    <mergeCell ref="U19:W19"/>
    <mergeCell ref="X19:AA19"/>
    <mergeCell ref="AB19:AD19"/>
    <mergeCell ref="AE19:AH19"/>
    <mergeCell ref="AE21:AH21"/>
    <mergeCell ref="AI21:AJ21"/>
    <mergeCell ref="F22:I22"/>
    <mergeCell ref="J22:L22"/>
    <mergeCell ref="U22:W22"/>
    <mergeCell ref="X22:AA22"/>
    <mergeCell ref="AB22:AD22"/>
    <mergeCell ref="AE22:AH22"/>
    <mergeCell ref="AI22:AJ22"/>
    <mergeCell ref="F21:I21"/>
    <mergeCell ref="J21:L21"/>
    <mergeCell ref="M21:P22"/>
    <mergeCell ref="Q21:R22"/>
    <mergeCell ref="U21:W21"/>
    <mergeCell ref="X21:AA21"/>
    <mergeCell ref="AB21:AD21"/>
    <mergeCell ref="AI23:AJ23"/>
    <mergeCell ref="C24:E24"/>
    <mergeCell ref="F24:I24"/>
    <mergeCell ref="J24:L24"/>
    <mergeCell ref="M24:P24"/>
    <mergeCell ref="Q24:R24"/>
    <mergeCell ref="U24:W24"/>
    <mergeCell ref="X24:AA24"/>
    <mergeCell ref="AB24:AD24"/>
    <mergeCell ref="AE24:AH24"/>
    <mergeCell ref="AI24:AJ24"/>
    <mergeCell ref="C23:E23"/>
    <mergeCell ref="F23:I23"/>
    <mergeCell ref="J23:L23"/>
    <mergeCell ref="M23:P23"/>
    <mergeCell ref="Q23:R23"/>
    <mergeCell ref="U23:W23"/>
    <mergeCell ref="X23:AA23"/>
    <mergeCell ref="AB23:AD23"/>
    <mergeCell ref="AE23:AH23"/>
    <mergeCell ref="A26:B26"/>
    <mergeCell ref="C26:E26"/>
    <mergeCell ref="F26:I26"/>
    <mergeCell ref="J26:L26"/>
    <mergeCell ref="M26:P26"/>
    <mergeCell ref="Q26:R26"/>
    <mergeCell ref="U26:W26"/>
    <mergeCell ref="X26:AA26"/>
    <mergeCell ref="A14:A25"/>
    <mergeCell ref="C14:E14"/>
    <mergeCell ref="F14:I14"/>
    <mergeCell ref="J14:L14"/>
    <mergeCell ref="M14:P14"/>
    <mergeCell ref="B21:B22"/>
    <mergeCell ref="C21:E22"/>
    <mergeCell ref="X15:AA15"/>
    <mergeCell ref="AB26:AD26"/>
    <mergeCell ref="AE26:AH26"/>
    <mergeCell ref="AI26:AJ26"/>
    <mergeCell ref="C25:E25"/>
    <mergeCell ref="F25:I25"/>
    <mergeCell ref="J25:L25"/>
    <mergeCell ref="M25:P25"/>
    <mergeCell ref="Q25:R25"/>
    <mergeCell ref="U25:W25"/>
    <mergeCell ref="X25:AA25"/>
    <mergeCell ref="AB25:AD25"/>
    <mergeCell ref="AE25:AH25"/>
    <mergeCell ref="AI25:AJ25"/>
    <mergeCell ref="A27:A31"/>
    <mergeCell ref="C27:E27"/>
    <mergeCell ref="F27:I27"/>
    <mergeCell ref="J27:L27"/>
    <mergeCell ref="M27:P27"/>
    <mergeCell ref="Q27:R27"/>
    <mergeCell ref="U27:W27"/>
    <mergeCell ref="X27:AA27"/>
    <mergeCell ref="AB27:AD27"/>
    <mergeCell ref="B29:B30"/>
    <mergeCell ref="C29:E30"/>
    <mergeCell ref="F29:I29"/>
    <mergeCell ref="J29:L29"/>
    <mergeCell ref="M29:P30"/>
    <mergeCell ref="X30:AA30"/>
    <mergeCell ref="AB30:AD30"/>
    <mergeCell ref="AE27:AH27"/>
    <mergeCell ref="AI27:AJ27"/>
    <mergeCell ref="C28:E28"/>
    <mergeCell ref="F28:I28"/>
    <mergeCell ref="J28:L28"/>
    <mergeCell ref="M28:P28"/>
    <mergeCell ref="Q28:R28"/>
    <mergeCell ref="U28:W28"/>
    <mergeCell ref="X28:AA28"/>
    <mergeCell ref="AB28:AD28"/>
    <mergeCell ref="AE28:AH28"/>
    <mergeCell ref="AI28:AJ28"/>
    <mergeCell ref="AI29:AJ29"/>
    <mergeCell ref="AI30:AJ30"/>
    <mergeCell ref="C31:E31"/>
    <mergeCell ref="F31:I31"/>
    <mergeCell ref="J31:L31"/>
    <mergeCell ref="M31:P31"/>
    <mergeCell ref="Q31:R31"/>
    <mergeCell ref="U31:W31"/>
    <mergeCell ref="F30:I30"/>
    <mergeCell ref="J30:L30"/>
    <mergeCell ref="U30:W30"/>
    <mergeCell ref="X31:AA31"/>
    <mergeCell ref="AB31:AD31"/>
    <mergeCell ref="AE31:AH31"/>
    <mergeCell ref="AI31:AJ31"/>
    <mergeCell ref="F32:I32"/>
    <mergeCell ref="J32:L32"/>
    <mergeCell ref="M32:P32"/>
    <mergeCell ref="X32:AA32"/>
    <mergeCell ref="AB32:AD32"/>
    <mergeCell ref="AE32:AH32"/>
    <mergeCell ref="AE30:AH30"/>
    <mergeCell ref="Q29:R30"/>
    <mergeCell ref="U29:W29"/>
    <mergeCell ref="X29:AA29"/>
    <mergeCell ref="AB29:AD29"/>
    <mergeCell ref="AE29:AH29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81461-BB93-4CD2-989A-AAFA9027FD21}">
  <dimension ref="A1:AJ32"/>
  <sheetViews>
    <sheetView topLeftCell="A4" zoomScale="90" zoomScaleNormal="90" workbookViewId="0">
      <selection activeCell="Q15" sqref="Q15:R15"/>
    </sheetView>
  </sheetViews>
  <sheetFormatPr defaultColWidth="5" defaultRowHeight="30" customHeight="1"/>
  <cols>
    <col min="1" max="1" width="5" style="18"/>
    <col min="2" max="2" width="3.875" style="19" customWidth="1"/>
    <col min="3" max="3" width="5" style="4" customWidth="1"/>
    <col min="4" max="5" width="5" style="4"/>
    <col min="6" max="16" width="5" style="20"/>
    <col min="17" max="18" width="5" style="5"/>
    <col min="19" max="19" width="5" style="18"/>
    <col min="20" max="20" width="3.875" style="19" customWidth="1"/>
    <col min="21" max="23" width="5" style="4"/>
    <col min="24" max="34" width="5" style="20"/>
    <col min="35" max="16384" width="5" style="5"/>
  </cols>
  <sheetData>
    <row r="1" spans="1:36" ht="26.25" customHeight="1">
      <c r="A1" s="1"/>
      <c r="B1" s="2"/>
      <c r="C1" s="125" t="s">
        <v>53</v>
      </c>
      <c r="D1" s="125"/>
      <c r="E1" s="125"/>
      <c r="F1" s="126">
        <v>1</v>
      </c>
      <c r="G1" s="120" t="s">
        <v>16</v>
      </c>
      <c r="H1" s="121" t="s">
        <v>17</v>
      </c>
      <c r="I1" s="121"/>
      <c r="J1" s="121"/>
      <c r="K1" s="121"/>
      <c r="L1" s="121"/>
      <c r="M1" s="121"/>
      <c r="N1" s="3"/>
      <c r="O1" s="3"/>
      <c r="P1" s="3"/>
      <c r="Q1" s="4"/>
      <c r="R1" s="4"/>
      <c r="S1" s="1"/>
      <c r="T1" s="2"/>
      <c r="U1" s="125" t="s">
        <v>53</v>
      </c>
      <c r="V1" s="125"/>
      <c r="W1" s="125"/>
      <c r="X1" s="126">
        <v>1</v>
      </c>
      <c r="Y1" s="120" t="s">
        <v>16</v>
      </c>
      <c r="Z1" s="121" t="s">
        <v>47</v>
      </c>
      <c r="AA1" s="121"/>
      <c r="AB1" s="121"/>
      <c r="AC1" s="121"/>
      <c r="AD1" s="121"/>
      <c r="AE1" s="121"/>
      <c r="AF1" s="3"/>
      <c r="AG1" s="3"/>
      <c r="AH1" s="3"/>
      <c r="AI1" s="4"/>
      <c r="AJ1" s="4"/>
    </row>
    <row r="2" spans="1:36" ht="16.899999999999999" customHeight="1">
      <c r="A2" s="1"/>
      <c r="B2" s="2"/>
      <c r="C2" s="125"/>
      <c r="D2" s="125"/>
      <c r="E2" s="125"/>
      <c r="F2" s="126"/>
      <c r="G2" s="120"/>
      <c r="H2" s="121"/>
      <c r="I2" s="121"/>
      <c r="J2" s="121"/>
      <c r="K2" s="121"/>
      <c r="L2" s="121"/>
      <c r="M2" s="121"/>
      <c r="N2" s="3"/>
      <c r="O2" s="3"/>
      <c r="P2" s="3"/>
      <c r="Q2" s="4"/>
      <c r="R2" s="4"/>
      <c r="S2" s="1"/>
      <c r="T2" s="2"/>
      <c r="U2" s="125"/>
      <c r="V2" s="125"/>
      <c r="W2" s="125"/>
      <c r="X2" s="126"/>
      <c r="Y2" s="120"/>
      <c r="Z2" s="121"/>
      <c r="AA2" s="121"/>
      <c r="AB2" s="121"/>
      <c r="AC2" s="121"/>
      <c r="AD2" s="121"/>
      <c r="AE2" s="121"/>
      <c r="AF2" s="3"/>
      <c r="AG2" s="3"/>
      <c r="AH2" s="3"/>
      <c r="AI2" s="4"/>
      <c r="AJ2" s="4"/>
    </row>
    <row r="3" spans="1:36" ht="16.899999999999999" customHeight="1">
      <c r="A3" s="1"/>
      <c r="B3" s="2"/>
      <c r="F3" s="3"/>
      <c r="G3" s="3"/>
      <c r="H3" s="3"/>
      <c r="I3" s="3"/>
      <c r="J3" s="3"/>
      <c r="K3" s="3"/>
      <c r="L3" s="3"/>
      <c r="M3" s="122" t="s">
        <v>15</v>
      </c>
      <c r="N3" s="122"/>
      <c r="O3" s="122"/>
      <c r="P3" s="122"/>
      <c r="Q3" s="122"/>
      <c r="R3" s="122"/>
      <c r="S3" s="1"/>
      <c r="T3" s="2"/>
      <c r="X3" s="3"/>
      <c r="Y3" s="3"/>
      <c r="Z3" s="3"/>
      <c r="AA3" s="3"/>
      <c r="AB3" s="3"/>
      <c r="AC3" s="3"/>
      <c r="AD3" s="3"/>
      <c r="AE3" s="122" t="s">
        <v>15</v>
      </c>
      <c r="AF3" s="122"/>
      <c r="AG3" s="122"/>
      <c r="AH3" s="122"/>
      <c r="AI3" s="122"/>
      <c r="AJ3" s="122"/>
    </row>
    <row r="4" spans="1:36" ht="24.6" customHeight="1">
      <c r="A4" s="6" t="s">
        <v>2</v>
      </c>
      <c r="B4" s="94" t="s">
        <v>1</v>
      </c>
      <c r="C4" s="95"/>
      <c r="D4" s="95"/>
      <c r="E4" s="96"/>
      <c r="F4" s="123" t="s">
        <v>3</v>
      </c>
      <c r="G4" s="123"/>
      <c r="H4" s="123"/>
      <c r="I4" s="123"/>
      <c r="J4" s="123" t="s">
        <v>0</v>
      </c>
      <c r="K4" s="123"/>
      <c r="L4" s="123"/>
      <c r="M4" s="123" t="s">
        <v>4</v>
      </c>
      <c r="N4" s="123"/>
      <c r="O4" s="123"/>
      <c r="P4" s="123"/>
      <c r="Q4" s="124" t="s">
        <v>5</v>
      </c>
      <c r="R4" s="124"/>
      <c r="S4" s="7"/>
      <c r="T4" s="28" t="s">
        <v>1</v>
      </c>
      <c r="U4" s="28"/>
      <c r="V4" s="28"/>
      <c r="W4" s="28"/>
      <c r="X4" s="123" t="s">
        <v>49</v>
      </c>
      <c r="Y4" s="123"/>
      <c r="Z4" s="123"/>
      <c r="AA4" s="123"/>
      <c r="AB4" s="123" t="s">
        <v>0</v>
      </c>
      <c r="AC4" s="123"/>
      <c r="AD4" s="123"/>
      <c r="AE4" s="123" t="s">
        <v>50</v>
      </c>
      <c r="AF4" s="123"/>
      <c r="AG4" s="123"/>
      <c r="AH4" s="123"/>
      <c r="AI4" s="124" t="s">
        <v>48</v>
      </c>
      <c r="AJ4" s="124"/>
    </row>
    <row r="5" spans="1:36" ht="24.6" customHeight="1" thickBot="1">
      <c r="A5" s="8" t="s">
        <v>8</v>
      </c>
      <c r="B5" s="9" t="s">
        <v>6</v>
      </c>
      <c r="C5" s="112" t="s">
        <v>7</v>
      </c>
      <c r="D5" s="112"/>
      <c r="E5" s="112"/>
      <c r="F5" s="187">
        <v>488250</v>
      </c>
      <c r="G5" s="187"/>
      <c r="H5" s="187"/>
      <c r="I5" s="187"/>
      <c r="J5" s="187">
        <v>48825</v>
      </c>
      <c r="K5" s="187"/>
      <c r="L5" s="187"/>
      <c r="M5" s="187">
        <f>F5+J5</f>
        <v>537075</v>
      </c>
      <c r="N5" s="187"/>
      <c r="O5" s="187"/>
      <c r="P5" s="187"/>
      <c r="Q5" s="111">
        <v>45716</v>
      </c>
      <c r="R5" s="112"/>
      <c r="S5" s="7"/>
      <c r="T5" s="10">
        <v>1</v>
      </c>
      <c r="U5" s="28"/>
      <c r="V5" s="28"/>
      <c r="W5" s="28"/>
      <c r="X5" s="123">
        <v>0</v>
      </c>
      <c r="Y5" s="123"/>
      <c r="Z5" s="123"/>
      <c r="AA5" s="123"/>
      <c r="AB5" s="123">
        <f>X5*0.1</f>
        <v>0</v>
      </c>
      <c r="AC5" s="123"/>
      <c r="AD5" s="123"/>
      <c r="AE5" s="123">
        <f>X5+AB5</f>
        <v>0</v>
      </c>
      <c r="AF5" s="123"/>
      <c r="AG5" s="123"/>
      <c r="AH5" s="123"/>
      <c r="AI5" s="27" t="s">
        <v>51</v>
      </c>
      <c r="AJ5" s="28"/>
    </row>
    <row r="6" spans="1:36" ht="24.6" customHeight="1" thickTop="1">
      <c r="A6" s="98" t="s">
        <v>18</v>
      </c>
      <c r="B6" s="11">
        <v>1</v>
      </c>
      <c r="C6" s="188" t="s">
        <v>36</v>
      </c>
      <c r="D6" s="188"/>
      <c r="E6" s="188"/>
      <c r="F6" s="101">
        <v>28000</v>
      </c>
      <c r="G6" s="101"/>
      <c r="H6" s="101"/>
      <c r="I6" s="101"/>
      <c r="J6" s="101">
        <f>F6*0.1</f>
        <v>2800</v>
      </c>
      <c r="K6" s="101"/>
      <c r="L6" s="101"/>
      <c r="M6" s="101">
        <f>F6+J6</f>
        <v>30800</v>
      </c>
      <c r="N6" s="101"/>
      <c r="O6" s="101"/>
      <c r="P6" s="101"/>
      <c r="Q6" s="102">
        <v>45708</v>
      </c>
      <c r="R6" s="100"/>
      <c r="S6" s="12"/>
      <c r="T6" s="10">
        <v>2</v>
      </c>
      <c r="U6" s="28"/>
      <c r="V6" s="28"/>
      <c r="W6" s="28"/>
      <c r="X6" s="123">
        <v>0</v>
      </c>
      <c r="Y6" s="123"/>
      <c r="Z6" s="123"/>
      <c r="AA6" s="123"/>
      <c r="AB6" s="123">
        <f t="shared" ref="AB6:AB16" si="0">X6*0.1</f>
        <v>0</v>
      </c>
      <c r="AC6" s="123"/>
      <c r="AD6" s="123"/>
      <c r="AE6" s="123">
        <f>X6+AB6</f>
        <v>0</v>
      </c>
      <c r="AF6" s="123"/>
      <c r="AG6" s="123"/>
      <c r="AH6" s="123"/>
      <c r="AI6" s="27"/>
      <c r="AJ6" s="28"/>
    </row>
    <row r="7" spans="1:36" ht="24.6" customHeight="1">
      <c r="A7" s="99"/>
      <c r="B7" s="10">
        <v>2</v>
      </c>
      <c r="C7" s="189" t="s">
        <v>12</v>
      </c>
      <c r="D7" s="189"/>
      <c r="E7" s="189"/>
      <c r="F7" s="63">
        <v>213500</v>
      </c>
      <c r="G7" s="64"/>
      <c r="H7" s="64"/>
      <c r="I7" s="65"/>
      <c r="J7" s="26">
        <f>F7*0.1</f>
        <v>21350</v>
      </c>
      <c r="K7" s="26"/>
      <c r="L7" s="26"/>
      <c r="M7" s="26">
        <f>F7+J7</f>
        <v>234850</v>
      </c>
      <c r="N7" s="26"/>
      <c r="O7" s="26"/>
      <c r="P7" s="26"/>
      <c r="Q7" s="61">
        <v>45708</v>
      </c>
      <c r="R7" s="62"/>
      <c r="S7" s="12"/>
      <c r="T7" s="10">
        <v>3</v>
      </c>
      <c r="U7" s="28"/>
      <c r="V7" s="28"/>
      <c r="W7" s="28"/>
      <c r="X7" s="123">
        <v>0</v>
      </c>
      <c r="Y7" s="123"/>
      <c r="Z7" s="123"/>
      <c r="AA7" s="123"/>
      <c r="AB7" s="123">
        <f t="shared" si="0"/>
        <v>0</v>
      </c>
      <c r="AC7" s="123"/>
      <c r="AD7" s="123"/>
      <c r="AE7" s="123">
        <f>X7+AB7</f>
        <v>0</v>
      </c>
      <c r="AF7" s="123"/>
      <c r="AG7" s="123"/>
      <c r="AH7" s="123"/>
      <c r="AI7" s="27"/>
      <c r="AJ7" s="28"/>
    </row>
    <row r="8" spans="1:36" ht="24.6" customHeight="1">
      <c r="A8" s="99"/>
      <c r="B8" s="10">
        <v>3</v>
      </c>
      <c r="C8" s="190" t="s">
        <v>35</v>
      </c>
      <c r="D8" s="191"/>
      <c r="E8" s="192"/>
      <c r="F8" s="63">
        <v>0</v>
      </c>
      <c r="G8" s="64"/>
      <c r="H8" s="64"/>
      <c r="I8" s="65"/>
      <c r="J8" s="63">
        <v>0</v>
      </c>
      <c r="K8" s="64"/>
      <c r="L8" s="65"/>
      <c r="M8" s="63">
        <f>F8+J8</f>
        <v>0</v>
      </c>
      <c r="N8" s="64"/>
      <c r="O8" s="64"/>
      <c r="P8" s="65"/>
      <c r="Q8" s="27" t="s">
        <v>32</v>
      </c>
      <c r="R8" s="28"/>
      <c r="S8" s="12"/>
      <c r="T8" s="10">
        <v>4</v>
      </c>
      <c r="U8" s="28"/>
      <c r="V8" s="28"/>
      <c r="W8" s="28"/>
      <c r="X8" s="123">
        <v>0</v>
      </c>
      <c r="Y8" s="123"/>
      <c r="Z8" s="123"/>
      <c r="AA8" s="123"/>
      <c r="AB8" s="123">
        <f t="shared" si="0"/>
        <v>0</v>
      </c>
      <c r="AC8" s="123"/>
      <c r="AD8" s="123"/>
      <c r="AE8" s="123">
        <f>X8+AB8</f>
        <v>0</v>
      </c>
      <c r="AF8" s="123"/>
      <c r="AG8" s="123"/>
      <c r="AH8" s="123"/>
      <c r="AI8" s="27"/>
      <c r="AJ8" s="28"/>
    </row>
    <row r="9" spans="1:36" ht="24.6" customHeight="1">
      <c r="A9" s="99"/>
      <c r="B9" s="13">
        <v>4</v>
      </c>
      <c r="C9" s="193" t="s">
        <v>11</v>
      </c>
      <c r="D9" s="194"/>
      <c r="E9" s="195"/>
      <c r="F9" s="63">
        <v>0</v>
      </c>
      <c r="G9" s="64"/>
      <c r="H9" s="64"/>
      <c r="I9" s="65"/>
      <c r="J9" s="45">
        <f>F9*0.1</f>
        <v>0</v>
      </c>
      <c r="K9" s="46"/>
      <c r="L9" s="47"/>
      <c r="M9" s="45">
        <f t="shared" ref="M9:M31" si="1">F9+J9</f>
        <v>0</v>
      </c>
      <c r="N9" s="46"/>
      <c r="O9" s="46"/>
      <c r="P9" s="47"/>
      <c r="Q9" s="87" t="s">
        <v>37</v>
      </c>
      <c r="R9" s="85"/>
      <c r="S9" s="12"/>
      <c r="T9" s="10">
        <v>5</v>
      </c>
      <c r="U9" s="28"/>
      <c r="V9" s="28"/>
      <c r="W9" s="28"/>
      <c r="X9" s="123">
        <v>0</v>
      </c>
      <c r="Y9" s="123"/>
      <c r="Z9" s="123"/>
      <c r="AA9" s="123"/>
      <c r="AB9" s="123">
        <f t="shared" si="0"/>
        <v>0</v>
      </c>
      <c r="AC9" s="123"/>
      <c r="AD9" s="123"/>
      <c r="AE9" s="123">
        <f t="shared" ref="AE9:AE14" si="2">X9+AB9</f>
        <v>0</v>
      </c>
      <c r="AF9" s="123"/>
      <c r="AG9" s="123"/>
      <c r="AH9" s="123"/>
      <c r="AI9" s="27"/>
      <c r="AJ9" s="28"/>
    </row>
    <row r="10" spans="1:36" ht="24.6" customHeight="1">
      <c r="A10" s="99"/>
      <c r="B10" s="13">
        <v>5</v>
      </c>
      <c r="C10" s="193" t="s">
        <v>9</v>
      </c>
      <c r="D10" s="194"/>
      <c r="E10" s="195"/>
      <c r="F10" s="63">
        <v>18125</v>
      </c>
      <c r="G10" s="64"/>
      <c r="H10" s="64"/>
      <c r="I10" s="65"/>
      <c r="J10" s="45">
        <f>F10*0.1</f>
        <v>1812.5</v>
      </c>
      <c r="K10" s="46"/>
      <c r="L10" s="47"/>
      <c r="M10" s="45">
        <f t="shared" si="1"/>
        <v>19937.5</v>
      </c>
      <c r="N10" s="46"/>
      <c r="O10" s="46"/>
      <c r="P10" s="47"/>
      <c r="Q10" s="87">
        <v>45713</v>
      </c>
      <c r="R10" s="85"/>
      <c r="S10" s="12"/>
      <c r="T10" s="10">
        <v>6</v>
      </c>
      <c r="U10" s="28"/>
      <c r="V10" s="28"/>
      <c r="W10" s="28"/>
      <c r="X10" s="123">
        <v>0</v>
      </c>
      <c r="Y10" s="123"/>
      <c r="Z10" s="123"/>
      <c r="AA10" s="123"/>
      <c r="AB10" s="123">
        <f t="shared" si="0"/>
        <v>0</v>
      </c>
      <c r="AC10" s="123"/>
      <c r="AD10" s="123"/>
      <c r="AE10" s="123">
        <f t="shared" si="2"/>
        <v>0</v>
      </c>
      <c r="AF10" s="123"/>
      <c r="AG10" s="123"/>
      <c r="AH10" s="123"/>
      <c r="AI10" s="27"/>
      <c r="AJ10" s="28"/>
    </row>
    <row r="11" spans="1:36" ht="24.6" customHeight="1">
      <c r="A11" s="99"/>
      <c r="B11" s="13">
        <v>6</v>
      </c>
      <c r="C11" s="193" t="s">
        <v>27</v>
      </c>
      <c r="D11" s="194"/>
      <c r="E11" s="195"/>
      <c r="F11" s="63">
        <v>0</v>
      </c>
      <c r="G11" s="64"/>
      <c r="H11" s="64"/>
      <c r="I11" s="65"/>
      <c r="J11" s="45">
        <f>F11*0.1</f>
        <v>0</v>
      </c>
      <c r="K11" s="46"/>
      <c r="L11" s="47"/>
      <c r="M11" s="45">
        <f t="shared" si="1"/>
        <v>0</v>
      </c>
      <c r="N11" s="46"/>
      <c r="O11" s="46"/>
      <c r="P11" s="47"/>
      <c r="Q11" s="87" t="s">
        <v>37</v>
      </c>
      <c r="R11" s="85"/>
      <c r="S11" s="12"/>
      <c r="T11" s="10">
        <v>7</v>
      </c>
      <c r="U11" s="28"/>
      <c r="V11" s="28"/>
      <c r="W11" s="28"/>
      <c r="X11" s="123"/>
      <c r="Y11" s="123"/>
      <c r="Z11" s="123"/>
      <c r="AA11" s="123"/>
      <c r="AB11" s="123">
        <f t="shared" si="0"/>
        <v>0</v>
      </c>
      <c r="AC11" s="123"/>
      <c r="AD11" s="123"/>
      <c r="AE11" s="123">
        <f t="shared" si="2"/>
        <v>0</v>
      </c>
      <c r="AF11" s="123"/>
      <c r="AG11" s="123"/>
      <c r="AH11" s="123"/>
      <c r="AI11" s="27"/>
      <c r="AJ11" s="28"/>
    </row>
    <row r="12" spans="1:36" ht="24.6" customHeight="1" thickBot="1">
      <c r="A12" s="119"/>
      <c r="B12" s="14">
        <v>7</v>
      </c>
      <c r="C12" s="196" t="s">
        <v>10</v>
      </c>
      <c r="D12" s="197"/>
      <c r="E12" s="198"/>
      <c r="F12" s="108">
        <v>0</v>
      </c>
      <c r="G12" s="109"/>
      <c r="H12" s="109"/>
      <c r="I12" s="110"/>
      <c r="J12" s="108">
        <f>F12*0.1</f>
        <v>0</v>
      </c>
      <c r="K12" s="109"/>
      <c r="L12" s="110"/>
      <c r="M12" s="108">
        <f t="shared" si="1"/>
        <v>0</v>
      </c>
      <c r="N12" s="109"/>
      <c r="O12" s="109"/>
      <c r="P12" s="110"/>
      <c r="Q12" s="111" t="s">
        <v>38</v>
      </c>
      <c r="R12" s="112"/>
      <c r="S12" s="12"/>
      <c r="T12" s="10">
        <v>8</v>
      </c>
      <c r="U12" s="28"/>
      <c r="V12" s="28"/>
      <c r="W12" s="28"/>
      <c r="X12" s="123"/>
      <c r="Y12" s="123"/>
      <c r="Z12" s="123"/>
      <c r="AA12" s="123"/>
      <c r="AB12" s="123">
        <f t="shared" si="0"/>
        <v>0</v>
      </c>
      <c r="AC12" s="123"/>
      <c r="AD12" s="123"/>
      <c r="AE12" s="123">
        <f t="shared" si="2"/>
        <v>0</v>
      </c>
      <c r="AF12" s="123"/>
      <c r="AG12" s="123"/>
      <c r="AH12" s="123"/>
      <c r="AI12" s="27"/>
      <c r="AJ12" s="28"/>
    </row>
    <row r="13" spans="1:36" ht="24.6" customHeight="1" thickTop="1" thickBot="1">
      <c r="A13" s="15">
        <v>25</v>
      </c>
      <c r="B13" s="14">
        <v>1</v>
      </c>
      <c r="C13" s="196" t="s">
        <v>45</v>
      </c>
      <c r="D13" s="197"/>
      <c r="E13" s="198"/>
      <c r="F13" s="81">
        <v>0</v>
      </c>
      <c r="G13" s="82"/>
      <c r="H13" s="82"/>
      <c r="I13" s="83"/>
      <c r="J13" s="108">
        <f>F13*0.1</f>
        <v>0</v>
      </c>
      <c r="K13" s="109"/>
      <c r="L13" s="110"/>
      <c r="M13" s="108">
        <f t="shared" si="1"/>
        <v>0</v>
      </c>
      <c r="N13" s="109"/>
      <c r="O13" s="109"/>
      <c r="P13" s="110"/>
      <c r="Q13" s="111"/>
      <c r="R13" s="112"/>
      <c r="S13" s="12"/>
      <c r="T13" s="10">
        <v>9</v>
      </c>
      <c r="U13" s="28"/>
      <c r="V13" s="28"/>
      <c r="W13" s="28"/>
      <c r="X13" s="123"/>
      <c r="Y13" s="123"/>
      <c r="Z13" s="123"/>
      <c r="AA13" s="123"/>
      <c r="AB13" s="123">
        <f t="shared" si="0"/>
        <v>0</v>
      </c>
      <c r="AC13" s="123"/>
      <c r="AD13" s="123"/>
      <c r="AE13" s="123">
        <f t="shared" si="2"/>
        <v>0</v>
      </c>
      <c r="AF13" s="123"/>
      <c r="AG13" s="123"/>
      <c r="AH13" s="123"/>
      <c r="AI13" s="27"/>
      <c r="AJ13" s="28"/>
    </row>
    <row r="14" spans="1:36" ht="24.6" customHeight="1" thickTop="1">
      <c r="A14" s="98" t="s">
        <v>19</v>
      </c>
      <c r="B14" s="11">
        <v>1</v>
      </c>
      <c r="C14" s="188" t="s">
        <v>55</v>
      </c>
      <c r="D14" s="188"/>
      <c r="E14" s="188"/>
      <c r="F14" s="75">
        <v>544000</v>
      </c>
      <c r="G14" s="76"/>
      <c r="H14" s="76"/>
      <c r="I14" s="77"/>
      <c r="J14" s="101">
        <f t="shared" ref="J14:J31" si="3">F14*0.1</f>
        <v>54400</v>
      </c>
      <c r="K14" s="101"/>
      <c r="L14" s="101"/>
      <c r="M14" s="101">
        <f t="shared" si="1"/>
        <v>598400</v>
      </c>
      <c r="N14" s="101"/>
      <c r="O14" s="101"/>
      <c r="P14" s="101"/>
      <c r="Q14" s="102">
        <v>45698</v>
      </c>
      <c r="R14" s="100"/>
      <c r="S14" s="12"/>
      <c r="T14" s="10">
        <v>10</v>
      </c>
      <c r="U14" s="28"/>
      <c r="V14" s="28"/>
      <c r="W14" s="28"/>
      <c r="X14" s="123"/>
      <c r="Y14" s="123"/>
      <c r="Z14" s="123"/>
      <c r="AA14" s="123"/>
      <c r="AB14" s="123">
        <f t="shared" si="0"/>
        <v>0</v>
      </c>
      <c r="AC14" s="123"/>
      <c r="AD14" s="123"/>
      <c r="AE14" s="123">
        <f t="shared" si="2"/>
        <v>0</v>
      </c>
      <c r="AF14" s="123"/>
      <c r="AG14" s="123"/>
      <c r="AH14" s="123"/>
      <c r="AI14" s="27"/>
      <c r="AJ14" s="28"/>
    </row>
    <row r="15" spans="1:36" ht="24.6" customHeight="1">
      <c r="A15" s="99"/>
      <c r="B15" s="10">
        <v>2</v>
      </c>
      <c r="C15" s="189" t="s">
        <v>21</v>
      </c>
      <c r="D15" s="189"/>
      <c r="E15" s="189"/>
      <c r="F15" s="63">
        <v>1610000</v>
      </c>
      <c r="G15" s="64"/>
      <c r="H15" s="64"/>
      <c r="I15" s="65"/>
      <c r="J15" s="26">
        <f t="shared" si="3"/>
        <v>161000</v>
      </c>
      <c r="K15" s="26"/>
      <c r="L15" s="26"/>
      <c r="M15" s="26">
        <f>F15+J15</f>
        <v>1771000</v>
      </c>
      <c r="N15" s="26"/>
      <c r="O15" s="26"/>
      <c r="P15" s="26"/>
      <c r="Q15" s="61">
        <v>45708</v>
      </c>
      <c r="R15" s="62"/>
      <c r="S15" s="12"/>
      <c r="T15" s="10">
        <v>11</v>
      </c>
      <c r="U15" s="28"/>
      <c r="V15" s="28"/>
      <c r="W15" s="28"/>
      <c r="X15" s="123"/>
      <c r="Y15" s="123"/>
      <c r="Z15" s="123"/>
      <c r="AA15" s="123"/>
      <c r="AB15" s="123">
        <f t="shared" si="0"/>
        <v>0</v>
      </c>
      <c r="AC15" s="123"/>
      <c r="AD15" s="123"/>
      <c r="AE15" s="123">
        <f>X15+AB15</f>
        <v>0</v>
      </c>
      <c r="AF15" s="123"/>
      <c r="AG15" s="123"/>
      <c r="AH15" s="123"/>
      <c r="AI15" s="27"/>
      <c r="AJ15" s="28"/>
    </row>
    <row r="16" spans="1:36" ht="24.6" customHeight="1">
      <c r="A16" s="99"/>
      <c r="B16" s="16">
        <v>3</v>
      </c>
      <c r="C16" s="190" t="s">
        <v>43</v>
      </c>
      <c r="D16" s="191"/>
      <c r="E16" s="192"/>
      <c r="F16" s="63">
        <v>60000</v>
      </c>
      <c r="G16" s="64"/>
      <c r="H16" s="64"/>
      <c r="I16" s="65"/>
      <c r="J16" s="63">
        <f t="shared" si="3"/>
        <v>6000</v>
      </c>
      <c r="K16" s="64"/>
      <c r="L16" s="65"/>
      <c r="M16" s="63">
        <f t="shared" si="1"/>
        <v>66000</v>
      </c>
      <c r="N16" s="64"/>
      <c r="O16" s="64"/>
      <c r="P16" s="65"/>
      <c r="Q16" s="103">
        <v>45708</v>
      </c>
      <c r="R16" s="104"/>
      <c r="S16" s="12"/>
      <c r="T16" s="10">
        <v>12</v>
      </c>
      <c r="U16" s="28"/>
      <c r="V16" s="28"/>
      <c r="W16" s="28"/>
      <c r="X16" s="123"/>
      <c r="Y16" s="123"/>
      <c r="Z16" s="123"/>
      <c r="AA16" s="123"/>
      <c r="AB16" s="123">
        <f t="shared" si="0"/>
        <v>0</v>
      </c>
      <c r="AC16" s="123"/>
      <c r="AD16" s="123"/>
      <c r="AE16" s="123">
        <f t="shared" ref="AE16" si="4">X16+AB16</f>
        <v>0</v>
      </c>
      <c r="AF16" s="123"/>
      <c r="AG16" s="123"/>
      <c r="AH16" s="123"/>
      <c r="AI16" s="27"/>
      <c r="AJ16" s="28"/>
    </row>
    <row r="17" spans="1:36" ht="24.6" customHeight="1">
      <c r="A17" s="99"/>
      <c r="B17" s="10">
        <v>4</v>
      </c>
      <c r="C17" s="189" t="s">
        <v>28</v>
      </c>
      <c r="D17" s="189"/>
      <c r="E17" s="189"/>
      <c r="F17" s="63">
        <v>630000</v>
      </c>
      <c r="G17" s="64"/>
      <c r="H17" s="64"/>
      <c r="I17" s="65"/>
      <c r="J17" s="26">
        <f>F17*0.1</f>
        <v>63000</v>
      </c>
      <c r="K17" s="26"/>
      <c r="L17" s="26"/>
      <c r="M17" s="26">
        <f>F17+J17</f>
        <v>693000</v>
      </c>
      <c r="N17" s="26"/>
      <c r="O17" s="26"/>
      <c r="P17" s="26"/>
      <c r="Q17" s="27">
        <v>45721</v>
      </c>
      <c r="R17" s="28"/>
      <c r="S17" s="12"/>
      <c r="T17" s="10">
        <v>13</v>
      </c>
      <c r="U17" s="28"/>
      <c r="V17" s="28"/>
      <c r="W17" s="28"/>
      <c r="X17" s="123"/>
      <c r="Y17" s="123"/>
      <c r="Z17" s="123"/>
      <c r="AA17" s="123"/>
      <c r="AB17" s="123">
        <f>X17*0.1</f>
        <v>0</v>
      </c>
      <c r="AC17" s="123"/>
      <c r="AD17" s="123"/>
      <c r="AE17" s="123">
        <f>X17+AB17</f>
        <v>0</v>
      </c>
      <c r="AF17" s="123"/>
      <c r="AG17" s="123"/>
      <c r="AH17" s="123"/>
      <c r="AI17" s="27"/>
      <c r="AJ17" s="28"/>
    </row>
    <row r="18" spans="1:36" ht="24.6" customHeight="1">
      <c r="A18" s="99"/>
      <c r="B18" s="16">
        <v>5</v>
      </c>
      <c r="C18" s="190" t="s">
        <v>30</v>
      </c>
      <c r="D18" s="191"/>
      <c r="E18" s="192"/>
      <c r="F18" s="63">
        <v>16000</v>
      </c>
      <c r="G18" s="64"/>
      <c r="H18" s="64"/>
      <c r="I18" s="65"/>
      <c r="J18" s="26">
        <f>F18*0.1</f>
        <v>1600</v>
      </c>
      <c r="K18" s="26"/>
      <c r="L18" s="26"/>
      <c r="M18" s="26">
        <f>F18+J18</f>
        <v>17600</v>
      </c>
      <c r="N18" s="26"/>
      <c r="O18" s="26"/>
      <c r="P18" s="26"/>
      <c r="Q18" s="27">
        <v>45716</v>
      </c>
      <c r="R18" s="28"/>
      <c r="S18" s="12"/>
      <c r="T18" s="10">
        <v>14</v>
      </c>
      <c r="U18" s="28"/>
      <c r="V18" s="28"/>
      <c r="W18" s="28"/>
      <c r="X18" s="123"/>
      <c r="Y18" s="123"/>
      <c r="Z18" s="123"/>
      <c r="AA18" s="123"/>
      <c r="AB18" s="123">
        <f>X18*0.1</f>
        <v>0</v>
      </c>
      <c r="AC18" s="123"/>
      <c r="AD18" s="123"/>
      <c r="AE18" s="123">
        <f>X18+AB18</f>
        <v>0</v>
      </c>
      <c r="AF18" s="123"/>
      <c r="AG18" s="123"/>
      <c r="AH18" s="123"/>
      <c r="AI18" s="27"/>
      <c r="AJ18" s="28"/>
    </row>
    <row r="19" spans="1:36" ht="24.6" customHeight="1">
      <c r="A19" s="99"/>
      <c r="B19" s="10">
        <v>6</v>
      </c>
      <c r="C19" s="199" t="s">
        <v>40</v>
      </c>
      <c r="D19" s="200"/>
      <c r="E19" s="201"/>
      <c r="F19" s="63">
        <v>650000</v>
      </c>
      <c r="G19" s="64"/>
      <c r="H19" s="64"/>
      <c r="I19" s="65"/>
      <c r="J19" s="63">
        <f t="shared" si="3"/>
        <v>65000</v>
      </c>
      <c r="K19" s="64"/>
      <c r="L19" s="65"/>
      <c r="M19" s="63">
        <f t="shared" si="1"/>
        <v>715000</v>
      </c>
      <c r="N19" s="64"/>
      <c r="O19" s="64"/>
      <c r="P19" s="65"/>
      <c r="Q19" s="27">
        <v>45708</v>
      </c>
      <c r="R19" s="28"/>
      <c r="S19" s="12"/>
      <c r="T19" s="10">
        <v>15</v>
      </c>
      <c r="U19" s="28"/>
      <c r="V19" s="28"/>
      <c r="W19" s="28"/>
      <c r="X19" s="123"/>
      <c r="Y19" s="123"/>
      <c r="Z19" s="123"/>
      <c r="AA19" s="123"/>
      <c r="AB19" s="123">
        <f t="shared" ref="AB19:AB26" si="5">X19*0.1</f>
        <v>0</v>
      </c>
      <c r="AC19" s="123"/>
      <c r="AD19" s="123"/>
      <c r="AE19" s="123">
        <f t="shared" ref="AE19:AE26" si="6">X19+AB19</f>
        <v>0</v>
      </c>
      <c r="AF19" s="123"/>
      <c r="AG19" s="123"/>
      <c r="AH19" s="123"/>
      <c r="AI19" s="27"/>
      <c r="AJ19" s="28"/>
    </row>
    <row r="20" spans="1:36" ht="24.6" customHeight="1">
      <c r="A20" s="99"/>
      <c r="B20" s="10">
        <v>9</v>
      </c>
      <c r="C20" s="190" t="s">
        <v>13</v>
      </c>
      <c r="D20" s="191"/>
      <c r="E20" s="192"/>
      <c r="F20" s="63">
        <v>135000</v>
      </c>
      <c r="G20" s="64"/>
      <c r="H20" s="64"/>
      <c r="I20" s="65"/>
      <c r="J20" s="26">
        <f t="shared" si="3"/>
        <v>13500</v>
      </c>
      <c r="K20" s="26"/>
      <c r="L20" s="26"/>
      <c r="M20" s="26">
        <f t="shared" si="1"/>
        <v>148500</v>
      </c>
      <c r="N20" s="26"/>
      <c r="O20" s="26"/>
      <c r="P20" s="26"/>
      <c r="Q20" s="27">
        <v>45716</v>
      </c>
      <c r="R20" s="28"/>
      <c r="S20" s="12"/>
      <c r="T20" s="10">
        <v>16</v>
      </c>
      <c r="U20" s="28"/>
      <c r="V20" s="28"/>
      <c r="W20" s="28"/>
      <c r="X20" s="123"/>
      <c r="Y20" s="123"/>
      <c r="Z20" s="123"/>
      <c r="AA20" s="123"/>
      <c r="AB20" s="123">
        <f t="shared" si="5"/>
        <v>0</v>
      </c>
      <c r="AC20" s="123"/>
      <c r="AD20" s="123"/>
      <c r="AE20" s="123">
        <f t="shared" si="6"/>
        <v>0</v>
      </c>
      <c r="AF20" s="123"/>
      <c r="AG20" s="123"/>
      <c r="AH20" s="123"/>
      <c r="AI20" s="27"/>
      <c r="AJ20" s="28"/>
    </row>
    <row r="21" spans="1:36" ht="24.6" customHeight="1">
      <c r="A21" s="99"/>
      <c r="B21" s="33">
        <v>10</v>
      </c>
      <c r="C21" s="206" t="s">
        <v>54</v>
      </c>
      <c r="D21" s="207"/>
      <c r="E21" s="208"/>
      <c r="F21" s="41">
        <v>425000</v>
      </c>
      <c r="G21" s="42"/>
      <c r="H21" s="42"/>
      <c r="I21" s="43"/>
      <c r="J21" s="44">
        <f t="shared" ref="J21" si="7">F21*0.1</f>
        <v>42500</v>
      </c>
      <c r="K21" s="44"/>
      <c r="L21" s="44"/>
      <c r="M21" s="45">
        <f>F21+J21+F22</f>
        <v>505540</v>
      </c>
      <c r="N21" s="46"/>
      <c r="O21" s="46"/>
      <c r="P21" s="47"/>
      <c r="Q21" s="51">
        <v>45716</v>
      </c>
      <c r="R21" s="52"/>
      <c r="S21" s="12"/>
      <c r="T21" s="10">
        <v>24</v>
      </c>
      <c r="U21" s="28"/>
      <c r="V21" s="28"/>
      <c r="W21" s="28"/>
      <c r="X21" s="123"/>
      <c r="Y21" s="123"/>
      <c r="Z21" s="123"/>
      <c r="AA21" s="123"/>
      <c r="AB21" s="123">
        <f>X21*0.1</f>
        <v>0</v>
      </c>
      <c r="AC21" s="123"/>
      <c r="AD21" s="123"/>
      <c r="AE21" s="123">
        <f>X21+AB21</f>
        <v>0</v>
      </c>
      <c r="AF21" s="123"/>
      <c r="AG21" s="123"/>
      <c r="AH21" s="123"/>
      <c r="AI21" s="27"/>
      <c r="AJ21" s="28"/>
    </row>
    <row r="22" spans="1:36" ht="24.6" customHeight="1">
      <c r="A22" s="99"/>
      <c r="B22" s="34"/>
      <c r="C22" s="209"/>
      <c r="D22" s="210"/>
      <c r="E22" s="211"/>
      <c r="F22" s="29">
        <v>38040</v>
      </c>
      <c r="G22" s="30"/>
      <c r="H22" s="30"/>
      <c r="I22" s="31"/>
      <c r="J22" s="32" t="s">
        <v>14</v>
      </c>
      <c r="K22" s="32"/>
      <c r="L22" s="32"/>
      <c r="M22" s="48"/>
      <c r="N22" s="49"/>
      <c r="O22" s="49"/>
      <c r="P22" s="50"/>
      <c r="Q22" s="53"/>
      <c r="R22" s="54"/>
      <c r="S22" s="12"/>
      <c r="T22" s="10">
        <v>25</v>
      </c>
      <c r="U22" s="28"/>
      <c r="V22" s="28"/>
      <c r="W22" s="28"/>
      <c r="X22" s="123"/>
      <c r="Y22" s="123"/>
      <c r="Z22" s="123"/>
      <c r="AA22" s="123"/>
      <c r="AB22" s="123">
        <f t="shared" ref="AB22" si="8">X22*0.1</f>
        <v>0</v>
      </c>
      <c r="AC22" s="123"/>
      <c r="AD22" s="123"/>
      <c r="AE22" s="123">
        <f t="shared" ref="AE22" si="9">X22+AB22</f>
        <v>0</v>
      </c>
      <c r="AF22" s="123"/>
      <c r="AG22" s="123"/>
      <c r="AH22" s="123"/>
      <c r="AI22" s="27"/>
      <c r="AJ22" s="28"/>
    </row>
    <row r="23" spans="1:36" ht="24.6" customHeight="1">
      <c r="A23" s="99"/>
      <c r="B23" s="10">
        <v>11</v>
      </c>
      <c r="C23" s="189" t="s">
        <v>41</v>
      </c>
      <c r="D23" s="189"/>
      <c r="E23" s="189"/>
      <c r="F23" s="63">
        <v>0</v>
      </c>
      <c r="G23" s="64"/>
      <c r="H23" s="64"/>
      <c r="I23" s="65"/>
      <c r="J23" s="26">
        <f t="shared" si="3"/>
        <v>0</v>
      </c>
      <c r="K23" s="26"/>
      <c r="L23" s="26"/>
      <c r="M23" s="26">
        <f t="shared" si="1"/>
        <v>0</v>
      </c>
      <c r="N23" s="26"/>
      <c r="O23" s="26"/>
      <c r="P23" s="26"/>
      <c r="Q23" s="28" t="s">
        <v>44</v>
      </c>
      <c r="R23" s="28"/>
      <c r="S23" s="12"/>
      <c r="T23" s="10">
        <v>17</v>
      </c>
      <c r="U23" s="28"/>
      <c r="V23" s="28"/>
      <c r="W23" s="28"/>
      <c r="X23" s="123"/>
      <c r="Y23" s="123"/>
      <c r="Z23" s="123"/>
      <c r="AA23" s="123"/>
      <c r="AB23" s="123">
        <f t="shared" si="5"/>
        <v>0</v>
      </c>
      <c r="AC23" s="123"/>
      <c r="AD23" s="123"/>
      <c r="AE23" s="123">
        <f t="shared" si="6"/>
        <v>0</v>
      </c>
      <c r="AF23" s="123"/>
      <c r="AG23" s="123"/>
      <c r="AH23" s="123"/>
      <c r="AI23" s="27"/>
      <c r="AJ23" s="28"/>
    </row>
    <row r="24" spans="1:36" ht="24.6" customHeight="1">
      <c r="A24" s="99"/>
      <c r="B24" s="16">
        <v>12</v>
      </c>
      <c r="C24" s="202" t="s">
        <v>23</v>
      </c>
      <c r="D24" s="203"/>
      <c r="E24" s="204"/>
      <c r="F24" s="63">
        <v>90000</v>
      </c>
      <c r="G24" s="64"/>
      <c r="H24" s="64"/>
      <c r="I24" s="65"/>
      <c r="J24" s="26">
        <f t="shared" si="3"/>
        <v>9000</v>
      </c>
      <c r="K24" s="26"/>
      <c r="L24" s="26"/>
      <c r="M24" s="26">
        <f t="shared" si="1"/>
        <v>99000</v>
      </c>
      <c r="N24" s="26"/>
      <c r="O24" s="26"/>
      <c r="P24" s="26"/>
      <c r="Q24" s="61">
        <v>45713</v>
      </c>
      <c r="R24" s="62"/>
      <c r="S24" s="12"/>
      <c r="T24" s="10">
        <v>18</v>
      </c>
      <c r="U24" s="28"/>
      <c r="V24" s="28"/>
      <c r="W24" s="28"/>
      <c r="X24" s="123"/>
      <c r="Y24" s="123"/>
      <c r="Z24" s="123"/>
      <c r="AA24" s="123"/>
      <c r="AB24" s="123">
        <f t="shared" si="5"/>
        <v>0</v>
      </c>
      <c r="AC24" s="123"/>
      <c r="AD24" s="123"/>
      <c r="AE24" s="123">
        <f t="shared" si="6"/>
        <v>0</v>
      </c>
      <c r="AF24" s="123"/>
      <c r="AG24" s="123"/>
      <c r="AH24" s="123"/>
      <c r="AI24" s="27"/>
      <c r="AJ24" s="28"/>
    </row>
    <row r="25" spans="1:36" ht="24.6" customHeight="1" thickBot="1">
      <c r="A25" s="99"/>
      <c r="B25" s="10">
        <v>13</v>
      </c>
      <c r="C25" s="33" t="s">
        <v>25</v>
      </c>
      <c r="D25" s="33"/>
      <c r="E25" s="33"/>
      <c r="F25" s="63">
        <v>39000</v>
      </c>
      <c r="G25" s="64"/>
      <c r="H25" s="64"/>
      <c r="I25" s="65"/>
      <c r="J25" s="86">
        <f t="shared" si="3"/>
        <v>3900</v>
      </c>
      <c r="K25" s="86"/>
      <c r="L25" s="86"/>
      <c r="M25" s="86">
        <f t="shared" si="1"/>
        <v>42900</v>
      </c>
      <c r="N25" s="86"/>
      <c r="O25" s="86"/>
      <c r="P25" s="86"/>
      <c r="Q25" s="87">
        <v>45708</v>
      </c>
      <c r="R25" s="85"/>
      <c r="S25" s="12"/>
      <c r="T25" s="10">
        <v>19</v>
      </c>
      <c r="U25" s="28"/>
      <c r="V25" s="28"/>
      <c r="W25" s="28"/>
      <c r="X25" s="123"/>
      <c r="Y25" s="123"/>
      <c r="Z25" s="123"/>
      <c r="AA25" s="123"/>
      <c r="AB25" s="123">
        <f t="shared" si="5"/>
        <v>0</v>
      </c>
      <c r="AC25" s="123"/>
      <c r="AD25" s="123"/>
      <c r="AE25" s="123">
        <f t="shared" si="6"/>
        <v>0</v>
      </c>
      <c r="AF25" s="123"/>
      <c r="AG25" s="123"/>
      <c r="AH25" s="123"/>
      <c r="AI25" s="27"/>
      <c r="AJ25" s="28"/>
    </row>
    <row r="26" spans="1:36" ht="24.6" customHeight="1" thickTop="1" thickBot="1">
      <c r="A26" s="78" t="s">
        <v>46</v>
      </c>
      <c r="B26" s="79"/>
      <c r="C26" s="205"/>
      <c r="D26" s="205"/>
      <c r="E26" s="205"/>
      <c r="F26" s="81">
        <v>0</v>
      </c>
      <c r="G26" s="82"/>
      <c r="H26" s="82"/>
      <c r="I26" s="83"/>
      <c r="J26" s="84">
        <f t="shared" si="3"/>
        <v>0</v>
      </c>
      <c r="K26" s="84"/>
      <c r="L26" s="84"/>
      <c r="M26" s="84">
        <f t="shared" si="1"/>
        <v>0</v>
      </c>
      <c r="N26" s="84"/>
      <c r="O26" s="84"/>
      <c r="P26" s="84"/>
      <c r="Q26" s="67" t="s">
        <v>56</v>
      </c>
      <c r="R26" s="67"/>
      <c r="S26" s="12"/>
      <c r="T26" s="10">
        <v>21</v>
      </c>
      <c r="U26" s="28"/>
      <c r="V26" s="28"/>
      <c r="W26" s="28"/>
      <c r="X26" s="123"/>
      <c r="Y26" s="123"/>
      <c r="Z26" s="123"/>
      <c r="AA26" s="123"/>
      <c r="AB26" s="123">
        <f t="shared" si="5"/>
        <v>0</v>
      </c>
      <c r="AC26" s="123"/>
      <c r="AD26" s="123"/>
      <c r="AE26" s="123">
        <f t="shared" si="6"/>
        <v>0</v>
      </c>
      <c r="AF26" s="123"/>
      <c r="AG26" s="123"/>
      <c r="AH26" s="123"/>
      <c r="AI26" s="27"/>
      <c r="AJ26" s="28"/>
    </row>
    <row r="27" spans="1:36" ht="24.6" customHeight="1" thickTop="1">
      <c r="A27" s="72" t="s">
        <v>20</v>
      </c>
      <c r="B27" s="16">
        <v>1</v>
      </c>
      <c r="C27" s="212" t="s">
        <v>24</v>
      </c>
      <c r="D27" s="212"/>
      <c r="E27" s="212"/>
      <c r="F27" s="75">
        <v>36000</v>
      </c>
      <c r="G27" s="76"/>
      <c r="H27" s="76"/>
      <c r="I27" s="77"/>
      <c r="J27" s="71">
        <f>F27*0.1</f>
        <v>3600</v>
      </c>
      <c r="K27" s="71"/>
      <c r="L27" s="71"/>
      <c r="M27" s="71">
        <f>F27+J27</f>
        <v>39600</v>
      </c>
      <c r="N27" s="71"/>
      <c r="O27" s="71"/>
      <c r="P27" s="71"/>
      <c r="Q27" s="61">
        <v>45716</v>
      </c>
      <c r="R27" s="62"/>
      <c r="S27" s="213"/>
      <c r="T27" s="10">
        <v>22</v>
      </c>
      <c r="U27" s="28"/>
      <c r="V27" s="28"/>
      <c r="W27" s="28"/>
      <c r="X27" s="123"/>
      <c r="Y27" s="123"/>
      <c r="Z27" s="123"/>
      <c r="AA27" s="123"/>
      <c r="AB27" s="123">
        <f>X27*0.1</f>
        <v>0</v>
      </c>
      <c r="AC27" s="123"/>
      <c r="AD27" s="123"/>
      <c r="AE27" s="123">
        <f>X27+AB27</f>
        <v>0</v>
      </c>
      <c r="AF27" s="123"/>
      <c r="AG27" s="123"/>
      <c r="AH27" s="123"/>
      <c r="AI27" s="27"/>
      <c r="AJ27" s="28"/>
    </row>
    <row r="28" spans="1:36" ht="24.6" customHeight="1">
      <c r="A28" s="73"/>
      <c r="B28" s="16">
        <v>3</v>
      </c>
      <c r="C28" s="189" t="s">
        <v>22</v>
      </c>
      <c r="D28" s="189"/>
      <c r="E28" s="189"/>
      <c r="F28" s="63">
        <v>146000</v>
      </c>
      <c r="G28" s="64"/>
      <c r="H28" s="64"/>
      <c r="I28" s="65"/>
      <c r="J28" s="26">
        <f t="shared" si="3"/>
        <v>14600</v>
      </c>
      <c r="K28" s="26"/>
      <c r="L28" s="26"/>
      <c r="M28" s="26">
        <f t="shared" si="1"/>
        <v>160600</v>
      </c>
      <c r="N28" s="26"/>
      <c r="O28" s="26"/>
      <c r="P28" s="26"/>
      <c r="Q28" s="61">
        <v>45705</v>
      </c>
      <c r="R28" s="62"/>
      <c r="S28" s="213"/>
      <c r="T28" s="10">
        <v>23</v>
      </c>
      <c r="U28" s="28"/>
      <c r="V28" s="28"/>
      <c r="W28" s="28"/>
      <c r="X28" s="123"/>
      <c r="Y28" s="123"/>
      <c r="Z28" s="123"/>
      <c r="AA28" s="123"/>
      <c r="AB28" s="123">
        <f t="shared" ref="AB28" si="10">X28*0.1</f>
        <v>0</v>
      </c>
      <c r="AC28" s="123"/>
      <c r="AD28" s="123"/>
      <c r="AE28" s="123">
        <f t="shared" ref="AE28" si="11">X28+AB28</f>
        <v>0</v>
      </c>
      <c r="AF28" s="123"/>
      <c r="AG28" s="123"/>
      <c r="AH28" s="123"/>
      <c r="AI28" s="27"/>
      <c r="AJ28" s="28"/>
    </row>
    <row r="29" spans="1:36" ht="24.6" customHeight="1">
      <c r="A29" s="73"/>
      <c r="B29" s="33">
        <v>4</v>
      </c>
      <c r="C29" s="206" t="s">
        <v>29</v>
      </c>
      <c r="D29" s="207"/>
      <c r="E29" s="208"/>
      <c r="F29" s="41">
        <v>0</v>
      </c>
      <c r="G29" s="42"/>
      <c r="H29" s="42"/>
      <c r="I29" s="43"/>
      <c r="J29" s="44">
        <f t="shared" si="3"/>
        <v>0</v>
      </c>
      <c r="K29" s="44"/>
      <c r="L29" s="44"/>
      <c r="M29" s="45">
        <f>F29+J29+F30</f>
        <v>0</v>
      </c>
      <c r="N29" s="46"/>
      <c r="O29" s="46"/>
      <c r="P29" s="47"/>
      <c r="Q29" s="51" t="s">
        <v>34</v>
      </c>
      <c r="R29" s="52"/>
      <c r="S29" s="213"/>
      <c r="T29" s="10">
        <v>24</v>
      </c>
      <c r="U29" s="28"/>
      <c r="V29" s="28"/>
      <c r="W29" s="28"/>
      <c r="X29" s="123"/>
      <c r="Y29" s="123"/>
      <c r="Z29" s="123"/>
      <c r="AA29" s="123"/>
      <c r="AB29" s="123">
        <f>X29*0.1</f>
        <v>0</v>
      </c>
      <c r="AC29" s="123"/>
      <c r="AD29" s="123"/>
      <c r="AE29" s="123">
        <f>X29+AB29</f>
        <v>0</v>
      </c>
      <c r="AF29" s="123"/>
      <c r="AG29" s="123"/>
      <c r="AH29" s="123"/>
      <c r="AI29" s="27"/>
      <c r="AJ29" s="28"/>
    </row>
    <row r="30" spans="1:36" ht="24.6" customHeight="1">
      <c r="A30" s="73"/>
      <c r="B30" s="34"/>
      <c r="C30" s="209"/>
      <c r="D30" s="210"/>
      <c r="E30" s="211"/>
      <c r="F30" s="29">
        <v>0</v>
      </c>
      <c r="G30" s="30"/>
      <c r="H30" s="30"/>
      <c r="I30" s="31"/>
      <c r="J30" s="32" t="s">
        <v>14</v>
      </c>
      <c r="K30" s="32"/>
      <c r="L30" s="32"/>
      <c r="M30" s="48"/>
      <c r="N30" s="49"/>
      <c r="O30" s="49"/>
      <c r="P30" s="50"/>
      <c r="Q30" s="53"/>
      <c r="R30" s="54"/>
      <c r="S30" s="213"/>
      <c r="T30" s="10">
        <v>25</v>
      </c>
      <c r="U30" s="28"/>
      <c r="V30" s="28"/>
      <c r="W30" s="28"/>
      <c r="X30" s="123"/>
      <c r="Y30" s="123"/>
      <c r="Z30" s="123"/>
      <c r="AA30" s="123"/>
      <c r="AB30" s="123">
        <f t="shared" ref="AB30:AB31" si="12">X30*0.1</f>
        <v>0</v>
      </c>
      <c r="AC30" s="123"/>
      <c r="AD30" s="123"/>
      <c r="AE30" s="123">
        <f t="shared" ref="AE30:AE31" si="13">X30+AB30</f>
        <v>0</v>
      </c>
      <c r="AF30" s="123"/>
      <c r="AG30" s="123"/>
      <c r="AH30" s="123"/>
      <c r="AI30" s="27"/>
      <c r="AJ30" s="28"/>
    </row>
    <row r="31" spans="1:36" ht="24.6" customHeight="1" thickBot="1">
      <c r="A31" s="73"/>
      <c r="B31" s="16">
        <v>6</v>
      </c>
      <c r="C31" s="34" t="s">
        <v>31</v>
      </c>
      <c r="D31" s="34"/>
      <c r="E31" s="34"/>
      <c r="F31" s="68">
        <v>0</v>
      </c>
      <c r="G31" s="69"/>
      <c r="H31" s="69"/>
      <c r="I31" s="70"/>
      <c r="J31" s="71">
        <f t="shared" si="3"/>
        <v>0</v>
      </c>
      <c r="K31" s="71"/>
      <c r="L31" s="71"/>
      <c r="M31" s="71">
        <f t="shared" si="1"/>
        <v>0</v>
      </c>
      <c r="N31" s="71"/>
      <c r="O31" s="71"/>
      <c r="P31" s="71"/>
      <c r="Q31" s="61" t="s">
        <v>33</v>
      </c>
      <c r="R31" s="62"/>
      <c r="S31" s="213"/>
      <c r="T31" s="10">
        <v>27</v>
      </c>
      <c r="U31" s="28"/>
      <c r="V31" s="28"/>
      <c r="W31" s="28"/>
      <c r="X31" s="123"/>
      <c r="Y31" s="123"/>
      <c r="Z31" s="123"/>
      <c r="AA31" s="123"/>
      <c r="AB31" s="123">
        <f t="shared" si="12"/>
        <v>0</v>
      </c>
      <c r="AC31" s="123"/>
      <c r="AD31" s="123"/>
      <c r="AE31" s="123">
        <f t="shared" si="13"/>
        <v>0</v>
      </c>
      <c r="AF31" s="123"/>
      <c r="AG31" s="123"/>
      <c r="AH31" s="123"/>
      <c r="AI31" s="27" t="s">
        <v>33</v>
      </c>
      <c r="AJ31" s="28"/>
    </row>
    <row r="32" spans="1:36" ht="24.6" customHeight="1" thickBot="1">
      <c r="A32" s="17"/>
      <c r="B32" s="2"/>
      <c r="C32" s="2"/>
      <c r="D32" s="2"/>
      <c r="E32" s="2"/>
      <c r="F32" s="55">
        <f>SUM(F5:F31)</f>
        <v>5166915</v>
      </c>
      <c r="G32" s="56"/>
      <c r="H32" s="56"/>
      <c r="I32" s="57"/>
      <c r="J32" s="55">
        <f>SUM(J5:J31)</f>
        <v>512887.5</v>
      </c>
      <c r="K32" s="56"/>
      <c r="L32" s="57"/>
      <c r="M32" s="55">
        <f>SUM(M5:M31)</f>
        <v>5679802.5</v>
      </c>
      <c r="N32" s="56"/>
      <c r="O32" s="56"/>
      <c r="P32" s="57"/>
      <c r="Q32" s="1"/>
      <c r="R32" s="1"/>
      <c r="S32" s="17"/>
      <c r="T32" s="2"/>
      <c r="U32" s="1"/>
      <c r="V32" s="1"/>
      <c r="W32" s="1"/>
      <c r="X32" s="214">
        <f>SUM(X5:X31)</f>
        <v>0</v>
      </c>
      <c r="Y32" s="215"/>
      <c r="Z32" s="215"/>
      <c r="AA32" s="216"/>
      <c r="AB32" s="214">
        <f>SUM(AB5:AB31)</f>
        <v>0</v>
      </c>
      <c r="AC32" s="215"/>
      <c r="AD32" s="216"/>
      <c r="AE32" s="214">
        <f>SUM(AE5:AE31)</f>
        <v>0</v>
      </c>
      <c r="AF32" s="215"/>
      <c r="AG32" s="215"/>
      <c r="AH32" s="216"/>
      <c r="AI32" s="1"/>
      <c r="AJ32" s="1"/>
    </row>
  </sheetData>
  <mergeCells count="297">
    <mergeCell ref="AE22:AH22"/>
    <mergeCell ref="AI22:AJ22"/>
    <mergeCell ref="U21:W21"/>
    <mergeCell ref="X21:AA21"/>
    <mergeCell ref="AB21:AD21"/>
    <mergeCell ref="AE21:AH21"/>
    <mergeCell ref="AI21:AJ21"/>
    <mergeCell ref="F22:I22"/>
    <mergeCell ref="J22:L22"/>
    <mergeCell ref="U22:W22"/>
    <mergeCell ref="X22:AA22"/>
    <mergeCell ref="AB22:AD22"/>
    <mergeCell ref="AI31:AJ31"/>
    <mergeCell ref="F32:I32"/>
    <mergeCell ref="J32:L32"/>
    <mergeCell ref="M32:P32"/>
    <mergeCell ref="X32:AA32"/>
    <mergeCell ref="AB32:AD32"/>
    <mergeCell ref="AE32:AH32"/>
    <mergeCell ref="C31:E31"/>
    <mergeCell ref="F31:I31"/>
    <mergeCell ref="J31:L31"/>
    <mergeCell ref="M31:P31"/>
    <mergeCell ref="Q31:R31"/>
    <mergeCell ref="U31:W31"/>
    <mergeCell ref="X31:AA31"/>
    <mergeCell ref="AB31:AD31"/>
    <mergeCell ref="AE31:AH31"/>
    <mergeCell ref="AB27:AD27"/>
    <mergeCell ref="AE27:AH27"/>
    <mergeCell ref="AE29:AH29"/>
    <mergeCell ref="AI28:AJ28"/>
    <mergeCell ref="B29:B30"/>
    <mergeCell ref="C29:E30"/>
    <mergeCell ref="F29:I29"/>
    <mergeCell ref="J29:L29"/>
    <mergeCell ref="M29:P30"/>
    <mergeCell ref="Q29:R30"/>
    <mergeCell ref="U29:W29"/>
    <mergeCell ref="X29:AA29"/>
    <mergeCell ref="AB29:AD29"/>
    <mergeCell ref="AI29:AJ29"/>
    <mergeCell ref="F30:I30"/>
    <mergeCell ref="J30:L30"/>
    <mergeCell ref="U30:W30"/>
    <mergeCell ref="X30:AA30"/>
    <mergeCell ref="AB30:AD30"/>
    <mergeCell ref="AE30:AH30"/>
    <mergeCell ref="AI30:AJ30"/>
    <mergeCell ref="U26:W26"/>
    <mergeCell ref="X26:AA26"/>
    <mergeCell ref="AB26:AD26"/>
    <mergeCell ref="AE26:AH26"/>
    <mergeCell ref="AI26:AJ26"/>
    <mergeCell ref="A27:A31"/>
    <mergeCell ref="C27:E27"/>
    <mergeCell ref="F27:I27"/>
    <mergeCell ref="J27:L27"/>
    <mergeCell ref="M27:P27"/>
    <mergeCell ref="AI27:AJ27"/>
    <mergeCell ref="C28:E28"/>
    <mergeCell ref="F28:I28"/>
    <mergeCell ref="J28:L28"/>
    <mergeCell ref="M28:P28"/>
    <mergeCell ref="Q28:R28"/>
    <mergeCell ref="U28:W28"/>
    <mergeCell ref="X28:AA28"/>
    <mergeCell ref="AB28:AD28"/>
    <mergeCell ref="AE28:AH28"/>
    <mergeCell ref="Q27:R27"/>
    <mergeCell ref="S27:S31"/>
    <mergeCell ref="U27:W27"/>
    <mergeCell ref="X27:AA27"/>
    <mergeCell ref="A26:B26"/>
    <mergeCell ref="C26:E26"/>
    <mergeCell ref="F26:I26"/>
    <mergeCell ref="J26:L26"/>
    <mergeCell ref="M26:P26"/>
    <mergeCell ref="Q26:R26"/>
    <mergeCell ref="A14:A25"/>
    <mergeCell ref="C14:E14"/>
    <mergeCell ref="F14:I14"/>
    <mergeCell ref="J14:L14"/>
    <mergeCell ref="M14:P14"/>
    <mergeCell ref="B21:B22"/>
    <mergeCell ref="C21:E22"/>
    <mergeCell ref="F21:I21"/>
    <mergeCell ref="J21:L21"/>
    <mergeCell ref="M21:P22"/>
    <mergeCell ref="Q21:R22"/>
    <mergeCell ref="AI25:AJ25"/>
    <mergeCell ref="C25:E25"/>
    <mergeCell ref="F25:I25"/>
    <mergeCell ref="J25:L25"/>
    <mergeCell ref="M25:P25"/>
    <mergeCell ref="Q25:R25"/>
    <mergeCell ref="U25:W25"/>
    <mergeCell ref="X25:AA25"/>
    <mergeCell ref="AB25:AD25"/>
    <mergeCell ref="AE25:AH25"/>
    <mergeCell ref="AI23:AJ23"/>
    <mergeCell ref="C24:E24"/>
    <mergeCell ref="F24:I24"/>
    <mergeCell ref="J24:L24"/>
    <mergeCell ref="M24:P24"/>
    <mergeCell ref="Q24:R24"/>
    <mergeCell ref="U24:W24"/>
    <mergeCell ref="X24:AA24"/>
    <mergeCell ref="AB24:AD24"/>
    <mergeCell ref="AE24:AH24"/>
    <mergeCell ref="AI24:AJ24"/>
    <mergeCell ref="C23:E23"/>
    <mergeCell ref="F23:I23"/>
    <mergeCell ref="J23:L23"/>
    <mergeCell ref="M23:P23"/>
    <mergeCell ref="Q23:R23"/>
    <mergeCell ref="U23:W23"/>
    <mergeCell ref="X23:AA23"/>
    <mergeCell ref="AB23:AD23"/>
    <mergeCell ref="AE23:AH23"/>
    <mergeCell ref="AI19:AJ19"/>
    <mergeCell ref="C20:E20"/>
    <mergeCell ref="F20:I20"/>
    <mergeCell ref="J20:L20"/>
    <mergeCell ref="M20:P20"/>
    <mergeCell ref="Q20:R20"/>
    <mergeCell ref="U20:W20"/>
    <mergeCell ref="X20:AA20"/>
    <mergeCell ref="AB20:AD20"/>
    <mergeCell ref="AE20:AH20"/>
    <mergeCell ref="AI20:AJ20"/>
    <mergeCell ref="C19:E19"/>
    <mergeCell ref="F19:I19"/>
    <mergeCell ref="J19:L19"/>
    <mergeCell ref="M19:P19"/>
    <mergeCell ref="Q19:R19"/>
    <mergeCell ref="U19:W19"/>
    <mergeCell ref="X19:AA19"/>
    <mergeCell ref="AB19:AD19"/>
    <mergeCell ref="AE19:AH19"/>
    <mergeCell ref="AI17:AJ17"/>
    <mergeCell ref="C18:E18"/>
    <mergeCell ref="F18:I18"/>
    <mergeCell ref="J18:L18"/>
    <mergeCell ref="M18:P18"/>
    <mergeCell ref="Q18:R18"/>
    <mergeCell ref="U18:W18"/>
    <mergeCell ref="X18:AA18"/>
    <mergeCell ref="AB18:AD18"/>
    <mergeCell ref="AE18:AH18"/>
    <mergeCell ref="AI18:AJ18"/>
    <mergeCell ref="C17:E17"/>
    <mergeCell ref="F17:I17"/>
    <mergeCell ref="J17:L17"/>
    <mergeCell ref="M17:P17"/>
    <mergeCell ref="Q17:R17"/>
    <mergeCell ref="U17:W17"/>
    <mergeCell ref="X17:AA17"/>
    <mergeCell ref="AB17:AD17"/>
    <mergeCell ref="AE17:AH17"/>
    <mergeCell ref="X15:AA15"/>
    <mergeCell ref="AB15:AD15"/>
    <mergeCell ref="AE15:AH15"/>
    <mergeCell ref="AI15:AJ15"/>
    <mergeCell ref="C16:E16"/>
    <mergeCell ref="F16:I16"/>
    <mergeCell ref="J16:L16"/>
    <mergeCell ref="M16:P16"/>
    <mergeCell ref="Q16:R16"/>
    <mergeCell ref="U16:W16"/>
    <mergeCell ref="C15:E15"/>
    <mergeCell ref="F15:I15"/>
    <mergeCell ref="J15:L15"/>
    <mergeCell ref="M15:P15"/>
    <mergeCell ref="Q15:R15"/>
    <mergeCell ref="U15:W15"/>
    <mergeCell ref="X16:AA16"/>
    <mergeCell ref="AB16:AD16"/>
    <mergeCell ref="AE16:AH16"/>
    <mergeCell ref="AI16:AJ16"/>
    <mergeCell ref="AE14:AH14"/>
    <mergeCell ref="AI14:AJ14"/>
    <mergeCell ref="U13:W13"/>
    <mergeCell ref="X13:AA13"/>
    <mergeCell ref="AB13:AD13"/>
    <mergeCell ref="AE13:AH13"/>
    <mergeCell ref="AI13:AJ13"/>
    <mergeCell ref="C12:E12"/>
    <mergeCell ref="F12:I12"/>
    <mergeCell ref="J12:L12"/>
    <mergeCell ref="M12:P12"/>
    <mergeCell ref="Q12:R12"/>
    <mergeCell ref="U12:W12"/>
    <mergeCell ref="X12:AA12"/>
    <mergeCell ref="C13:E13"/>
    <mergeCell ref="F13:I13"/>
    <mergeCell ref="J13:L13"/>
    <mergeCell ref="M13:P13"/>
    <mergeCell ref="Q13:R13"/>
    <mergeCell ref="Q14:R14"/>
    <mergeCell ref="U14:W14"/>
    <mergeCell ref="X14:AA14"/>
    <mergeCell ref="AB14:AD14"/>
    <mergeCell ref="AB12:AD12"/>
    <mergeCell ref="AE12:AH12"/>
    <mergeCell ref="AI10:AJ10"/>
    <mergeCell ref="C11:E11"/>
    <mergeCell ref="F11:I11"/>
    <mergeCell ref="J11:L11"/>
    <mergeCell ref="M11:P11"/>
    <mergeCell ref="Q11:R11"/>
    <mergeCell ref="U11:W11"/>
    <mergeCell ref="X11:AA11"/>
    <mergeCell ref="AB11:AD11"/>
    <mergeCell ref="AE11:AH11"/>
    <mergeCell ref="AI11:AJ11"/>
    <mergeCell ref="C10:E10"/>
    <mergeCell ref="F10:I10"/>
    <mergeCell ref="J10:L10"/>
    <mergeCell ref="M10:P10"/>
    <mergeCell ref="Q10:R10"/>
    <mergeCell ref="U10:W10"/>
    <mergeCell ref="X10:AA10"/>
    <mergeCell ref="AB10:AD10"/>
    <mergeCell ref="AE10:AH10"/>
    <mergeCell ref="AI12:AJ12"/>
    <mergeCell ref="J8:L8"/>
    <mergeCell ref="M8:P8"/>
    <mergeCell ref="Q8:R8"/>
    <mergeCell ref="U8:W8"/>
    <mergeCell ref="X8:AA8"/>
    <mergeCell ref="AB8:AD8"/>
    <mergeCell ref="AE8:AH8"/>
    <mergeCell ref="AI8:AJ8"/>
    <mergeCell ref="C9:E9"/>
    <mergeCell ref="F9:I9"/>
    <mergeCell ref="J9:L9"/>
    <mergeCell ref="M9:P9"/>
    <mergeCell ref="Q9:R9"/>
    <mergeCell ref="U9:W9"/>
    <mergeCell ref="X9:AA9"/>
    <mergeCell ref="AB9:AD9"/>
    <mergeCell ref="AE9:AH9"/>
    <mergeCell ref="AI9:AJ9"/>
    <mergeCell ref="AI5:AJ5"/>
    <mergeCell ref="A6:A12"/>
    <mergeCell ref="C6:E6"/>
    <mergeCell ref="F6:I6"/>
    <mergeCell ref="J6:L6"/>
    <mergeCell ref="M6:P6"/>
    <mergeCell ref="Q6:R6"/>
    <mergeCell ref="U6:W6"/>
    <mergeCell ref="X6:AA6"/>
    <mergeCell ref="AB6:AD6"/>
    <mergeCell ref="AE6:AH6"/>
    <mergeCell ref="AI6:AJ6"/>
    <mergeCell ref="C7:E7"/>
    <mergeCell ref="F7:I7"/>
    <mergeCell ref="J7:L7"/>
    <mergeCell ref="M7:P7"/>
    <mergeCell ref="Q7:R7"/>
    <mergeCell ref="U7:W7"/>
    <mergeCell ref="X7:AA7"/>
    <mergeCell ref="AB7:AD7"/>
    <mergeCell ref="AE7:AH7"/>
    <mergeCell ref="AI7:AJ7"/>
    <mergeCell ref="C8:E8"/>
    <mergeCell ref="F8:I8"/>
    <mergeCell ref="C5:E5"/>
    <mergeCell ref="F5:I5"/>
    <mergeCell ref="J5:L5"/>
    <mergeCell ref="M5:P5"/>
    <mergeCell ref="Q5:R5"/>
    <mergeCell ref="U5:W5"/>
    <mergeCell ref="X5:AA5"/>
    <mergeCell ref="AB5:AD5"/>
    <mergeCell ref="AE5:AH5"/>
    <mergeCell ref="Y1:Y2"/>
    <mergeCell ref="Z1:AE2"/>
    <mergeCell ref="M3:R3"/>
    <mergeCell ref="AE3:AJ3"/>
    <mergeCell ref="B4:E4"/>
    <mergeCell ref="F4:I4"/>
    <mergeCell ref="J4:L4"/>
    <mergeCell ref="M4:P4"/>
    <mergeCell ref="Q4:R4"/>
    <mergeCell ref="T4:W4"/>
    <mergeCell ref="C1:E2"/>
    <mergeCell ref="F1:F2"/>
    <mergeCell ref="G1:G2"/>
    <mergeCell ref="H1:M2"/>
    <mergeCell ref="U1:W2"/>
    <mergeCell ref="X1:X2"/>
    <mergeCell ref="X4:AA4"/>
    <mergeCell ref="AB4:AD4"/>
    <mergeCell ref="AE4:AH4"/>
    <mergeCell ref="AI4:AJ4"/>
  </mergeCells>
  <phoneticPr fontId="2"/>
  <pageMargins left="0.35" right="0.16" top="0.33" bottom="0.16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59C23-FCAB-491D-8AC0-2C8EADDB026A}">
  <dimension ref="A1"/>
  <sheetViews>
    <sheetView workbookViewId="0"/>
  </sheetViews>
  <sheetFormatPr defaultRowHeight="18.75"/>
  <sheetData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18</vt:i4>
      </vt:variant>
    </vt:vector>
  </HeadingPairs>
  <TitlesOfParts>
    <vt:vector size="18" baseType="lpstr">
      <vt:lpstr>3-2026</vt:lpstr>
      <vt:lpstr>2-2026</vt:lpstr>
      <vt:lpstr>1-2026</vt:lpstr>
      <vt:lpstr>12-2025</vt:lpstr>
      <vt:lpstr>11-2025提出</vt:lpstr>
      <vt:lpstr>10-2025 提出</vt:lpstr>
      <vt:lpstr>9-2025 提出</vt:lpstr>
      <vt:lpstr>8-2025 提出</vt:lpstr>
      <vt:lpstr>7-2025 提出</vt:lpstr>
      <vt:lpstr>6-2025提出</vt:lpstr>
      <vt:lpstr>5-2025 提出</vt:lpstr>
      <vt:lpstr>4-2025  提出 再</vt:lpstr>
      <vt:lpstr>4-2025  提出</vt:lpstr>
      <vt:lpstr>4-2025 </vt:lpstr>
      <vt:lpstr>3-2025 </vt:lpstr>
      <vt:lpstr>2-2025 </vt:lpstr>
      <vt:lpstr>1-2025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2026-04-14T04:05:16Z</cp:lastPrinted>
  <dcterms:created xsi:type="dcterms:W3CDTF">2015-06-05T18:19:34Z</dcterms:created>
  <dcterms:modified xsi:type="dcterms:W3CDTF">2026-04-14T04:13:05Z</dcterms:modified>
</cp:coreProperties>
</file>