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2～2025　　請求書\令和7年　2025\"/>
    </mc:Choice>
  </mc:AlternateContent>
  <xr:revisionPtr revIDLastSave="0" documentId="13_ncr:1_{9D1B9AD0-2556-45C6-9739-239F86206BB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福泉" sheetId="78" r:id="rId1"/>
    <sheet name="大雅" sheetId="77" r:id="rId2"/>
    <sheet name="住兼" sheetId="76" r:id="rId3"/>
    <sheet name="岡崎" sheetId="75" r:id="rId4"/>
    <sheet name="山村" sheetId="74" r:id="rId5"/>
    <sheet name="ふぁのば" sheetId="73" r:id="rId6"/>
    <sheet name="新盛" sheetId="72" r:id="rId7"/>
    <sheet name="神戸電設" sheetId="71" r:id="rId8"/>
    <sheet name="エスコン" sheetId="70" r:id="rId9"/>
    <sheet name="管清" sheetId="69" r:id="rId10"/>
    <sheet name="エスアール" sheetId="65" r:id="rId11"/>
    <sheet name="浅田電工" sheetId="60" r:id="rId12"/>
    <sheet name="原本１枚隊員名" sheetId="31" r:id="rId13"/>
    <sheet name="原本１枚" sheetId="1" r:id="rId14"/>
    <sheet name="原本2枚" sheetId="2" r:id="rId15"/>
    <sheet name="原本３枚" sheetId="3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9" i="76" l="1"/>
  <c r="AH45" i="75"/>
  <c r="AH45" i="77"/>
  <c r="AH25" i="65"/>
  <c r="AH62" i="74"/>
  <c r="AD15" i="74" s="1"/>
  <c r="F15" i="78" l="1"/>
  <c r="AG52" i="78"/>
  <c r="F15" i="73"/>
  <c r="AH27" i="73"/>
  <c r="AH20" i="73"/>
  <c r="AH49" i="72"/>
  <c r="AH26" i="70"/>
  <c r="AH58" i="74"/>
  <c r="AH51" i="74"/>
  <c r="AH27" i="78"/>
  <c r="AH25" i="75"/>
  <c r="AH37" i="75"/>
  <c r="AG51" i="78" l="1"/>
  <c r="AG50" i="78"/>
  <c r="AG49" i="78"/>
  <c r="AG48" i="78"/>
  <c r="AG47" i="78"/>
  <c r="AG46" i="78"/>
  <c r="AG45" i="78"/>
  <c r="AG44" i="78"/>
  <c r="AG43" i="78"/>
  <c r="AG42" i="78"/>
  <c r="AG41" i="78"/>
  <c r="AG40" i="78"/>
  <c r="AG39" i="78"/>
  <c r="AG38" i="78"/>
  <c r="AG37" i="78"/>
  <c r="AG36" i="78"/>
  <c r="AG35" i="78"/>
  <c r="AG34" i="78"/>
  <c r="AG33" i="78"/>
  <c r="AH26" i="78"/>
  <c r="AH25" i="78"/>
  <c r="AH24" i="78"/>
  <c r="AH23" i="78"/>
  <c r="AH22" i="78"/>
  <c r="AH21" i="78"/>
  <c r="AH20" i="78"/>
  <c r="AG70" i="77"/>
  <c r="AG69" i="77"/>
  <c r="AG68" i="77"/>
  <c r="AG67" i="77"/>
  <c r="AG66" i="77"/>
  <c r="AG65" i="77"/>
  <c r="AG64" i="77"/>
  <c r="AG63" i="77"/>
  <c r="AG62" i="77"/>
  <c r="AG61" i="77"/>
  <c r="AG60" i="77"/>
  <c r="AG59" i="77"/>
  <c r="AG58" i="77"/>
  <c r="AG57" i="77"/>
  <c r="AG56" i="77"/>
  <c r="AG55" i="77"/>
  <c r="AG54" i="77"/>
  <c r="AG53" i="77"/>
  <c r="AG52" i="77"/>
  <c r="AH44" i="77"/>
  <c r="AH43" i="77"/>
  <c r="AH42" i="77"/>
  <c r="AH41" i="77"/>
  <c r="AH40" i="77"/>
  <c r="AH39" i="77"/>
  <c r="AH38" i="77"/>
  <c r="AH37" i="77"/>
  <c r="AH36" i="77"/>
  <c r="AH35" i="77"/>
  <c r="AH34" i="77"/>
  <c r="AH33" i="77"/>
  <c r="AH32" i="77"/>
  <c r="AH31" i="77"/>
  <c r="AH30" i="77"/>
  <c r="AH29" i="77"/>
  <c r="AH26" i="77"/>
  <c r="AH25" i="77"/>
  <c r="AH24" i="77"/>
  <c r="AH23" i="77"/>
  <c r="AH22" i="77"/>
  <c r="AH21" i="77"/>
  <c r="AH20" i="77"/>
  <c r="AG74" i="76"/>
  <c r="AG73" i="76"/>
  <c r="AG72" i="76"/>
  <c r="AG71" i="76"/>
  <c r="AG70" i="76"/>
  <c r="AG69" i="76"/>
  <c r="AG68" i="76"/>
  <c r="AG67" i="76"/>
  <c r="AG66" i="76"/>
  <c r="AG65" i="76"/>
  <c r="AG64" i="76"/>
  <c r="AG63" i="76"/>
  <c r="AG62" i="76"/>
  <c r="AG61" i="76"/>
  <c r="AG60" i="76"/>
  <c r="AG59" i="76"/>
  <c r="AG58" i="76"/>
  <c r="AG57" i="76"/>
  <c r="AG56" i="76"/>
  <c r="AH48" i="76"/>
  <c r="AH47" i="76"/>
  <c r="AH46" i="76"/>
  <c r="AH45" i="76"/>
  <c r="AH44" i="76"/>
  <c r="AH43" i="76"/>
  <c r="AH42" i="76"/>
  <c r="AH41" i="76"/>
  <c r="AH40" i="76"/>
  <c r="AH39" i="76"/>
  <c r="AH38" i="76"/>
  <c r="AH37" i="76"/>
  <c r="AH36" i="76"/>
  <c r="AH35" i="76"/>
  <c r="AH34" i="76"/>
  <c r="AH33" i="76"/>
  <c r="AH32" i="76"/>
  <c r="AH31" i="76"/>
  <c r="AH30" i="76"/>
  <c r="AH26" i="76"/>
  <c r="AH25" i="76"/>
  <c r="AH24" i="76"/>
  <c r="AH23" i="76"/>
  <c r="AH22" i="76"/>
  <c r="AH21" i="76"/>
  <c r="AH20" i="76"/>
  <c r="AH50" i="76" l="1"/>
  <c r="AH15" i="76" s="1"/>
  <c r="AD17" i="78"/>
  <c r="AD15" i="78"/>
  <c r="AG71" i="77"/>
  <c r="AD17" i="77" s="1"/>
  <c r="AH46" i="77"/>
  <c r="AH15" i="77" s="1"/>
  <c r="AG75" i="76"/>
  <c r="AD17" i="76" s="1"/>
  <c r="AH26" i="75"/>
  <c r="AG71" i="75"/>
  <c r="AG70" i="75"/>
  <c r="AG69" i="75"/>
  <c r="AG68" i="75"/>
  <c r="AG67" i="75"/>
  <c r="AG66" i="75"/>
  <c r="AG65" i="75"/>
  <c r="AG64" i="75"/>
  <c r="AG63" i="75"/>
  <c r="AG62" i="75"/>
  <c r="AG61" i="75"/>
  <c r="AG60" i="75"/>
  <c r="AG59" i="75"/>
  <c r="AG58" i="75"/>
  <c r="AG57" i="75"/>
  <c r="AG56" i="75"/>
  <c r="AG55" i="75"/>
  <c r="AG54" i="75"/>
  <c r="AG53" i="75"/>
  <c r="AH44" i="75"/>
  <c r="AH43" i="75"/>
  <c r="AH42" i="75"/>
  <c r="AH41" i="75"/>
  <c r="AH40" i="75"/>
  <c r="AH39" i="75"/>
  <c r="AH36" i="75"/>
  <c r="AH35" i="75"/>
  <c r="AH34" i="75"/>
  <c r="AH33" i="75"/>
  <c r="AH32" i="75"/>
  <c r="AH31" i="75"/>
  <c r="AH30" i="75"/>
  <c r="AH24" i="75"/>
  <c r="AH23" i="75"/>
  <c r="AH22" i="75"/>
  <c r="AH21" i="75"/>
  <c r="AH38" i="75"/>
  <c r="AH20" i="75"/>
  <c r="AH24" i="74"/>
  <c r="AH40" i="74"/>
  <c r="AH39" i="74"/>
  <c r="AH38" i="74"/>
  <c r="AH37" i="74"/>
  <c r="AH36" i="74"/>
  <c r="AH35" i="74"/>
  <c r="AH29" i="74"/>
  <c r="AH28" i="74"/>
  <c r="AH25" i="74"/>
  <c r="AH22" i="74"/>
  <c r="AH23" i="74"/>
  <c r="AH21" i="74"/>
  <c r="AH61" i="74"/>
  <c r="AH60" i="74"/>
  <c r="AH59" i="74"/>
  <c r="AH57" i="74"/>
  <c r="AH56" i="74"/>
  <c r="AH55" i="74"/>
  <c r="AH54" i="74"/>
  <c r="AH53" i="74"/>
  <c r="AH52" i="74"/>
  <c r="AH50" i="74"/>
  <c r="AH49" i="74"/>
  <c r="AH48" i="74"/>
  <c r="AH44" i="74"/>
  <c r="AH43" i="74"/>
  <c r="AH42" i="74"/>
  <c r="AH41" i="74"/>
  <c r="AH34" i="74"/>
  <c r="AH33" i="74"/>
  <c r="AH32" i="74"/>
  <c r="AH31" i="74"/>
  <c r="AH30" i="74"/>
  <c r="AG86" i="74"/>
  <c r="AG85" i="74"/>
  <c r="AG84" i="74"/>
  <c r="AG83" i="74"/>
  <c r="AG82" i="74"/>
  <c r="AG81" i="74"/>
  <c r="AG80" i="74"/>
  <c r="AG79" i="74"/>
  <c r="AG78" i="74"/>
  <c r="AG77" i="74"/>
  <c r="AG76" i="74"/>
  <c r="AG75" i="74"/>
  <c r="AG74" i="74"/>
  <c r="AG73" i="74"/>
  <c r="AG72" i="74"/>
  <c r="AG71" i="74"/>
  <c r="AG70" i="74"/>
  <c r="AG69" i="74"/>
  <c r="AG68" i="74"/>
  <c r="AG51" i="73"/>
  <c r="AG50" i="73"/>
  <c r="AG49" i="73"/>
  <c r="AG48" i="73"/>
  <c r="AG47" i="73"/>
  <c r="AG46" i="73"/>
  <c r="AG45" i="73"/>
  <c r="AG44" i="73"/>
  <c r="AG43" i="73"/>
  <c r="AG42" i="73"/>
  <c r="AG41" i="73"/>
  <c r="AG40" i="73"/>
  <c r="AG39" i="73"/>
  <c r="AG38" i="73"/>
  <c r="AG37" i="73"/>
  <c r="AG36" i="73"/>
  <c r="AG35" i="73"/>
  <c r="AG34" i="73"/>
  <c r="AG33" i="73"/>
  <c r="AH26" i="73"/>
  <c r="AH25" i="73"/>
  <c r="AH24" i="73"/>
  <c r="AH23" i="73"/>
  <c r="AH22" i="73"/>
  <c r="AH21" i="73"/>
  <c r="AG74" i="72"/>
  <c r="AG73" i="72"/>
  <c r="AG72" i="72"/>
  <c r="AG71" i="72"/>
  <c r="AG70" i="72"/>
  <c r="AG69" i="72"/>
  <c r="AG68" i="72"/>
  <c r="AG67" i="72"/>
  <c r="AG66" i="72"/>
  <c r="AG65" i="72"/>
  <c r="AG64" i="72"/>
  <c r="AG63" i="72"/>
  <c r="AG62" i="72"/>
  <c r="AG61" i="72"/>
  <c r="AG60" i="72"/>
  <c r="AG59" i="72"/>
  <c r="AG75" i="72" s="1"/>
  <c r="AD17" i="72" s="1"/>
  <c r="AG58" i="72"/>
  <c r="AG57" i="72"/>
  <c r="AG56" i="72"/>
  <c r="AH48" i="72"/>
  <c r="AH47" i="72"/>
  <c r="AH46" i="72"/>
  <c r="AH45" i="72"/>
  <c r="AH44" i="72"/>
  <c r="AH43" i="72"/>
  <c r="AH42" i="72"/>
  <c r="AH41" i="72"/>
  <c r="AH40" i="72"/>
  <c r="AH39" i="72"/>
  <c r="AH38" i="72"/>
  <c r="AH37" i="72"/>
  <c r="AH36" i="72"/>
  <c r="AH35" i="72"/>
  <c r="AH34" i="72"/>
  <c r="AH33" i="72"/>
  <c r="AH32" i="72"/>
  <c r="AH31" i="72"/>
  <c r="AH30" i="72"/>
  <c r="AH26" i="72"/>
  <c r="AH25" i="72"/>
  <c r="AH24" i="72"/>
  <c r="AH23" i="72"/>
  <c r="AH22" i="72"/>
  <c r="AH21" i="72"/>
  <c r="AH20" i="72"/>
  <c r="AH46" i="75" l="1"/>
  <c r="AH63" i="74"/>
  <c r="AG52" i="73"/>
  <c r="AH47" i="75"/>
  <c r="AH15" i="75" s="1"/>
  <c r="AH28" i="78"/>
  <c r="AH15" i="78" s="1"/>
  <c r="AD15" i="77"/>
  <c r="AH47" i="77"/>
  <c r="F15" i="77" s="1"/>
  <c r="AD15" i="76"/>
  <c r="AH51" i="76"/>
  <c r="F15" i="76" s="1"/>
  <c r="AG72" i="75"/>
  <c r="AD17" i="75" s="1"/>
  <c r="AG87" i="74"/>
  <c r="AD17" i="73"/>
  <c r="AH28" i="73"/>
  <c r="AH15" i="73" s="1"/>
  <c r="AH50" i="72"/>
  <c r="AH15" i="72" s="1"/>
  <c r="AG72" i="71"/>
  <c r="AG71" i="71"/>
  <c r="AG70" i="71"/>
  <c r="AG69" i="71"/>
  <c r="AG68" i="71"/>
  <c r="AG67" i="71"/>
  <c r="AG66" i="71"/>
  <c r="AG65" i="71"/>
  <c r="AG64" i="71"/>
  <c r="AG63" i="71"/>
  <c r="AG62" i="71"/>
  <c r="AG61" i="71"/>
  <c r="AG60" i="71"/>
  <c r="AG59" i="71"/>
  <c r="AG58" i="71"/>
  <c r="AG57" i="71"/>
  <c r="AG56" i="71"/>
  <c r="AG55" i="71"/>
  <c r="AG54" i="71"/>
  <c r="AH46" i="71"/>
  <c r="AH45" i="71"/>
  <c r="AH44" i="71"/>
  <c r="AH43" i="71"/>
  <c r="AH42" i="71"/>
  <c r="AH41" i="71"/>
  <c r="AH40" i="71"/>
  <c r="AH39" i="71"/>
  <c r="AH38" i="71"/>
  <c r="AH37" i="71"/>
  <c r="AH36" i="71"/>
  <c r="AH35" i="71"/>
  <c r="AH34" i="71"/>
  <c r="AH33" i="71"/>
  <c r="AH32" i="71"/>
  <c r="AH31" i="71"/>
  <c r="AH30" i="71"/>
  <c r="AH29" i="71"/>
  <c r="AH25" i="71"/>
  <c r="AH24" i="71"/>
  <c r="AH23" i="71"/>
  <c r="AH22" i="71"/>
  <c r="AH21" i="71"/>
  <c r="AH20" i="71"/>
  <c r="AG50" i="70"/>
  <c r="AG49" i="70"/>
  <c r="AG48" i="70"/>
  <c r="AG47" i="70"/>
  <c r="AG46" i="70"/>
  <c r="AG45" i="70"/>
  <c r="AG44" i="70"/>
  <c r="AG43" i="70"/>
  <c r="AG42" i="70"/>
  <c r="AG41" i="70"/>
  <c r="AG40" i="70"/>
  <c r="AG39" i="70"/>
  <c r="AG38" i="70"/>
  <c r="AG37" i="70"/>
  <c r="AG36" i="70"/>
  <c r="AG35" i="70"/>
  <c r="AG34" i="70"/>
  <c r="AG33" i="70"/>
  <c r="AG32" i="70"/>
  <c r="AG51" i="70" s="1"/>
  <c r="AD17" i="70" s="1"/>
  <c r="AH25" i="70"/>
  <c r="AH24" i="70"/>
  <c r="AH23" i="70"/>
  <c r="AH22" i="70"/>
  <c r="AH21" i="70"/>
  <c r="AH20" i="70"/>
  <c r="AG51" i="69"/>
  <c r="AG50" i="69"/>
  <c r="AG49" i="69"/>
  <c r="AG48" i="69"/>
  <c r="AG47" i="69"/>
  <c r="AG46" i="69"/>
  <c r="AG45" i="69"/>
  <c r="AG44" i="69"/>
  <c r="AG43" i="69"/>
  <c r="AG42" i="69"/>
  <c r="AG41" i="69"/>
  <c r="AG40" i="69"/>
  <c r="AG39" i="69"/>
  <c r="AG38" i="69"/>
  <c r="AG37" i="69"/>
  <c r="AG36" i="69"/>
  <c r="AG35" i="69"/>
  <c r="AG34" i="69"/>
  <c r="AG33" i="69"/>
  <c r="AH26" i="69"/>
  <c r="AH25" i="69"/>
  <c r="AH24" i="69"/>
  <c r="AH23" i="69"/>
  <c r="AH22" i="69"/>
  <c r="AH21" i="69"/>
  <c r="AH27" i="69" s="1"/>
  <c r="AH20" i="69"/>
  <c r="AG49" i="65"/>
  <c r="AG48" i="65"/>
  <c r="AG47" i="65"/>
  <c r="AG46" i="65"/>
  <c r="AG45" i="65"/>
  <c r="AG44" i="65"/>
  <c r="AG43" i="65"/>
  <c r="AG42" i="65"/>
  <c r="AG41" i="65"/>
  <c r="AG40" i="65"/>
  <c r="AG39" i="65"/>
  <c r="AG38" i="65"/>
  <c r="AG37" i="65"/>
  <c r="AG36" i="65"/>
  <c r="AG35" i="65"/>
  <c r="AG34" i="65"/>
  <c r="AG33" i="65"/>
  <c r="AG32" i="65"/>
  <c r="AG31" i="65"/>
  <c r="AH24" i="65"/>
  <c r="AH23" i="65"/>
  <c r="AH22" i="65"/>
  <c r="AH21" i="65"/>
  <c r="AH20" i="65"/>
  <c r="AH64" i="74" l="1"/>
  <c r="F15" i="74" s="1"/>
  <c r="AH15" i="74"/>
  <c r="AH47" i="71"/>
  <c r="AH29" i="78"/>
  <c r="AG50" i="65"/>
  <c r="AD17" i="65" s="1"/>
  <c r="AD15" i="75"/>
  <c r="AH48" i="75"/>
  <c r="F15" i="75" s="1"/>
  <c r="AH26" i="65"/>
  <c r="AH15" i="65" s="1"/>
  <c r="AD15" i="73"/>
  <c r="AH29" i="73"/>
  <c r="AD15" i="72"/>
  <c r="AH51" i="72"/>
  <c r="F15" i="72" s="1"/>
  <c r="AG73" i="71"/>
  <c r="AD17" i="71" s="1"/>
  <c r="AG52" i="69"/>
  <c r="AD15" i="69"/>
  <c r="AD17" i="69"/>
  <c r="AG49" i="60"/>
  <c r="AG48" i="60"/>
  <c r="AG47" i="60"/>
  <c r="AG46" i="60"/>
  <c r="AG45" i="60"/>
  <c r="AG44" i="60"/>
  <c r="AG43" i="60"/>
  <c r="AG42" i="60"/>
  <c r="AG41" i="60"/>
  <c r="AG40" i="60"/>
  <c r="AG39" i="60"/>
  <c r="AG38" i="60"/>
  <c r="AG37" i="60"/>
  <c r="AG36" i="60"/>
  <c r="AG35" i="60"/>
  <c r="AG34" i="60"/>
  <c r="AG33" i="60"/>
  <c r="AG32" i="60"/>
  <c r="AG31" i="60"/>
  <c r="AH24" i="60"/>
  <c r="AH23" i="60"/>
  <c r="AH22" i="60"/>
  <c r="AH21" i="60"/>
  <c r="AH20" i="60"/>
  <c r="AH25" i="60" l="1"/>
  <c r="AD15" i="71"/>
  <c r="AH48" i="71"/>
  <c r="AH15" i="71" s="1"/>
  <c r="AH27" i="70"/>
  <c r="AH15" i="70" s="1"/>
  <c r="AD15" i="70"/>
  <c r="AH28" i="69"/>
  <c r="AH15" i="69" s="1"/>
  <c r="AD15" i="65"/>
  <c r="AH27" i="65"/>
  <c r="F15" i="65" s="1"/>
  <c r="AH26" i="60"/>
  <c r="AH15" i="60" s="1"/>
  <c r="AG50" i="60"/>
  <c r="AD17" i="60" s="1"/>
  <c r="AH49" i="71" l="1"/>
  <c r="F15" i="71" s="1"/>
  <c r="AH28" i="70"/>
  <c r="F15" i="70" s="1"/>
  <c r="AH29" i="69"/>
  <c r="F15" i="69" s="1"/>
  <c r="AD15" i="60"/>
  <c r="AH27" i="60"/>
  <c r="F15" i="60" s="1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80" i="3" l="1"/>
  <c r="AG79" i="2"/>
  <c r="AD17" i="2" s="1"/>
  <c r="AG106" i="3"/>
  <c r="AH53" i="2"/>
  <c r="AH27" i="1"/>
  <c r="AD15" i="1" s="1"/>
  <c r="AD15" i="3" l="1"/>
  <c r="AH81" i="3"/>
  <c r="AH15" i="3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<sst xmlns="http://schemas.openxmlformats.org/spreadsheetml/2006/main" count="2804" uniqueCount="155">
  <si>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</si>
  <si>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</si>
  <si>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</si>
  <si>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</si>
  <si>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</si>
  <si>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</si>
  <si>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</si>
  <si>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</si>
  <si>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</si>
  <si>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</si>
  <si>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</si>
  <si>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</si>
  <si>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</si>
  <si>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</si>
  <si>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</si>
  <si>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</si>
  <si>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</si>
  <si>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</si>
  <si>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</si>
  <si>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</si>
  <si>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</si>
  <si>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</si>
  <si>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</si>
  <si>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</si>
  <si>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</si>
  <si>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</si>
  <si>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</si>
  <si>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</si>
  <si>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</si>
  <si>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</si>
  <si>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</si>
  <si>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</si>
  <si>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</si>
  <si>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</si>
  <si>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</si>
  <si>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</si>
  <si>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</si>
  <si>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</si>
  <si>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</si>
  <si>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</si>
  <si>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</si>
  <si>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</si>
  <si>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</si>
  <si>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</si>
  <si>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</si>
  <si>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</si>
  <si>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</si>
  <si>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</si>
  <si>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</si>
  <si>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8：00～17：00</t>
    <phoneticPr fontId="3"/>
  </si>
  <si>
    <t>香山</t>
    <rPh sb="0" eb="2">
      <t>コウヤマ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</si>
  <si>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</si>
  <si>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山本・山本</t>
    <rPh sb="0" eb="2">
      <t>ヤマモト</t>
    </rPh>
    <rPh sb="3" eb="5">
      <t>ヤマモト</t>
    </rPh>
    <phoneticPr fontId="3"/>
  </si>
  <si>
    <t>079-245-5271</t>
    <phoneticPr fontId="3"/>
  </si>
  <si>
    <t>たつの市誉田町福田</t>
    <rPh sb="3" eb="7">
      <t>シホマレダチョウ</t>
    </rPh>
    <rPh sb="7" eb="9">
      <t>フクダ</t>
    </rPh>
    <phoneticPr fontId="3"/>
  </si>
  <si>
    <t>岡本</t>
    <rPh sb="0" eb="2">
      <t>オカモト</t>
    </rPh>
    <phoneticPr fontId="3"/>
  </si>
  <si>
    <t>有限会社住兼工務店</t>
    <rPh sb="0" eb="9">
      <t>ユウゲンガイシャジュウケンコウムテン</t>
    </rPh>
    <phoneticPr fontId="4"/>
  </si>
  <si>
    <t>前田・畑中</t>
    <rPh sb="0" eb="2">
      <t>マエダ</t>
    </rPh>
    <rPh sb="3" eb="5">
      <t>ハタナカ</t>
    </rPh>
    <phoneticPr fontId="3"/>
  </si>
  <si>
    <t>北村</t>
    <rPh sb="0" eb="2">
      <t>キタムラ</t>
    </rPh>
    <phoneticPr fontId="3"/>
  </si>
  <si>
    <t>山中</t>
    <rPh sb="0" eb="2">
      <t>ヤマナカ</t>
    </rPh>
    <phoneticPr fontId="3"/>
  </si>
  <si>
    <t>管清工業株式会社</t>
    <rPh sb="0" eb="4">
      <t>カンセイコウギョウ</t>
    </rPh>
    <rPh sb="4" eb="8">
      <t>カブシキガイシャ</t>
    </rPh>
    <phoneticPr fontId="4"/>
  </si>
  <si>
    <t>株式会社エスコンストラクション</t>
    <rPh sb="0" eb="4">
      <t>カブシキガイシャ</t>
    </rPh>
    <phoneticPr fontId="4"/>
  </si>
  <si>
    <t>香山・瀧浦</t>
    <rPh sb="0" eb="2">
      <t>コウヤマ</t>
    </rPh>
    <rPh sb="3" eb="5">
      <t>タキウラ</t>
    </rPh>
    <phoneticPr fontId="3"/>
  </si>
  <si>
    <t>岡本・田中</t>
    <rPh sb="0" eb="2">
      <t>オカモト</t>
    </rPh>
    <rPh sb="3" eb="5">
      <t>タナカ</t>
    </rPh>
    <phoneticPr fontId="3"/>
  </si>
  <si>
    <t>岡本・前田</t>
    <rPh sb="0" eb="2">
      <t>オカモト</t>
    </rPh>
    <rPh sb="3" eb="5">
      <t>マエダ</t>
    </rPh>
    <phoneticPr fontId="3"/>
  </si>
  <si>
    <t>中止</t>
    <rPh sb="0" eb="2">
      <t>チュウシ</t>
    </rPh>
    <phoneticPr fontId="3"/>
  </si>
  <si>
    <t>新澤</t>
    <rPh sb="0" eb="2">
      <t>ニイザワ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</si>
  <si>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</si>
  <si>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姫路市的形町的形</t>
    <rPh sb="0" eb="3">
      <t>ヒメジシ</t>
    </rPh>
    <rPh sb="3" eb="5">
      <t>マトガタ</t>
    </rPh>
    <rPh sb="5" eb="6">
      <t>チョウ</t>
    </rPh>
    <rPh sb="6" eb="8">
      <t>マトガタ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</si>
  <si>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</si>
  <si>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姫路市飾東町塩崎</t>
    <rPh sb="0" eb="6">
      <t>ヒメジシシキトウチョウ</t>
    </rPh>
    <rPh sb="6" eb="8">
      <t>シオサキ</t>
    </rPh>
    <phoneticPr fontId="3"/>
  </si>
  <si>
    <t>大先</t>
    <rPh sb="0" eb="1">
      <t>オオ</t>
    </rPh>
    <phoneticPr fontId="3"/>
  </si>
  <si>
    <t>姫路市野里町</t>
    <rPh sb="0" eb="3">
      <t>ヒメジシ</t>
    </rPh>
    <rPh sb="3" eb="6">
      <t>ノザトチョウ</t>
    </rPh>
    <phoneticPr fontId="3"/>
  </si>
  <si>
    <t>油谷・鴻齋</t>
    <rPh sb="0" eb="2">
      <t>アブラタニ</t>
    </rPh>
    <rPh sb="3" eb="5">
      <t>コウザイ</t>
    </rPh>
    <phoneticPr fontId="3"/>
  </si>
  <si>
    <t>姫路市野里町</t>
    <rPh sb="0" eb="6">
      <t>ヒメジシノザトチョウ</t>
    </rPh>
    <phoneticPr fontId="3"/>
  </si>
  <si>
    <t>台</t>
    <rPh sb="0" eb="1">
      <t>ダイ</t>
    </rPh>
    <phoneticPr fontId="3"/>
  </si>
  <si>
    <t>株式会社神戸電設　姫路</t>
    <rPh sb="0" eb="4">
      <t>カブシキガイシャ</t>
    </rPh>
    <rPh sb="4" eb="8">
      <t>コウベデンセツ</t>
    </rPh>
    <rPh sb="9" eb="11">
      <t>ヒメジ</t>
    </rPh>
    <phoneticPr fontId="4"/>
  </si>
  <si>
    <t>加古郡稲美町国安</t>
    <rPh sb="0" eb="3">
      <t>カコグン</t>
    </rPh>
    <rPh sb="3" eb="6">
      <t>イナミチョウ</t>
    </rPh>
    <rPh sb="6" eb="8">
      <t>クニヤス</t>
    </rPh>
    <phoneticPr fontId="3"/>
  </si>
  <si>
    <t>伊藤・土屋</t>
    <rPh sb="0" eb="2">
      <t>イトウ</t>
    </rPh>
    <rPh sb="3" eb="5">
      <t>ツチヤ</t>
    </rPh>
    <phoneticPr fontId="3"/>
  </si>
  <si>
    <t>山中・土屋</t>
    <rPh sb="0" eb="2">
      <t>ヤマナカ</t>
    </rPh>
    <rPh sb="3" eb="5">
      <t>ツチヤ</t>
    </rPh>
    <phoneticPr fontId="3"/>
  </si>
  <si>
    <t>大崎・土屋</t>
    <rPh sb="0" eb="2">
      <t>オオサキ</t>
    </rPh>
    <rPh sb="3" eb="5">
      <t>ツチヤ</t>
    </rPh>
    <phoneticPr fontId="3"/>
  </si>
  <si>
    <t>小野市来住町</t>
    <rPh sb="0" eb="3">
      <t>オノシ</t>
    </rPh>
    <rPh sb="3" eb="5">
      <t>クルスミ</t>
    </rPh>
    <rPh sb="5" eb="6">
      <t>チョウ</t>
    </rPh>
    <phoneticPr fontId="3"/>
  </si>
  <si>
    <t>加西市越水町、牛居町</t>
    <rPh sb="0" eb="3">
      <t>カサイシ</t>
    </rPh>
    <rPh sb="3" eb="4">
      <t>コシ</t>
    </rPh>
    <rPh sb="4" eb="5">
      <t>ミズ</t>
    </rPh>
    <rPh sb="5" eb="6">
      <t>チョウ</t>
    </rPh>
    <rPh sb="7" eb="9">
      <t>ウシイ</t>
    </rPh>
    <rPh sb="9" eb="10">
      <t>チョウ</t>
    </rPh>
    <phoneticPr fontId="3"/>
  </si>
  <si>
    <t>岡本・山中</t>
    <rPh sb="0" eb="2">
      <t>オカモト</t>
    </rPh>
    <rPh sb="3" eb="5">
      <t>ヤマナカ</t>
    </rPh>
    <phoneticPr fontId="3"/>
  </si>
  <si>
    <t>加西市中富町</t>
    <rPh sb="0" eb="5">
      <t>カサイシナカトミ</t>
    </rPh>
    <rPh sb="5" eb="6">
      <t>チョウ</t>
    </rPh>
    <phoneticPr fontId="3"/>
  </si>
  <si>
    <t>加西市段下町</t>
    <rPh sb="0" eb="3">
      <t>カサイシ</t>
    </rPh>
    <rPh sb="3" eb="6">
      <t>ダンゲチョウ</t>
    </rPh>
    <phoneticPr fontId="3"/>
  </si>
  <si>
    <t>山本・山中</t>
    <rPh sb="0" eb="2">
      <t>ヤマモト</t>
    </rPh>
    <rPh sb="3" eb="5">
      <t>ヤマナカ</t>
    </rPh>
    <phoneticPr fontId="3"/>
  </si>
  <si>
    <t>小野市曽根町</t>
    <rPh sb="0" eb="3">
      <t>オノシ</t>
    </rPh>
    <rPh sb="3" eb="6">
      <t>ソネチョウ</t>
    </rPh>
    <phoneticPr fontId="3"/>
  </si>
  <si>
    <t>大先・山中</t>
    <rPh sb="0" eb="2">
      <t>オオサキ</t>
    </rPh>
    <rPh sb="3" eb="5">
      <t>ヤマナカ</t>
    </rPh>
    <phoneticPr fontId="3"/>
  </si>
  <si>
    <t>伊藤・油谷</t>
    <rPh sb="0" eb="2">
      <t>イトウ</t>
    </rPh>
    <rPh sb="3" eb="5">
      <t>アブラタニ</t>
    </rPh>
    <phoneticPr fontId="3"/>
  </si>
  <si>
    <t>株式会社ファノバ</t>
    <rPh sb="0" eb="2">
      <t>カブシキ</t>
    </rPh>
    <rPh sb="2" eb="4">
      <t>カイシャ</t>
    </rPh>
    <phoneticPr fontId="4"/>
  </si>
  <si>
    <t>赤穂郡上郡町光都</t>
    <rPh sb="0" eb="3">
      <t>アコウグン</t>
    </rPh>
    <rPh sb="3" eb="5">
      <t>カミゴオリ</t>
    </rPh>
    <rPh sb="5" eb="6">
      <t>チョウ</t>
    </rPh>
    <rPh sb="6" eb="8">
      <t>ヒカリミヤコ</t>
    </rPh>
    <phoneticPr fontId="3"/>
  </si>
  <si>
    <t>姫路市飾磨区今在家北</t>
    <rPh sb="0" eb="3">
      <t>ヒメジシ</t>
    </rPh>
    <rPh sb="3" eb="6">
      <t>シカマク</t>
    </rPh>
    <rPh sb="6" eb="9">
      <t>イマザイケ</t>
    </rPh>
    <rPh sb="9" eb="10">
      <t>キタ</t>
    </rPh>
    <phoneticPr fontId="3"/>
  </si>
  <si>
    <t>岡本・畑中</t>
    <rPh sb="0" eb="2">
      <t>オカモト</t>
    </rPh>
    <rPh sb="3" eb="5">
      <t>ハタナカ</t>
    </rPh>
    <phoneticPr fontId="3"/>
  </si>
  <si>
    <t>田中・大先</t>
    <rPh sb="0" eb="2">
      <t>タナカ</t>
    </rPh>
    <rPh sb="3" eb="5">
      <t>オオサキ</t>
    </rPh>
    <phoneticPr fontId="3"/>
  </si>
  <si>
    <t>姫路市白浜町</t>
    <rPh sb="0" eb="3">
      <t>ヒメジシ</t>
    </rPh>
    <rPh sb="3" eb="6">
      <t>シラハマチョウ</t>
    </rPh>
    <phoneticPr fontId="3"/>
  </si>
  <si>
    <t>姫路市四郷町</t>
    <rPh sb="0" eb="3">
      <t>ヒメジシ</t>
    </rPh>
    <rPh sb="3" eb="6">
      <t>シゴウチョウ</t>
    </rPh>
    <phoneticPr fontId="3"/>
  </si>
  <si>
    <t>伊藤・山中</t>
    <rPh sb="0" eb="2">
      <t>イトウ</t>
    </rPh>
    <rPh sb="3" eb="5">
      <t>ヤマナカ</t>
    </rPh>
    <phoneticPr fontId="3"/>
  </si>
  <si>
    <t>姫路市夢前町菅生澗　　　　　(夜)</t>
    <rPh sb="0" eb="3">
      <t>ヒメジシ</t>
    </rPh>
    <rPh sb="3" eb="6">
      <t>ユメサキチョウ</t>
    </rPh>
    <rPh sb="6" eb="9">
      <t>スゴウダニ</t>
    </rPh>
    <rPh sb="15" eb="16">
      <t>ヨル</t>
    </rPh>
    <phoneticPr fontId="3"/>
  </si>
  <si>
    <t>姫路市夢前町菅生澗　　　　　(昼)</t>
    <rPh sb="0" eb="3">
      <t>ヒメジシ</t>
    </rPh>
    <rPh sb="3" eb="6">
      <t>ユメサキチョウ</t>
    </rPh>
    <rPh sb="6" eb="9">
      <t>スゴウダニ</t>
    </rPh>
    <rPh sb="15" eb="16">
      <t>ヒル</t>
    </rPh>
    <phoneticPr fontId="3"/>
  </si>
  <si>
    <t>前田・畑中・霞末</t>
    <rPh sb="0" eb="2">
      <t>マエダ</t>
    </rPh>
    <rPh sb="3" eb="5">
      <t>ハタナカ</t>
    </rPh>
    <rPh sb="6" eb="8">
      <t>カスエ</t>
    </rPh>
    <phoneticPr fontId="3"/>
  </si>
  <si>
    <t>前田・田中</t>
    <rPh sb="0" eb="2">
      <t>マエダ</t>
    </rPh>
    <rPh sb="3" eb="5">
      <t>タナカ</t>
    </rPh>
    <phoneticPr fontId="3"/>
  </si>
  <si>
    <t>9：00～20：00</t>
    <phoneticPr fontId="3"/>
  </si>
  <si>
    <t>前田・畑中・大先</t>
    <rPh sb="0" eb="2">
      <t>マエダ</t>
    </rPh>
    <rPh sb="3" eb="5">
      <t>ハタナカ</t>
    </rPh>
    <rPh sb="6" eb="8">
      <t>オオサキ</t>
    </rPh>
    <phoneticPr fontId="3"/>
  </si>
  <si>
    <t>前田・畑中・瀧浦</t>
    <rPh sb="0" eb="2">
      <t>マエダ</t>
    </rPh>
    <rPh sb="3" eb="5">
      <t>ハタナカ</t>
    </rPh>
    <rPh sb="6" eb="8">
      <t>タキウラ</t>
    </rPh>
    <phoneticPr fontId="3"/>
  </si>
  <si>
    <t>岡本・霞末</t>
    <rPh sb="0" eb="2">
      <t>オカモト</t>
    </rPh>
    <rPh sb="3" eb="5">
      <t>カスエ</t>
    </rPh>
    <phoneticPr fontId="3"/>
  </si>
  <si>
    <t>小野市中町</t>
    <rPh sb="0" eb="3">
      <t>オノシ</t>
    </rPh>
    <rPh sb="3" eb="5">
      <t>ナカチョウ</t>
    </rPh>
    <phoneticPr fontId="3"/>
  </si>
  <si>
    <t>小野市内</t>
    <rPh sb="0" eb="4">
      <t>オノシナイ</t>
    </rPh>
    <phoneticPr fontId="3"/>
  </si>
  <si>
    <t>小野市復井町</t>
    <rPh sb="0" eb="3">
      <t>オノシ</t>
    </rPh>
    <rPh sb="3" eb="6">
      <t>フクイチョウ</t>
    </rPh>
    <phoneticPr fontId="3"/>
  </si>
  <si>
    <t>香呂２１号線</t>
    <rPh sb="0" eb="2">
      <t>コウロ</t>
    </rPh>
    <rPh sb="4" eb="6">
      <t>ゴウセン</t>
    </rPh>
    <phoneticPr fontId="3"/>
  </si>
  <si>
    <t>霞末・香山・田中</t>
    <rPh sb="0" eb="2">
      <t>カスエ</t>
    </rPh>
    <rPh sb="3" eb="5">
      <t>コウヤマ</t>
    </rPh>
    <rPh sb="6" eb="8">
      <t>タナカ</t>
    </rPh>
    <phoneticPr fontId="3"/>
  </si>
  <si>
    <t>霞末</t>
    <rPh sb="0" eb="2">
      <t>カスエ</t>
    </rPh>
    <phoneticPr fontId="3"/>
  </si>
  <si>
    <t>大崎・土屋・大先</t>
    <rPh sb="0" eb="2">
      <t>オオサキ</t>
    </rPh>
    <rPh sb="3" eb="5">
      <t>ツチヤ</t>
    </rPh>
    <rPh sb="6" eb="8">
      <t>オオサキ</t>
    </rPh>
    <phoneticPr fontId="3"/>
  </si>
  <si>
    <t>姫路市東山310-4</t>
    <rPh sb="0" eb="3">
      <t>ヒメジシ</t>
    </rPh>
    <rPh sb="3" eb="5">
      <t>ヒガシヤマ</t>
    </rPh>
    <phoneticPr fontId="3"/>
  </si>
  <si>
    <t>新澤・前田</t>
    <rPh sb="0" eb="2">
      <t>ニイザワ</t>
    </rPh>
    <rPh sb="3" eb="5">
      <t>マエダ</t>
    </rPh>
    <phoneticPr fontId="3"/>
  </si>
  <si>
    <t>新澤・田中</t>
    <rPh sb="0" eb="2">
      <t>ニイザワ</t>
    </rPh>
    <rPh sb="3" eb="5">
      <t>タナカ</t>
    </rPh>
    <phoneticPr fontId="3"/>
  </si>
  <si>
    <t>浅田電工</t>
    <rPh sb="0" eb="4">
      <t>アサダデンコウ</t>
    </rPh>
    <phoneticPr fontId="4"/>
  </si>
  <si>
    <t>大雅建設株式会社</t>
    <rPh sb="0" eb="4">
      <t>ダイマサケンセツ</t>
    </rPh>
    <rPh sb="4" eb="8">
      <t>カブシキガイシャ</t>
    </rPh>
    <phoneticPr fontId="4"/>
  </si>
  <si>
    <t>伊藤</t>
    <rPh sb="0" eb="2">
      <t>イトウ</t>
    </rPh>
    <phoneticPr fontId="3"/>
  </si>
  <si>
    <t>宍粟市山崎町生谷</t>
    <rPh sb="0" eb="6">
      <t>シソウシヤマサキチョウ</t>
    </rPh>
    <rPh sb="6" eb="8">
      <t>ナマタニ</t>
    </rPh>
    <phoneticPr fontId="3"/>
  </si>
  <si>
    <t>福泉興業株式会社</t>
    <rPh sb="0" eb="2">
      <t>フクセン</t>
    </rPh>
    <rPh sb="2" eb="4">
      <t>コウギョウ</t>
    </rPh>
    <rPh sb="4" eb="8">
      <t>カブシキガイシャ</t>
    </rPh>
    <phoneticPr fontId="4"/>
  </si>
  <si>
    <t>宍粟市山崎町段</t>
    <rPh sb="0" eb="3">
      <t>シソウシ</t>
    </rPh>
    <rPh sb="3" eb="6">
      <t>ヤマサキチョウ</t>
    </rPh>
    <rPh sb="6" eb="7">
      <t>ダン</t>
    </rPh>
    <phoneticPr fontId="3"/>
  </si>
  <si>
    <t>宍粟市山崎町片山</t>
    <rPh sb="0" eb="6">
      <t>シソウシヤマサキチョウ</t>
    </rPh>
    <rPh sb="6" eb="8">
      <t>カタヤマ</t>
    </rPh>
    <phoneticPr fontId="3"/>
  </si>
  <si>
    <t>姫路市林田町口佐見</t>
    <rPh sb="0" eb="3">
      <t>ヒメジシ</t>
    </rPh>
    <rPh sb="3" eb="6">
      <t>ハヤシダチョウ</t>
    </rPh>
    <rPh sb="6" eb="9">
      <t>クチサミ</t>
    </rPh>
    <phoneticPr fontId="3"/>
  </si>
  <si>
    <t>9：00～17：00</t>
  </si>
  <si>
    <t>姫路市飾東町</t>
    <rPh sb="0" eb="3">
      <t>ヒメジシ</t>
    </rPh>
    <rPh sb="3" eb="6">
      <t>シキトウチョウ</t>
    </rPh>
    <phoneticPr fontId="3"/>
  </si>
  <si>
    <t>前田・霞末・田中</t>
    <rPh sb="0" eb="2">
      <t>マエダ</t>
    </rPh>
    <rPh sb="3" eb="5">
      <t>カスエ</t>
    </rPh>
    <rPh sb="6" eb="8">
      <t>タナカ</t>
    </rPh>
    <phoneticPr fontId="3"/>
  </si>
  <si>
    <t>前田・田中・岡本</t>
    <rPh sb="0" eb="2">
      <t>マエダ</t>
    </rPh>
    <rPh sb="3" eb="5">
      <t>タナカ</t>
    </rPh>
    <rPh sb="6" eb="8">
      <t>オカモト</t>
    </rPh>
    <phoneticPr fontId="3"/>
  </si>
  <si>
    <t>20：00～8：00</t>
    <phoneticPr fontId="3"/>
  </si>
  <si>
    <t>鴻齋・山中</t>
    <rPh sb="0" eb="2">
      <t>コウザイ</t>
    </rPh>
    <rPh sb="3" eb="5">
      <t>ヤマナカ</t>
    </rPh>
    <phoneticPr fontId="3"/>
  </si>
  <si>
    <t>香山・山中</t>
    <rPh sb="0" eb="2">
      <t>コウヤマ</t>
    </rPh>
    <rPh sb="3" eb="5">
      <t>ヤマナカ</t>
    </rPh>
    <phoneticPr fontId="3"/>
  </si>
  <si>
    <t>姫路市青山　　　姫路市道路小規模維持補修工事(1工区)</t>
    <rPh sb="0" eb="5">
      <t>ヒメジシアオヤマ</t>
    </rPh>
    <rPh sb="8" eb="11">
      <t>ヒメジシ</t>
    </rPh>
    <rPh sb="11" eb="13">
      <t>ドウロ</t>
    </rPh>
    <rPh sb="13" eb="16">
      <t>ショウキボ</t>
    </rPh>
    <rPh sb="16" eb="22">
      <t>イジホシュウコウジ</t>
    </rPh>
    <rPh sb="24" eb="26">
      <t>コウク</t>
    </rPh>
    <phoneticPr fontId="3"/>
  </si>
  <si>
    <t>姫路市東夢前台１丁目</t>
    <rPh sb="0" eb="3">
      <t>ヒメジシ</t>
    </rPh>
    <rPh sb="3" eb="7">
      <t>ヒガシユメサキダイ</t>
    </rPh>
    <rPh sb="8" eb="10">
      <t>チョウメ</t>
    </rPh>
    <phoneticPr fontId="3"/>
  </si>
  <si>
    <t>大崎・北村・大先</t>
    <rPh sb="0" eb="2">
      <t>オオサキ</t>
    </rPh>
    <rPh sb="3" eb="5">
      <t>キタムラ</t>
    </rPh>
    <rPh sb="6" eb="8">
      <t>オオサキ</t>
    </rPh>
    <phoneticPr fontId="3"/>
  </si>
  <si>
    <t>姫路市辻井</t>
    <rPh sb="0" eb="3">
      <t>ヒメジシ</t>
    </rPh>
    <rPh sb="3" eb="5">
      <t>ツジイ</t>
    </rPh>
    <phoneticPr fontId="3"/>
  </si>
  <si>
    <t>宍粟市山崎町段</t>
    <rPh sb="0" eb="6">
      <t>シソウシヤマサキチョウ</t>
    </rPh>
    <rPh sb="6" eb="7">
      <t>ダン</t>
    </rPh>
    <phoneticPr fontId="3"/>
  </si>
  <si>
    <t>畑中</t>
    <rPh sb="0" eb="2">
      <t>ハタナカ</t>
    </rPh>
    <phoneticPr fontId="3"/>
  </si>
  <si>
    <t>岡本・新澤</t>
    <rPh sb="0" eb="2">
      <t>オカモト</t>
    </rPh>
    <rPh sb="3" eb="5">
      <t>ニイザワ</t>
    </rPh>
    <phoneticPr fontId="3"/>
  </si>
  <si>
    <t>姫路市飾磨区英賀</t>
    <rPh sb="0" eb="3">
      <t>ヒメジシ</t>
    </rPh>
    <rPh sb="3" eb="6">
      <t>シカマク</t>
    </rPh>
    <rPh sb="6" eb="8">
      <t>アガ</t>
    </rPh>
    <phoneticPr fontId="3"/>
  </si>
  <si>
    <t>姫路市飾磨区英賀</t>
    <rPh sb="0" eb="6">
      <t>ヒメジシシカマク</t>
    </rPh>
    <rPh sb="6" eb="8">
      <t>アガ</t>
    </rPh>
    <phoneticPr fontId="3"/>
  </si>
  <si>
    <t>姫路市白国</t>
    <rPh sb="0" eb="5">
      <t>ヒメジシシラクニ</t>
    </rPh>
    <phoneticPr fontId="3"/>
  </si>
  <si>
    <t>大崎・土屋・伊藤</t>
    <rPh sb="0" eb="2">
      <t>オオサキ</t>
    </rPh>
    <rPh sb="3" eb="5">
      <t>ツチヤ</t>
    </rPh>
    <rPh sb="6" eb="8">
      <t>イトウ</t>
    </rPh>
    <phoneticPr fontId="3"/>
  </si>
  <si>
    <t>大先・北村・大先</t>
    <rPh sb="0" eb="2">
      <t>オオサキ</t>
    </rPh>
    <rPh sb="3" eb="5">
      <t>キタムラ</t>
    </rPh>
    <rPh sb="6" eb="8">
      <t>オオサキ</t>
    </rPh>
    <phoneticPr fontId="3"/>
  </si>
  <si>
    <t>大先・北村・土屋・大先</t>
    <rPh sb="0" eb="2">
      <t>オオサキ</t>
    </rPh>
    <rPh sb="3" eb="5">
      <t>キタムラ</t>
    </rPh>
    <rPh sb="6" eb="8">
      <t>ツチヤ</t>
    </rPh>
    <rPh sb="9" eb="11">
      <t>オオサキ</t>
    </rPh>
    <phoneticPr fontId="3"/>
  </si>
  <si>
    <t>岡本・大先</t>
    <rPh sb="0" eb="2">
      <t>オカモト</t>
    </rPh>
    <rPh sb="3" eb="5">
      <t>オオサキ</t>
    </rPh>
    <phoneticPr fontId="3"/>
  </si>
  <si>
    <t>瀧浦</t>
    <rPh sb="0" eb="2">
      <t>タキウラ</t>
    </rPh>
    <phoneticPr fontId="3"/>
  </si>
  <si>
    <t>8:00～17：00</t>
    <phoneticPr fontId="3"/>
  </si>
  <si>
    <t>赤穂市上郡町光都</t>
    <rPh sb="0" eb="8">
      <t>アコウシカミゴオリチョウヒカリミヤコ</t>
    </rPh>
    <phoneticPr fontId="3"/>
  </si>
  <si>
    <t>小野市育ヶ丘町</t>
    <rPh sb="0" eb="3">
      <t>オノシ</t>
    </rPh>
    <rPh sb="3" eb="7">
      <t>イクガオカチョウ</t>
    </rPh>
    <phoneticPr fontId="3"/>
  </si>
  <si>
    <t>加西市北条町、下道山町</t>
    <rPh sb="0" eb="3">
      <t>カサイシ</t>
    </rPh>
    <rPh sb="3" eb="6">
      <t>ホウジョウチョウ</t>
    </rPh>
    <rPh sb="7" eb="9">
      <t>シタミチ</t>
    </rPh>
    <rPh sb="9" eb="10">
      <t>ヤマ</t>
    </rPh>
    <rPh sb="10" eb="11">
      <t>チョウ</t>
    </rPh>
    <phoneticPr fontId="3"/>
  </si>
  <si>
    <t>姫路市朝日町</t>
    <rPh sb="0" eb="3">
      <t>ヒメジシ</t>
    </rPh>
    <rPh sb="3" eb="6">
      <t>アサヒチョウ</t>
    </rPh>
    <phoneticPr fontId="3"/>
  </si>
  <si>
    <t>伊藤・油谷・山本</t>
    <rPh sb="0" eb="2">
      <t>イトウ</t>
    </rPh>
    <rPh sb="3" eb="5">
      <t>アブラタニ</t>
    </rPh>
    <rPh sb="6" eb="8">
      <t>ヤマモト</t>
    </rPh>
    <phoneticPr fontId="3"/>
  </si>
  <si>
    <t>田中</t>
    <rPh sb="0" eb="2">
      <t>タナカニッタ</t>
    </rPh>
    <phoneticPr fontId="3"/>
  </si>
  <si>
    <t>高岡一号線</t>
    <rPh sb="0" eb="2">
      <t>タカオカ</t>
    </rPh>
    <rPh sb="2" eb="3">
      <t>イチ</t>
    </rPh>
    <rPh sb="3" eb="5">
      <t>ゴウセン</t>
    </rPh>
    <phoneticPr fontId="3"/>
  </si>
  <si>
    <t>前田</t>
    <rPh sb="0" eb="2">
      <t>マエダ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</si>
</sst>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2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theme="5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7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0" fontId="2" fillId="2" borderId="3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4" xfId="0" applyFont="1" applyFill="1" applyBorder="1" applyAlignment="1">
      <alignment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2" borderId="2" xfId="0" applyFont="1" applyFill="1" applyBorder="1" applyAlignment="1">
      <alignment horizontal="left" shrinkToFit="1"/>
    </xf>
    <xf numFmtId="0" fontId="2" fillId="2" borderId="3" xfId="0" applyFont="1" applyFill="1" applyBorder="1" applyAlignment="1">
      <alignment horizontal="center"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56" fontId="2" fillId="8" borderId="5" xfId="0" applyNumberFormat="1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2" fillId="8" borderId="9" xfId="0" applyFont="1" applyFill="1" applyBorder="1" applyAlignment="1">
      <alignment horizontal="center"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2" borderId="2" xfId="0" applyFont="1" applyFill="1" applyBorder="1" applyAlignment="1">
      <alignment horizontal="lef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center" vertical="center" shrinkToFit="1"/>
    </xf>
    <xf numFmtId="0" fontId="32" fillId="2" borderId="9" xfId="0" applyFont="1" applyFill="1" applyBorder="1" applyAlignment="1">
      <alignment horizontal="center" vertical="center" shrinkToFit="1"/>
    </xf>
    <xf numFmtId="0" fontId="32" fillId="2" borderId="6" xfId="0" applyFont="1" applyFill="1" applyBorder="1" applyAlignment="1">
      <alignment horizontal="center" vertical="center" shrinkToFit="1"/>
    </xf>
    <xf numFmtId="0" fontId="19" fillId="0" borderId="0" xfId="2" applyFont="1" applyAlignment="1">
      <alignment horizontal="center" vertical="top" shrinkToFit="1"/>
    </xf>
    <xf numFmtId="0" fontId="25" fillId="7" borderId="29" xfId="0" applyFont="1" applyFill="1" applyBorder="1" applyAlignment="1">
      <alignment horizontal="center" vertical="center" shrinkToFit="1"/>
    </xf>
    <xf numFmtId="0" fontId="25" fillId="7" borderId="3" xfId="0" applyFont="1" applyFill="1" applyBorder="1" applyAlignment="1">
      <alignment horizontal="center" vertical="center" shrinkToFit="1"/>
    </xf>
    <xf numFmtId="0" fontId="25" fillId="7" borderId="30" xfId="0" applyFont="1" applyFill="1" applyBorder="1" applyAlignment="1">
      <alignment horizontal="center" vertical="center" shrinkToFit="1"/>
    </xf>
    <xf numFmtId="0" fontId="25" fillId="7" borderId="33" xfId="0" applyFont="1" applyFill="1" applyBorder="1" applyAlignment="1">
      <alignment horizontal="center" vertical="center" shrinkToFit="1"/>
    </xf>
    <xf numFmtId="0" fontId="25" fillId="7" borderId="2" xfId="0" applyFont="1" applyFill="1" applyBorder="1" applyAlignment="1">
      <alignment horizontal="center" vertical="center" shrinkToFit="1"/>
    </xf>
    <xf numFmtId="0" fontId="25" fillId="7" borderId="34" xfId="0" applyFont="1" applyFill="1" applyBorder="1" applyAlignment="1">
      <alignment horizontal="center" vertical="center" shrinkToFit="1"/>
    </xf>
    <xf numFmtId="6" fontId="18" fillId="0" borderId="29" xfId="0" applyNumberFormat="1" applyFont="1" applyBorder="1" applyAlignment="1">
      <alignment horizontal="center" vertical="center" shrinkToFit="1"/>
    </xf>
    <xf numFmtId="6" fontId="18" fillId="0" borderId="3" xfId="0" applyNumberFormat="1" applyFont="1" applyBorder="1" applyAlignment="1">
      <alignment horizontal="center" vertical="center" shrinkToFit="1"/>
    </xf>
    <xf numFmtId="6" fontId="18" fillId="0" borderId="33" xfId="0" applyNumberFormat="1" applyFont="1" applyBorder="1" applyAlignment="1">
      <alignment horizontal="center" vertical="center" shrinkToFit="1"/>
    </xf>
    <xf numFmtId="6" fontId="18" fillId="0" borderId="2" xfId="0" applyNumberFormat="1" applyFont="1" applyBorder="1" applyAlignment="1">
      <alignment horizontal="center" vertical="center" shrinkToFit="1"/>
    </xf>
    <xf numFmtId="6" fontId="20" fillId="0" borderId="3" xfId="0" applyNumberFormat="1" applyFont="1" applyBorder="1" applyAlignment="1">
      <alignment horizontal="center" vertical="center" shrinkToFit="1"/>
    </xf>
    <xf numFmtId="6" fontId="20" fillId="0" borderId="30" xfId="0" applyNumberFormat="1" applyFont="1" applyBorder="1" applyAlignment="1">
      <alignment horizontal="center" vertical="center" shrinkToFit="1"/>
    </xf>
    <xf numFmtId="6" fontId="20" fillId="0" borderId="2" xfId="0" applyNumberFormat="1" applyFont="1" applyBorder="1" applyAlignment="1">
      <alignment horizontal="center" vertical="center" shrinkToFit="1"/>
    </xf>
    <xf numFmtId="6" fontId="20" fillId="0" borderId="34" xfId="0" applyNumberFormat="1" applyFont="1" applyBorder="1" applyAlignment="1">
      <alignment horizontal="center" vertical="center" shrinkToFit="1"/>
    </xf>
    <xf numFmtId="0" fontId="31" fillId="2" borderId="29" xfId="0" applyFont="1" applyFill="1" applyBorder="1" applyAlignment="1">
      <alignment horizontal="center" vertical="center" wrapText="1" shrinkToFit="1"/>
    </xf>
    <xf numFmtId="0" fontId="31" fillId="2" borderId="3" xfId="0" applyFont="1" applyFill="1" applyBorder="1" applyAlignment="1">
      <alignment horizontal="center" vertical="center" wrapText="1" shrinkToFit="1"/>
    </xf>
    <xf numFmtId="0" fontId="31" fillId="2" borderId="30" xfId="0" applyFont="1" applyFill="1" applyBorder="1" applyAlignment="1">
      <alignment horizontal="center" vertical="center" wrapText="1" shrinkToFit="1"/>
    </xf>
    <xf numFmtId="0" fontId="31" fillId="2" borderId="31" xfId="0" applyFont="1" applyFill="1" applyBorder="1" applyAlignment="1">
      <alignment horizontal="center" vertical="center" wrapText="1" shrinkToFit="1"/>
    </xf>
    <xf numFmtId="0" fontId="31" fillId="2" borderId="0" xfId="0" applyFont="1" applyFill="1" applyAlignment="1">
      <alignment horizontal="center" vertical="center" wrapText="1" shrinkToFit="1"/>
    </xf>
    <xf numFmtId="0" fontId="31" fillId="2" borderId="32" xfId="0" applyFont="1" applyFill="1" applyBorder="1" applyAlignment="1">
      <alignment horizontal="center" vertical="center" wrapText="1" shrinkToFit="1"/>
    </xf>
    <xf numFmtId="0" fontId="31" fillId="2" borderId="33" xfId="0" applyFont="1" applyFill="1" applyBorder="1" applyAlignment="1">
      <alignment horizontal="center" vertical="center" wrapText="1" shrinkToFit="1"/>
    </xf>
    <xf numFmtId="0" fontId="31" fillId="2" borderId="2" xfId="0" applyFont="1" applyFill="1" applyBorder="1" applyAlignment="1">
      <alignment horizontal="center" vertical="center" wrapText="1" shrinkToFit="1"/>
    </xf>
    <xf numFmtId="0" fontId="31" fillId="2" borderId="34" xfId="0" applyFont="1" applyFill="1" applyBorder="1" applyAlignment="1">
      <alignment horizontal="center" vertical="center" wrapText="1" shrinkToFit="1"/>
    </xf>
    <xf numFmtId="177" fontId="2" fillId="0" borderId="4" xfId="1" applyNumberFormat="1" applyFont="1" applyBorder="1" applyAlignment="1">
      <alignment vertical="center" shrinkToFit="1"/>
    </xf>
    <xf numFmtId="6" fontId="2" fillId="0" borderId="4" xfId="1" applyFont="1" applyBorder="1" applyAlignment="1">
      <alignment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30" fillId="2" borderId="5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6" xfId="0" applyFont="1" applyFill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0" fontId="30" fillId="6" borderId="5" xfId="0" applyFont="1" applyFill="1" applyBorder="1" applyAlignment="1">
      <alignment horizontal="center" vertical="center" shrinkToFit="1"/>
    </xf>
    <xf numFmtId="0" fontId="30" fillId="6" borderId="9" xfId="0" applyFont="1" applyFill="1" applyBorder="1" applyAlignment="1">
      <alignment horizontal="center" vertical="center" shrinkToFit="1"/>
    </xf>
    <xf numFmtId="0" fontId="30" fillId="6" borderId="6" xfId="0" applyFont="1" applyFill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6" borderId="37" xfId="0" applyFont="1" applyFill="1" applyBorder="1" applyAlignment="1">
      <alignment horizontal="center" vertical="center" shrinkToFit="1"/>
    </xf>
    <xf numFmtId="0" fontId="16" fillId="6" borderId="35" xfId="0" applyFont="1" applyFill="1" applyBorder="1" applyAlignment="1">
      <alignment horizontal="center" vertical="center" shrinkToFit="1"/>
    </xf>
    <xf numFmtId="0" fontId="16" fillId="6" borderId="36" xfId="0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6" fontId="16" fillId="2" borderId="19" xfId="1" applyFont="1" applyFill="1" applyBorder="1" applyAlignment="1">
      <alignment horizontal="center" vertical="center"/>
    </xf>
    <xf numFmtId="6" fontId="16" fillId="2" borderId="18" xfId="1" applyFont="1" applyFill="1" applyBorder="1" applyAlignment="1">
      <alignment horizontal="center" vertical="center"/>
    </xf>
    <xf numFmtId="6" fontId="16" fillId="2" borderId="20" xfId="1" applyFont="1" applyFill="1" applyBorder="1" applyAlignment="1">
      <alignment horizontal="center" vertical="center"/>
    </xf>
    <xf numFmtId="6" fontId="16" fillId="2" borderId="22" xfId="1" applyFont="1" applyFill="1" applyBorder="1" applyAlignment="1">
      <alignment horizontal="center" vertical="center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33" fillId="2" borderId="2" xfId="0" applyFont="1" applyFill="1" applyBorder="1" applyAlignment="1">
      <alignment horizontal="left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F8D84BC-9F8D-4315-9F51-4393512A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3932F49-93E5-47B2-B6F3-1D50AA2D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D6EC5-C981-4860-ADD0-DED3EBFB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D6AAB13-AAB8-42B2-9ABB-FE89D311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AD59A91-DA9D-451F-8AAF-046685F2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95402CC-CD8E-48C3-86C4-A6604577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A7EFBD-2D10-4E0B-8E62-FF014899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EE78054-A4AC-4632-992C-4E63813D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85725</xdr:rowOff>
    </xdr:from>
    <xdr:to>
      <xdr:col>7</xdr:col>
      <xdr:colOff>91440</xdr:colOff>
      <xdr:row>5</xdr:row>
      <xdr:rowOff>190459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79A140D-CF13-4822-B9D1-92AD0601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114300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47769DD-4220-446D-85E0-7EEAAACA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8460055-E640-42CF-ABAC-BE59F837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477D3FC-4817-4611-8EDC-58054AE6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4ED9C1D-AFFF-4766-9510-39937C6B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6D5AA0E-8B66-4E38-B7BC-3C48F0CD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30690A5-58AC-4BF1-9E65-FCE3F9D1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D755885-BDE5-437F-BF66-8B0F87DB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10467E-760E-473F-A265-401001AC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59FABFC-9213-46D9-8FA1-01004048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89E1A30-1016-469F-8117-DEE51141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C75D18A-8E05-4CBB-99F6-39E4F1D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6DE6EF5-D4FB-4945-B00D-278F957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CE06186-95B1-43CF-8370-ED76DC2F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03177F3-9323-490D-9FC1-76D9DFEC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4E6C4CF-1628-4F13-B5FD-A1EA9567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0CD6-44EB-48C0-A065-8723CC125906}">
  <sheetPr>
    <tabColor theme="5" tint="0.79998168889431442"/>
  </sheetPr>
  <dimension ref="A1:AK56"/>
  <sheetViews>
    <sheetView topLeftCell="A16" workbookViewId="0">
      <selection activeCell="V35" sqref="V35:AA3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120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AH29+AG52</f>
        <v>89750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AH27</f>
        <v>77500</v>
      </c>
      <c r="AE15" s="142"/>
      <c r="AF15" s="142"/>
      <c r="AG15" s="143"/>
      <c r="AH15" s="141">
        <f>AH28</f>
        <v>7750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AG52</f>
        <v>4500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>
        <v>46097</v>
      </c>
      <c r="B20" s="123"/>
      <c r="C20" s="124" t="s">
        <v>121</v>
      </c>
      <c r="D20" s="125"/>
      <c r="E20" s="125"/>
      <c r="F20" s="123"/>
      <c r="G20" s="124" t="s">
        <v>48</v>
      </c>
      <c r="H20" s="125"/>
      <c r="I20" s="125"/>
      <c r="J20" s="123"/>
      <c r="K20" s="124" t="s">
        <v>50</v>
      </c>
      <c r="L20" s="125"/>
      <c r="M20" s="125"/>
      <c r="N20" s="123"/>
      <c r="O20" s="12"/>
      <c r="P20" s="13" t="s">
        <v>24</v>
      </c>
      <c r="Q20" s="12">
        <v>1</v>
      </c>
      <c r="R20" s="14" t="s">
        <v>25</v>
      </c>
      <c r="S20" s="129">
        <v>15500</v>
      </c>
      <c r="T20" s="129"/>
      <c r="U20" s="129"/>
      <c r="V20" s="129">
        <v>2421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15500</v>
      </c>
      <c r="AI20" s="130"/>
      <c r="AJ20" s="130"/>
      <c r="AK20" s="130"/>
    </row>
    <row r="21" spans="1:37" ht="21" customHeight="1">
      <c r="A21" s="131">
        <v>46105</v>
      </c>
      <c r="B21" s="132"/>
      <c r="C21" s="133" t="s">
        <v>122</v>
      </c>
      <c r="D21" s="134"/>
      <c r="E21" s="134"/>
      <c r="F21" s="132"/>
      <c r="G21" s="133" t="s">
        <v>48</v>
      </c>
      <c r="H21" s="134"/>
      <c r="I21" s="134"/>
      <c r="J21" s="132"/>
      <c r="K21" s="133" t="s">
        <v>80</v>
      </c>
      <c r="L21" s="134"/>
      <c r="M21" s="134"/>
      <c r="N21" s="132"/>
      <c r="O21" s="25"/>
      <c r="P21" s="26" t="s">
        <v>24</v>
      </c>
      <c r="Q21" s="25">
        <v>2</v>
      </c>
      <c r="R21" s="27" t="s">
        <v>25</v>
      </c>
      <c r="S21" s="138">
        <v>15500</v>
      </c>
      <c r="T21" s="138"/>
      <c r="U21" s="138"/>
      <c r="V21" s="138">
        <v>2421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0">Q21*S21+O21*V21+Y21*AA21+O21*AD21</f>
        <v>31000</v>
      </c>
      <c r="AI21" s="139"/>
      <c r="AJ21" s="139"/>
      <c r="AK21" s="139"/>
    </row>
    <row r="22" spans="1:37" ht="21" customHeight="1">
      <c r="A22" s="122">
        <v>46106</v>
      </c>
      <c r="B22" s="123"/>
      <c r="C22" s="178" t="s">
        <v>122</v>
      </c>
      <c r="D22" s="179"/>
      <c r="E22" s="179"/>
      <c r="F22" s="180"/>
      <c r="G22" s="124" t="s">
        <v>48</v>
      </c>
      <c r="H22" s="125"/>
      <c r="I22" s="125"/>
      <c r="J22" s="123"/>
      <c r="K22" s="124" t="s">
        <v>80</v>
      </c>
      <c r="L22" s="125"/>
      <c r="M22" s="125"/>
      <c r="N22" s="123"/>
      <c r="O22" s="12"/>
      <c r="P22" s="13" t="s">
        <v>24</v>
      </c>
      <c r="Q22" s="12">
        <v>2</v>
      </c>
      <c r="R22" s="14" t="s">
        <v>25</v>
      </c>
      <c r="S22" s="129">
        <v>15500</v>
      </c>
      <c r="T22" s="129"/>
      <c r="U22" s="129"/>
      <c r="V22" s="129">
        <v>2421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31000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/>
      <c r="T23" s="138"/>
      <c r="U23" s="138"/>
      <c r="V23" s="138"/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/>
      <c r="T24" s="129"/>
      <c r="U24" s="129"/>
      <c r="V24" s="129"/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/>
      <c r="T25" s="138"/>
      <c r="U25" s="138"/>
      <c r="V25" s="138"/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/>
      <c r="T26" s="129"/>
      <c r="U26" s="129"/>
      <c r="V26" s="129"/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2">
        <f>SUM(AH20:AH26)</f>
        <v>77500</v>
      </c>
      <c r="AI27" s="113"/>
      <c r="AJ27" s="113"/>
      <c r="AK27" s="113"/>
    </row>
    <row r="28" spans="1:37" ht="21" customHeight="1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17">
        <f>AH27*0.1</f>
        <v>7750</v>
      </c>
      <c r="AI28" s="117"/>
      <c r="AJ28" s="117"/>
      <c r="AK28" s="117"/>
    </row>
    <row r="29" spans="1:37" ht="21" customHeight="1">
      <c r="A29" s="118" t="s">
        <v>69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"/>
      <c r="AE29" s="1"/>
      <c r="AF29" s="111" t="s">
        <v>31</v>
      </c>
      <c r="AG29" s="111"/>
      <c r="AH29" s="112">
        <f>SUM(AH27:AH28)</f>
        <v>85250</v>
      </c>
      <c r="AI29" s="113"/>
      <c r="AJ29" s="113"/>
      <c r="AK29" s="113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3">
        <v>46097</v>
      </c>
      <c r="D33" s="104"/>
      <c r="E33" s="105"/>
      <c r="F33" s="106" t="s">
        <v>135</v>
      </c>
      <c r="G33" s="106"/>
      <c r="H33" s="106"/>
      <c r="I33" s="106"/>
      <c r="J33" s="106"/>
      <c r="K33" s="106"/>
      <c r="L33" s="107"/>
      <c r="M33" s="16">
        <v>1</v>
      </c>
      <c r="N33" s="17" t="s">
        <v>39</v>
      </c>
      <c r="O33" s="95">
        <v>1500</v>
      </c>
      <c r="P33" s="96"/>
      <c r="Q33" s="97"/>
      <c r="R33" s="95"/>
      <c r="S33" s="97"/>
      <c r="T33" s="95"/>
      <c r="U33" s="97"/>
      <c r="V33" s="108"/>
      <c r="W33" s="109"/>
      <c r="X33" s="109"/>
      <c r="Y33" s="109"/>
      <c r="Z33" s="109"/>
      <c r="AA33" s="110"/>
      <c r="AB33" s="95"/>
      <c r="AC33" s="96"/>
      <c r="AD33" s="97"/>
      <c r="AE33" s="98">
        <v>0</v>
      </c>
      <c r="AF33" s="99"/>
      <c r="AG33" s="100">
        <f t="shared" ref="AG33:AG51" si="1">AB33+O33</f>
        <v>1500</v>
      </c>
      <c r="AH33" s="101"/>
      <c r="AI33" s="102"/>
    </row>
    <row r="34" spans="3:35" ht="21" customHeight="1">
      <c r="C34" s="76">
        <v>46105</v>
      </c>
      <c r="D34" s="77"/>
      <c r="E34" s="78"/>
      <c r="F34" s="79" t="s">
        <v>119</v>
      </c>
      <c r="G34" s="79"/>
      <c r="H34" s="79"/>
      <c r="I34" s="79"/>
      <c r="J34" s="79"/>
      <c r="K34" s="79"/>
      <c r="L34" s="80"/>
      <c r="M34" s="23">
        <v>1</v>
      </c>
      <c r="N34" s="24" t="s">
        <v>39</v>
      </c>
      <c r="O34" s="81">
        <v>1500</v>
      </c>
      <c r="P34" s="82"/>
      <c r="Q34" s="83"/>
      <c r="R34" s="81"/>
      <c r="S34" s="83"/>
      <c r="T34" s="81"/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1500</v>
      </c>
      <c r="AH34" s="53"/>
      <c r="AI34" s="54"/>
    </row>
    <row r="35" spans="3:35" ht="21" customHeight="1">
      <c r="C35" s="87">
        <v>46107</v>
      </c>
      <c r="D35" s="88"/>
      <c r="E35" s="89"/>
      <c r="F35" s="90" t="s">
        <v>119</v>
      </c>
      <c r="G35" s="90"/>
      <c r="H35" s="90"/>
      <c r="I35" s="90"/>
      <c r="J35" s="90"/>
      <c r="K35" s="90"/>
      <c r="L35" s="91"/>
      <c r="M35" s="18">
        <v>1</v>
      </c>
      <c r="N35" s="19" t="s">
        <v>39</v>
      </c>
      <c r="O35" s="68">
        <v>1500</v>
      </c>
      <c r="P35" s="69"/>
      <c r="Q35" s="70"/>
      <c r="R35" s="68"/>
      <c r="S35" s="70"/>
      <c r="T35" s="68"/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1500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40</v>
      </c>
      <c r="O36" s="81"/>
      <c r="P36" s="82"/>
      <c r="Q36" s="83"/>
      <c r="R36" s="81"/>
      <c r="S36" s="83"/>
      <c r="T36" s="81"/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/>
      <c r="S37" s="70"/>
      <c r="T37" s="68"/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/>
      <c r="S38" s="83"/>
      <c r="T38" s="81"/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/>
      <c r="S39" s="70"/>
      <c r="T39" s="68"/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39</v>
      </c>
      <c r="O40" s="81"/>
      <c r="P40" s="82"/>
      <c r="Q40" s="83"/>
      <c r="R40" s="81"/>
      <c r="S40" s="83"/>
      <c r="T40" s="81"/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/>
      <c r="S41" s="70"/>
      <c r="T41" s="68"/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40</v>
      </c>
      <c r="O42" s="81"/>
      <c r="P42" s="82"/>
      <c r="Q42" s="83"/>
      <c r="R42" s="81"/>
      <c r="S42" s="83"/>
      <c r="T42" s="81"/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/>
      <c r="S43" s="70"/>
      <c r="T43" s="68"/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/>
      <c r="S44" s="83"/>
      <c r="T44" s="81"/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/>
      <c r="S45" s="70"/>
      <c r="T45" s="68"/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39</v>
      </c>
      <c r="O46" s="81"/>
      <c r="P46" s="82"/>
      <c r="Q46" s="83"/>
      <c r="R46" s="81"/>
      <c r="S46" s="83"/>
      <c r="T46" s="81"/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/>
      <c r="S47" s="70"/>
      <c r="T47" s="68"/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40</v>
      </c>
      <c r="O48" s="81"/>
      <c r="P48" s="82"/>
      <c r="Q48" s="83"/>
      <c r="R48" s="81"/>
      <c r="S48" s="83"/>
      <c r="T48" s="81"/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87"/>
      <c r="D49" s="88"/>
      <c r="E49" s="89"/>
      <c r="F49" s="90"/>
      <c r="G49" s="90"/>
      <c r="H49" s="90"/>
      <c r="I49" s="90"/>
      <c r="J49" s="90"/>
      <c r="K49" s="90"/>
      <c r="L49" s="91"/>
      <c r="M49" s="18"/>
      <c r="N49" s="19" t="s">
        <v>39</v>
      </c>
      <c r="O49" s="68"/>
      <c r="P49" s="69"/>
      <c r="Q49" s="70"/>
      <c r="R49" s="68"/>
      <c r="S49" s="70"/>
      <c r="T49" s="68"/>
      <c r="U49" s="70"/>
      <c r="V49" s="92"/>
      <c r="W49" s="93"/>
      <c r="X49" s="93"/>
      <c r="Y49" s="93"/>
      <c r="Z49" s="93"/>
      <c r="AA49" s="94"/>
      <c r="AB49" s="68"/>
      <c r="AC49" s="69"/>
      <c r="AD49" s="70"/>
      <c r="AE49" s="71">
        <v>0</v>
      </c>
      <c r="AF49" s="72"/>
      <c r="AG49" s="73">
        <f t="shared" si="1"/>
        <v>0</v>
      </c>
      <c r="AH49" s="74"/>
      <c r="AI49" s="75"/>
    </row>
    <row r="50" spans="1:37" ht="21" customHeight="1">
      <c r="C50" s="76"/>
      <c r="D50" s="77"/>
      <c r="E50" s="78"/>
      <c r="F50" s="79"/>
      <c r="G50" s="79"/>
      <c r="H50" s="79"/>
      <c r="I50" s="79"/>
      <c r="J50" s="79"/>
      <c r="K50" s="79"/>
      <c r="L50" s="80"/>
      <c r="M50" s="23"/>
      <c r="N50" s="24" t="s">
        <v>39</v>
      </c>
      <c r="O50" s="81"/>
      <c r="P50" s="82"/>
      <c r="Q50" s="83"/>
      <c r="R50" s="81"/>
      <c r="S50" s="83"/>
      <c r="T50" s="81"/>
      <c r="U50" s="83"/>
      <c r="V50" s="84"/>
      <c r="W50" s="85"/>
      <c r="X50" s="85"/>
      <c r="Y50" s="85"/>
      <c r="Z50" s="85"/>
      <c r="AA50" s="86"/>
      <c r="AB50" s="81"/>
      <c r="AC50" s="82"/>
      <c r="AD50" s="83"/>
      <c r="AE50" s="50">
        <v>0</v>
      </c>
      <c r="AF50" s="51"/>
      <c r="AG50" s="52">
        <f t="shared" si="1"/>
        <v>0</v>
      </c>
      <c r="AH50" s="53"/>
      <c r="AI50" s="54"/>
    </row>
    <row r="51" spans="1:37" ht="21" customHeight="1">
      <c r="C51" s="55"/>
      <c r="D51" s="56"/>
      <c r="E51" s="57"/>
      <c r="F51" s="58"/>
      <c r="G51" s="58"/>
      <c r="H51" s="58"/>
      <c r="I51" s="58"/>
      <c r="J51" s="58"/>
      <c r="K51" s="58"/>
      <c r="L51" s="59"/>
      <c r="M51" s="20"/>
      <c r="N51" s="21" t="s">
        <v>39</v>
      </c>
      <c r="O51" s="60"/>
      <c r="P51" s="61"/>
      <c r="Q51" s="62"/>
      <c r="R51" s="60"/>
      <c r="S51" s="62"/>
      <c r="T51" s="60"/>
      <c r="U51" s="62"/>
      <c r="V51" s="63"/>
      <c r="W51" s="64"/>
      <c r="X51" s="64"/>
      <c r="Y51" s="64"/>
      <c r="Z51" s="64"/>
      <c r="AA51" s="65"/>
      <c r="AB51" s="60"/>
      <c r="AC51" s="61"/>
      <c r="AD51" s="62"/>
      <c r="AE51" s="66">
        <v>0</v>
      </c>
      <c r="AF51" s="67"/>
      <c r="AG51" s="40">
        <f t="shared" si="1"/>
        <v>0</v>
      </c>
      <c r="AH51" s="41"/>
      <c r="AI51" s="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3" t="s">
        <v>41</v>
      </c>
      <c r="AE52" s="44"/>
      <c r="AF52" s="45"/>
      <c r="AG52" s="46">
        <f>SUM(AG33:AG51)</f>
        <v>4500</v>
      </c>
      <c r="AH52" s="47"/>
      <c r="AI52" s="48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</sheetData>
  <mergeCells count="29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29:AC29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7341-C3BC-4CC7-B5DB-868A953A9EFE}">
  <sheetPr>
    <tabColor theme="5" tint="0.79998168889431442"/>
  </sheetPr>
  <dimension ref="A1:AK75"/>
  <sheetViews>
    <sheetView topLeftCell="A18" workbookViewId="0">
      <selection activeCell="AH46" sqref="AH46:AK4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117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AH47</f>
        <v>250800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AH45</f>
        <v>228000</v>
      </c>
      <c r="AE15" s="142"/>
      <c r="AF15" s="142"/>
      <c r="AG15" s="143"/>
      <c r="AH15" s="141">
        <f>AH46</f>
        <v>22800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AG71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5.5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5.5" customHeight="1">
      <c r="A20" s="122">
        <v>46098</v>
      </c>
      <c r="B20" s="123"/>
      <c r="C20" s="192" t="s">
        <v>123</v>
      </c>
      <c r="D20" s="193"/>
      <c r="E20" s="193"/>
      <c r="F20" s="194"/>
      <c r="G20" s="124" t="s">
        <v>48</v>
      </c>
      <c r="H20" s="125"/>
      <c r="I20" s="125"/>
      <c r="J20" s="123"/>
      <c r="K20" s="124" t="s">
        <v>62</v>
      </c>
      <c r="L20" s="125"/>
      <c r="M20" s="125"/>
      <c r="N20" s="123"/>
      <c r="O20" s="12"/>
      <c r="P20" s="13" t="s">
        <v>24</v>
      </c>
      <c r="Q20" s="12">
        <v>2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32000</v>
      </c>
      <c r="AI20" s="130"/>
      <c r="AJ20" s="130"/>
      <c r="AK20" s="130"/>
    </row>
    <row r="21" spans="1:37" ht="25.5" customHeight="1">
      <c r="A21" s="131">
        <v>46099</v>
      </c>
      <c r="B21" s="132"/>
      <c r="C21" s="195"/>
      <c r="D21" s="171"/>
      <c r="E21" s="171"/>
      <c r="F21" s="196"/>
      <c r="G21" s="133" t="s">
        <v>48</v>
      </c>
      <c r="H21" s="134"/>
      <c r="I21" s="134"/>
      <c r="J21" s="132"/>
      <c r="K21" s="133" t="s">
        <v>50</v>
      </c>
      <c r="L21" s="134"/>
      <c r="M21" s="134"/>
      <c r="N21" s="132"/>
      <c r="O21" s="25"/>
      <c r="P21" s="26" t="s">
        <v>24</v>
      </c>
      <c r="Q21" s="25">
        <v>1</v>
      </c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0">Q21*S21+O21*V21+Y21*AA21+O21*AD21</f>
        <v>16000</v>
      </c>
      <c r="AI21" s="139"/>
      <c r="AJ21" s="139"/>
      <c r="AK21" s="139"/>
    </row>
    <row r="22" spans="1:37" ht="25.5" customHeight="1">
      <c r="A22" s="122">
        <v>46100</v>
      </c>
      <c r="B22" s="123"/>
      <c r="C22" s="195"/>
      <c r="D22" s="171"/>
      <c r="E22" s="171"/>
      <c r="F22" s="196"/>
      <c r="G22" s="124" t="s">
        <v>48</v>
      </c>
      <c r="H22" s="125"/>
      <c r="I22" s="125"/>
      <c r="J22" s="123"/>
      <c r="K22" s="124" t="s">
        <v>50</v>
      </c>
      <c r="L22" s="125"/>
      <c r="M22" s="125"/>
      <c r="N22" s="123"/>
      <c r="O22" s="12"/>
      <c r="P22" s="13" t="s">
        <v>24</v>
      </c>
      <c r="Q22" s="12">
        <v>1</v>
      </c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16000</v>
      </c>
      <c r="AI22" s="130"/>
      <c r="AJ22" s="130"/>
      <c r="AK22" s="130"/>
    </row>
    <row r="23" spans="1:37" ht="25.5" customHeight="1">
      <c r="A23" s="186">
        <v>46101</v>
      </c>
      <c r="B23" s="187"/>
      <c r="C23" s="195"/>
      <c r="D23" s="171"/>
      <c r="E23" s="171"/>
      <c r="F23" s="196"/>
      <c r="G23" s="188" t="s">
        <v>48</v>
      </c>
      <c r="H23" s="189"/>
      <c r="I23" s="189"/>
      <c r="J23" s="187"/>
      <c r="K23" s="188" t="s">
        <v>50</v>
      </c>
      <c r="L23" s="189"/>
      <c r="M23" s="189"/>
      <c r="N23" s="187"/>
      <c r="O23" s="33"/>
      <c r="P23" s="34" t="s">
        <v>24</v>
      </c>
      <c r="Q23" s="33">
        <v>1</v>
      </c>
      <c r="R23" s="35" t="s">
        <v>25</v>
      </c>
      <c r="S23" s="190">
        <v>20000</v>
      </c>
      <c r="T23" s="190"/>
      <c r="U23" s="190"/>
      <c r="V23" s="190">
        <v>3125</v>
      </c>
      <c r="W23" s="190"/>
      <c r="X23" s="190"/>
      <c r="Y23" s="33"/>
      <c r="Z23" s="35" t="s">
        <v>25</v>
      </c>
      <c r="AA23" s="190"/>
      <c r="AB23" s="190"/>
      <c r="AC23" s="190"/>
      <c r="AD23" s="190"/>
      <c r="AE23" s="190"/>
      <c r="AF23" s="190"/>
      <c r="AG23" s="36">
        <v>0.1</v>
      </c>
      <c r="AH23" s="190">
        <f t="shared" si="0"/>
        <v>20000</v>
      </c>
      <c r="AI23" s="191"/>
      <c r="AJ23" s="191"/>
      <c r="AK23" s="191"/>
    </row>
    <row r="24" spans="1:37" ht="25.5" customHeight="1">
      <c r="A24" s="122">
        <v>46102</v>
      </c>
      <c r="B24" s="123"/>
      <c r="C24" s="195"/>
      <c r="D24" s="171"/>
      <c r="E24" s="171"/>
      <c r="F24" s="196"/>
      <c r="G24" s="124" t="s">
        <v>48</v>
      </c>
      <c r="H24" s="125"/>
      <c r="I24" s="125"/>
      <c r="J24" s="123"/>
      <c r="K24" s="124" t="s">
        <v>50</v>
      </c>
      <c r="L24" s="125"/>
      <c r="M24" s="125"/>
      <c r="N24" s="123"/>
      <c r="O24" s="12"/>
      <c r="P24" s="13" t="s">
        <v>24</v>
      </c>
      <c r="Q24" s="12">
        <v>1</v>
      </c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16000</v>
      </c>
      <c r="AI24" s="130"/>
      <c r="AJ24" s="130"/>
      <c r="AK24" s="130"/>
    </row>
    <row r="25" spans="1:37" ht="25.5" customHeight="1">
      <c r="A25" s="131">
        <v>46104</v>
      </c>
      <c r="B25" s="132"/>
      <c r="C25" s="195"/>
      <c r="D25" s="171"/>
      <c r="E25" s="171"/>
      <c r="F25" s="196"/>
      <c r="G25" s="133" t="s">
        <v>48</v>
      </c>
      <c r="H25" s="134"/>
      <c r="I25" s="134"/>
      <c r="J25" s="132"/>
      <c r="K25" s="133" t="s">
        <v>50</v>
      </c>
      <c r="L25" s="134"/>
      <c r="M25" s="134"/>
      <c r="N25" s="132"/>
      <c r="O25" s="25"/>
      <c r="P25" s="26" t="s">
        <v>24</v>
      </c>
      <c r="Q25" s="25">
        <v>1</v>
      </c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16000</v>
      </c>
      <c r="AI25" s="139"/>
      <c r="AJ25" s="139"/>
      <c r="AK25" s="139"/>
    </row>
    <row r="26" spans="1:37" ht="25.5" customHeight="1">
      <c r="A26" s="122">
        <v>46105</v>
      </c>
      <c r="B26" s="123"/>
      <c r="C26" s="197"/>
      <c r="D26" s="198"/>
      <c r="E26" s="198"/>
      <c r="F26" s="199"/>
      <c r="G26" s="124" t="s">
        <v>48</v>
      </c>
      <c r="H26" s="125"/>
      <c r="I26" s="125"/>
      <c r="J26" s="123"/>
      <c r="K26" s="124" t="s">
        <v>50</v>
      </c>
      <c r="L26" s="125"/>
      <c r="M26" s="125"/>
      <c r="N26" s="123"/>
      <c r="O26" s="12"/>
      <c r="P26" s="13" t="s">
        <v>24</v>
      </c>
      <c r="Q26" s="12">
        <v>1</v>
      </c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0"/>
        <v>16000</v>
      </c>
      <c r="AI26" s="130"/>
      <c r="AJ26" s="130"/>
      <c r="AK26" s="130"/>
    </row>
    <row r="27" spans="1:37" ht="25.5" customHeight="1">
      <c r="A27" s="200">
        <v>1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</row>
    <row r="28" spans="1:37" ht="27" customHeight="1">
      <c r="A28" s="144" t="s">
        <v>20</v>
      </c>
      <c r="B28" s="145"/>
      <c r="C28" s="144" t="s">
        <v>21</v>
      </c>
      <c r="D28" s="146"/>
      <c r="E28" s="146"/>
      <c r="F28" s="145"/>
      <c r="G28" s="144" t="s">
        <v>22</v>
      </c>
      <c r="H28" s="146"/>
      <c r="I28" s="146"/>
      <c r="J28" s="145"/>
      <c r="K28" s="146" t="s">
        <v>47</v>
      </c>
      <c r="L28" s="146"/>
      <c r="M28" s="146"/>
      <c r="N28" s="145"/>
      <c r="O28" s="147" t="s">
        <v>23</v>
      </c>
      <c r="P28" s="147"/>
      <c r="Q28" s="147" t="s">
        <v>17</v>
      </c>
      <c r="R28" s="147"/>
      <c r="S28" s="148" t="s">
        <v>26</v>
      </c>
      <c r="T28" s="149"/>
      <c r="U28" s="150"/>
      <c r="V28" s="148" t="s">
        <v>28</v>
      </c>
      <c r="W28" s="149"/>
      <c r="X28" s="150"/>
      <c r="Y28" s="147" t="s">
        <v>17</v>
      </c>
      <c r="Z28" s="147"/>
      <c r="AA28" s="148" t="s">
        <v>27</v>
      </c>
      <c r="AB28" s="149"/>
      <c r="AC28" s="150"/>
      <c r="AD28" s="148" t="s">
        <v>28</v>
      </c>
      <c r="AE28" s="149"/>
      <c r="AF28" s="150"/>
      <c r="AG28" s="11" t="s">
        <v>18</v>
      </c>
      <c r="AH28" s="151" t="s">
        <v>19</v>
      </c>
      <c r="AI28" s="152"/>
      <c r="AJ28" s="152"/>
      <c r="AK28" s="152"/>
    </row>
    <row r="29" spans="1:37" ht="27" customHeight="1">
      <c r="A29" s="122">
        <v>46106</v>
      </c>
      <c r="B29" s="123"/>
      <c r="C29" s="192" t="s">
        <v>123</v>
      </c>
      <c r="D29" s="193"/>
      <c r="E29" s="193"/>
      <c r="F29" s="194"/>
      <c r="G29" s="124" t="s">
        <v>48</v>
      </c>
      <c r="H29" s="125"/>
      <c r="I29" s="125"/>
      <c r="J29" s="123"/>
      <c r="K29" s="124" t="s">
        <v>118</v>
      </c>
      <c r="L29" s="125"/>
      <c r="M29" s="125"/>
      <c r="N29" s="123"/>
      <c r="O29" s="12"/>
      <c r="P29" s="13" t="s">
        <v>24</v>
      </c>
      <c r="Q29" s="12">
        <v>1</v>
      </c>
      <c r="R29" s="14" t="s">
        <v>25</v>
      </c>
      <c r="S29" s="129">
        <v>16000</v>
      </c>
      <c r="T29" s="129"/>
      <c r="U29" s="129"/>
      <c r="V29" s="129">
        <v>2500</v>
      </c>
      <c r="W29" s="129"/>
      <c r="X29" s="129"/>
      <c r="Y29" s="12"/>
      <c r="Z29" s="14" t="s">
        <v>25</v>
      </c>
      <c r="AA29" s="129"/>
      <c r="AB29" s="129"/>
      <c r="AC29" s="129"/>
      <c r="AD29" s="129"/>
      <c r="AE29" s="129"/>
      <c r="AF29" s="129"/>
      <c r="AG29" s="15">
        <v>0.1</v>
      </c>
      <c r="AH29" s="129">
        <f>Q29*S29+O29*V29+Y29*AA29+O29*AD29</f>
        <v>16000</v>
      </c>
      <c r="AI29" s="130"/>
      <c r="AJ29" s="130"/>
      <c r="AK29" s="130"/>
    </row>
    <row r="30" spans="1:37" ht="27" customHeight="1">
      <c r="A30" s="131">
        <v>46107</v>
      </c>
      <c r="B30" s="132"/>
      <c r="C30" s="195"/>
      <c r="D30" s="171"/>
      <c r="E30" s="171"/>
      <c r="F30" s="196"/>
      <c r="G30" s="133" t="s">
        <v>48</v>
      </c>
      <c r="H30" s="134"/>
      <c r="I30" s="134"/>
      <c r="J30" s="132"/>
      <c r="K30" s="133" t="s">
        <v>118</v>
      </c>
      <c r="L30" s="134"/>
      <c r="M30" s="134"/>
      <c r="N30" s="132"/>
      <c r="O30" s="25"/>
      <c r="P30" s="26" t="s">
        <v>24</v>
      </c>
      <c r="Q30" s="25">
        <v>1</v>
      </c>
      <c r="R30" s="27" t="s">
        <v>25</v>
      </c>
      <c r="S30" s="138">
        <v>16000</v>
      </c>
      <c r="T30" s="138"/>
      <c r="U30" s="138"/>
      <c r="V30" s="138">
        <v>2500</v>
      </c>
      <c r="W30" s="138"/>
      <c r="X30" s="138"/>
      <c r="Y30" s="25"/>
      <c r="Z30" s="27" t="s">
        <v>25</v>
      </c>
      <c r="AA30" s="138"/>
      <c r="AB30" s="138"/>
      <c r="AC30" s="138"/>
      <c r="AD30" s="138"/>
      <c r="AE30" s="138"/>
      <c r="AF30" s="138"/>
      <c r="AG30" s="28">
        <v>0.1</v>
      </c>
      <c r="AH30" s="138">
        <f t="shared" ref="AH30:AH36" si="1">Q30*S30+O30*V30+Y30*AA30+O30*AD30</f>
        <v>16000</v>
      </c>
      <c r="AI30" s="139"/>
      <c r="AJ30" s="139"/>
      <c r="AK30" s="139"/>
    </row>
    <row r="31" spans="1:37" ht="27" customHeight="1">
      <c r="A31" s="122">
        <v>46108</v>
      </c>
      <c r="B31" s="123"/>
      <c r="C31" s="195"/>
      <c r="D31" s="171"/>
      <c r="E31" s="171"/>
      <c r="F31" s="196"/>
      <c r="G31" s="124" t="s">
        <v>48</v>
      </c>
      <c r="H31" s="125"/>
      <c r="I31" s="125"/>
      <c r="J31" s="123"/>
      <c r="K31" s="124" t="s">
        <v>50</v>
      </c>
      <c r="L31" s="125"/>
      <c r="M31" s="125"/>
      <c r="N31" s="123"/>
      <c r="O31" s="12"/>
      <c r="P31" s="13" t="s">
        <v>24</v>
      </c>
      <c r="Q31" s="12">
        <v>1</v>
      </c>
      <c r="R31" s="14" t="s">
        <v>25</v>
      </c>
      <c r="S31" s="129">
        <v>16000</v>
      </c>
      <c r="T31" s="129"/>
      <c r="U31" s="129"/>
      <c r="V31" s="129">
        <v>2500</v>
      </c>
      <c r="W31" s="129"/>
      <c r="X31" s="129"/>
      <c r="Y31" s="12"/>
      <c r="Z31" s="14" t="s">
        <v>25</v>
      </c>
      <c r="AA31" s="129"/>
      <c r="AB31" s="129"/>
      <c r="AC31" s="129"/>
      <c r="AD31" s="129"/>
      <c r="AE31" s="129"/>
      <c r="AF31" s="129"/>
      <c r="AG31" s="15">
        <v>0.1</v>
      </c>
      <c r="AH31" s="129">
        <f t="shared" si="1"/>
        <v>16000</v>
      </c>
      <c r="AI31" s="130"/>
      <c r="AJ31" s="130"/>
      <c r="AK31" s="130"/>
    </row>
    <row r="32" spans="1:37" ht="27" customHeight="1">
      <c r="A32" s="131">
        <v>46109</v>
      </c>
      <c r="B32" s="132"/>
      <c r="C32" s="195"/>
      <c r="D32" s="171"/>
      <c r="E32" s="171"/>
      <c r="F32" s="196"/>
      <c r="G32" s="133" t="s">
        <v>124</v>
      </c>
      <c r="H32" s="134"/>
      <c r="I32" s="134"/>
      <c r="J32" s="132"/>
      <c r="K32" s="133" t="s">
        <v>50</v>
      </c>
      <c r="L32" s="134"/>
      <c r="M32" s="134"/>
      <c r="N32" s="132"/>
      <c r="O32" s="25"/>
      <c r="P32" s="26" t="s">
        <v>24</v>
      </c>
      <c r="Q32" s="25">
        <v>1</v>
      </c>
      <c r="R32" s="27" t="s">
        <v>25</v>
      </c>
      <c r="S32" s="138">
        <v>16000</v>
      </c>
      <c r="T32" s="138"/>
      <c r="U32" s="138"/>
      <c r="V32" s="138">
        <v>2500</v>
      </c>
      <c r="W32" s="138"/>
      <c r="X32" s="138"/>
      <c r="Y32" s="25"/>
      <c r="Z32" s="27" t="s">
        <v>25</v>
      </c>
      <c r="AA32" s="138"/>
      <c r="AB32" s="138"/>
      <c r="AC32" s="138"/>
      <c r="AD32" s="138"/>
      <c r="AE32" s="138"/>
      <c r="AF32" s="138"/>
      <c r="AG32" s="28">
        <v>0.1</v>
      </c>
      <c r="AH32" s="138">
        <f t="shared" si="1"/>
        <v>16000</v>
      </c>
      <c r="AI32" s="139"/>
      <c r="AJ32" s="139"/>
      <c r="AK32" s="139"/>
    </row>
    <row r="33" spans="1:37" ht="27" customHeight="1">
      <c r="A33" s="122">
        <v>46111</v>
      </c>
      <c r="B33" s="123"/>
      <c r="C33" s="195"/>
      <c r="D33" s="171"/>
      <c r="E33" s="171"/>
      <c r="F33" s="196"/>
      <c r="G33" s="124" t="s">
        <v>48</v>
      </c>
      <c r="H33" s="125"/>
      <c r="I33" s="125"/>
      <c r="J33" s="123"/>
      <c r="K33" s="124" t="s">
        <v>50</v>
      </c>
      <c r="L33" s="125"/>
      <c r="M33" s="125"/>
      <c r="N33" s="123"/>
      <c r="O33" s="12"/>
      <c r="P33" s="13" t="s">
        <v>24</v>
      </c>
      <c r="Q33" s="12">
        <v>1</v>
      </c>
      <c r="R33" s="14" t="s">
        <v>25</v>
      </c>
      <c r="S33" s="129">
        <v>16000</v>
      </c>
      <c r="T33" s="129"/>
      <c r="U33" s="129"/>
      <c r="V33" s="129">
        <v>2500</v>
      </c>
      <c r="W33" s="129"/>
      <c r="X33" s="129"/>
      <c r="Y33" s="12"/>
      <c r="Z33" s="14" t="s">
        <v>25</v>
      </c>
      <c r="AA33" s="129"/>
      <c r="AB33" s="129"/>
      <c r="AC33" s="129"/>
      <c r="AD33" s="129"/>
      <c r="AE33" s="129"/>
      <c r="AF33" s="129"/>
      <c r="AG33" s="15">
        <v>0.1</v>
      </c>
      <c r="AH33" s="129">
        <f t="shared" si="1"/>
        <v>16000</v>
      </c>
      <c r="AI33" s="130"/>
      <c r="AJ33" s="130"/>
      <c r="AK33" s="130"/>
    </row>
    <row r="34" spans="1:37" ht="27" customHeight="1">
      <c r="A34" s="131">
        <v>46112</v>
      </c>
      <c r="B34" s="132"/>
      <c r="C34" s="197"/>
      <c r="D34" s="198"/>
      <c r="E34" s="198"/>
      <c r="F34" s="199"/>
      <c r="G34" s="133" t="s">
        <v>124</v>
      </c>
      <c r="H34" s="134"/>
      <c r="I34" s="134"/>
      <c r="J34" s="132"/>
      <c r="K34" s="133" t="s">
        <v>50</v>
      </c>
      <c r="L34" s="134"/>
      <c r="M34" s="134"/>
      <c r="N34" s="132"/>
      <c r="O34" s="25"/>
      <c r="P34" s="26" t="s">
        <v>24</v>
      </c>
      <c r="Q34" s="25">
        <v>1</v>
      </c>
      <c r="R34" s="27" t="s">
        <v>25</v>
      </c>
      <c r="S34" s="138">
        <v>16000</v>
      </c>
      <c r="T34" s="138"/>
      <c r="U34" s="138"/>
      <c r="V34" s="138">
        <v>2500</v>
      </c>
      <c r="W34" s="138"/>
      <c r="X34" s="138"/>
      <c r="Y34" s="25"/>
      <c r="Z34" s="27" t="s">
        <v>25</v>
      </c>
      <c r="AA34" s="138"/>
      <c r="AB34" s="138"/>
      <c r="AC34" s="138"/>
      <c r="AD34" s="138"/>
      <c r="AE34" s="138"/>
      <c r="AF34" s="138"/>
      <c r="AG34" s="28">
        <v>0.1</v>
      </c>
      <c r="AH34" s="138">
        <f t="shared" si="1"/>
        <v>16000</v>
      </c>
      <c r="AI34" s="139"/>
      <c r="AJ34" s="139"/>
      <c r="AK34" s="139"/>
    </row>
    <row r="35" spans="1:37" ht="27" customHeight="1">
      <c r="A35" s="124"/>
      <c r="B35" s="123"/>
      <c r="C35" s="124"/>
      <c r="D35" s="125"/>
      <c r="E35" s="125"/>
      <c r="F35" s="123"/>
      <c r="G35" s="124"/>
      <c r="H35" s="125"/>
      <c r="I35" s="125"/>
      <c r="J35" s="123"/>
      <c r="K35" s="124"/>
      <c r="L35" s="125"/>
      <c r="M35" s="125"/>
      <c r="N35" s="123"/>
      <c r="O35" s="12"/>
      <c r="P35" s="13" t="s">
        <v>24</v>
      </c>
      <c r="Q35" s="12"/>
      <c r="R35" s="14" t="s">
        <v>25</v>
      </c>
      <c r="S35" s="129"/>
      <c r="T35" s="129"/>
      <c r="U35" s="129"/>
      <c r="V35" s="129"/>
      <c r="W35" s="129"/>
      <c r="X35" s="129"/>
      <c r="Y35" s="12"/>
      <c r="Z35" s="14" t="s">
        <v>25</v>
      </c>
      <c r="AA35" s="129"/>
      <c r="AB35" s="129"/>
      <c r="AC35" s="129"/>
      <c r="AD35" s="129"/>
      <c r="AE35" s="129"/>
      <c r="AF35" s="129"/>
      <c r="AG35" s="15">
        <v>0.1</v>
      </c>
      <c r="AH35" s="129">
        <f t="shared" si="1"/>
        <v>0</v>
      </c>
      <c r="AI35" s="130"/>
      <c r="AJ35" s="130"/>
      <c r="AK35" s="130"/>
    </row>
    <row r="36" spans="1:37" ht="27" customHeight="1">
      <c r="A36" s="133"/>
      <c r="B36" s="132"/>
      <c r="C36" s="133"/>
      <c r="D36" s="134"/>
      <c r="E36" s="134"/>
      <c r="F36" s="132"/>
      <c r="G36" s="133"/>
      <c r="H36" s="134"/>
      <c r="I36" s="134"/>
      <c r="J36" s="132"/>
      <c r="K36" s="133"/>
      <c r="L36" s="134"/>
      <c r="M36" s="134"/>
      <c r="N36" s="132"/>
      <c r="O36" s="25"/>
      <c r="P36" s="26" t="s">
        <v>24</v>
      </c>
      <c r="Q36" s="25"/>
      <c r="R36" s="27" t="s">
        <v>25</v>
      </c>
      <c r="S36" s="138"/>
      <c r="T36" s="138"/>
      <c r="U36" s="138"/>
      <c r="V36" s="138"/>
      <c r="W36" s="138"/>
      <c r="X36" s="138"/>
      <c r="Y36" s="25"/>
      <c r="Z36" s="27" t="s">
        <v>25</v>
      </c>
      <c r="AA36" s="138"/>
      <c r="AB36" s="138"/>
      <c r="AC36" s="138"/>
      <c r="AD36" s="138"/>
      <c r="AE36" s="138"/>
      <c r="AF36" s="138"/>
      <c r="AG36" s="28">
        <v>0.1</v>
      </c>
      <c r="AH36" s="138">
        <f t="shared" si="1"/>
        <v>0</v>
      </c>
      <c r="AI36" s="139"/>
      <c r="AJ36" s="139"/>
      <c r="AK36" s="139"/>
    </row>
    <row r="37" spans="1:37" ht="27" customHeight="1">
      <c r="A37" s="124"/>
      <c r="B37" s="123"/>
      <c r="C37" s="124"/>
      <c r="D37" s="125"/>
      <c r="E37" s="125"/>
      <c r="F37" s="123"/>
      <c r="G37" s="124"/>
      <c r="H37" s="125"/>
      <c r="I37" s="125"/>
      <c r="J37" s="123"/>
      <c r="K37" s="124"/>
      <c r="L37" s="125"/>
      <c r="M37" s="125"/>
      <c r="N37" s="123"/>
      <c r="O37" s="12"/>
      <c r="P37" s="13" t="s">
        <v>24</v>
      </c>
      <c r="Q37" s="12"/>
      <c r="R37" s="14" t="s">
        <v>25</v>
      </c>
      <c r="S37" s="129"/>
      <c r="T37" s="129"/>
      <c r="U37" s="129"/>
      <c r="V37" s="129"/>
      <c r="W37" s="129"/>
      <c r="X37" s="129"/>
      <c r="Y37" s="12"/>
      <c r="Z37" s="14" t="s">
        <v>25</v>
      </c>
      <c r="AA37" s="129"/>
      <c r="AB37" s="129"/>
      <c r="AC37" s="129"/>
      <c r="AD37" s="129"/>
      <c r="AE37" s="129"/>
      <c r="AF37" s="129"/>
      <c r="AG37" s="15">
        <v>0.1</v>
      </c>
      <c r="AH37" s="129">
        <f>Q37*S37+O37*V37+Y37*AA37+O37*AD37</f>
        <v>0</v>
      </c>
      <c r="AI37" s="130"/>
      <c r="AJ37" s="130"/>
      <c r="AK37" s="130"/>
    </row>
    <row r="38" spans="1:37" ht="27" customHeight="1">
      <c r="A38" s="133"/>
      <c r="B38" s="132"/>
      <c r="C38" s="133"/>
      <c r="D38" s="134"/>
      <c r="E38" s="134"/>
      <c r="F38" s="132"/>
      <c r="G38" s="133"/>
      <c r="H38" s="134"/>
      <c r="I38" s="134"/>
      <c r="J38" s="132"/>
      <c r="K38" s="133"/>
      <c r="L38" s="134"/>
      <c r="M38" s="134"/>
      <c r="N38" s="132"/>
      <c r="O38" s="25"/>
      <c r="P38" s="26" t="s">
        <v>24</v>
      </c>
      <c r="Q38" s="25"/>
      <c r="R38" s="27" t="s">
        <v>25</v>
      </c>
      <c r="S38" s="138"/>
      <c r="T38" s="138"/>
      <c r="U38" s="138"/>
      <c r="V38" s="138"/>
      <c r="W38" s="138"/>
      <c r="X38" s="138"/>
      <c r="Y38" s="25"/>
      <c r="Z38" s="27" t="s">
        <v>25</v>
      </c>
      <c r="AA38" s="138"/>
      <c r="AB38" s="138"/>
      <c r="AC38" s="138"/>
      <c r="AD38" s="138"/>
      <c r="AE38" s="138"/>
      <c r="AF38" s="138"/>
      <c r="AG38" s="28">
        <v>0.1</v>
      </c>
      <c r="AH38" s="138">
        <f t="shared" ref="AH38:AH39" si="2">Q38*S38+O38*V38+Y38*AA38+O38*AD38</f>
        <v>0</v>
      </c>
      <c r="AI38" s="139"/>
      <c r="AJ38" s="139"/>
      <c r="AK38" s="139"/>
    </row>
    <row r="39" spans="1:37" ht="27" customHeight="1">
      <c r="A39" s="124"/>
      <c r="B39" s="123"/>
      <c r="C39" s="124"/>
      <c r="D39" s="125"/>
      <c r="E39" s="125"/>
      <c r="F39" s="123"/>
      <c r="G39" s="124"/>
      <c r="H39" s="125"/>
      <c r="I39" s="125"/>
      <c r="J39" s="123"/>
      <c r="K39" s="124"/>
      <c r="L39" s="125"/>
      <c r="M39" s="125"/>
      <c r="N39" s="123"/>
      <c r="O39" s="12"/>
      <c r="P39" s="13" t="s">
        <v>24</v>
      </c>
      <c r="Q39" s="12"/>
      <c r="R39" s="14" t="s">
        <v>25</v>
      </c>
      <c r="S39" s="129"/>
      <c r="T39" s="129"/>
      <c r="U39" s="129"/>
      <c r="V39" s="129"/>
      <c r="W39" s="129"/>
      <c r="X39" s="129"/>
      <c r="Y39" s="12"/>
      <c r="Z39" s="14" t="s">
        <v>25</v>
      </c>
      <c r="AA39" s="129"/>
      <c r="AB39" s="129"/>
      <c r="AC39" s="129"/>
      <c r="AD39" s="129"/>
      <c r="AE39" s="129"/>
      <c r="AF39" s="129"/>
      <c r="AG39" s="15">
        <v>0.1</v>
      </c>
      <c r="AH39" s="129">
        <f t="shared" si="2"/>
        <v>0</v>
      </c>
      <c r="AI39" s="130"/>
      <c r="AJ39" s="130"/>
      <c r="AK39" s="130"/>
    </row>
    <row r="40" spans="1:37" ht="27" customHeight="1">
      <c r="A40" s="133"/>
      <c r="B40" s="132"/>
      <c r="C40" s="133"/>
      <c r="D40" s="134"/>
      <c r="E40" s="134"/>
      <c r="F40" s="132"/>
      <c r="G40" s="133"/>
      <c r="H40" s="134"/>
      <c r="I40" s="134"/>
      <c r="J40" s="132"/>
      <c r="K40" s="133"/>
      <c r="L40" s="134"/>
      <c r="M40" s="134"/>
      <c r="N40" s="132"/>
      <c r="O40" s="25"/>
      <c r="P40" s="26" t="s">
        <v>24</v>
      </c>
      <c r="Q40" s="25"/>
      <c r="R40" s="27" t="s">
        <v>25</v>
      </c>
      <c r="S40" s="138"/>
      <c r="T40" s="138"/>
      <c r="U40" s="138"/>
      <c r="V40" s="138"/>
      <c r="W40" s="138"/>
      <c r="X40" s="138"/>
      <c r="Y40" s="25"/>
      <c r="Z40" s="27" t="s">
        <v>25</v>
      </c>
      <c r="AA40" s="138"/>
      <c r="AB40" s="138"/>
      <c r="AC40" s="138"/>
      <c r="AD40" s="138"/>
      <c r="AE40" s="138"/>
      <c r="AF40" s="138"/>
      <c r="AG40" s="28">
        <v>0.1</v>
      </c>
      <c r="AH40" s="138">
        <f>Q40*S40+O40*V40+Y40*AA40+O40*AD40</f>
        <v>0</v>
      </c>
      <c r="AI40" s="139"/>
      <c r="AJ40" s="139"/>
      <c r="AK40" s="139"/>
    </row>
    <row r="41" spans="1:37" ht="27" customHeight="1">
      <c r="A41" s="124"/>
      <c r="B41" s="123"/>
      <c r="C41" s="124"/>
      <c r="D41" s="125"/>
      <c r="E41" s="125"/>
      <c r="F41" s="123"/>
      <c r="G41" s="124"/>
      <c r="H41" s="125"/>
      <c r="I41" s="125"/>
      <c r="J41" s="123"/>
      <c r="K41" s="124"/>
      <c r="L41" s="125"/>
      <c r="M41" s="125"/>
      <c r="N41" s="123"/>
      <c r="O41" s="12"/>
      <c r="P41" s="13" t="s">
        <v>24</v>
      </c>
      <c r="Q41" s="12"/>
      <c r="R41" s="14" t="s">
        <v>25</v>
      </c>
      <c r="S41" s="129"/>
      <c r="T41" s="129"/>
      <c r="U41" s="129"/>
      <c r="V41" s="129"/>
      <c r="W41" s="129"/>
      <c r="X41" s="129"/>
      <c r="Y41" s="12"/>
      <c r="Z41" s="14" t="s">
        <v>25</v>
      </c>
      <c r="AA41" s="129"/>
      <c r="AB41" s="129"/>
      <c r="AC41" s="129"/>
      <c r="AD41" s="129"/>
      <c r="AE41" s="129"/>
      <c r="AF41" s="129"/>
      <c r="AG41" s="15">
        <v>0.1</v>
      </c>
      <c r="AH41" s="129">
        <f t="shared" ref="AH41:AH44" si="3">Q41*S41+O41*V41+Y41*AA41+O41*AD41</f>
        <v>0</v>
      </c>
      <c r="AI41" s="130"/>
      <c r="AJ41" s="130"/>
      <c r="AK41" s="130"/>
    </row>
    <row r="42" spans="1:37" ht="27" customHeight="1">
      <c r="A42" s="133"/>
      <c r="B42" s="132"/>
      <c r="C42" s="133"/>
      <c r="D42" s="134"/>
      <c r="E42" s="134"/>
      <c r="F42" s="132"/>
      <c r="G42" s="133"/>
      <c r="H42" s="134"/>
      <c r="I42" s="134"/>
      <c r="J42" s="132"/>
      <c r="K42" s="133"/>
      <c r="L42" s="134"/>
      <c r="M42" s="134"/>
      <c r="N42" s="132"/>
      <c r="O42" s="25"/>
      <c r="P42" s="26" t="s">
        <v>24</v>
      </c>
      <c r="Q42" s="25"/>
      <c r="R42" s="27" t="s">
        <v>25</v>
      </c>
      <c r="S42" s="138"/>
      <c r="T42" s="138"/>
      <c r="U42" s="138"/>
      <c r="V42" s="138"/>
      <c r="W42" s="138"/>
      <c r="X42" s="138"/>
      <c r="Y42" s="25"/>
      <c r="Z42" s="27" t="s">
        <v>25</v>
      </c>
      <c r="AA42" s="138"/>
      <c r="AB42" s="138"/>
      <c r="AC42" s="138"/>
      <c r="AD42" s="138"/>
      <c r="AE42" s="138"/>
      <c r="AF42" s="138"/>
      <c r="AG42" s="28">
        <v>0.1</v>
      </c>
      <c r="AH42" s="138">
        <f t="shared" si="3"/>
        <v>0</v>
      </c>
      <c r="AI42" s="139"/>
      <c r="AJ42" s="139"/>
      <c r="AK42" s="139"/>
    </row>
    <row r="43" spans="1:37" ht="27" customHeight="1">
      <c r="A43" s="124"/>
      <c r="B43" s="123"/>
      <c r="C43" s="124"/>
      <c r="D43" s="125"/>
      <c r="E43" s="125"/>
      <c r="F43" s="123"/>
      <c r="G43" s="124"/>
      <c r="H43" s="125"/>
      <c r="I43" s="125"/>
      <c r="J43" s="123"/>
      <c r="K43" s="124"/>
      <c r="L43" s="125"/>
      <c r="M43" s="125"/>
      <c r="N43" s="123"/>
      <c r="O43" s="12"/>
      <c r="P43" s="13" t="s">
        <v>24</v>
      </c>
      <c r="Q43" s="12"/>
      <c r="R43" s="14" t="s">
        <v>25</v>
      </c>
      <c r="S43" s="129"/>
      <c r="T43" s="129"/>
      <c r="U43" s="129"/>
      <c r="V43" s="129"/>
      <c r="W43" s="129"/>
      <c r="X43" s="129"/>
      <c r="Y43" s="12"/>
      <c r="Z43" s="14" t="s">
        <v>25</v>
      </c>
      <c r="AA43" s="129"/>
      <c r="AB43" s="129"/>
      <c r="AC43" s="129"/>
      <c r="AD43" s="129"/>
      <c r="AE43" s="129"/>
      <c r="AF43" s="129"/>
      <c r="AG43" s="15">
        <v>0.1</v>
      </c>
      <c r="AH43" s="129">
        <f t="shared" si="3"/>
        <v>0</v>
      </c>
      <c r="AI43" s="130"/>
      <c r="AJ43" s="130"/>
      <c r="AK43" s="130"/>
    </row>
    <row r="44" spans="1:37" ht="27" customHeight="1">
      <c r="A44" s="133"/>
      <c r="B44" s="132"/>
      <c r="C44" s="133"/>
      <c r="D44" s="134"/>
      <c r="E44" s="134"/>
      <c r="F44" s="132"/>
      <c r="G44" s="133"/>
      <c r="H44" s="134"/>
      <c r="I44" s="134"/>
      <c r="J44" s="132"/>
      <c r="K44" s="133"/>
      <c r="L44" s="134"/>
      <c r="M44" s="134"/>
      <c r="N44" s="132"/>
      <c r="O44" s="25"/>
      <c r="P44" s="26" t="s">
        <v>24</v>
      </c>
      <c r="Q44" s="25"/>
      <c r="R44" s="27" t="s">
        <v>25</v>
      </c>
      <c r="S44" s="138"/>
      <c r="T44" s="138"/>
      <c r="U44" s="138"/>
      <c r="V44" s="138"/>
      <c r="W44" s="138"/>
      <c r="X44" s="138"/>
      <c r="Y44" s="25"/>
      <c r="Z44" s="27" t="s">
        <v>25</v>
      </c>
      <c r="AA44" s="138"/>
      <c r="AB44" s="138"/>
      <c r="AC44" s="138"/>
      <c r="AD44" s="138"/>
      <c r="AE44" s="138"/>
      <c r="AF44" s="138"/>
      <c r="AG44" s="28">
        <v>0.1</v>
      </c>
      <c r="AH44" s="138">
        <f t="shared" si="3"/>
        <v>0</v>
      </c>
      <c r="AI44" s="139"/>
      <c r="AJ44" s="139"/>
      <c r="AK44" s="139"/>
    </row>
    <row r="45" spans="1:37" ht="27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20" t="s">
        <v>29</v>
      </c>
      <c r="AG45" s="121"/>
      <c r="AH45" s="112">
        <f>SUM(AH20:AH44)</f>
        <v>228000</v>
      </c>
      <c r="AI45" s="113"/>
      <c r="AJ45" s="113"/>
      <c r="AK45" s="113"/>
    </row>
    <row r="46" spans="1:37" ht="27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16" t="s">
        <v>30</v>
      </c>
      <c r="AG46" s="116"/>
      <c r="AH46" s="117">
        <f>AH45*0.1</f>
        <v>22800</v>
      </c>
      <c r="AI46" s="117"/>
      <c r="AJ46" s="117"/>
      <c r="AK46" s="117"/>
    </row>
    <row r="47" spans="1:37" ht="27" customHeight="1">
      <c r="A47" s="201" t="s">
        <v>69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1"/>
      <c r="AE47" s="1"/>
      <c r="AF47" s="111" t="s">
        <v>31</v>
      </c>
      <c r="AG47" s="111"/>
      <c r="AH47" s="112">
        <f>SUM(AH45:AH46)</f>
        <v>250800</v>
      </c>
      <c r="AI47" s="113"/>
      <c r="AJ47" s="113"/>
      <c r="AK47" s="113"/>
    </row>
    <row r="48" spans="1:37" ht="27" customHeight="1">
      <c r="A48" s="49">
        <v>2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51" spans="3:35" ht="21" customHeight="1">
      <c r="C51" s="114" t="s">
        <v>33</v>
      </c>
      <c r="D51" s="114"/>
      <c r="E51" s="114"/>
      <c r="F51" s="114" t="s">
        <v>34</v>
      </c>
      <c r="G51" s="114"/>
      <c r="H51" s="114"/>
      <c r="I51" s="114"/>
      <c r="J51" s="114"/>
      <c r="K51" s="114"/>
      <c r="L51" s="114"/>
      <c r="M51" s="114" t="s">
        <v>35</v>
      </c>
      <c r="N51" s="114"/>
      <c r="O51" s="114"/>
      <c r="P51" s="114"/>
      <c r="Q51" s="114"/>
      <c r="R51" s="114" t="s">
        <v>36</v>
      </c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5" t="s">
        <v>37</v>
      </c>
      <c r="AF51" s="115"/>
      <c r="AG51" s="114" t="s">
        <v>38</v>
      </c>
      <c r="AH51" s="114"/>
      <c r="AI51" s="114"/>
    </row>
    <row r="52" spans="3:35" ht="21" customHeight="1">
      <c r="C52" s="103"/>
      <c r="D52" s="104"/>
      <c r="E52" s="105"/>
      <c r="F52" s="106"/>
      <c r="G52" s="106"/>
      <c r="H52" s="106"/>
      <c r="I52" s="106"/>
      <c r="J52" s="106"/>
      <c r="K52" s="106"/>
      <c r="L52" s="107"/>
      <c r="M52" s="16"/>
      <c r="N52" s="17" t="s">
        <v>39</v>
      </c>
      <c r="O52" s="95"/>
      <c r="P52" s="96"/>
      <c r="Q52" s="97"/>
      <c r="R52" s="95" t="s">
        <v>42</v>
      </c>
      <c r="S52" s="97"/>
      <c r="T52" s="95" t="s">
        <v>43</v>
      </c>
      <c r="U52" s="97"/>
      <c r="V52" s="108"/>
      <c r="W52" s="109"/>
      <c r="X52" s="109"/>
      <c r="Y52" s="109"/>
      <c r="Z52" s="109"/>
      <c r="AA52" s="110"/>
      <c r="AB52" s="95"/>
      <c r="AC52" s="96"/>
      <c r="AD52" s="97"/>
      <c r="AE52" s="98">
        <v>0</v>
      </c>
      <c r="AF52" s="99"/>
      <c r="AG52" s="100">
        <f t="shared" ref="AG52:AG70" si="4">AB52+O52</f>
        <v>0</v>
      </c>
      <c r="AH52" s="101"/>
      <c r="AI52" s="102"/>
    </row>
    <row r="53" spans="3:35" ht="21" customHeight="1">
      <c r="C53" s="76"/>
      <c r="D53" s="77"/>
      <c r="E53" s="78"/>
      <c r="F53" s="79"/>
      <c r="G53" s="79"/>
      <c r="H53" s="79"/>
      <c r="I53" s="79"/>
      <c r="J53" s="79"/>
      <c r="K53" s="79"/>
      <c r="L53" s="80"/>
      <c r="M53" s="23"/>
      <c r="N53" s="24" t="s">
        <v>39</v>
      </c>
      <c r="O53" s="81"/>
      <c r="P53" s="82"/>
      <c r="Q53" s="83"/>
      <c r="R53" s="81" t="s">
        <v>42</v>
      </c>
      <c r="S53" s="83"/>
      <c r="T53" s="81" t="s">
        <v>43</v>
      </c>
      <c r="U53" s="83"/>
      <c r="V53" s="84"/>
      <c r="W53" s="85"/>
      <c r="X53" s="85"/>
      <c r="Y53" s="85"/>
      <c r="Z53" s="85"/>
      <c r="AA53" s="86"/>
      <c r="AB53" s="81"/>
      <c r="AC53" s="82"/>
      <c r="AD53" s="83"/>
      <c r="AE53" s="50">
        <v>0</v>
      </c>
      <c r="AF53" s="51"/>
      <c r="AG53" s="52">
        <f t="shared" si="4"/>
        <v>0</v>
      </c>
      <c r="AH53" s="53"/>
      <c r="AI53" s="54"/>
    </row>
    <row r="54" spans="3:35" ht="21" customHeight="1">
      <c r="C54" s="87"/>
      <c r="D54" s="88"/>
      <c r="E54" s="89"/>
      <c r="F54" s="90"/>
      <c r="G54" s="90"/>
      <c r="H54" s="90"/>
      <c r="I54" s="90"/>
      <c r="J54" s="90"/>
      <c r="K54" s="90"/>
      <c r="L54" s="91"/>
      <c r="M54" s="18"/>
      <c r="N54" s="19" t="s">
        <v>39</v>
      </c>
      <c r="O54" s="68"/>
      <c r="P54" s="69"/>
      <c r="Q54" s="70"/>
      <c r="R54" s="68" t="s">
        <v>42</v>
      </c>
      <c r="S54" s="70"/>
      <c r="T54" s="68" t="s">
        <v>43</v>
      </c>
      <c r="U54" s="70"/>
      <c r="V54" s="92"/>
      <c r="W54" s="93"/>
      <c r="X54" s="93"/>
      <c r="Y54" s="93"/>
      <c r="Z54" s="93"/>
      <c r="AA54" s="94"/>
      <c r="AB54" s="68"/>
      <c r="AC54" s="69"/>
      <c r="AD54" s="70"/>
      <c r="AE54" s="71">
        <v>0</v>
      </c>
      <c r="AF54" s="72"/>
      <c r="AG54" s="73">
        <f t="shared" si="4"/>
        <v>0</v>
      </c>
      <c r="AH54" s="74"/>
      <c r="AI54" s="75"/>
    </row>
    <row r="55" spans="3:35" ht="21" customHeight="1">
      <c r="C55" s="76"/>
      <c r="D55" s="77"/>
      <c r="E55" s="78"/>
      <c r="F55" s="79"/>
      <c r="G55" s="79"/>
      <c r="H55" s="79"/>
      <c r="I55" s="79"/>
      <c r="J55" s="79"/>
      <c r="K55" s="79"/>
      <c r="L55" s="80"/>
      <c r="M55" s="23"/>
      <c r="N55" s="24" t="s">
        <v>40</v>
      </c>
      <c r="O55" s="81"/>
      <c r="P55" s="82"/>
      <c r="Q55" s="83"/>
      <c r="R55" s="81" t="s">
        <v>42</v>
      </c>
      <c r="S55" s="83"/>
      <c r="T55" s="81" t="s">
        <v>43</v>
      </c>
      <c r="U55" s="83"/>
      <c r="V55" s="84"/>
      <c r="W55" s="85"/>
      <c r="X55" s="85"/>
      <c r="Y55" s="85"/>
      <c r="Z55" s="85"/>
      <c r="AA55" s="86"/>
      <c r="AB55" s="81"/>
      <c r="AC55" s="82"/>
      <c r="AD55" s="83"/>
      <c r="AE55" s="50">
        <v>0</v>
      </c>
      <c r="AF55" s="51"/>
      <c r="AG55" s="52">
        <f t="shared" si="4"/>
        <v>0</v>
      </c>
      <c r="AH55" s="53"/>
      <c r="AI55" s="54"/>
    </row>
    <row r="56" spans="3:35" ht="21" customHeight="1">
      <c r="C56" s="87"/>
      <c r="D56" s="88"/>
      <c r="E56" s="89"/>
      <c r="F56" s="90"/>
      <c r="G56" s="90"/>
      <c r="H56" s="90"/>
      <c r="I56" s="90"/>
      <c r="J56" s="90"/>
      <c r="K56" s="90"/>
      <c r="L56" s="91"/>
      <c r="M56" s="18"/>
      <c r="N56" s="19" t="s">
        <v>39</v>
      </c>
      <c r="O56" s="68"/>
      <c r="P56" s="69"/>
      <c r="Q56" s="70"/>
      <c r="R56" s="68" t="s">
        <v>42</v>
      </c>
      <c r="S56" s="70"/>
      <c r="T56" s="68" t="s">
        <v>43</v>
      </c>
      <c r="U56" s="70"/>
      <c r="V56" s="92"/>
      <c r="W56" s="93"/>
      <c r="X56" s="93"/>
      <c r="Y56" s="93"/>
      <c r="Z56" s="93"/>
      <c r="AA56" s="94"/>
      <c r="AB56" s="68"/>
      <c r="AC56" s="69"/>
      <c r="AD56" s="70"/>
      <c r="AE56" s="71">
        <v>0</v>
      </c>
      <c r="AF56" s="72"/>
      <c r="AG56" s="73">
        <f t="shared" si="4"/>
        <v>0</v>
      </c>
      <c r="AH56" s="74"/>
      <c r="AI56" s="75"/>
    </row>
    <row r="57" spans="3:35" ht="21" customHeight="1">
      <c r="C57" s="76"/>
      <c r="D57" s="77"/>
      <c r="E57" s="78"/>
      <c r="F57" s="79"/>
      <c r="G57" s="79"/>
      <c r="H57" s="79"/>
      <c r="I57" s="79"/>
      <c r="J57" s="79"/>
      <c r="K57" s="79"/>
      <c r="L57" s="80"/>
      <c r="M57" s="23"/>
      <c r="N57" s="24" t="s">
        <v>39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84"/>
      <c r="W57" s="85"/>
      <c r="X57" s="85"/>
      <c r="Y57" s="85"/>
      <c r="Z57" s="85"/>
      <c r="AA57" s="86"/>
      <c r="AB57" s="81"/>
      <c r="AC57" s="82"/>
      <c r="AD57" s="83"/>
      <c r="AE57" s="50">
        <v>0</v>
      </c>
      <c r="AF57" s="51"/>
      <c r="AG57" s="52">
        <f t="shared" si="4"/>
        <v>0</v>
      </c>
      <c r="AH57" s="53"/>
      <c r="AI57" s="54"/>
    </row>
    <row r="58" spans="3:35" ht="21" customHeight="1">
      <c r="C58" s="87"/>
      <c r="D58" s="88"/>
      <c r="E58" s="89"/>
      <c r="F58" s="90"/>
      <c r="G58" s="90"/>
      <c r="H58" s="90"/>
      <c r="I58" s="90"/>
      <c r="J58" s="90"/>
      <c r="K58" s="90"/>
      <c r="L58" s="91"/>
      <c r="M58" s="18"/>
      <c r="N58" s="19" t="s">
        <v>39</v>
      </c>
      <c r="O58" s="68"/>
      <c r="P58" s="69"/>
      <c r="Q58" s="70"/>
      <c r="R58" s="68" t="s">
        <v>42</v>
      </c>
      <c r="S58" s="70"/>
      <c r="T58" s="68" t="s">
        <v>43</v>
      </c>
      <c r="U58" s="70"/>
      <c r="V58" s="92"/>
      <c r="W58" s="93"/>
      <c r="X58" s="93"/>
      <c r="Y58" s="93"/>
      <c r="Z58" s="93"/>
      <c r="AA58" s="94"/>
      <c r="AB58" s="68"/>
      <c r="AC58" s="69"/>
      <c r="AD58" s="70"/>
      <c r="AE58" s="71">
        <v>0</v>
      </c>
      <c r="AF58" s="72"/>
      <c r="AG58" s="73">
        <f t="shared" si="4"/>
        <v>0</v>
      </c>
      <c r="AH58" s="74"/>
      <c r="AI58" s="75"/>
    </row>
    <row r="59" spans="3:35" ht="21" customHeight="1">
      <c r="C59" s="76"/>
      <c r="D59" s="77"/>
      <c r="E59" s="78"/>
      <c r="F59" s="79"/>
      <c r="G59" s="79"/>
      <c r="H59" s="79"/>
      <c r="I59" s="79"/>
      <c r="J59" s="79"/>
      <c r="K59" s="79"/>
      <c r="L59" s="80"/>
      <c r="M59" s="23"/>
      <c r="N59" s="24" t="s">
        <v>39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84"/>
      <c r="W59" s="85"/>
      <c r="X59" s="85"/>
      <c r="Y59" s="85"/>
      <c r="Z59" s="85"/>
      <c r="AA59" s="86"/>
      <c r="AB59" s="81"/>
      <c r="AC59" s="82"/>
      <c r="AD59" s="83"/>
      <c r="AE59" s="50">
        <v>0</v>
      </c>
      <c r="AF59" s="51"/>
      <c r="AG59" s="52">
        <f t="shared" si="4"/>
        <v>0</v>
      </c>
      <c r="AH59" s="53"/>
      <c r="AI59" s="54"/>
    </row>
    <row r="60" spans="3:35" ht="21" customHeight="1">
      <c r="C60" s="87"/>
      <c r="D60" s="88"/>
      <c r="E60" s="89"/>
      <c r="F60" s="90"/>
      <c r="G60" s="90"/>
      <c r="H60" s="90"/>
      <c r="I60" s="90"/>
      <c r="J60" s="90"/>
      <c r="K60" s="90"/>
      <c r="L60" s="91"/>
      <c r="M60" s="18"/>
      <c r="N60" s="19" t="s">
        <v>39</v>
      </c>
      <c r="O60" s="68"/>
      <c r="P60" s="69"/>
      <c r="Q60" s="70"/>
      <c r="R60" s="68" t="s">
        <v>42</v>
      </c>
      <c r="S60" s="70"/>
      <c r="T60" s="68" t="s">
        <v>43</v>
      </c>
      <c r="U60" s="70"/>
      <c r="V60" s="92"/>
      <c r="W60" s="93"/>
      <c r="X60" s="93"/>
      <c r="Y60" s="93"/>
      <c r="Z60" s="93"/>
      <c r="AA60" s="94"/>
      <c r="AB60" s="68"/>
      <c r="AC60" s="69"/>
      <c r="AD60" s="70"/>
      <c r="AE60" s="71">
        <v>0</v>
      </c>
      <c r="AF60" s="72"/>
      <c r="AG60" s="73">
        <f t="shared" si="4"/>
        <v>0</v>
      </c>
      <c r="AH60" s="74"/>
      <c r="AI60" s="75"/>
    </row>
    <row r="61" spans="3:35" ht="21" customHeight="1">
      <c r="C61" s="76"/>
      <c r="D61" s="77"/>
      <c r="E61" s="78"/>
      <c r="F61" s="79"/>
      <c r="G61" s="79"/>
      <c r="H61" s="79"/>
      <c r="I61" s="79"/>
      <c r="J61" s="79"/>
      <c r="K61" s="79"/>
      <c r="L61" s="80"/>
      <c r="M61" s="23"/>
      <c r="N61" s="24" t="s">
        <v>40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84"/>
      <c r="W61" s="85"/>
      <c r="X61" s="85"/>
      <c r="Y61" s="85"/>
      <c r="Z61" s="85"/>
      <c r="AA61" s="86"/>
      <c r="AB61" s="81"/>
      <c r="AC61" s="82"/>
      <c r="AD61" s="83"/>
      <c r="AE61" s="50">
        <v>0</v>
      </c>
      <c r="AF61" s="51"/>
      <c r="AG61" s="52">
        <f t="shared" si="4"/>
        <v>0</v>
      </c>
      <c r="AH61" s="53"/>
      <c r="AI61" s="54"/>
    </row>
    <row r="62" spans="3:35" ht="21" customHeight="1">
      <c r="C62" s="87"/>
      <c r="D62" s="88"/>
      <c r="E62" s="89"/>
      <c r="F62" s="90"/>
      <c r="G62" s="90"/>
      <c r="H62" s="90"/>
      <c r="I62" s="90"/>
      <c r="J62" s="90"/>
      <c r="K62" s="90"/>
      <c r="L62" s="91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92"/>
      <c r="W62" s="93"/>
      <c r="X62" s="93"/>
      <c r="Y62" s="93"/>
      <c r="Z62" s="93"/>
      <c r="AA62" s="94"/>
      <c r="AB62" s="68"/>
      <c r="AC62" s="69"/>
      <c r="AD62" s="70"/>
      <c r="AE62" s="71">
        <v>0</v>
      </c>
      <c r="AF62" s="72"/>
      <c r="AG62" s="73">
        <f t="shared" si="4"/>
        <v>0</v>
      </c>
      <c r="AH62" s="74"/>
      <c r="AI62" s="75"/>
    </row>
    <row r="63" spans="3:35" ht="21" customHeight="1">
      <c r="C63" s="76"/>
      <c r="D63" s="77"/>
      <c r="E63" s="78"/>
      <c r="F63" s="79"/>
      <c r="G63" s="79"/>
      <c r="H63" s="79"/>
      <c r="I63" s="79"/>
      <c r="J63" s="79"/>
      <c r="K63" s="79"/>
      <c r="L63" s="80"/>
      <c r="M63" s="23"/>
      <c r="N63" s="24" t="s">
        <v>39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84"/>
      <c r="W63" s="85"/>
      <c r="X63" s="85"/>
      <c r="Y63" s="85"/>
      <c r="Z63" s="85"/>
      <c r="AA63" s="86"/>
      <c r="AB63" s="81"/>
      <c r="AC63" s="82"/>
      <c r="AD63" s="83"/>
      <c r="AE63" s="50">
        <v>0</v>
      </c>
      <c r="AF63" s="51"/>
      <c r="AG63" s="52">
        <f t="shared" si="4"/>
        <v>0</v>
      </c>
      <c r="AH63" s="53"/>
      <c r="AI63" s="54"/>
    </row>
    <row r="64" spans="3:35" ht="21" customHeight="1">
      <c r="C64" s="87"/>
      <c r="D64" s="88"/>
      <c r="E64" s="89"/>
      <c r="F64" s="90"/>
      <c r="G64" s="90"/>
      <c r="H64" s="90"/>
      <c r="I64" s="90"/>
      <c r="J64" s="90"/>
      <c r="K64" s="90"/>
      <c r="L64" s="91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92"/>
      <c r="W64" s="93"/>
      <c r="X64" s="93"/>
      <c r="Y64" s="93"/>
      <c r="Z64" s="93"/>
      <c r="AA64" s="94"/>
      <c r="AB64" s="68"/>
      <c r="AC64" s="69"/>
      <c r="AD64" s="70"/>
      <c r="AE64" s="71">
        <v>0</v>
      </c>
      <c r="AF64" s="72"/>
      <c r="AG64" s="73">
        <f t="shared" si="4"/>
        <v>0</v>
      </c>
      <c r="AH64" s="74"/>
      <c r="AI64" s="75"/>
    </row>
    <row r="65" spans="1:37" ht="21" customHeight="1">
      <c r="C65" s="76"/>
      <c r="D65" s="77"/>
      <c r="E65" s="78"/>
      <c r="F65" s="79"/>
      <c r="G65" s="79"/>
      <c r="H65" s="79"/>
      <c r="I65" s="79"/>
      <c r="J65" s="79"/>
      <c r="K65" s="79"/>
      <c r="L65" s="80"/>
      <c r="M65" s="23"/>
      <c r="N65" s="24" t="s">
        <v>39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84"/>
      <c r="W65" s="85"/>
      <c r="X65" s="85"/>
      <c r="Y65" s="85"/>
      <c r="Z65" s="85"/>
      <c r="AA65" s="86"/>
      <c r="AB65" s="81"/>
      <c r="AC65" s="82"/>
      <c r="AD65" s="83"/>
      <c r="AE65" s="50">
        <v>0</v>
      </c>
      <c r="AF65" s="51"/>
      <c r="AG65" s="52">
        <f t="shared" si="4"/>
        <v>0</v>
      </c>
      <c r="AH65" s="53"/>
      <c r="AI65" s="54"/>
    </row>
    <row r="66" spans="1:37" ht="21" customHeight="1"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92"/>
      <c r="W66" s="93"/>
      <c r="X66" s="93"/>
      <c r="Y66" s="93"/>
      <c r="Z66" s="93"/>
      <c r="AA66" s="94"/>
      <c r="AB66" s="68"/>
      <c r="AC66" s="69"/>
      <c r="AD66" s="70"/>
      <c r="AE66" s="71">
        <v>0</v>
      </c>
      <c r="AF66" s="72"/>
      <c r="AG66" s="73">
        <f t="shared" si="4"/>
        <v>0</v>
      </c>
      <c r="AH66" s="74"/>
      <c r="AI66" s="75"/>
    </row>
    <row r="67" spans="1:37" ht="21" customHeight="1">
      <c r="C67" s="76"/>
      <c r="D67" s="77"/>
      <c r="E67" s="78"/>
      <c r="F67" s="79"/>
      <c r="G67" s="79"/>
      <c r="H67" s="79"/>
      <c r="I67" s="79"/>
      <c r="J67" s="79"/>
      <c r="K67" s="79"/>
      <c r="L67" s="80"/>
      <c r="M67" s="23"/>
      <c r="N67" s="24" t="s">
        <v>40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84"/>
      <c r="W67" s="85"/>
      <c r="X67" s="85"/>
      <c r="Y67" s="85"/>
      <c r="Z67" s="85"/>
      <c r="AA67" s="86"/>
      <c r="AB67" s="81"/>
      <c r="AC67" s="82"/>
      <c r="AD67" s="83"/>
      <c r="AE67" s="50">
        <v>0</v>
      </c>
      <c r="AF67" s="51"/>
      <c r="AG67" s="52">
        <f t="shared" si="4"/>
        <v>0</v>
      </c>
      <c r="AH67" s="53"/>
      <c r="AI67" s="54"/>
    </row>
    <row r="68" spans="1:37" ht="21" customHeight="1">
      <c r="C68" s="87"/>
      <c r="D68" s="88"/>
      <c r="E68" s="89"/>
      <c r="F68" s="90"/>
      <c r="G68" s="90"/>
      <c r="H68" s="90"/>
      <c r="I68" s="90"/>
      <c r="J68" s="90"/>
      <c r="K68" s="90"/>
      <c r="L68" s="91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92"/>
      <c r="W68" s="93"/>
      <c r="X68" s="93"/>
      <c r="Y68" s="93"/>
      <c r="Z68" s="93"/>
      <c r="AA68" s="94"/>
      <c r="AB68" s="68"/>
      <c r="AC68" s="69"/>
      <c r="AD68" s="70"/>
      <c r="AE68" s="71">
        <v>0</v>
      </c>
      <c r="AF68" s="72"/>
      <c r="AG68" s="73">
        <f t="shared" si="4"/>
        <v>0</v>
      </c>
      <c r="AH68" s="74"/>
      <c r="AI68" s="75"/>
    </row>
    <row r="69" spans="1:37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39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4"/>
        <v>0</v>
      </c>
      <c r="AH69" s="53"/>
      <c r="AI69" s="54"/>
    </row>
    <row r="70" spans="1:37" ht="21" customHeight="1">
      <c r="C70" s="55"/>
      <c r="D70" s="56"/>
      <c r="E70" s="57"/>
      <c r="F70" s="58"/>
      <c r="G70" s="58"/>
      <c r="H70" s="58"/>
      <c r="I70" s="58"/>
      <c r="J70" s="58"/>
      <c r="K70" s="58"/>
      <c r="L70" s="59"/>
      <c r="M70" s="20"/>
      <c r="N70" s="21" t="s">
        <v>39</v>
      </c>
      <c r="O70" s="60"/>
      <c r="P70" s="61"/>
      <c r="Q70" s="62"/>
      <c r="R70" s="60" t="s">
        <v>42</v>
      </c>
      <c r="S70" s="62"/>
      <c r="T70" s="60" t="s">
        <v>43</v>
      </c>
      <c r="U70" s="62"/>
      <c r="V70" s="63"/>
      <c r="W70" s="64"/>
      <c r="X70" s="64"/>
      <c r="Y70" s="64"/>
      <c r="Z70" s="64"/>
      <c r="AA70" s="65"/>
      <c r="AB70" s="60"/>
      <c r="AC70" s="61"/>
      <c r="AD70" s="62"/>
      <c r="AE70" s="66">
        <v>0</v>
      </c>
      <c r="AF70" s="67"/>
      <c r="AG70" s="40">
        <f t="shared" si="4"/>
        <v>0</v>
      </c>
      <c r="AH70" s="41"/>
      <c r="AI70" s="42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3" t="s">
        <v>41</v>
      </c>
      <c r="AE71" s="44"/>
      <c r="AF71" s="45"/>
      <c r="AG71" s="46">
        <f>SUM(AG52:AG70)</f>
        <v>0</v>
      </c>
      <c r="AH71" s="47"/>
      <c r="AI71" s="48"/>
    </row>
    <row r="75" spans="1:37" ht="21" customHeight="1">
      <c r="A75" s="49">
        <v>3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</row>
  </sheetData>
  <mergeCells count="436"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35:B35"/>
    <mergeCell ref="C35:F35"/>
    <mergeCell ref="G35:J35"/>
    <mergeCell ref="K35:N35"/>
    <mergeCell ref="A36:B36"/>
    <mergeCell ref="C36:F36"/>
    <mergeCell ref="G36:J36"/>
    <mergeCell ref="K36:N36"/>
    <mergeCell ref="A33:B33"/>
    <mergeCell ref="G33:J33"/>
    <mergeCell ref="K33:N33"/>
    <mergeCell ref="A34:B34"/>
    <mergeCell ref="G34:J34"/>
    <mergeCell ref="K34:N34"/>
    <mergeCell ref="A31:B31"/>
    <mergeCell ref="G31:J31"/>
    <mergeCell ref="K31:N31"/>
    <mergeCell ref="A32:B32"/>
    <mergeCell ref="G32:J32"/>
    <mergeCell ref="K32:N32"/>
    <mergeCell ref="G29:J29"/>
    <mergeCell ref="K29:N29"/>
    <mergeCell ref="A30:B30"/>
    <mergeCell ref="G30:J30"/>
    <mergeCell ref="K30:N30"/>
    <mergeCell ref="AG70:AI70"/>
    <mergeCell ref="AD71:AF71"/>
    <mergeCell ref="AG71:AI71"/>
    <mergeCell ref="A75:AK75"/>
    <mergeCell ref="A28:B28"/>
    <mergeCell ref="C28:F28"/>
    <mergeCell ref="G28:J28"/>
    <mergeCell ref="K28:N28"/>
    <mergeCell ref="A29:B2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A48:AK48"/>
    <mergeCell ref="C51:E51"/>
    <mergeCell ref="F51:L51"/>
    <mergeCell ref="M51:Q51"/>
    <mergeCell ref="R51:AD51"/>
    <mergeCell ref="AE51:AF51"/>
    <mergeCell ref="AG51:AI51"/>
    <mergeCell ref="AF45:AG45"/>
    <mergeCell ref="AH45:AK45"/>
    <mergeCell ref="AF46:AG46"/>
    <mergeCell ref="AH46:AK46"/>
    <mergeCell ref="AF47:AG47"/>
    <mergeCell ref="AH47:AK47"/>
    <mergeCell ref="A47:AC47"/>
    <mergeCell ref="AD44:AF44"/>
    <mergeCell ref="AH44:AK44"/>
    <mergeCell ref="S44:U44"/>
    <mergeCell ref="V44:X44"/>
    <mergeCell ref="AA44:AC44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A30:AC30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28:AF28"/>
    <mergeCell ref="AH28:AK28"/>
    <mergeCell ref="S29:U29"/>
    <mergeCell ref="V29:X29"/>
    <mergeCell ref="AA29:AC29"/>
    <mergeCell ref="AD29:AF29"/>
    <mergeCell ref="AH29:AK29"/>
    <mergeCell ref="A27:AK27"/>
    <mergeCell ref="O28:P28"/>
    <mergeCell ref="Q28:R28"/>
    <mergeCell ref="S28:U28"/>
    <mergeCell ref="V28:X28"/>
    <mergeCell ref="Y28:Z28"/>
    <mergeCell ref="AA28:AC28"/>
    <mergeCell ref="C29:F34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D26:AF26"/>
    <mergeCell ref="AH26:AK26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25:B25"/>
    <mergeCell ref="G25:J25"/>
    <mergeCell ref="K25:N25"/>
    <mergeCell ref="S25:U25"/>
    <mergeCell ref="V25:X25"/>
    <mergeCell ref="C20:F26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6B16-50EB-49A0-A667-655CF71A8D2D}">
  <sheetPr>
    <tabColor theme="5" tint="0.79998168889431442"/>
  </sheetPr>
  <dimension ref="A1:AK79"/>
  <sheetViews>
    <sheetView topLeftCell="A28" workbookViewId="0">
      <selection activeCell="AH50" sqref="AH50:AK5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56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AH51</f>
        <v>440000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AH49</f>
        <v>400000</v>
      </c>
      <c r="AE15" s="142"/>
      <c r="AF15" s="142"/>
      <c r="AG15" s="143"/>
      <c r="AH15" s="141">
        <f>AH50</f>
        <v>40000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AG75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4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4" customHeight="1">
      <c r="A20" s="122">
        <v>46083</v>
      </c>
      <c r="B20" s="123"/>
      <c r="C20" s="192" t="s">
        <v>113</v>
      </c>
      <c r="D20" s="193"/>
      <c r="E20" s="193"/>
      <c r="F20" s="194"/>
      <c r="G20" s="124" t="s">
        <v>48</v>
      </c>
      <c r="H20" s="125"/>
      <c r="I20" s="125"/>
      <c r="J20" s="123"/>
      <c r="K20" s="124" t="s">
        <v>66</v>
      </c>
      <c r="L20" s="125"/>
      <c r="M20" s="125"/>
      <c r="N20" s="123"/>
      <c r="O20" s="12"/>
      <c r="P20" s="13" t="s">
        <v>24</v>
      </c>
      <c r="Q20" s="12">
        <v>1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16000</v>
      </c>
      <c r="AI20" s="130"/>
      <c r="AJ20" s="130"/>
      <c r="AK20" s="130"/>
    </row>
    <row r="21" spans="1:37" ht="24" customHeight="1">
      <c r="A21" s="131">
        <v>46084</v>
      </c>
      <c r="B21" s="132"/>
      <c r="C21" s="195"/>
      <c r="D21" s="171"/>
      <c r="E21" s="171"/>
      <c r="F21" s="196"/>
      <c r="G21" s="133" t="s">
        <v>65</v>
      </c>
      <c r="H21" s="134"/>
      <c r="I21" s="134"/>
      <c r="J21" s="134"/>
      <c r="K21" s="134"/>
      <c r="L21" s="134"/>
      <c r="M21" s="134"/>
      <c r="N21" s="132"/>
      <c r="O21" s="25"/>
      <c r="P21" s="26" t="s">
        <v>24</v>
      </c>
      <c r="Q21" s="25">
        <v>0</v>
      </c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4" customHeight="1">
      <c r="A22" s="122">
        <v>46085</v>
      </c>
      <c r="B22" s="123"/>
      <c r="C22" s="195"/>
      <c r="D22" s="171"/>
      <c r="E22" s="171"/>
      <c r="F22" s="196"/>
      <c r="G22" s="124" t="s">
        <v>48</v>
      </c>
      <c r="H22" s="125"/>
      <c r="I22" s="125"/>
      <c r="J22" s="123"/>
      <c r="K22" s="124" t="s">
        <v>66</v>
      </c>
      <c r="L22" s="125"/>
      <c r="M22" s="125"/>
      <c r="N22" s="123"/>
      <c r="O22" s="12"/>
      <c r="P22" s="13" t="s">
        <v>24</v>
      </c>
      <c r="Q22" s="12">
        <v>1</v>
      </c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16000</v>
      </c>
      <c r="AI22" s="130"/>
      <c r="AJ22" s="130"/>
      <c r="AK22" s="130"/>
    </row>
    <row r="23" spans="1:37" ht="24" customHeight="1">
      <c r="A23" s="131">
        <v>46086</v>
      </c>
      <c r="B23" s="132"/>
      <c r="C23" s="195"/>
      <c r="D23" s="171"/>
      <c r="E23" s="171"/>
      <c r="F23" s="196"/>
      <c r="G23" s="133" t="s">
        <v>48</v>
      </c>
      <c r="H23" s="134"/>
      <c r="I23" s="134"/>
      <c r="J23" s="132"/>
      <c r="K23" s="133" t="s">
        <v>66</v>
      </c>
      <c r="L23" s="134"/>
      <c r="M23" s="134"/>
      <c r="N23" s="132"/>
      <c r="O23" s="25"/>
      <c r="P23" s="26" t="s">
        <v>24</v>
      </c>
      <c r="Q23" s="25">
        <v>1</v>
      </c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16000</v>
      </c>
      <c r="AI23" s="139"/>
      <c r="AJ23" s="139"/>
      <c r="AK23" s="139"/>
    </row>
    <row r="24" spans="1:37" ht="24" customHeight="1">
      <c r="A24" s="122">
        <v>46087</v>
      </c>
      <c r="B24" s="123"/>
      <c r="C24" s="195"/>
      <c r="D24" s="171"/>
      <c r="E24" s="171"/>
      <c r="F24" s="196"/>
      <c r="G24" s="124" t="s">
        <v>48</v>
      </c>
      <c r="H24" s="125"/>
      <c r="I24" s="125"/>
      <c r="J24" s="123"/>
      <c r="K24" s="124" t="s">
        <v>66</v>
      </c>
      <c r="L24" s="125"/>
      <c r="M24" s="125"/>
      <c r="N24" s="123"/>
      <c r="O24" s="12"/>
      <c r="P24" s="13" t="s">
        <v>24</v>
      </c>
      <c r="Q24" s="12">
        <v>1</v>
      </c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16000</v>
      </c>
      <c r="AI24" s="130"/>
      <c r="AJ24" s="130"/>
      <c r="AK24" s="130"/>
    </row>
    <row r="25" spans="1:37" ht="24" customHeight="1">
      <c r="A25" s="131">
        <v>46090</v>
      </c>
      <c r="B25" s="132"/>
      <c r="C25" s="195"/>
      <c r="D25" s="171"/>
      <c r="E25" s="171"/>
      <c r="F25" s="196"/>
      <c r="G25" s="133" t="s">
        <v>48</v>
      </c>
      <c r="H25" s="134"/>
      <c r="I25" s="134"/>
      <c r="J25" s="132"/>
      <c r="K25" s="133" t="s">
        <v>66</v>
      </c>
      <c r="L25" s="134"/>
      <c r="M25" s="134"/>
      <c r="N25" s="132"/>
      <c r="O25" s="25"/>
      <c r="P25" s="26" t="s">
        <v>24</v>
      </c>
      <c r="Q25" s="25">
        <v>1</v>
      </c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16000</v>
      </c>
      <c r="AI25" s="139"/>
      <c r="AJ25" s="139"/>
      <c r="AK25" s="139"/>
    </row>
    <row r="26" spans="1:37" ht="24" customHeight="1">
      <c r="A26" s="122">
        <v>46091</v>
      </c>
      <c r="B26" s="123"/>
      <c r="C26" s="197"/>
      <c r="D26" s="198"/>
      <c r="E26" s="198"/>
      <c r="F26" s="199"/>
      <c r="G26" s="124" t="s">
        <v>48</v>
      </c>
      <c r="H26" s="125"/>
      <c r="I26" s="125"/>
      <c r="J26" s="123"/>
      <c r="K26" s="124" t="s">
        <v>66</v>
      </c>
      <c r="L26" s="125"/>
      <c r="M26" s="125"/>
      <c r="N26" s="123"/>
      <c r="O26" s="12"/>
      <c r="P26" s="13" t="s">
        <v>24</v>
      </c>
      <c r="Q26" s="12">
        <v>1</v>
      </c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0"/>
        <v>16000</v>
      </c>
      <c r="AI26" s="130"/>
      <c r="AJ26" s="130"/>
      <c r="AK26" s="130"/>
    </row>
    <row r="27" spans="1:37" ht="24" customHeight="1">
      <c r="A27" s="200">
        <v>1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</row>
    <row r="29" spans="1:37" ht="23.25" customHeight="1">
      <c r="A29" s="144" t="s">
        <v>20</v>
      </c>
      <c r="B29" s="145"/>
      <c r="C29" s="144" t="s">
        <v>21</v>
      </c>
      <c r="D29" s="146"/>
      <c r="E29" s="146"/>
      <c r="F29" s="145"/>
      <c r="G29" s="144" t="s">
        <v>22</v>
      </c>
      <c r="H29" s="146"/>
      <c r="I29" s="146"/>
      <c r="J29" s="145"/>
      <c r="K29" s="146" t="s">
        <v>47</v>
      </c>
      <c r="L29" s="146"/>
      <c r="M29" s="146"/>
      <c r="N29" s="145"/>
      <c r="O29" s="147" t="s">
        <v>23</v>
      </c>
      <c r="P29" s="147"/>
      <c r="Q29" s="147" t="s">
        <v>17</v>
      </c>
      <c r="R29" s="147"/>
      <c r="S29" s="148" t="s">
        <v>26</v>
      </c>
      <c r="T29" s="149"/>
      <c r="U29" s="150"/>
      <c r="V29" s="148" t="s">
        <v>28</v>
      </c>
      <c r="W29" s="149"/>
      <c r="X29" s="150"/>
      <c r="Y29" s="147" t="s">
        <v>17</v>
      </c>
      <c r="Z29" s="147"/>
      <c r="AA29" s="148" t="s">
        <v>27</v>
      </c>
      <c r="AB29" s="149"/>
      <c r="AC29" s="150"/>
      <c r="AD29" s="148" t="s">
        <v>28</v>
      </c>
      <c r="AE29" s="149"/>
      <c r="AF29" s="150"/>
      <c r="AG29" s="11" t="s">
        <v>18</v>
      </c>
      <c r="AH29" s="151" t="s">
        <v>19</v>
      </c>
      <c r="AI29" s="152"/>
      <c r="AJ29" s="152"/>
      <c r="AK29" s="152"/>
    </row>
    <row r="30" spans="1:37" ht="23.25" customHeight="1">
      <c r="A30" s="202">
        <v>46092</v>
      </c>
      <c r="B30" s="180"/>
      <c r="C30" s="206" t="s">
        <v>113</v>
      </c>
      <c r="D30" s="119"/>
      <c r="E30" s="119"/>
      <c r="F30" s="207"/>
      <c r="G30" s="124" t="s">
        <v>48</v>
      </c>
      <c r="H30" s="125"/>
      <c r="I30" s="125"/>
      <c r="J30" s="123"/>
      <c r="K30" s="178" t="s">
        <v>66</v>
      </c>
      <c r="L30" s="179"/>
      <c r="M30" s="179"/>
      <c r="N30" s="180"/>
      <c r="O30" s="29"/>
      <c r="P30" s="30" t="s">
        <v>24</v>
      </c>
      <c r="Q30" s="29">
        <v>1</v>
      </c>
      <c r="R30" s="31" t="s">
        <v>25</v>
      </c>
      <c r="S30" s="203">
        <v>16000</v>
      </c>
      <c r="T30" s="204"/>
      <c r="U30" s="205"/>
      <c r="V30" s="203">
        <v>2500</v>
      </c>
      <c r="W30" s="204"/>
      <c r="X30" s="205"/>
      <c r="Y30" s="29"/>
      <c r="Z30" s="31" t="s">
        <v>25</v>
      </c>
      <c r="AA30" s="129"/>
      <c r="AB30" s="129"/>
      <c r="AC30" s="129"/>
      <c r="AD30" s="129"/>
      <c r="AE30" s="129"/>
      <c r="AF30" s="129"/>
      <c r="AG30" s="32">
        <v>0.1</v>
      </c>
      <c r="AH30" s="203">
        <f>Q30*S30+O30*V30+Y30*AA30+O30*AD30</f>
        <v>16000</v>
      </c>
      <c r="AI30" s="204"/>
      <c r="AJ30" s="204"/>
      <c r="AK30" s="205"/>
    </row>
    <row r="31" spans="1:37" ht="23.25" customHeight="1">
      <c r="A31" s="131">
        <v>46093</v>
      </c>
      <c r="B31" s="132"/>
      <c r="C31" s="208"/>
      <c r="D31" s="177"/>
      <c r="E31" s="177"/>
      <c r="F31" s="209"/>
      <c r="G31" s="133" t="s">
        <v>48</v>
      </c>
      <c r="H31" s="134"/>
      <c r="I31" s="134"/>
      <c r="J31" s="132"/>
      <c r="K31" s="133" t="s">
        <v>114</v>
      </c>
      <c r="L31" s="134"/>
      <c r="M31" s="134"/>
      <c r="N31" s="132"/>
      <c r="O31" s="25"/>
      <c r="P31" s="26" t="s">
        <v>24</v>
      </c>
      <c r="Q31" s="25">
        <v>2</v>
      </c>
      <c r="R31" s="27" t="s">
        <v>25</v>
      </c>
      <c r="S31" s="135">
        <v>16000</v>
      </c>
      <c r="T31" s="136"/>
      <c r="U31" s="137"/>
      <c r="V31" s="135">
        <v>2500</v>
      </c>
      <c r="W31" s="136"/>
      <c r="X31" s="137"/>
      <c r="Y31" s="25"/>
      <c r="Z31" s="27" t="s">
        <v>25</v>
      </c>
      <c r="AA31" s="138"/>
      <c r="AB31" s="138"/>
      <c r="AC31" s="138"/>
      <c r="AD31" s="138"/>
      <c r="AE31" s="138"/>
      <c r="AF31" s="138"/>
      <c r="AG31" s="28">
        <v>0.1</v>
      </c>
      <c r="AH31" s="135">
        <f>Q31*S31+O31*V31+Y31*AA31+O31*AD31</f>
        <v>32000</v>
      </c>
      <c r="AI31" s="136"/>
      <c r="AJ31" s="136"/>
      <c r="AK31" s="137"/>
    </row>
    <row r="32" spans="1:37" ht="23.25" customHeight="1">
      <c r="A32" s="122">
        <v>46094</v>
      </c>
      <c r="B32" s="123"/>
      <c r="C32" s="208"/>
      <c r="D32" s="177"/>
      <c r="E32" s="177"/>
      <c r="F32" s="209"/>
      <c r="G32" s="124" t="s">
        <v>48</v>
      </c>
      <c r="H32" s="125"/>
      <c r="I32" s="125"/>
      <c r="J32" s="123"/>
      <c r="K32" s="124" t="s">
        <v>66</v>
      </c>
      <c r="L32" s="125"/>
      <c r="M32" s="125"/>
      <c r="N32" s="123"/>
      <c r="O32" s="12"/>
      <c r="P32" s="13" t="s">
        <v>24</v>
      </c>
      <c r="Q32" s="12">
        <v>1</v>
      </c>
      <c r="R32" s="14" t="s">
        <v>25</v>
      </c>
      <c r="S32" s="129">
        <v>16000</v>
      </c>
      <c r="T32" s="129"/>
      <c r="U32" s="129"/>
      <c r="V32" s="129">
        <v>2500</v>
      </c>
      <c r="W32" s="129"/>
      <c r="X32" s="129"/>
      <c r="Y32" s="12"/>
      <c r="Z32" s="14" t="s">
        <v>25</v>
      </c>
      <c r="AA32" s="129"/>
      <c r="AB32" s="129"/>
      <c r="AC32" s="129"/>
      <c r="AD32" s="129"/>
      <c r="AE32" s="129"/>
      <c r="AF32" s="129"/>
      <c r="AG32" s="15">
        <v>0.1</v>
      </c>
      <c r="AH32" s="129">
        <f>Q32*S32+O32*V32+Y32*AA32+O32*AD32</f>
        <v>16000</v>
      </c>
      <c r="AI32" s="130"/>
      <c r="AJ32" s="130"/>
      <c r="AK32" s="130"/>
    </row>
    <row r="33" spans="1:37" ht="23.25" customHeight="1">
      <c r="A33" s="131">
        <v>46095</v>
      </c>
      <c r="B33" s="132"/>
      <c r="C33" s="208"/>
      <c r="D33" s="177"/>
      <c r="E33" s="177"/>
      <c r="F33" s="209"/>
      <c r="G33" s="133" t="s">
        <v>48</v>
      </c>
      <c r="H33" s="134"/>
      <c r="I33" s="134"/>
      <c r="J33" s="132"/>
      <c r="K33" s="133" t="s">
        <v>66</v>
      </c>
      <c r="L33" s="134"/>
      <c r="M33" s="134"/>
      <c r="N33" s="132"/>
      <c r="O33" s="25"/>
      <c r="P33" s="26" t="s">
        <v>24</v>
      </c>
      <c r="Q33" s="25">
        <v>1</v>
      </c>
      <c r="R33" s="27" t="s">
        <v>25</v>
      </c>
      <c r="S33" s="138">
        <v>16000</v>
      </c>
      <c r="T33" s="138"/>
      <c r="U33" s="138"/>
      <c r="V33" s="138">
        <v>2500</v>
      </c>
      <c r="W33" s="138"/>
      <c r="X33" s="138"/>
      <c r="Y33" s="25"/>
      <c r="Z33" s="27" t="s">
        <v>25</v>
      </c>
      <c r="AA33" s="138"/>
      <c r="AB33" s="138"/>
      <c r="AC33" s="138"/>
      <c r="AD33" s="138"/>
      <c r="AE33" s="138"/>
      <c r="AF33" s="138"/>
      <c r="AG33" s="28">
        <v>0.1</v>
      </c>
      <c r="AH33" s="138">
        <f t="shared" ref="AH33:AH39" si="1">Q33*S33+O33*V33+Y33*AA33+O33*AD33</f>
        <v>16000</v>
      </c>
      <c r="AI33" s="139"/>
      <c r="AJ33" s="139"/>
      <c r="AK33" s="139"/>
    </row>
    <row r="34" spans="1:37" ht="23.25" customHeight="1">
      <c r="A34" s="122">
        <v>46097</v>
      </c>
      <c r="B34" s="123"/>
      <c r="C34" s="208"/>
      <c r="D34" s="177"/>
      <c r="E34" s="177"/>
      <c r="F34" s="209"/>
      <c r="G34" s="124" t="s">
        <v>48</v>
      </c>
      <c r="H34" s="125"/>
      <c r="I34" s="125"/>
      <c r="J34" s="123"/>
      <c r="K34" s="124" t="s">
        <v>115</v>
      </c>
      <c r="L34" s="125"/>
      <c r="M34" s="125"/>
      <c r="N34" s="123"/>
      <c r="O34" s="12"/>
      <c r="P34" s="13" t="s">
        <v>24</v>
      </c>
      <c r="Q34" s="12">
        <v>2</v>
      </c>
      <c r="R34" s="14" t="s">
        <v>25</v>
      </c>
      <c r="S34" s="129">
        <v>16000</v>
      </c>
      <c r="T34" s="129"/>
      <c r="U34" s="129"/>
      <c r="V34" s="129">
        <v>2500</v>
      </c>
      <c r="W34" s="129"/>
      <c r="X34" s="129"/>
      <c r="Y34" s="12"/>
      <c r="Z34" s="14" t="s">
        <v>25</v>
      </c>
      <c r="AA34" s="129"/>
      <c r="AB34" s="129"/>
      <c r="AC34" s="129"/>
      <c r="AD34" s="129"/>
      <c r="AE34" s="129"/>
      <c r="AF34" s="129"/>
      <c r="AG34" s="15">
        <v>0.1</v>
      </c>
      <c r="AH34" s="129">
        <f t="shared" si="1"/>
        <v>32000</v>
      </c>
      <c r="AI34" s="130"/>
      <c r="AJ34" s="130"/>
      <c r="AK34" s="130"/>
    </row>
    <row r="35" spans="1:37" ht="23.25" customHeight="1">
      <c r="A35" s="131">
        <v>46098</v>
      </c>
      <c r="B35" s="132"/>
      <c r="C35" s="208"/>
      <c r="D35" s="177"/>
      <c r="E35" s="177"/>
      <c r="F35" s="209"/>
      <c r="G35" s="133" t="s">
        <v>48</v>
      </c>
      <c r="H35" s="134"/>
      <c r="I35" s="134"/>
      <c r="J35" s="132"/>
      <c r="K35" s="133" t="s">
        <v>66</v>
      </c>
      <c r="L35" s="134"/>
      <c r="M35" s="134"/>
      <c r="N35" s="132"/>
      <c r="O35" s="25"/>
      <c r="P35" s="26" t="s">
        <v>24</v>
      </c>
      <c r="Q35" s="25">
        <v>1</v>
      </c>
      <c r="R35" s="27" t="s">
        <v>25</v>
      </c>
      <c r="S35" s="138">
        <v>16000</v>
      </c>
      <c r="T35" s="138"/>
      <c r="U35" s="138"/>
      <c r="V35" s="138">
        <v>2500</v>
      </c>
      <c r="W35" s="138"/>
      <c r="X35" s="138"/>
      <c r="Y35" s="25"/>
      <c r="Z35" s="27" t="s">
        <v>25</v>
      </c>
      <c r="AA35" s="138"/>
      <c r="AB35" s="138"/>
      <c r="AC35" s="138"/>
      <c r="AD35" s="138"/>
      <c r="AE35" s="138"/>
      <c r="AF35" s="138"/>
      <c r="AG35" s="28">
        <v>0.1</v>
      </c>
      <c r="AH35" s="138">
        <f t="shared" si="1"/>
        <v>16000</v>
      </c>
      <c r="AI35" s="139"/>
      <c r="AJ35" s="139"/>
      <c r="AK35" s="139"/>
    </row>
    <row r="36" spans="1:37" ht="23.25" customHeight="1">
      <c r="A36" s="122">
        <v>46099</v>
      </c>
      <c r="B36" s="123"/>
      <c r="C36" s="208"/>
      <c r="D36" s="177"/>
      <c r="E36" s="177"/>
      <c r="F36" s="209"/>
      <c r="G36" s="124" t="s">
        <v>48</v>
      </c>
      <c r="H36" s="125"/>
      <c r="I36" s="125"/>
      <c r="J36" s="123"/>
      <c r="K36" s="124" t="s">
        <v>66</v>
      </c>
      <c r="L36" s="125"/>
      <c r="M36" s="125"/>
      <c r="N36" s="123"/>
      <c r="O36" s="12"/>
      <c r="P36" s="13" t="s">
        <v>24</v>
      </c>
      <c r="Q36" s="12">
        <v>1</v>
      </c>
      <c r="R36" s="14" t="s">
        <v>25</v>
      </c>
      <c r="S36" s="129">
        <v>16000</v>
      </c>
      <c r="T36" s="129"/>
      <c r="U36" s="129"/>
      <c r="V36" s="129">
        <v>2500</v>
      </c>
      <c r="W36" s="129"/>
      <c r="X36" s="129"/>
      <c r="Y36" s="12"/>
      <c r="Z36" s="14" t="s">
        <v>25</v>
      </c>
      <c r="AA36" s="129"/>
      <c r="AB36" s="129"/>
      <c r="AC36" s="129"/>
      <c r="AD36" s="129"/>
      <c r="AE36" s="129"/>
      <c r="AF36" s="129"/>
      <c r="AG36" s="15">
        <v>0.1</v>
      </c>
      <c r="AH36" s="129">
        <f t="shared" si="1"/>
        <v>16000</v>
      </c>
      <c r="AI36" s="130"/>
      <c r="AJ36" s="130"/>
      <c r="AK36" s="130"/>
    </row>
    <row r="37" spans="1:37" ht="23.25" customHeight="1">
      <c r="A37" s="131">
        <v>46100</v>
      </c>
      <c r="B37" s="132"/>
      <c r="C37" s="208"/>
      <c r="D37" s="177"/>
      <c r="E37" s="177"/>
      <c r="F37" s="209"/>
      <c r="G37" s="133" t="s">
        <v>48</v>
      </c>
      <c r="H37" s="134"/>
      <c r="I37" s="134"/>
      <c r="J37" s="132"/>
      <c r="K37" s="133" t="s">
        <v>66</v>
      </c>
      <c r="L37" s="134"/>
      <c r="M37" s="134"/>
      <c r="N37" s="132"/>
      <c r="O37" s="25"/>
      <c r="P37" s="26" t="s">
        <v>24</v>
      </c>
      <c r="Q37" s="25">
        <v>1</v>
      </c>
      <c r="R37" s="27" t="s">
        <v>25</v>
      </c>
      <c r="S37" s="138">
        <v>16000</v>
      </c>
      <c r="T37" s="138"/>
      <c r="U37" s="138"/>
      <c r="V37" s="138">
        <v>2500</v>
      </c>
      <c r="W37" s="138"/>
      <c r="X37" s="138"/>
      <c r="Y37" s="25"/>
      <c r="Z37" s="27" t="s">
        <v>25</v>
      </c>
      <c r="AA37" s="138"/>
      <c r="AB37" s="138"/>
      <c r="AC37" s="138"/>
      <c r="AD37" s="138"/>
      <c r="AE37" s="138"/>
      <c r="AF37" s="138"/>
      <c r="AG37" s="28">
        <v>0.1</v>
      </c>
      <c r="AH37" s="138">
        <f t="shared" si="1"/>
        <v>16000</v>
      </c>
      <c r="AI37" s="139"/>
      <c r="AJ37" s="139"/>
      <c r="AK37" s="139"/>
    </row>
    <row r="38" spans="1:37" ht="23.25" customHeight="1">
      <c r="A38" s="122">
        <v>46104</v>
      </c>
      <c r="B38" s="123"/>
      <c r="C38" s="208"/>
      <c r="D38" s="177"/>
      <c r="E38" s="177"/>
      <c r="F38" s="209"/>
      <c r="G38" s="124" t="s">
        <v>48</v>
      </c>
      <c r="H38" s="125"/>
      <c r="I38" s="125"/>
      <c r="J38" s="123"/>
      <c r="K38" s="124" t="s">
        <v>66</v>
      </c>
      <c r="L38" s="125"/>
      <c r="M38" s="125"/>
      <c r="N38" s="123"/>
      <c r="O38" s="12"/>
      <c r="P38" s="13" t="s">
        <v>24</v>
      </c>
      <c r="Q38" s="12">
        <v>1</v>
      </c>
      <c r="R38" s="14" t="s">
        <v>25</v>
      </c>
      <c r="S38" s="129">
        <v>16000</v>
      </c>
      <c r="T38" s="129"/>
      <c r="U38" s="129"/>
      <c r="V38" s="129">
        <v>2500</v>
      </c>
      <c r="W38" s="129"/>
      <c r="X38" s="129"/>
      <c r="Y38" s="12"/>
      <c r="Z38" s="14" t="s">
        <v>25</v>
      </c>
      <c r="AA38" s="129"/>
      <c r="AB38" s="129"/>
      <c r="AC38" s="129"/>
      <c r="AD38" s="129"/>
      <c r="AE38" s="129"/>
      <c r="AF38" s="129"/>
      <c r="AG38" s="15">
        <v>0.1</v>
      </c>
      <c r="AH38" s="129">
        <f t="shared" si="1"/>
        <v>16000</v>
      </c>
      <c r="AI38" s="130"/>
      <c r="AJ38" s="130"/>
      <c r="AK38" s="130"/>
    </row>
    <row r="39" spans="1:37" ht="23.25" customHeight="1">
      <c r="A39" s="131">
        <v>46105</v>
      </c>
      <c r="B39" s="132"/>
      <c r="C39" s="208"/>
      <c r="D39" s="177"/>
      <c r="E39" s="177"/>
      <c r="F39" s="209"/>
      <c r="G39" s="133" t="s">
        <v>48</v>
      </c>
      <c r="H39" s="134"/>
      <c r="I39" s="134"/>
      <c r="J39" s="132"/>
      <c r="K39" s="133" t="s">
        <v>66</v>
      </c>
      <c r="L39" s="134"/>
      <c r="M39" s="134"/>
      <c r="N39" s="132"/>
      <c r="O39" s="25"/>
      <c r="P39" s="26" t="s">
        <v>24</v>
      </c>
      <c r="Q39" s="25">
        <v>1</v>
      </c>
      <c r="R39" s="27" t="s">
        <v>25</v>
      </c>
      <c r="S39" s="138">
        <v>16000</v>
      </c>
      <c r="T39" s="138"/>
      <c r="U39" s="138"/>
      <c r="V39" s="138">
        <v>2500</v>
      </c>
      <c r="W39" s="138"/>
      <c r="X39" s="138"/>
      <c r="Y39" s="25"/>
      <c r="Z39" s="27" t="s">
        <v>25</v>
      </c>
      <c r="AA39" s="138"/>
      <c r="AB39" s="138"/>
      <c r="AC39" s="138"/>
      <c r="AD39" s="138"/>
      <c r="AE39" s="138"/>
      <c r="AF39" s="138"/>
      <c r="AG39" s="28">
        <v>0.1</v>
      </c>
      <c r="AH39" s="138">
        <f t="shared" si="1"/>
        <v>16000</v>
      </c>
      <c r="AI39" s="139"/>
      <c r="AJ39" s="139"/>
      <c r="AK39" s="139"/>
    </row>
    <row r="40" spans="1:37" ht="23.25" customHeight="1">
      <c r="A40" s="122">
        <v>46106</v>
      </c>
      <c r="B40" s="123"/>
      <c r="C40" s="208"/>
      <c r="D40" s="177"/>
      <c r="E40" s="177"/>
      <c r="F40" s="209"/>
      <c r="G40" s="124" t="s">
        <v>48</v>
      </c>
      <c r="H40" s="125"/>
      <c r="I40" s="125"/>
      <c r="J40" s="123"/>
      <c r="K40" s="124" t="s">
        <v>66</v>
      </c>
      <c r="L40" s="125"/>
      <c r="M40" s="125"/>
      <c r="N40" s="123"/>
      <c r="O40" s="12"/>
      <c r="P40" s="13" t="s">
        <v>24</v>
      </c>
      <c r="Q40" s="12">
        <v>1</v>
      </c>
      <c r="R40" s="14" t="s">
        <v>25</v>
      </c>
      <c r="S40" s="129">
        <v>16000</v>
      </c>
      <c r="T40" s="129"/>
      <c r="U40" s="129"/>
      <c r="V40" s="129">
        <v>2500</v>
      </c>
      <c r="W40" s="129"/>
      <c r="X40" s="129"/>
      <c r="Y40" s="12"/>
      <c r="Z40" s="14" t="s">
        <v>25</v>
      </c>
      <c r="AA40" s="129"/>
      <c r="AB40" s="129"/>
      <c r="AC40" s="129"/>
      <c r="AD40" s="129"/>
      <c r="AE40" s="129"/>
      <c r="AF40" s="129"/>
      <c r="AG40" s="15">
        <v>0.1</v>
      </c>
      <c r="AH40" s="129">
        <f>Q40*S40+O40*V40+Y40*AA40+O40*AD40</f>
        <v>16000</v>
      </c>
      <c r="AI40" s="130"/>
      <c r="AJ40" s="130"/>
      <c r="AK40" s="130"/>
    </row>
    <row r="41" spans="1:37" ht="23.25" customHeight="1">
      <c r="A41" s="131">
        <v>46107</v>
      </c>
      <c r="B41" s="132"/>
      <c r="C41" s="208"/>
      <c r="D41" s="177"/>
      <c r="E41" s="177"/>
      <c r="F41" s="209"/>
      <c r="G41" s="133" t="s">
        <v>48</v>
      </c>
      <c r="H41" s="134"/>
      <c r="I41" s="134"/>
      <c r="J41" s="132"/>
      <c r="K41" s="133" t="s">
        <v>66</v>
      </c>
      <c r="L41" s="134"/>
      <c r="M41" s="134"/>
      <c r="N41" s="132"/>
      <c r="O41" s="25"/>
      <c r="P41" s="26" t="s">
        <v>24</v>
      </c>
      <c r="Q41" s="25">
        <v>1</v>
      </c>
      <c r="R41" s="27" t="s">
        <v>25</v>
      </c>
      <c r="S41" s="138">
        <v>16000</v>
      </c>
      <c r="T41" s="138"/>
      <c r="U41" s="138"/>
      <c r="V41" s="138">
        <v>2500</v>
      </c>
      <c r="W41" s="138"/>
      <c r="X41" s="138"/>
      <c r="Y41" s="25"/>
      <c r="Z41" s="27" t="s">
        <v>25</v>
      </c>
      <c r="AA41" s="138"/>
      <c r="AB41" s="138"/>
      <c r="AC41" s="138"/>
      <c r="AD41" s="138"/>
      <c r="AE41" s="138"/>
      <c r="AF41" s="138"/>
      <c r="AG41" s="28">
        <v>0.1</v>
      </c>
      <c r="AH41" s="138">
        <f t="shared" ref="AH41:AH42" si="2">Q41*S41+O41*V41+Y41*AA41+O41*AD41</f>
        <v>16000</v>
      </c>
      <c r="AI41" s="139"/>
      <c r="AJ41" s="139"/>
      <c r="AK41" s="139"/>
    </row>
    <row r="42" spans="1:37" ht="23.25" customHeight="1">
      <c r="A42" s="202">
        <v>46108</v>
      </c>
      <c r="B42" s="180"/>
      <c r="C42" s="208"/>
      <c r="D42" s="177"/>
      <c r="E42" s="177"/>
      <c r="F42" s="209"/>
      <c r="G42" s="124" t="s">
        <v>48</v>
      </c>
      <c r="H42" s="125"/>
      <c r="I42" s="125"/>
      <c r="J42" s="123"/>
      <c r="K42" s="124" t="s">
        <v>66</v>
      </c>
      <c r="L42" s="125"/>
      <c r="M42" s="125"/>
      <c r="N42" s="123"/>
      <c r="O42" s="12"/>
      <c r="P42" s="13" t="s">
        <v>24</v>
      </c>
      <c r="Q42" s="12">
        <v>1</v>
      </c>
      <c r="R42" s="14" t="s">
        <v>25</v>
      </c>
      <c r="S42" s="129">
        <v>16000</v>
      </c>
      <c r="T42" s="129"/>
      <c r="U42" s="129"/>
      <c r="V42" s="129">
        <v>2500</v>
      </c>
      <c r="W42" s="129"/>
      <c r="X42" s="129"/>
      <c r="Y42" s="12"/>
      <c r="Z42" s="14" t="s">
        <v>25</v>
      </c>
      <c r="AA42" s="129"/>
      <c r="AB42" s="129"/>
      <c r="AC42" s="129"/>
      <c r="AD42" s="129"/>
      <c r="AE42" s="129"/>
      <c r="AF42" s="129"/>
      <c r="AG42" s="15">
        <v>0.1</v>
      </c>
      <c r="AH42" s="129">
        <f t="shared" si="2"/>
        <v>16000</v>
      </c>
      <c r="AI42" s="130"/>
      <c r="AJ42" s="130"/>
      <c r="AK42" s="130"/>
    </row>
    <row r="43" spans="1:37" ht="23.25" customHeight="1">
      <c r="A43" s="131">
        <v>46109</v>
      </c>
      <c r="B43" s="132"/>
      <c r="C43" s="208"/>
      <c r="D43" s="177"/>
      <c r="E43" s="177"/>
      <c r="F43" s="209"/>
      <c r="G43" s="133" t="s">
        <v>48</v>
      </c>
      <c r="H43" s="134"/>
      <c r="I43" s="134"/>
      <c r="J43" s="132"/>
      <c r="K43" s="133" t="s">
        <v>136</v>
      </c>
      <c r="L43" s="134"/>
      <c r="M43" s="134"/>
      <c r="N43" s="132"/>
      <c r="O43" s="25"/>
      <c r="P43" s="26" t="s">
        <v>24</v>
      </c>
      <c r="Q43" s="25">
        <v>1</v>
      </c>
      <c r="R43" s="27" t="s">
        <v>25</v>
      </c>
      <c r="S43" s="138">
        <v>16000</v>
      </c>
      <c r="T43" s="138"/>
      <c r="U43" s="138"/>
      <c r="V43" s="138">
        <v>2500</v>
      </c>
      <c r="W43" s="138"/>
      <c r="X43" s="138"/>
      <c r="Y43" s="25"/>
      <c r="Z43" s="27" t="s">
        <v>25</v>
      </c>
      <c r="AA43" s="138"/>
      <c r="AB43" s="138"/>
      <c r="AC43" s="138"/>
      <c r="AD43" s="138"/>
      <c r="AE43" s="138"/>
      <c r="AF43" s="138"/>
      <c r="AG43" s="28">
        <v>0.1</v>
      </c>
      <c r="AH43" s="138">
        <f>Q43*S43+O43*V43+Y43*AA43+O43*AD43</f>
        <v>16000</v>
      </c>
      <c r="AI43" s="139"/>
      <c r="AJ43" s="139"/>
      <c r="AK43" s="139"/>
    </row>
    <row r="44" spans="1:37" ht="23.25" customHeight="1">
      <c r="A44" s="202">
        <v>46111</v>
      </c>
      <c r="B44" s="180"/>
      <c r="C44" s="208"/>
      <c r="D44" s="177"/>
      <c r="E44" s="177"/>
      <c r="F44" s="209"/>
      <c r="G44" s="124" t="s">
        <v>48</v>
      </c>
      <c r="H44" s="125"/>
      <c r="I44" s="125"/>
      <c r="J44" s="123"/>
      <c r="K44" s="124" t="s">
        <v>115</v>
      </c>
      <c r="L44" s="125"/>
      <c r="M44" s="125"/>
      <c r="N44" s="123"/>
      <c r="O44" s="12"/>
      <c r="P44" s="13" t="s">
        <v>24</v>
      </c>
      <c r="Q44" s="12">
        <v>2</v>
      </c>
      <c r="R44" s="14" t="s">
        <v>25</v>
      </c>
      <c r="S44" s="129">
        <v>16000</v>
      </c>
      <c r="T44" s="129"/>
      <c r="U44" s="129"/>
      <c r="V44" s="129">
        <v>2500</v>
      </c>
      <c r="W44" s="129"/>
      <c r="X44" s="129"/>
      <c r="Y44" s="12"/>
      <c r="Z44" s="14" t="s">
        <v>25</v>
      </c>
      <c r="AA44" s="129"/>
      <c r="AB44" s="129"/>
      <c r="AC44" s="129"/>
      <c r="AD44" s="129"/>
      <c r="AE44" s="129"/>
      <c r="AF44" s="129"/>
      <c r="AG44" s="15">
        <v>0.1</v>
      </c>
      <c r="AH44" s="129">
        <f t="shared" ref="AH44:AH48" si="3">Q44*S44+O44*V44+Y44*AA44+O44*AD44</f>
        <v>32000</v>
      </c>
      <c r="AI44" s="130"/>
      <c r="AJ44" s="130"/>
      <c r="AK44" s="130"/>
    </row>
    <row r="45" spans="1:37" ht="23.25" customHeight="1">
      <c r="A45" s="131">
        <v>46112</v>
      </c>
      <c r="B45" s="132"/>
      <c r="C45" s="210"/>
      <c r="D45" s="211"/>
      <c r="E45" s="211"/>
      <c r="F45" s="212"/>
      <c r="G45" s="133" t="s">
        <v>48</v>
      </c>
      <c r="H45" s="134"/>
      <c r="I45" s="134"/>
      <c r="J45" s="132"/>
      <c r="K45" s="133" t="s">
        <v>152</v>
      </c>
      <c r="L45" s="134"/>
      <c r="M45" s="134"/>
      <c r="N45" s="132"/>
      <c r="O45" s="25"/>
      <c r="P45" s="26" t="s">
        <v>24</v>
      </c>
      <c r="Q45" s="25">
        <v>1</v>
      </c>
      <c r="R45" s="27" t="s">
        <v>25</v>
      </c>
      <c r="S45" s="138">
        <v>16000</v>
      </c>
      <c r="T45" s="138"/>
      <c r="U45" s="138"/>
      <c r="V45" s="138">
        <v>2500</v>
      </c>
      <c r="W45" s="138"/>
      <c r="X45" s="138"/>
      <c r="Y45" s="25"/>
      <c r="Z45" s="27" t="s">
        <v>25</v>
      </c>
      <c r="AA45" s="138"/>
      <c r="AB45" s="138"/>
      <c r="AC45" s="138"/>
      <c r="AD45" s="138"/>
      <c r="AE45" s="138"/>
      <c r="AF45" s="138"/>
      <c r="AG45" s="28">
        <v>0.1</v>
      </c>
      <c r="AH45" s="138">
        <f t="shared" si="3"/>
        <v>16000</v>
      </c>
      <c r="AI45" s="139"/>
      <c r="AJ45" s="139"/>
      <c r="AK45" s="139"/>
    </row>
    <row r="46" spans="1:37" ht="23.25" customHeight="1">
      <c r="A46" s="202"/>
      <c r="B46" s="180"/>
      <c r="C46" s="178"/>
      <c r="D46" s="179"/>
      <c r="E46" s="179"/>
      <c r="F46" s="180"/>
      <c r="G46" s="178"/>
      <c r="H46" s="179"/>
      <c r="I46" s="179"/>
      <c r="J46" s="180"/>
      <c r="K46" s="178"/>
      <c r="L46" s="179"/>
      <c r="M46" s="179"/>
      <c r="N46" s="180"/>
      <c r="O46" s="12"/>
      <c r="P46" s="13" t="s">
        <v>24</v>
      </c>
      <c r="Q46" s="12"/>
      <c r="R46" s="14" t="s">
        <v>25</v>
      </c>
      <c r="S46" s="129"/>
      <c r="T46" s="129"/>
      <c r="U46" s="129"/>
      <c r="V46" s="129"/>
      <c r="W46" s="129"/>
      <c r="X46" s="129"/>
      <c r="Y46" s="12"/>
      <c r="Z46" s="14" t="s">
        <v>25</v>
      </c>
      <c r="AA46" s="129"/>
      <c r="AB46" s="129"/>
      <c r="AC46" s="129"/>
      <c r="AD46" s="129"/>
      <c r="AE46" s="129"/>
      <c r="AF46" s="129"/>
      <c r="AG46" s="15">
        <v>0.1</v>
      </c>
      <c r="AH46" s="129">
        <f t="shared" si="3"/>
        <v>0</v>
      </c>
      <c r="AI46" s="130"/>
      <c r="AJ46" s="130"/>
      <c r="AK46" s="130"/>
    </row>
    <row r="47" spans="1:37" ht="23.25" customHeight="1">
      <c r="A47" s="131"/>
      <c r="B47" s="132"/>
      <c r="C47" s="133"/>
      <c r="D47" s="134"/>
      <c r="E47" s="134"/>
      <c r="F47" s="132"/>
      <c r="G47" s="133"/>
      <c r="H47" s="134"/>
      <c r="I47" s="134"/>
      <c r="J47" s="132"/>
      <c r="K47" s="133"/>
      <c r="L47" s="134"/>
      <c r="M47" s="134"/>
      <c r="N47" s="132"/>
      <c r="O47" s="25"/>
      <c r="P47" s="26" t="s">
        <v>24</v>
      </c>
      <c r="Q47" s="25"/>
      <c r="R47" s="27" t="s">
        <v>25</v>
      </c>
      <c r="S47" s="138"/>
      <c r="T47" s="138"/>
      <c r="U47" s="138"/>
      <c r="V47" s="138"/>
      <c r="W47" s="138"/>
      <c r="X47" s="138"/>
      <c r="Y47" s="25"/>
      <c r="Z47" s="27" t="s">
        <v>25</v>
      </c>
      <c r="AA47" s="138"/>
      <c r="AB47" s="138"/>
      <c r="AC47" s="138"/>
      <c r="AD47" s="138"/>
      <c r="AE47" s="138"/>
      <c r="AF47" s="138"/>
      <c r="AG47" s="28">
        <v>0.1</v>
      </c>
      <c r="AH47" s="138">
        <f t="shared" si="3"/>
        <v>0</v>
      </c>
      <c r="AI47" s="139"/>
      <c r="AJ47" s="139"/>
      <c r="AK47" s="139"/>
    </row>
    <row r="48" spans="1:37" ht="23.25" customHeight="1">
      <c r="A48" s="202"/>
      <c r="B48" s="180"/>
      <c r="C48" s="178"/>
      <c r="D48" s="179"/>
      <c r="E48" s="179"/>
      <c r="F48" s="180"/>
      <c r="G48" s="178"/>
      <c r="H48" s="179"/>
      <c r="I48" s="179"/>
      <c r="J48" s="180"/>
      <c r="K48" s="178"/>
      <c r="L48" s="179"/>
      <c r="M48" s="179"/>
      <c r="N48" s="180"/>
      <c r="O48" s="12"/>
      <c r="P48" s="13" t="s">
        <v>24</v>
      </c>
      <c r="Q48" s="12"/>
      <c r="R48" s="14" t="s">
        <v>25</v>
      </c>
      <c r="S48" s="129"/>
      <c r="T48" s="129"/>
      <c r="U48" s="129"/>
      <c r="V48" s="129"/>
      <c r="W48" s="129"/>
      <c r="X48" s="129"/>
      <c r="Y48" s="12"/>
      <c r="Z48" s="14" t="s">
        <v>25</v>
      </c>
      <c r="AA48" s="129"/>
      <c r="AB48" s="129"/>
      <c r="AC48" s="129"/>
      <c r="AD48" s="129"/>
      <c r="AE48" s="129"/>
      <c r="AF48" s="129"/>
      <c r="AG48" s="15">
        <v>0.1</v>
      </c>
      <c r="AH48" s="129">
        <f t="shared" si="3"/>
        <v>0</v>
      </c>
      <c r="AI48" s="130"/>
      <c r="AJ48" s="130"/>
      <c r="AK48" s="130"/>
    </row>
    <row r="49" spans="1:37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20" t="s">
        <v>29</v>
      </c>
      <c r="AG49" s="121"/>
      <c r="AH49" s="112">
        <f>SUM(AH20:AH48)</f>
        <v>400000</v>
      </c>
      <c r="AI49" s="113"/>
      <c r="AJ49" s="113"/>
      <c r="AK49" s="113"/>
    </row>
    <row r="50" spans="1:37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16" t="s">
        <v>30</v>
      </c>
      <c r="AG50" s="116"/>
      <c r="AH50" s="117">
        <f>AH49*0.1</f>
        <v>40000</v>
      </c>
      <c r="AI50" s="117"/>
      <c r="AJ50" s="117"/>
      <c r="AK50" s="117"/>
    </row>
    <row r="51" spans="1:37" ht="23.25" customHeight="1">
      <c r="A51" s="201" t="s">
        <v>69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1"/>
      <c r="AE51" s="1"/>
      <c r="AF51" s="111" t="s">
        <v>31</v>
      </c>
      <c r="AG51" s="111"/>
      <c r="AH51" s="112">
        <f>SUM(AH49:AH50)</f>
        <v>440000</v>
      </c>
      <c r="AI51" s="113"/>
      <c r="AJ51" s="113"/>
      <c r="AK51" s="113"/>
    </row>
    <row r="52" spans="1:37" ht="23.25" customHeight="1">
      <c r="A52" s="49">
        <v>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</row>
    <row r="55" spans="1:37" ht="21" customHeight="1">
      <c r="C55" s="114" t="s">
        <v>33</v>
      </c>
      <c r="D55" s="114"/>
      <c r="E55" s="114"/>
      <c r="F55" s="114" t="s">
        <v>34</v>
      </c>
      <c r="G55" s="114"/>
      <c r="H55" s="114"/>
      <c r="I55" s="114"/>
      <c r="J55" s="114"/>
      <c r="K55" s="114"/>
      <c r="L55" s="114"/>
      <c r="M55" s="114" t="s">
        <v>35</v>
      </c>
      <c r="N55" s="114"/>
      <c r="O55" s="114"/>
      <c r="P55" s="114"/>
      <c r="Q55" s="114"/>
      <c r="R55" s="114" t="s">
        <v>36</v>
      </c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5" t="s">
        <v>37</v>
      </c>
      <c r="AF55" s="115"/>
      <c r="AG55" s="114" t="s">
        <v>38</v>
      </c>
      <c r="AH55" s="114"/>
      <c r="AI55" s="114"/>
    </row>
    <row r="56" spans="1:37" ht="21" customHeight="1">
      <c r="C56" s="103"/>
      <c r="D56" s="104"/>
      <c r="E56" s="105"/>
      <c r="F56" s="106"/>
      <c r="G56" s="106"/>
      <c r="H56" s="106"/>
      <c r="I56" s="106"/>
      <c r="J56" s="106"/>
      <c r="K56" s="106"/>
      <c r="L56" s="107"/>
      <c r="M56" s="16"/>
      <c r="N56" s="17" t="s">
        <v>39</v>
      </c>
      <c r="O56" s="95"/>
      <c r="P56" s="96"/>
      <c r="Q56" s="97"/>
      <c r="R56" s="95" t="s">
        <v>42</v>
      </c>
      <c r="S56" s="97"/>
      <c r="T56" s="95" t="s">
        <v>43</v>
      </c>
      <c r="U56" s="97"/>
      <c r="V56" s="108"/>
      <c r="W56" s="109"/>
      <c r="X56" s="109"/>
      <c r="Y56" s="109"/>
      <c r="Z56" s="109"/>
      <c r="AA56" s="110"/>
      <c r="AB56" s="95"/>
      <c r="AC56" s="96"/>
      <c r="AD56" s="97"/>
      <c r="AE56" s="98">
        <v>0</v>
      </c>
      <c r="AF56" s="99"/>
      <c r="AG56" s="100">
        <f t="shared" ref="AG56:AG74" si="4">AB56+O56</f>
        <v>0</v>
      </c>
      <c r="AH56" s="101"/>
      <c r="AI56" s="102"/>
    </row>
    <row r="57" spans="1:37" ht="21" customHeight="1">
      <c r="C57" s="76"/>
      <c r="D57" s="77"/>
      <c r="E57" s="78"/>
      <c r="F57" s="79"/>
      <c r="G57" s="79"/>
      <c r="H57" s="79"/>
      <c r="I57" s="79"/>
      <c r="J57" s="79"/>
      <c r="K57" s="79"/>
      <c r="L57" s="80"/>
      <c r="M57" s="23"/>
      <c r="N57" s="24" t="s">
        <v>39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84"/>
      <c r="W57" s="85"/>
      <c r="X57" s="85"/>
      <c r="Y57" s="85"/>
      <c r="Z57" s="85"/>
      <c r="AA57" s="86"/>
      <c r="AB57" s="81"/>
      <c r="AC57" s="82"/>
      <c r="AD57" s="83"/>
      <c r="AE57" s="50">
        <v>0</v>
      </c>
      <c r="AF57" s="51"/>
      <c r="AG57" s="52">
        <f t="shared" si="4"/>
        <v>0</v>
      </c>
      <c r="AH57" s="53"/>
      <c r="AI57" s="54"/>
    </row>
    <row r="58" spans="1:37" ht="21" customHeight="1">
      <c r="C58" s="87"/>
      <c r="D58" s="88"/>
      <c r="E58" s="89"/>
      <c r="F58" s="90"/>
      <c r="G58" s="90"/>
      <c r="H58" s="90"/>
      <c r="I58" s="90"/>
      <c r="J58" s="90"/>
      <c r="K58" s="90"/>
      <c r="L58" s="91"/>
      <c r="M58" s="18"/>
      <c r="N58" s="19" t="s">
        <v>39</v>
      </c>
      <c r="O58" s="68"/>
      <c r="P58" s="69"/>
      <c r="Q58" s="70"/>
      <c r="R58" s="68" t="s">
        <v>42</v>
      </c>
      <c r="S58" s="70"/>
      <c r="T58" s="68" t="s">
        <v>43</v>
      </c>
      <c r="U58" s="70"/>
      <c r="V58" s="92"/>
      <c r="W58" s="93"/>
      <c r="X58" s="93"/>
      <c r="Y58" s="93"/>
      <c r="Z58" s="93"/>
      <c r="AA58" s="94"/>
      <c r="AB58" s="68"/>
      <c r="AC58" s="69"/>
      <c r="AD58" s="70"/>
      <c r="AE58" s="71">
        <v>0</v>
      </c>
      <c r="AF58" s="72"/>
      <c r="AG58" s="73">
        <f t="shared" si="4"/>
        <v>0</v>
      </c>
      <c r="AH58" s="74"/>
      <c r="AI58" s="75"/>
    </row>
    <row r="59" spans="1:37" ht="21" customHeight="1">
      <c r="C59" s="76"/>
      <c r="D59" s="77"/>
      <c r="E59" s="78"/>
      <c r="F59" s="79"/>
      <c r="G59" s="79"/>
      <c r="H59" s="79"/>
      <c r="I59" s="79"/>
      <c r="J59" s="79"/>
      <c r="K59" s="79"/>
      <c r="L59" s="80"/>
      <c r="M59" s="23"/>
      <c r="N59" s="24" t="s">
        <v>40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84"/>
      <c r="W59" s="85"/>
      <c r="X59" s="85"/>
      <c r="Y59" s="85"/>
      <c r="Z59" s="85"/>
      <c r="AA59" s="86"/>
      <c r="AB59" s="81"/>
      <c r="AC59" s="82"/>
      <c r="AD59" s="83"/>
      <c r="AE59" s="50">
        <v>0</v>
      </c>
      <c r="AF59" s="51"/>
      <c r="AG59" s="52">
        <f t="shared" si="4"/>
        <v>0</v>
      </c>
      <c r="AH59" s="53"/>
      <c r="AI59" s="54"/>
    </row>
    <row r="60" spans="1:37" ht="21" customHeight="1">
      <c r="C60" s="87"/>
      <c r="D60" s="88"/>
      <c r="E60" s="89"/>
      <c r="F60" s="90"/>
      <c r="G60" s="90"/>
      <c r="H60" s="90"/>
      <c r="I60" s="90"/>
      <c r="J60" s="90"/>
      <c r="K60" s="90"/>
      <c r="L60" s="91"/>
      <c r="M60" s="18"/>
      <c r="N60" s="19" t="s">
        <v>39</v>
      </c>
      <c r="O60" s="68"/>
      <c r="P60" s="69"/>
      <c r="Q60" s="70"/>
      <c r="R60" s="68" t="s">
        <v>42</v>
      </c>
      <c r="S60" s="70"/>
      <c r="T60" s="68" t="s">
        <v>43</v>
      </c>
      <c r="U60" s="70"/>
      <c r="V60" s="92"/>
      <c r="W60" s="93"/>
      <c r="X60" s="93"/>
      <c r="Y60" s="93"/>
      <c r="Z60" s="93"/>
      <c r="AA60" s="94"/>
      <c r="AB60" s="68"/>
      <c r="AC60" s="69"/>
      <c r="AD60" s="70"/>
      <c r="AE60" s="71">
        <v>0</v>
      </c>
      <c r="AF60" s="72"/>
      <c r="AG60" s="73">
        <f t="shared" si="4"/>
        <v>0</v>
      </c>
      <c r="AH60" s="74"/>
      <c r="AI60" s="75"/>
    </row>
    <row r="61" spans="1:37" ht="21" customHeight="1">
      <c r="C61" s="76"/>
      <c r="D61" s="77"/>
      <c r="E61" s="78"/>
      <c r="F61" s="79"/>
      <c r="G61" s="79"/>
      <c r="H61" s="79"/>
      <c r="I61" s="79"/>
      <c r="J61" s="79"/>
      <c r="K61" s="79"/>
      <c r="L61" s="80"/>
      <c r="M61" s="23"/>
      <c r="N61" s="24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84"/>
      <c r="W61" s="85"/>
      <c r="X61" s="85"/>
      <c r="Y61" s="85"/>
      <c r="Z61" s="85"/>
      <c r="AA61" s="86"/>
      <c r="AB61" s="81"/>
      <c r="AC61" s="82"/>
      <c r="AD61" s="83"/>
      <c r="AE61" s="50">
        <v>0</v>
      </c>
      <c r="AF61" s="51"/>
      <c r="AG61" s="52">
        <f t="shared" si="4"/>
        <v>0</v>
      </c>
      <c r="AH61" s="53"/>
      <c r="AI61" s="54"/>
    </row>
    <row r="62" spans="1:37" ht="21" customHeight="1">
      <c r="C62" s="87"/>
      <c r="D62" s="88"/>
      <c r="E62" s="89"/>
      <c r="F62" s="90"/>
      <c r="G62" s="90"/>
      <c r="H62" s="90"/>
      <c r="I62" s="90"/>
      <c r="J62" s="90"/>
      <c r="K62" s="90"/>
      <c r="L62" s="91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92"/>
      <c r="W62" s="93"/>
      <c r="X62" s="93"/>
      <c r="Y62" s="93"/>
      <c r="Z62" s="93"/>
      <c r="AA62" s="94"/>
      <c r="AB62" s="68"/>
      <c r="AC62" s="69"/>
      <c r="AD62" s="70"/>
      <c r="AE62" s="71">
        <v>0</v>
      </c>
      <c r="AF62" s="72"/>
      <c r="AG62" s="73">
        <f t="shared" si="4"/>
        <v>0</v>
      </c>
      <c r="AH62" s="74"/>
      <c r="AI62" s="75"/>
    </row>
    <row r="63" spans="1:37" ht="21" customHeight="1">
      <c r="C63" s="76"/>
      <c r="D63" s="77"/>
      <c r="E63" s="78"/>
      <c r="F63" s="79"/>
      <c r="G63" s="79"/>
      <c r="H63" s="79"/>
      <c r="I63" s="79"/>
      <c r="J63" s="79"/>
      <c r="K63" s="79"/>
      <c r="L63" s="80"/>
      <c r="M63" s="23"/>
      <c r="N63" s="24" t="s">
        <v>39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84"/>
      <c r="W63" s="85"/>
      <c r="X63" s="85"/>
      <c r="Y63" s="85"/>
      <c r="Z63" s="85"/>
      <c r="AA63" s="86"/>
      <c r="AB63" s="81"/>
      <c r="AC63" s="82"/>
      <c r="AD63" s="83"/>
      <c r="AE63" s="50">
        <v>0</v>
      </c>
      <c r="AF63" s="51"/>
      <c r="AG63" s="52">
        <f t="shared" si="4"/>
        <v>0</v>
      </c>
      <c r="AH63" s="53"/>
      <c r="AI63" s="54"/>
    </row>
    <row r="64" spans="1:37" ht="21" customHeight="1">
      <c r="C64" s="87"/>
      <c r="D64" s="88"/>
      <c r="E64" s="89"/>
      <c r="F64" s="90"/>
      <c r="G64" s="90"/>
      <c r="H64" s="90"/>
      <c r="I64" s="90"/>
      <c r="J64" s="90"/>
      <c r="K64" s="90"/>
      <c r="L64" s="91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92"/>
      <c r="W64" s="93"/>
      <c r="X64" s="93"/>
      <c r="Y64" s="93"/>
      <c r="Z64" s="93"/>
      <c r="AA64" s="94"/>
      <c r="AB64" s="68"/>
      <c r="AC64" s="69"/>
      <c r="AD64" s="70"/>
      <c r="AE64" s="71">
        <v>0</v>
      </c>
      <c r="AF64" s="72"/>
      <c r="AG64" s="73">
        <f t="shared" si="4"/>
        <v>0</v>
      </c>
      <c r="AH64" s="74"/>
      <c r="AI64" s="75"/>
    </row>
    <row r="65" spans="1:37" ht="21" customHeight="1">
      <c r="C65" s="76"/>
      <c r="D65" s="77"/>
      <c r="E65" s="78"/>
      <c r="F65" s="79"/>
      <c r="G65" s="79"/>
      <c r="H65" s="79"/>
      <c r="I65" s="79"/>
      <c r="J65" s="79"/>
      <c r="K65" s="79"/>
      <c r="L65" s="80"/>
      <c r="M65" s="23"/>
      <c r="N65" s="24" t="s">
        <v>40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84"/>
      <c r="W65" s="85"/>
      <c r="X65" s="85"/>
      <c r="Y65" s="85"/>
      <c r="Z65" s="85"/>
      <c r="AA65" s="86"/>
      <c r="AB65" s="81"/>
      <c r="AC65" s="82"/>
      <c r="AD65" s="83"/>
      <c r="AE65" s="50">
        <v>0</v>
      </c>
      <c r="AF65" s="51"/>
      <c r="AG65" s="52">
        <f t="shared" si="4"/>
        <v>0</v>
      </c>
      <c r="AH65" s="53"/>
      <c r="AI65" s="54"/>
    </row>
    <row r="66" spans="1:37" ht="21" customHeight="1"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92"/>
      <c r="W66" s="93"/>
      <c r="X66" s="93"/>
      <c r="Y66" s="93"/>
      <c r="Z66" s="93"/>
      <c r="AA66" s="94"/>
      <c r="AB66" s="68"/>
      <c r="AC66" s="69"/>
      <c r="AD66" s="70"/>
      <c r="AE66" s="71">
        <v>0</v>
      </c>
      <c r="AF66" s="72"/>
      <c r="AG66" s="73">
        <f t="shared" si="4"/>
        <v>0</v>
      </c>
      <c r="AH66" s="74"/>
      <c r="AI66" s="75"/>
    </row>
    <row r="67" spans="1:37" ht="21" customHeight="1">
      <c r="C67" s="76"/>
      <c r="D67" s="77"/>
      <c r="E67" s="78"/>
      <c r="F67" s="79"/>
      <c r="G67" s="79"/>
      <c r="H67" s="79"/>
      <c r="I67" s="79"/>
      <c r="J67" s="79"/>
      <c r="K67" s="79"/>
      <c r="L67" s="80"/>
      <c r="M67" s="23"/>
      <c r="N67" s="24" t="s">
        <v>39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84"/>
      <c r="W67" s="85"/>
      <c r="X67" s="85"/>
      <c r="Y67" s="85"/>
      <c r="Z67" s="85"/>
      <c r="AA67" s="86"/>
      <c r="AB67" s="81"/>
      <c r="AC67" s="82"/>
      <c r="AD67" s="83"/>
      <c r="AE67" s="50">
        <v>0</v>
      </c>
      <c r="AF67" s="51"/>
      <c r="AG67" s="52">
        <f t="shared" si="4"/>
        <v>0</v>
      </c>
      <c r="AH67" s="53"/>
      <c r="AI67" s="54"/>
    </row>
    <row r="68" spans="1:37" ht="21" customHeight="1">
      <c r="C68" s="87"/>
      <c r="D68" s="88"/>
      <c r="E68" s="89"/>
      <c r="F68" s="90"/>
      <c r="G68" s="90"/>
      <c r="H68" s="90"/>
      <c r="I68" s="90"/>
      <c r="J68" s="90"/>
      <c r="K68" s="90"/>
      <c r="L68" s="91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92"/>
      <c r="W68" s="93"/>
      <c r="X68" s="93"/>
      <c r="Y68" s="93"/>
      <c r="Z68" s="93"/>
      <c r="AA68" s="94"/>
      <c r="AB68" s="68"/>
      <c r="AC68" s="69"/>
      <c r="AD68" s="70"/>
      <c r="AE68" s="71">
        <v>0</v>
      </c>
      <c r="AF68" s="72"/>
      <c r="AG68" s="73">
        <f t="shared" si="4"/>
        <v>0</v>
      </c>
      <c r="AH68" s="74"/>
      <c r="AI68" s="75"/>
    </row>
    <row r="69" spans="1:37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39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4"/>
        <v>0</v>
      </c>
      <c r="AH69" s="53"/>
      <c r="AI69" s="54"/>
    </row>
    <row r="70" spans="1:37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92"/>
      <c r="W70" s="93"/>
      <c r="X70" s="93"/>
      <c r="Y70" s="93"/>
      <c r="Z70" s="93"/>
      <c r="AA70" s="94"/>
      <c r="AB70" s="68"/>
      <c r="AC70" s="69"/>
      <c r="AD70" s="70"/>
      <c r="AE70" s="71">
        <v>0</v>
      </c>
      <c r="AF70" s="72"/>
      <c r="AG70" s="73">
        <f t="shared" si="4"/>
        <v>0</v>
      </c>
      <c r="AH70" s="74"/>
      <c r="AI70" s="75"/>
    </row>
    <row r="71" spans="1:37" ht="21" customHeight="1">
      <c r="C71" s="76"/>
      <c r="D71" s="77"/>
      <c r="E71" s="78"/>
      <c r="F71" s="79"/>
      <c r="G71" s="79"/>
      <c r="H71" s="79"/>
      <c r="I71" s="79"/>
      <c r="J71" s="79"/>
      <c r="K71" s="79"/>
      <c r="L71" s="80"/>
      <c r="M71" s="23"/>
      <c r="N71" s="24" t="s">
        <v>40</v>
      </c>
      <c r="O71" s="81"/>
      <c r="P71" s="82"/>
      <c r="Q71" s="83"/>
      <c r="R71" s="81" t="s">
        <v>42</v>
      </c>
      <c r="S71" s="83"/>
      <c r="T71" s="81" t="s">
        <v>43</v>
      </c>
      <c r="U71" s="83"/>
      <c r="V71" s="84"/>
      <c r="W71" s="85"/>
      <c r="X71" s="85"/>
      <c r="Y71" s="85"/>
      <c r="Z71" s="85"/>
      <c r="AA71" s="86"/>
      <c r="AB71" s="81"/>
      <c r="AC71" s="82"/>
      <c r="AD71" s="83"/>
      <c r="AE71" s="50">
        <v>0</v>
      </c>
      <c r="AF71" s="51"/>
      <c r="AG71" s="52">
        <f t="shared" si="4"/>
        <v>0</v>
      </c>
      <c r="AH71" s="53"/>
      <c r="AI71" s="54"/>
    </row>
    <row r="72" spans="1:37" ht="21" customHeight="1">
      <c r="C72" s="87"/>
      <c r="D72" s="88"/>
      <c r="E72" s="89"/>
      <c r="F72" s="90"/>
      <c r="G72" s="90"/>
      <c r="H72" s="90"/>
      <c r="I72" s="90"/>
      <c r="J72" s="90"/>
      <c r="K72" s="90"/>
      <c r="L72" s="91"/>
      <c r="M72" s="18"/>
      <c r="N72" s="19" t="s">
        <v>39</v>
      </c>
      <c r="O72" s="68"/>
      <c r="P72" s="69"/>
      <c r="Q72" s="70"/>
      <c r="R72" s="68" t="s">
        <v>42</v>
      </c>
      <c r="S72" s="70"/>
      <c r="T72" s="68" t="s">
        <v>43</v>
      </c>
      <c r="U72" s="70"/>
      <c r="V72" s="92"/>
      <c r="W72" s="93"/>
      <c r="X72" s="93"/>
      <c r="Y72" s="93"/>
      <c r="Z72" s="93"/>
      <c r="AA72" s="94"/>
      <c r="AB72" s="68"/>
      <c r="AC72" s="69"/>
      <c r="AD72" s="70"/>
      <c r="AE72" s="71">
        <v>0</v>
      </c>
      <c r="AF72" s="72"/>
      <c r="AG72" s="73">
        <f t="shared" si="4"/>
        <v>0</v>
      </c>
      <c r="AH72" s="74"/>
      <c r="AI72" s="75"/>
    </row>
    <row r="73" spans="1:37" ht="21" customHeight="1">
      <c r="C73" s="76"/>
      <c r="D73" s="77"/>
      <c r="E73" s="78"/>
      <c r="F73" s="79"/>
      <c r="G73" s="79"/>
      <c r="H73" s="79"/>
      <c r="I73" s="79"/>
      <c r="J73" s="79"/>
      <c r="K73" s="79"/>
      <c r="L73" s="80"/>
      <c r="M73" s="23"/>
      <c r="N73" s="24" t="s">
        <v>39</v>
      </c>
      <c r="O73" s="81"/>
      <c r="P73" s="82"/>
      <c r="Q73" s="83"/>
      <c r="R73" s="81" t="s">
        <v>42</v>
      </c>
      <c r="S73" s="83"/>
      <c r="T73" s="81" t="s">
        <v>43</v>
      </c>
      <c r="U73" s="83"/>
      <c r="V73" s="84"/>
      <c r="W73" s="85"/>
      <c r="X73" s="85"/>
      <c r="Y73" s="85"/>
      <c r="Z73" s="85"/>
      <c r="AA73" s="86"/>
      <c r="AB73" s="81"/>
      <c r="AC73" s="82"/>
      <c r="AD73" s="83"/>
      <c r="AE73" s="50">
        <v>0</v>
      </c>
      <c r="AF73" s="51"/>
      <c r="AG73" s="52">
        <f t="shared" si="4"/>
        <v>0</v>
      </c>
      <c r="AH73" s="53"/>
      <c r="AI73" s="54"/>
    </row>
    <row r="74" spans="1:37" ht="21" customHeight="1">
      <c r="C74" s="55"/>
      <c r="D74" s="56"/>
      <c r="E74" s="57"/>
      <c r="F74" s="58"/>
      <c r="G74" s="58"/>
      <c r="H74" s="58"/>
      <c r="I74" s="58"/>
      <c r="J74" s="58"/>
      <c r="K74" s="58"/>
      <c r="L74" s="59"/>
      <c r="M74" s="20"/>
      <c r="N74" s="21" t="s">
        <v>39</v>
      </c>
      <c r="O74" s="60"/>
      <c r="P74" s="61"/>
      <c r="Q74" s="62"/>
      <c r="R74" s="60" t="s">
        <v>42</v>
      </c>
      <c r="S74" s="62"/>
      <c r="T74" s="60" t="s">
        <v>43</v>
      </c>
      <c r="U74" s="62"/>
      <c r="V74" s="63"/>
      <c r="W74" s="64"/>
      <c r="X74" s="64"/>
      <c r="Y74" s="64"/>
      <c r="Z74" s="64"/>
      <c r="AA74" s="65"/>
      <c r="AB74" s="60"/>
      <c r="AC74" s="61"/>
      <c r="AD74" s="62"/>
      <c r="AE74" s="66">
        <v>0</v>
      </c>
      <c r="AF74" s="67"/>
      <c r="AG74" s="40">
        <f t="shared" si="4"/>
        <v>0</v>
      </c>
      <c r="AH74" s="41"/>
      <c r="AI74" s="42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3" t="s">
        <v>41</v>
      </c>
      <c r="AE75" s="44"/>
      <c r="AF75" s="45"/>
      <c r="AG75" s="46">
        <f>SUM(AG56:AG74)</f>
        <v>0</v>
      </c>
      <c r="AH75" s="47"/>
      <c r="AI75" s="48"/>
    </row>
    <row r="79" spans="1:37" ht="21" customHeight="1">
      <c r="A79" s="49">
        <v>3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</row>
  </sheetData>
  <mergeCells count="452">
    <mergeCell ref="A48:B48"/>
    <mergeCell ref="C48:F48"/>
    <mergeCell ref="G48:J48"/>
    <mergeCell ref="K48:N48"/>
    <mergeCell ref="A46:B46"/>
    <mergeCell ref="C46:F46"/>
    <mergeCell ref="G46:J46"/>
    <mergeCell ref="K46:N46"/>
    <mergeCell ref="A47:B47"/>
    <mergeCell ref="C47:F47"/>
    <mergeCell ref="G47:J47"/>
    <mergeCell ref="K47:N47"/>
    <mergeCell ref="A40:B40"/>
    <mergeCell ref="G40:J40"/>
    <mergeCell ref="K40:N40"/>
    <mergeCell ref="A41:B41"/>
    <mergeCell ref="G41:J41"/>
    <mergeCell ref="K41:N41"/>
    <mergeCell ref="A38:B38"/>
    <mergeCell ref="G38:J38"/>
    <mergeCell ref="K38:N38"/>
    <mergeCell ref="A39:B39"/>
    <mergeCell ref="A44:B44"/>
    <mergeCell ref="G44:J44"/>
    <mergeCell ref="K44:N44"/>
    <mergeCell ref="A45:B45"/>
    <mergeCell ref="G45:J45"/>
    <mergeCell ref="K45:N45"/>
    <mergeCell ref="A42:B42"/>
    <mergeCell ref="G42:J42"/>
    <mergeCell ref="K42:N42"/>
    <mergeCell ref="A43:B43"/>
    <mergeCell ref="G43:J43"/>
    <mergeCell ref="K43:N43"/>
    <mergeCell ref="K36:N36"/>
    <mergeCell ref="A37:B37"/>
    <mergeCell ref="G37:J37"/>
    <mergeCell ref="K37:N37"/>
    <mergeCell ref="A34:B34"/>
    <mergeCell ref="G34:J34"/>
    <mergeCell ref="K34:N34"/>
    <mergeCell ref="A35:B35"/>
    <mergeCell ref="G35:J35"/>
    <mergeCell ref="K35:N35"/>
    <mergeCell ref="K33:N33"/>
    <mergeCell ref="AG74:AI74"/>
    <mergeCell ref="AD75:AF75"/>
    <mergeCell ref="AG75:AI75"/>
    <mergeCell ref="A79:AK79"/>
    <mergeCell ref="AB73:AD73"/>
    <mergeCell ref="C72:E72"/>
    <mergeCell ref="F72:L72"/>
    <mergeCell ref="O72:Q72"/>
    <mergeCell ref="R72:S72"/>
    <mergeCell ref="T72:U72"/>
    <mergeCell ref="V72:AA72"/>
    <mergeCell ref="AG70:AI70"/>
    <mergeCell ref="C71:E71"/>
    <mergeCell ref="F71:L71"/>
    <mergeCell ref="O71:Q71"/>
    <mergeCell ref="R71:S71"/>
    <mergeCell ref="T71:U71"/>
    <mergeCell ref="V71:AA71"/>
    <mergeCell ref="AB71:AD71"/>
    <mergeCell ref="G39:J39"/>
    <mergeCell ref="K39:N39"/>
    <mergeCell ref="A36:B36"/>
    <mergeCell ref="G36:J36"/>
    <mergeCell ref="A32:B3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G32:J32"/>
    <mergeCell ref="K32:N32"/>
    <mergeCell ref="A33:B33"/>
    <mergeCell ref="G33:J33"/>
    <mergeCell ref="AE71:AF71"/>
    <mergeCell ref="AG71:AI71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A52:AK52"/>
    <mergeCell ref="C55:E55"/>
    <mergeCell ref="F55:L55"/>
    <mergeCell ref="M55:Q55"/>
    <mergeCell ref="R55:AD55"/>
    <mergeCell ref="AE55:AF55"/>
    <mergeCell ref="AG55:AI55"/>
    <mergeCell ref="AF49:AG49"/>
    <mergeCell ref="AH49:AK49"/>
    <mergeCell ref="AF50:AG50"/>
    <mergeCell ref="AH50:AK50"/>
    <mergeCell ref="AF51:AG51"/>
    <mergeCell ref="AH51:AK51"/>
    <mergeCell ref="A51:AC51"/>
    <mergeCell ref="AD47:AF47"/>
    <mergeCell ref="AH47:AK47"/>
    <mergeCell ref="S48:U48"/>
    <mergeCell ref="V48:X48"/>
    <mergeCell ref="AA48:AC48"/>
    <mergeCell ref="AD48:AF48"/>
    <mergeCell ref="AH48:AK48"/>
    <mergeCell ref="S47:U47"/>
    <mergeCell ref="V47:X47"/>
    <mergeCell ref="AA47:AC47"/>
    <mergeCell ref="AD45:AF45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A29:AC29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29:B29"/>
    <mergeCell ref="C29:F29"/>
    <mergeCell ref="G29:J29"/>
    <mergeCell ref="AD26:AF26"/>
    <mergeCell ref="AH26:AK26"/>
    <mergeCell ref="A30:B30"/>
    <mergeCell ref="G30:J30"/>
    <mergeCell ref="K30:N30"/>
    <mergeCell ref="S30:U30"/>
    <mergeCell ref="V30:X30"/>
    <mergeCell ref="AA30:AC30"/>
    <mergeCell ref="AD30:AF30"/>
    <mergeCell ref="AD29:AF29"/>
    <mergeCell ref="AH29:AK29"/>
    <mergeCell ref="K29:N29"/>
    <mergeCell ref="C30:F45"/>
    <mergeCell ref="S32:U32"/>
    <mergeCell ref="V32:X32"/>
    <mergeCell ref="AA32:AC32"/>
    <mergeCell ref="AD32:AF32"/>
    <mergeCell ref="AH32:AK32"/>
    <mergeCell ref="A27:AK27"/>
    <mergeCell ref="O29:P29"/>
    <mergeCell ref="Q29:R29"/>
    <mergeCell ref="S29:U29"/>
    <mergeCell ref="V29:X29"/>
    <mergeCell ref="Y29:Z29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25:B25"/>
    <mergeCell ref="G25:J25"/>
    <mergeCell ref="K25:N25"/>
    <mergeCell ref="S25:U25"/>
    <mergeCell ref="V25:X25"/>
    <mergeCell ref="C20:F26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S21:U21"/>
    <mergeCell ref="V21:X21"/>
    <mergeCell ref="AA21:AC21"/>
    <mergeCell ref="AD21:AF21"/>
    <mergeCell ref="AH21:AK21"/>
    <mergeCell ref="G21:N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F3BA-8555-4785-9624-2FBA58728275}">
  <sheetPr>
    <tabColor theme="5" tint="0.79998168889431442"/>
  </sheetPr>
  <dimension ref="A1:AK76"/>
  <sheetViews>
    <sheetView tabSelected="1" topLeftCell="A28" workbookViewId="0">
      <selection activeCell="S33" sqref="S33:U3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67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AH48</f>
        <v>479600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AH46</f>
        <v>436000</v>
      </c>
      <c r="AE15" s="142"/>
      <c r="AF15" s="142"/>
      <c r="AG15" s="143"/>
      <c r="AH15" s="141">
        <f>AH47</f>
        <v>43600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AG72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7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7" customHeight="1">
      <c r="A20" s="131">
        <v>46083</v>
      </c>
      <c r="B20" s="132"/>
      <c r="C20" s="133" t="s">
        <v>109</v>
      </c>
      <c r="D20" s="134"/>
      <c r="E20" s="134"/>
      <c r="F20" s="132"/>
      <c r="G20" s="133" t="s">
        <v>48</v>
      </c>
      <c r="H20" s="134"/>
      <c r="I20" s="134"/>
      <c r="J20" s="132"/>
      <c r="K20" s="133" t="s">
        <v>110</v>
      </c>
      <c r="L20" s="134"/>
      <c r="M20" s="134"/>
      <c r="N20" s="132"/>
      <c r="O20" s="25"/>
      <c r="P20" s="26" t="s">
        <v>24</v>
      </c>
      <c r="Q20" s="25">
        <v>3</v>
      </c>
      <c r="R20" s="27" t="s">
        <v>25</v>
      </c>
      <c r="S20" s="138">
        <v>16000</v>
      </c>
      <c r="T20" s="138"/>
      <c r="U20" s="138"/>
      <c r="V20" s="138">
        <v>2500</v>
      </c>
      <c r="W20" s="138"/>
      <c r="X20" s="138"/>
      <c r="Y20" s="25"/>
      <c r="Z20" s="27" t="s">
        <v>25</v>
      </c>
      <c r="AA20" s="138"/>
      <c r="AB20" s="138"/>
      <c r="AC20" s="138"/>
      <c r="AD20" s="138"/>
      <c r="AE20" s="138"/>
      <c r="AF20" s="138"/>
      <c r="AG20" s="28">
        <v>0.1</v>
      </c>
      <c r="AH20" s="138">
        <f>Q20*S20+O20*V20+Y20*AA20+O20*AD20</f>
        <v>48000</v>
      </c>
      <c r="AI20" s="139"/>
      <c r="AJ20" s="139"/>
      <c r="AK20" s="139"/>
    </row>
    <row r="21" spans="1:37" ht="27" customHeight="1">
      <c r="A21" s="122">
        <v>46097</v>
      </c>
      <c r="B21" s="123"/>
      <c r="C21" s="215" t="s">
        <v>131</v>
      </c>
      <c r="D21" s="216"/>
      <c r="E21" s="216"/>
      <c r="F21" s="217"/>
      <c r="G21" s="124" t="s">
        <v>48</v>
      </c>
      <c r="H21" s="125"/>
      <c r="I21" s="125"/>
      <c r="J21" s="123"/>
      <c r="K21" s="124" t="s">
        <v>58</v>
      </c>
      <c r="L21" s="125"/>
      <c r="M21" s="125"/>
      <c r="N21" s="123"/>
      <c r="O21" s="12"/>
      <c r="P21" s="13" t="s">
        <v>24</v>
      </c>
      <c r="Q21" s="12">
        <v>1</v>
      </c>
      <c r="R21" s="14" t="s">
        <v>25</v>
      </c>
      <c r="S21" s="129">
        <v>16000</v>
      </c>
      <c r="T21" s="129"/>
      <c r="U21" s="129"/>
      <c r="V21" s="129">
        <v>2500</v>
      </c>
      <c r="W21" s="129"/>
      <c r="X21" s="129"/>
      <c r="Y21" s="12"/>
      <c r="Z21" s="14" t="s">
        <v>25</v>
      </c>
      <c r="AA21" s="129"/>
      <c r="AB21" s="129"/>
      <c r="AC21" s="129"/>
      <c r="AD21" s="129"/>
      <c r="AE21" s="129"/>
      <c r="AF21" s="129"/>
      <c r="AG21" s="15">
        <v>0.1</v>
      </c>
      <c r="AH21" s="129">
        <f t="shared" ref="AH21:AH24" si="0">Q21*S21+O21*V21+Y21*AA21+O21*AD21</f>
        <v>16000</v>
      </c>
      <c r="AI21" s="130"/>
      <c r="AJ21" s="130"/>
      <c r="AK21" s="130"/>
    </row>
    <row r="22" spans="1:37" ht="27" customHeight="1">
      <c r="A22" s="131">
        <v>46098</v>
      </c>
      <c r="B22" s="132"/>
      <c r="C22" s="215"/>
      <c r="D22" s="216"/>
      <c r="E22" s="216"/>
      <c r="F22" s="217"/>
      <c r="G22" s="133" t="s">
        <v>48</v>
      </c>
      <c r="H22" s="134"/>
      <c r="I22" s="134"/>
      <c r="J22" s="132"/>
      <c r="K22" s="133" t="s">
        <v>58</v>
      </c>
      <c r="L22" s="134"/>
      <c r="M22" s="134"/>
      <c r="N22" s="132"/>
      <c r="O22" s="25"/>
      <c r="P22" s="26" t="s">
        <v>24</v>
      </c>
      <c r="Q22" s="25">
        <v>1</v>
      </c>
      <c r="R22" s="27" t="s">
        <v>25</v>
      </c>
      <c r="S22" s="138">
        <v>16000</v>
      </c>
      <c r="T22" s="138"/>
      <c r="U22" s="138"/>
      <c r="V22" s="138">
        <v>2500</v>
      </c>
      <c r="W22" s="138"/>
      <c r="X22" s="138"/>
      <c r="Y22" s="25"/>
      <c r="Z22" s="27" t="s">
        <v>25</v>
      </c>
      <c r="AA22" s="138"/>
      <c r="AB22" s="138"/>
      <c r="AC22" s="138"/>
      <c r="AD22" s="138"/>
      <c r="AE22" s="138"/>
      <c r="AF22" s="138"/>
      <c r="AG22" s="28">
        <v>0.1</v>
      </c>
      <c r="AH22" s="138">
        <f t="shared" si="0"/>
        <v>16000</v>
      </c>
      <c r="AI22" s="139"/>
      <c r="AJ22" s="139"/>
      <c r="AK22" s="139"/>
    </row>
    <row r="23" spans="1:37" ht="27" customHeight="1">
      <c r="A23" s="122">
        <v>46099</v>
      </c>
      <c r="B23" s="123"/>
      <c r="C23" s="215"/>
      <c r="D23" s="216"/>
      <c r="E23" s="216"/>
      <c r="F23" s="217"/>
      <c r="G23" s="124" t="s">
        <v>48</v>
      </c>
      <c r="H23" s="125"/>
      <c r="I23" s="125"/>
      <c r="J23" s="123"/>
      <c r="K23" s="124" t="s">
        <v>111</v>
      </c>
      <c r="L23" s="125"/>
      <c r="M23" s="125"/>
      <c r="N23" s="123"/>
      <c r="O23" s="12"/>
      <c r="P23" s="13" t="s">
        <v>24</v>
      </c>
      <c r="Q23" s="12">
        <v>1</v>
      </c>
      <c r="R23" s="14" t="s">
        <v>25</v>
      </c>
      <c r="S23" s="129">
        <v>16000</v>
      </c>
      <c r="T23" s="129"/>
      <c r="U23" s="129"/>
      <c r="V23" s="129">
        <v>2500</v>
      </c>
      <c r="W23" s="129"/>
      <c r="X23" s="129"/>
      <c r="Y23" s="12"/>
      <c r="Z23" s="14" t="s">
        <v>25</v>
      </c>
      <c r="AA23" s="129"/>
      <c r="AB23" s="129"/>
      <c r="AC23" s="129"/>
      <c r="AD23" s="129"/>
      <c r="AE23" s="129"/>
      <c r="AF23" s="129"/>
      <c r="AG23" s="15">
        <v>0.1</v>
      </c>
      <c r="AH23" s="129">
        <f t="shared" si="0"/>
        <v>16000</v>
      </c>
      <c r="AI23" s="130"/>
      <c r="AJ23" s="130"/>
      <c r="AK23" s="130"/>
    </row>
    <row r="24" spans="1:37" ht="27" customHeight="1">
      <c r="A24" s="131">
        <v>46100</v>
      </c>
      <c r="B24" s="132"/>
      <c r="C24" s="215"/>
      <c r="D24" s="216"/>
      <c r="E24" s="216"/>
      <c r="F24" s="217"/>
      <c r="G24" s="133" t="s">
        <v>48</v>
      </c>
      <c r="H24" s="134"/>
      <c r="I24" s="134"/>
      <c r="J24" s="132"/>
      <c r="K24" s="133" t="s">
        <v>111</v>
      </c>
      <c r="L24" s="134"/>
      <c r="M24" s="134"/>
      <c r="N24" s="132"/>
      <c r="O24" s="25"/>
      <c r="P24" s="26" t="s">
        <v>24</v>
      </c>
      <c r="Q24" s="25">
        <v>1</v>
      </c>
      <c r="R24" s="27" t="s">
        <v>25</v>
      </c>
      <c r="S24" s="138">
        <v>16000</v>
      </c>
      <c r="T24" s="138"/>
      <c r="U24" s="138"/>
      <c r="V24" s="138">
        <v>2500</v>
      </c>
      <c r="W24" s="138"/>
      <c r="X24" s="138"/>
      <c r="Y24" s="25"/>
      <c r="Z24" s="27" t="s">
        <v>25</v>
      </c>
      <c r="AA24" s="138"/>
      <c r="AB24" s="138"/>
      <c r="AC24" s="138"/>
      <c r="AD24" s="138"/>
      <c r="AE24" s="138"/>
      <c r="AF24" s="138"/>
      <c r="AG24" s="28">
        <v>0.1</v>
      </c>
      <c r="AH24" s="138">
        <f t="shared" si="0"/>
        <v>16000</v>
      </c>
      <c r="AI24" s="139"/>
      <c r="AJ24" s="139"/>
      <c r="AK24" s="139"/>
    </row>
    <row r="25" spans="1:37" ht="27" customHeight="1">
      <c r="A25" s="186">
        <v>46101</v>
      </c>
      <c r="B25" s="187"/>
      <c r="C25" s="215"/>
      <c r="D25" s="216"/>
      <c r="E25" s="216"/>
      <c r="F25" s="217"/>
      <c r="G25" s="188" t="s">
        <v>48</v>
      </c>
      <c r="H25" s="189"/>
      <c r="I25" s="189"/>
      <c r="J25" s="187"/>
      <c r="K25" s="188" t="s">
        <v>111</v>
      </c>
      <c r="L25" s="189"/>
      <c r="M25" s="189"/>
      <c r="N25" s="187"/>
      <c r="O25" s="33"/>
      <c r="P25" s="34" t="s">
        <v>24</v>
      </c>
      <c r="Q25" s="33">
        <v>1</v>
      </c>
      <c r="R25" s="35" t="s">
        <v>25</v>
      </c>
      <c r="S25" s="190">
        <v>20000</v>
      </c>
      <c r="T25" s="190"/>
      <c r="U25" s="190"/>
      <c r="V25" s="190">
        <v>2500</v>
      </c>
      <c r="W25" s="190"/>
      <c r="X25" s="190"/>
      <c r="Y25" s="33"/>
      <c r="Z25" s="35" t="s">
        <v>25</v>
      </c>
      <c r="AA25" s="190"/>
      <c r="AB25" s="190"/>
      <c r="AC25" s="190"/>
      <c r="AD25" s="190"/>
      <c r="AE25" s="190"/>
      <c r="AF25" s="190"/>
      <c r="AG25" s="36">
        <v>0.1</v>
      </c>
      <c r="AH25" s="190">
        <f t="shared" ref="AH25" si="1">Q25*S25+O25*V25+Y25*AA25+O25*AD25</f>
        <v>20000</v>
      </c>
      <c r="AI25" s="191"/>
      <c r="AJ25" s="191"/>
      <c r="AK25" s="191"/>
    </row>
    <row r="26" spans="1:37" ht="27" customHeight="1">
      <c r="A26" s="131">
        <v>46102</v>
      </c>
      <c r="B26" s="132"/>
      <c r="C26" s="218"/>
      <c r="D26" s="219"/>
      <c r="E26" s="219"/>
      <c r="F26" s="220"/>
      <c r="G26" s="133" t="s">
        <v>48</v>
      </c>
      <c r="H26" s="134"/>
      <c r="I26" s="134"/>
      <c r="J26" s="132"/>
      <c r="K26" s="133" t="s">
        <v>58</v>
      </c>
      <c r="L26" s="134"/>
      <c r="M26" s="134"/>
      <c r="N26" s="132"/>
      <c r="O26" s="25"/>
      <c r="P26" s="26" t="s">
        <v>24</v>
      </c>
      <c r="Q26" s="25">
        <v>1</v>
      </c>
      <c r="R26" s="27" t="s">
        <v>25</v>
      </c>
      <c r="S26" s="138">
        <v>16000</v>
      </c>
      <c r="T26" s="138"/>
      <c r="U26" s="138"/>
      <c r="V26" s="138">
        <v>2500</v>
      </c>
      <c r="W26" s="138"/>
      <c r="X26" s="138"/>
      <c r="Y26" s="25"/>
      <c r="Z26" s="27" t="s">
        <v>25</v>
      </c>
      <c r="AA26" s="138"/>
      <c r="AB26" s="138"/>
      <c r="AC26" s="138"/>
      <c r="AD26" s="138"/>
      <c r="AE26" s="138"/>
      <c r="AF26" s="138"/>
      <c r="AG26" s="28">
        <v>0.1</v>
      </c>
      <c r="AH26" s="138">
        <f t="shared" ref="AH26" si="2">Q26*S26+O26*V26+Y26*AA26+O26*AD26</f>
        <v>16000</v>
      </c>
      <c r="AI26" s="139"/>
      <c r="AJ26" s="139"/>
      <c r="AK26" s="139"/>
    </row>
    <row r="27" spans="1:37" ht="21" customHeight="1">
      <c r="A27" s="200">
        <v>1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</row>
    <row r="29" spans="1:37" ht="25.5" customHeight="1">
      <c r="A29" s="144" t="s">
        <v>20</v>
      </c>
      <c r="B29" s="145"/>
      <c r="C29" s="144" t="s">
        <v>21</v>
      </c>
      <c r="D29" s="146"/>
      <c r="E29" s="146"/>
      <c r="F29" s="145"/>
      <c r="G29" s="144" t="s">
        <v>22</v>
      </c>
      <c r="H29" s="146"/>
      <c r="I29" s="146"/>
      <c r="J29" s="145"/>
      <c r="K29" s="146" t="s">
        <v>47</v>
      </c>
      <c r="L29" s="146"/>
      <c r="M29" s="146"/>
      <c r="N29" s="145"/>
      <c r="O29" s="147" t="s">
        <v>23</v>
      </c>
      <c r="P29" s="147"/>
      <c r="Q29" s="147" t="s">
        <v>17</v>
      </c>
      <c r="R29" s="147"/>
      <c r="S29" s="148" t="s">
        <v>26</v>
      </c>
      <c r="T29" s="149"/>
      <c r="U29" s="150"/>
      <c r="V29" s="148" t="s">
        <v>28</v>
      </c>
      <c r="W29" s="149"/>
      <c r="X29" s="150"/>
      <c r="Y29" s="147" t="s">
        <v>17</v>
      </c>
      <c r="Z29" s="147"/>
      <c r="AA29" s="148" t="s">
        <v>27</v>
      </c>
      <c r="AB29" s="149"/>
      <c r="AC29" s="150"/>
      <c r="AD29" s="148" t="s">
        <v>28</v>
      </c>
      <c r="AE29" s="149"/>
      <c r="AF29" s="150"/>
      <c r="AG29" s="11" t="s">
        <v>18</v>
      </c>
      <c r="AH29" s="151" t="s">
        <v>19</v>
      </c>
      <c r="AI29" s="152"/>
      <c r="AJ29" s="152"/>
      <c r="AK29" s="152"/>
    </row>
    <row r="30" spans="1:37" ht="25.5" customHeight="1">
      <c r="A30" s="122">
        <v>46105</v>
      </c>
      <c r="B30" s="123"/>
      <c r="C30" s="206" t="s">
        <v>132</v>
      </c>
      <c r="D30" s="119"/>
      <c r="E30" s="119"/>
      <c r="F30" s="207"/>
      <c r="G30" s="124" t="s">
        <v>48</v>
      </c>
      <c r="H30" s="125"/>
      <c r="I30" s="125"/>
      <c r="J30" s="123"/>
      <c r="K30" s="124" t="s">
        <v>111</v>
      </c>
      <c r="L30" s="125"/>
      <c r="M30" s="125"/>
      <c r="N30" s="123"/>
      <c r="O30" s="12"/>
      <c r="P30" s="13" t="s">
        <v>24</v>
      </c>
      <c r="Q30" s="12">
        <v>1</v>
      </c>
      <c r="R30" s="14" t="s">
        <v>25</v>
      </c>
      <c r="S30" s="129">
        <v>16000</v>
      </c>
      <c r="T30" s="129"/>
      <c r="U30" s="129"/>
      <c r="V30" s="129">
        <v>2500</v>
      </c>
      <c r="W30" s="129"/>
      <c r="X30" s="129"/>
      <c r="Y30" s="12"/>
      <c r="Z30" s="14" t="s">
        <v>25</v>
      </c>
      <c r="AA30" s="129"/>
      <c r="AB30" s="129"/>
      <c r="AC30" s="129"/>
      <c r="AD30" s="129"/>
      <c r="AE30" s="129"/>
      <c r="AF30" s="129"/>
      <c r="AG30" s="15">
        <v>0.1</v>
      </c>
      <c r="AH30" s="129">
        <f>Q30*S30+O30*V30+Y30*AA30+O30*AD30</f>
        <v>16000</v>
      </c>
      <c r="AI30" s="130"/>
      <c r="AJ30" s="130"/>
      <c r="AK30" s="130"/>
    </row>
    <row r="31" spans="1:37" ht="25.5" customHeight="1">
      <c r="A31" s="131">
        <v>46107</v>
      </c>
      <c r="B31" s="132"/>
      <c r="C31" s="208"/>
      <c r="D31" s="177"/>
      <c r="E31" s="177"/>
      <c r="F31" s="209"/>
      <c r="G31" s="133" t="s">
        <v>48</v>
      </c>
      <c r="H31" s="134"/>
      <c r="I31" s="134"/>
      <c r="J31" s="132"/>
      <c r="K31" s="133" t="s">
        <v>112</v>
      </c>
      <c r="L31" s="134"/>
      <c r="M31" s="134"/>
      <c r="N31" s="132"/>
      <c r="O31" s="25"/>
      <c r="P31" s="26" t="s">
        <v>24</v>
      </c>
      <c r="Q31" s="25">
        <v>3</v>
      </c>
      <c r="R31" s="27" t="s">
        <v>25</v>
      </c>
      <c r="S31" s="138">
        <v>16000</v>
      </c>
      <c r="T31" s="138"/>
      <c r="U31" s="138"/>
      <c r="V31" s="138">
        <v>2500</v>
      </c>
      <c r="W31" s="138"/>
      <c r="X31" s="138"/>
      <c r="Y31" s="25"/>
      <c r="Z31" s="27" t="s">
        <v>25</v>
      </c>
      <c r="AA31" s="138"/>
      <c r="AB31" s="138"/>
      <c r="AC31" s="138"/>
      <c r="AD31" s="138"/>
      <c r="AE31" s="138"/>
      <c r="AF31" s="138"/>
      <c r="AG31" s="28">
        <v>0.1</v>
      </c>
      <c r="AH31" s="138">
        <f t="shared" ref="AH31:AH39" si="3">Q31*S31+O31*V31+Y31*AA31+O31*AD31</f>
        <v>48000</v>
      </c>
      <c r="AI31" s="139"/>
      <c r="AJ31" s="139"/>
      <c r="AK31" s="139"/>
    </row>
    <row r="32" spans="1:37" ht="25.5" customHeight="1">
      <c r="A32" s="122">
        <v>46108</v>
      </c>
      <c r="B32" s="123"/>
      <c r="C32" s="208"/>
      <c r="D32" s="177"/>
      <c r="E32" s="177"/>
      <c r="F32" s="209"/>
      <c r="G32" s="124" t="s">
        <v>48</v>
      </c>
      <c r="H32" s="125"/>
      <c r="I32" s="125"/>
      <c r="J32" s="123"/>
      <c r="K32" s="178" t="s">
        <v>133</v>
      </c>
      <c r="L32" s="179"/>
      <c r="M32" s="179"/>
      <c r="N32" s="180"/>
      <c r="O32" s="12"/>
      <c r="P32" s="13" t="s">
        <v>24</v>
      </c>
      <c r="Q32" s="12">
        <v>3</v>
      </c>
      <c r="R32" s="14" t="s">
        <v>25</v>
      </c>
      <c r="S32" s="129">
        <v>16000</v>
      </c>
      <c r="T32" s="129"/>
      <c r="U32" s="129"/>
      <c r="V32" s="129">
        <v>2500</v>
      </c>
      <c r="W32" s="129"/>
      <c r="X32" s="129"/>
      <c r="Y32" s="12"/>
      <c r="Z32" s="14" t="s">
        <v>25</v>
      </c>
      <c r="AA32" s="129"/>
      <c r="AB32" s="129"/>
      <c r="AC32" s="129"/>
      <c r="AD32" s="129"/>
      <c r="AE32" s="129"/>
      <c r="AF32" s="129"/>
      <c r="AG32" s="15">
        <v>0.1</v>
      </c>
      <c r="AH32" s="129">
        <f t="shared" si="3"/>
        <v>48000</v>
      </c>
      <c r="AI32" s="130"/>
      <c r="AJ32" s="130"/>
      <c r="AK32" s="130"/>
    </row>
    <row r="33" spans="1:37" ht="25.5" customHeight="1">
      <c r="A33" s="131">
        <v>46109</v>
      </c>
      <c r="B33" s="132"/>
      <c r="C33" s="208"/>
      <c r="D33" s="177"/>
      <c r="E33" s="177"/>
      <c r="F33" s="209"/>
      <c r="G33" s="133" t="s">
        <v>48</v>
      </c>
      <c r="H33" s="134"/>
      <c r="I33" s="134"/>
      <c r="J33" s="132"/>
      <c r="K33" s="133" t="s">
        <v>142</v>
      </c>
      <c r="L33" s="134"/>
      <c r="M33" s="134"/>
      <c r="N33" s="132"/>
      <c r="O33" s="25"/>
      <c r="P33" s="26" t="s">
        <v>24</v>
      </c>
      <c r="Q33" s="25">
        <v>3</v>
      </c>
      <c r="R33" s="27" t="s">
        <v>25</v>
      </c>
      <c r="S33" s="138">
        <v>16000</v>
      </c>
      <c r="T33" s="138"/>
      <c r="U33" s="138"/>
      <c r="V33" s="138">
        <v>2500</v>
      </c>
      <c r="W33" s="138"/>
      <c r="X33" s="138"/>
      <c r="Y33" s="25"/>
      <c r="Z33" s="27" t="s">
        <v>25</v>
      </c>
      <c r="AA33" s="138"/>
      <c r="AB33" s="138"/>
      <c r="AC33" s="138"/>
      <c r="AD33" s="138"/>
      <c r="AE33" s="138"/>
      <c r="AF33" s="138"/>
      <c r="AG33" s="28">
        <v>0.1</v>
      </c>
      <c r="AH33" s="138">
        <f t="shared" si="3"/>
        <v>48000</v>
      </c>
      <c r="AI33" s="139"/>
      <c r="AJ33" s="139"/>
      <c r="AK33" s="139"/>
    </row>
    <row r="34" spans="1:37" ht="25.5" customHeight="1">
      <c r="A34" s="122">
        <v>46111</v>
      </c>
      <c r="B34" s="123"/>
      <c r="C34" s="208"/>
      <c r="D34" s="177"/>
      <c r="E34" s="177"/>
      <c r="F34" s="209"/>
      <c r="G34" s="124" t="s">
        <v>48</v>
      </c>
      <c r="H34" s="125"/>
      <c r="I34" s="125"/>
      <c r="J34" s="123"/>
      <c r="K34" s="124" t="s">
        <v>143</v>
      </c>
      <c r="L34" s="125"/>
      <c r="M34" s="125"/>
      <c r="N34" s="123"/>
      <c r="O34" s="12"/>
      <c r="P34" s="13" t="s">
        <v>24</v>
      </c>
      <c r="Q34" s="12">
        <v>4</v>
      </c>
      <c r="R34" s="14" t="s">
        <v>25</v>
      </c>
      <c r="S34" s="129">
        <v>16000</v>
      </c>
      <c r="T34" s="129"/>
      <c r="U34" s="129"/>
      <c r="V34" s="129">
        <v>2500</v>
      </c>
      <c r="W34" s="129"/>
      <c r="X34" s="129"/>
      <c r="Y34" s="12"/>
      <c r="Z34" s="14" t="s">
        <v>25</v>
      </c>
      <c r="AA34" s="129"/>
      <c r="AB34" s="129"/>
      <c r="AC34" s="129"/>
      <c r="AD34" s="129"/>
      <c r="AE34" s="129"/>
      <c r="AF34" s="129"/>
      <c r="AG34" s="15">
        <v>0.1</v>
      </c>
      <c r="AH34" s="129">
        <f t="shared" si="3"/>
        <v>64000</v>
      </c>
      <c r="AI34" s="130"/>
      <c r="AJ34" s="130"/>
      <c r="AK34" s="130"/>
    </row>
    <row r="35" spans="1:37" ht="25.5" customHeight="1">
      <c r="A35" s="131">
        <v>46112</v>
      </c>
      <c r="B35" s="132"/>
      <c r="C35" s="210"/>
      <c r="D35" s="211"/>
      <c r="E35" s="211"/>
      <c r="F35" s="212"/>
      <c r="G35" s="133" t="s">
        <v>65</v>
      </c>
      <c r="H35" s="134"/>
      <c r="I35" s="134"/>
      <c r="J35" s="134"/>
      <c r="K35" s="134"/>
      <c r="L35" s="134"/>
      <c r="M35" s="134"/>
      <c r="N35" s="132"/>
      <c r="O35" s="25"/>
      <c r="P35" s="26" t="s">
        <v>24</v>
      </c>
      <c r="Q35" s="25">
        <v>0</v>
      </c>
      <c r="R35" s="27" t="s">
        <v>25</v>
      </c>
      <c r="S35" s="138">
        <v>16000</v>
      </c>
      <c r="T35" s="138"/>
      <c r="U35" s="138"/>
      <c r="V35" s="138">
        <v>2500</v>
      </c>
      <c r="W35" s="138"/>
      <c r="X35" s="138"/>
      <c r="Y35" s="25"/>
      <c r="Z35" s="27" t="s">
        <v>25</v>
      </c>
      <c r="AA35" s="138"/>
      <c r="AB35" s="138"/>
      <c r="AC35" s="138"/>
      <c r="AD35" s="138"/>
      <c r="AE35" s="138"/>
      <c r="AF35" s="138"/>
      <c r="AG35" s="28">
        <v>0.1</v>
      </c>
      <c r="AH35" s="138">
        <f t="shared" si="3"/>
        <v>0</v>
      </c>
      <c r="AI35" s="139"/>
      <c r="AJ35" s="139"/>
      <c r="AK35" s="139"/>
    </row>
    <row r="36" spans="1:37" ht="25.5" customHeight="1">
      <c r="A36" s="202">
        <v>46108</v>
      </c>
      <c r="B36" s="180"/>
      <c r="C36" s="206" t="s">
        <v>153</v>
      </c>
      <c r="D36" s="119"/>
      <c r="E36" s="119"/>
      <c r="F36" s="207"/>
      <c r="G36" s="178" t="s">
        <v>48</v>
      </c>
      <c r="H36" s="179"/>
      <c r="I36" s="179"/>
      <c r="J36" s="180"/>
      <c r="K36" s="178" t="s">
        <v>111</v>
      </c>
      <c r="L36" s="179"/>
      <c r="M36" s="179"/>
      <c r="N36" s="180"/>
      <c r="O36" s="29"/>
      <c r="P36" s="30" t="s">
        <v>24</v>
      </c>
      <c r="Q36" s="29">
        <v>1</v>
      </c>
      <c r="R36" s="31" t="s">
        <v>25</v>
      </c>
      <c r="S36" s="213">
        <v>16000</v>
      </c>
      <c r="T36" s="213"/>
      <c r="U36" s="213"/>
      <c r="V36" s="213">
        <v>2500</v>
      </c>
      <c r="W36" s="213"/>
      <c r="X36" s="213"/>
      <c r="Y36" s="29"/>
      <c r="Z36" s="31" t="s">
        <v>25</v>
      </c>
      <c r="AA36" s="213"/>
      <c r="AB36" s="213"/>
      <c r="AC36" s="213"/>
      <c r="AD36" s="213"/>
      <c r="AE36" s="213"/>
      <c r="AF36" s="213"/>
      <c r="AG36" s="32">
        <v>0.1</v>
      </c>
      <c r="AH36" s="213">
        <f t="shared" si="3"/>
        <v>16000</v>
      </c>
      <c r="AI36" s="214"/>
      <c r="AJ36" s="214"/>
      <c r="AK36" s="214"/>
    </row>
    <row r="37" spans="1:37" ht="25.5" customHeight="1">
      <c r="A37" s="131">
        <v>46109</v>
      </c>
      <c r="B37" s="132"/>
      <c r="C37" s="210"/>
      <c r="D37" s="211"/>
      <c r="E37" s="211"/>
      <c r="F37" s="212"/>
      <c r="G37" s="133" t="s">
        <v>48</v>
      </c>
      <c r="H37" s="134"/>
      <c r="I37" s="134"/>
      <c r="J37" s="132"/>
      <c r="K37" s="133" t="s">
        <v>111</v>
      </c>
      <c r="L37" s="134"/>
      <c r="M37" s="134"/>
      <c r="N37" s="132"/>
      <c r="O37" s="25"/>
      <c r="P37" s="26" t="s">
        <v>24</v>
      </c>
      <c r="Q37" s="25">
        <v>1</v>
      </c>
      <c r="R37" s="27" t="s">
        <v>25</v>
      </c>
      <c r="S37" s="138">
        <v>16000</v>
      </c>
      <c r="T37" s="138"/>
      <c r="U37" s="138"/>
      <c r="V37" s="138">
        <v>2500</v>
      </c>
      <c r="W37" s="138"/>
      <c r="X37" s="138"/>
      <c r="Y37" s="25"/>
      <c r="Z37" s="27" t="s">
        <v>25</v>
      </c>
      <c r="AA37" s="138"/>
      <c r="AB37" s="138"/>
      <c r="AC37" s="138"/>
      <c r="AD37" s="138"/>
      <c r="AE37" s="138"/>
      <c r="AF37" s="138"/>
      <c r="AG37" s="28">
        <v>0.1</v>
      </c>
      <c r="AH37" s="138">
        <f t="shared" ref="AH37" si="4">Q37*S37+O37*V37+Y37*AA37+O37*AD37</f>
        <v>16000</v>
      </c>
      <c r="AI37" s="139"/>
      <c r="AJ37" s="139"/>
      <c r="AK37" s="139"/>
    </row>
    <row r="38" spans="1:37" ht="27" customHeight="1">
      <c r="A38" s="202">
        <v>46093</v>
      </c>
      <c r="B38" s="180"/>
      <c r="C38" s="206" t="s">
        <v>134</v>
      </c>
      <c r="D38" s="119"/>
      <c r="E38" s="119"/>
      <c r="F38" s="207"/>
      <c r="G38" s="178" t="s">
        <v>48</v>
      </c>
      <c r="H38" s="179"/>
      <c r="I38" s="179"/>
      <c r="J38" s="180"/>
      <c r="K38" s="178" t="s">
        <v>111</v>
      </c>
      <c r="L38" s="179"/>
      <c r="M38" s="179"/>
      <c r="N38" s="180"/>
      <c r="O38" s="29"/>
      <c r="P38" s="30" t="s">
        <v>24</v>
      </c>
      <c r="Q38" s="29">
        <v>1</v>
      </c>
      <c r="R38" s="31" t="s">
        <v>25</v>
      </c>
      <c r="S38" s="213">
        <v>16000</v>
      </c>
      <c r="T38" s="213"/>
      <c r="U38" s="213"/>
      <c r="V38" s="213">
        <v>2500</v>
      </c>
      <c r="W38" s="213"/>
      <c r="X38" s="213"/>
      <c r="Y38" s="29"/>
      <c r="Z38" s="31" t="s">
        <v>25</v>
      </c>
      <c r="AA38" s="213"/>
      <c r="AB38" s="213"/>
      <c r="AC38" s="213"/>
      <c r="AD38" s="213"/>
      <c r="AE38" s="213"/>
      <c r="AF38" s="213"/>
      <c r="AG38" s="32">
        <v>0.1</v>
      </c>
      <c r="AH38" s="213">
        <f>Q38*S38+O38*V38+Y38*AA38+O38*AD38</f>
        <v>16000</v>
      </c>
      <c r="AI38" s="214"/>
      <c r="AJ38" s="214"/>
      <c r="AK38" s="214"/>
    </row>
    <row r="39" spans="1:37" ht="25.5" customHeight="1">
      <c r="A39" s="131">
        <v>46111</v>
      </c>
      <c r="B39" s="132"/>
      <c r="C39" s="210"/>
      <c r="D39" s="211"/>
      <c r="E39" s="211"/>
      <c r="F39" s="212"/>
      <c r="G39" s="133" t="s">
        <v>48</v>
      </c>
      <c r="H39" s="134"/>
      <c r="I39" s="134"/>
      <c r="J39" s="132"/>
      <c r="K39" s="133" t="s">
        <v>111</v>
      </c>
      <c r="L39" s="134"/>
      <c r="M39" s="134"/>
      <c r="N39" s="132"/>
      <c r="O39" s="25"/>
      <c r="P39" s="26" t="s">
        <v>24</v>
      </c>
      <c r="Q39" s="25">
        <v>1</v>
      </c>
      <c r="R39" s="27" t="s">
        <v>25</v>
      </c>
      <c r="S39" s="138">
        <v>16000</v>
      </c>
      <c r="T39" s="138"/>
      <c r="U39" s="138"/>
      <c r="V39" s="138">
        <v>2500</v>
      </c>
      <c r="W39" s="138"/>
      <c r="X39" s="138"/>
      <c r="Y39" s="25"/>
      <c r="Z39" s="27" t="s">
        <v>25</v>
      </c>
      <c r="AA39" s="138"/>
      <c r="AB39" s="138"/>
      <c r="AC39" s="138"/>
      <c r="AD39" s="138"/>
      <c r="AE39" s="138"/>
      <c r="AF39" s="138"/>
      <c r="AG39" s="28">
        <v>0.1</v>
      </c>
      <c r="AH39" s="138">
        <f t="shared" si="3"/>
        <v>16000</v>
      </c>
      <c r="AI39" s="139"/>
      <c r="AJ39" s="139"/>
      <c r="AK39" s="139"/>
    </row>
    <row r="40" spans="1:37" ht="25.5" customHeight="1">
      <c r="A40" s="202"/>
      <c r="B40" s="180"/>
      <c r="C40" s="37"/>
      <c r="D40" s="38"/>
      <c r="E40" s="38"/>
      <c r="F40" s="39"/>
      <c r="G40" s="178"/>
      <c r="H40" s="179"/>
      <c r="I40" s="179"/>
      <c r="J40" s="180"/>
      <c r="K40" s="221"/>
      <c r="L40" s="222"/>
      <c r="M40" s="222"/>
      <c r="N40" s="223"/>
      <c r="O40" s="29"/>
      <c r="P40" s="30" t="s">
        <v>24</v>
      </c>
      <c r="Q40" s="29"/>
      <c r="R40" s="31" t="s">
        <v>25</v>
      </c>
      <c r="S40" s="213"/>
      <c r="T40" s="213"/>
      <c r="U40" s="213"/>
      <c r="V40" s="213"/>
      <c r="W40" s="213"/>
      <c r="X40" s="213"/>
      <c r="Y40" s="29"/>
      <c r="Z40" s="31" t="s">
        <v>25</v>
      </c>
      <c r="AA40" s="213"/>
      <c r="AB40" s="213"/>
      <c r="AC40" s="213"/>
      <c r="AD40" s="213"/>
      <c r="AE40" s="213"/>
      <c r="AF40" s="213"/>
      <c r="AG40" s="32">
        <v>0.1</v>
      </c>
      <c r="AH40" s="213">
        <f>Q40*S40+O40*V40+Y40*AA40+O40*AD40</f>
        <v>0</v>
      </c>
      <c r="AI40" s="214"/>
      <c r="AJ40" s="214"/>
      <c r="AK40" s="214"/>
    </row>
    <row r="41" spans="1:37" ht="25.5" customHeight="1">
      <c r="A41" s="133"/>
      <c r="B41" s="132"/>
      <c r="C41" s="133"/>
      <c r="D41" s="134"/>
      <c r="E41" s="134"/>
      <c r="F41" s="132"/>
      <c r="G41" s="133"/>
      <c r="H41" s="134"/>
      <c r="I41" s="134"/>
      <c r="J41" s="132"/>
      <c r="K41" s="133"/>
      <c r="L41" s="134"/>
      <c r="M41" s="134"/>
      <c r="N41" s="132"/>
      <c r="O41" s="25"/>
      <c r="P41" s="26" t="s">
        <v>24</v>
      </c>
      <c r="Q41" s="25"/>
      <c r="R41" s="27" t="s">
        <v>25</v>
      </c>
      <c r="S41" s="138"/>
      <c r="T41" s="138"/>
      <c r="U41" s="138"/>
      <c r="V41" s="138"/>
      <c r="W41" s="138"/>
      <c r="X41" s="138"/>
      <c r="Y41" s="25"/>
      <c r="Z41" s="27" t="s">
        <v>25</v>
      </c>
      <c r="AA41" s="138"/>
      <c r="AB41" s="138"/>
      <c r="AC41" s="138"/>
      <c r="AD41" s="138"/>
      <c r="AE41" s="138"/>
      <c r="AF41" s="138"/>
      <c r="AG41" s="28">
        <v>0.1</v>
      </c>
      <c r="AH41" s="138">
        <f>Q41*S41+O41*V41+Y41*AA41+O41*AD41</f>
        <v>0</v>
      </c>
      <c r="AI41" s="139"/>
      <c r="AJ41" s="139"/>
      <c r="AK41" s="139"/>
    </row>
    <row r="42" spans="1:37" ht="25.5" customHeight="1">
      <c r="A42" s="124"/>
      <c r="B42" s="123"/>
      <c r="C42" s="124"/>
      <c r="D42" s="125"/>
      <c r="E42" s="125"/>
      <c r="F42" s="123"/>
      <c r="G42" s="124"/>
      <c r="H42" s="125"/>
      <c r="I42" s="125"/>
      <c r="J42" s="123"/>
      <c r="K42" s="124"/>
      <c r="L42" s="125"/>
      <c r="M42" s="125"/>
      <c r="N42" s="123"/>
      <c r="O42" s="12"/>
      <c r="P42" s="13" t="s">
        <v>24</v>
      </c>
      <c r="Q42" s="12"/>
      <c r="R42" s="14" t="s">
        <v>25</v>
      </c>
      <c r="S42" s="129"/>
      <c r="T42" s="129"/>
      <c r="U42" s="129"/>
      <c r="V42" s="129"/>
      <c r="W42" s="129"/>
      <c r="X42" s="129"/>
      <c r="Y42" s="12"/>
      <c r="Z42" s="14" t="s">
        <v>25</v>
      </c>
      <c r="AA42" s="129"/>
      <c r="AB42" s="129"/>
      <c r="AC42" s="129"/>
      <c r="AD42" s="129"/>
      <c r="AE42" s="129"/>
      <c r="AF42" s="129"/>
      <c r="AG42" s="15">
        <v>0.1</v>
      </c>
      <c r="AH42" s="129">
        <f t="shared" ref="AH42:AH44" si="5">Q42*S42+O42*V42+Y42*AA42+O42*AD42</f>
        <v>0</v>
      </c>
      <c r="AI42" s="130"/>
      <c r="AJ42" s="130"/>
      <c r="AK42" s="130"/>
    </row>
    <row r="43" spans="1:37" ht="25.5" customHeight="1">
      <c r="A43" s="133"/>
      <c r="B43" s="132"/>
      <c r="C43" s="133"/>
      <c r="D43" s="134"/>
      <c r="E43" s="134"/>
      <c r="F43" s="132"/>
      <c r="G43" s="133"/>
      <c r="H43" s="134"/>
      <c r="I43" s="134"/>
      <c r="J43" s="132"/>
      <c r="K43" s="133"/>
      <c r="L43" s="134"/>
      <c r="M43" s="134"/>
      <c r="N43" s="132"/>
      <c r="O43" s="25"/>
      <c r="P43" s="26" t="s">
        <v>24</v>
      </c>
      <c r="Q43" s="25"/>
      <c r="R43" s="27" t="s">
        <v>25</v>
      </c>
      <c r="S43" s="138"/>
      <c r="T43" s="138"/>
      <c r="U43" s="138"/>
      <c r="V43" s="138"/>
      <c r="W43" s="138"/>
      <c r="X43" s="138"/>
      <c r="Y43" s="25"/>
      <c r="Z43" s="27" t="s">
        <v>25</v>
      </c>
      <c r="AA43" s="138"/>
      <c r="AB43" s="138"/>
      <c r="AC43" s="138"/>
      <c r="AD43" s="138"/>
      <c r="AE43" s="138"/>
      <c r="AF43" s="138"/>
      <c r="AG43" s="28">
        <v>0.1</v>
      </c>
      <c r="AH43" s="138">
        <f t="shared" si="5"/>
        <v>0</v>
      </c>
      <c r="AI43" s="139"/>
      <c r="AJ43" s="139"/>
      <c r="AK43" s="139"/>
    </row>
    <row r="44" spans="1:37" ht="25.5" customHeight="1">
      <c r="A44" s="124"/>
      <c r="B44" s="123"/>
      <c r="C44" s="124"/>
      <c r="D44" s="125"/>
      <c r="E44" s="125"/>
      <c r="F44" s="123"/>
      <c r="G44" s="124"/>
      <c r="H44" s="125"/>
      <c r="I44" s="125"/>
      <c r="J44" s="123"/>
      <c r="K44" s="124"/>
      <c r="L44" s="125"/>
      <c r="M44" s="125"/>
      <c r="N44" s="123"/>
      <c r="O44" s="12"/>
      <c r="P44" s="13" t="s">
        <v>24</v>
      </c>
      <c r="Q44" s="12"/>
      <c r="R44" s="14" t="s">
        <v>25</v>
      </c>
      <c r="S44" s="129"/>
      <c r="T44" s="129"/>
      <c r="U44" s="129"/>
      <c r="V44" s="129"/>
      <c r="W44" s="129"/>
      <c r="X44" s="129"/>
      <c r="Y44" s="12"/>
      <c r="Z44" s="14" t="s">
        <v>25</v>
      </c>
      <c r="AA44" s="129"/>
      <c r="AB44" s="129"/>
      <c r="AC44" s="129"/>
      <c r="AD44" s="129"/>
      <c r="AE44" s="129"/>
      <c r="AF44" s="129"/>
      <c r="AG44" s="15">
        <v>0.1</v>
      </c>
      <c r="AH44" s="129">
        <f t="shared" si="5"/>
        <v>0</v>
      </c>
      <c r="AI44" s="130"/>
      <c r="AJ44" s="130"/>
      <c r="AK44" s="130"/>
    </row>
    <row r="45" spans="1:37" ht="25.5" customHeight="1">
      <c r="A45" s="133"/>
      <c r="B45" s="132"/>
      <c r="C45" s="133"/>
      <c r="D45" s="134"/>
      <c r="E45" s="134"/>
      <c r="F45" s="132"/>
      <c r="G45" s="133"/>
      <c r="H45" s="134"/>
      <c r="I45" s="134"/>
      <c r="J45" s="132"/>
      <c r="K45" s="133"/>
      <c r="L45" s="134"/>
      <c r="M45" s="134"/>
      <c r="N45" s="132"/>
      <c r="O45" s="25"/>
      <c r="P45" s="26" t="s">
        <v>24</v>
      </c>
      <c r="Q45" s="25"/>
      <c r="R45" s="27" t="s">
        <v>25</v>
      </c>
      <c r="S45" s="138"/>
      <c r="T45" s="138"/>
      <c r="U45" s="138"/>
      <c r="V45" s="138"/>
      <c r="W45" s="138"/>
      <c r="X45" s="138"/>
      <c r="Y45" s="25"/>
      <c r="Z45" s="27" t="s">
        <v>25</v>
      </c>
      <c r="AA45" s="138"/>
      <c r="AB45" s="138"/>
      <c r="AC45" s="138"/>
      <c r="AD45" s="138"/>
      <c r="AE45" s="138"/>
      <c r="AF45" s="138"/>
      <c r="AG45" s="28">
        <v>0.1</v>
      </c>
      <c r="AH45" s="138">
        <f t="shared" ref="AH45" si="6">Q45*S45+O45*V45+Y45*AA45+O45*AD45</f>
        <v>0</v>
      </c>
      <c r="AI45" s="139"/>
      <c r="AJ45" s="139"/>
      <c r="AK45" s="139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0" t="s">
        <v>29</v>
      </c>
      <c r="AG46" s="121"/>
      <c r="AH46" s="112">
        <f>SUM(AH20:AH44)</f>
        <v>436000</v>
      </c>
      <c r="AI46" s="113"/>
      <c r="AJ46" s="113"/>
      <c r="AK46" s="113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6" t="s">
        <v>30</v>
      </c>
      <c r="AG47" s="116"/>
      <c r="AH47" s="117">
        <f>AH46*0.1</f>
        <v>43600</v>
      </c>
      <c r="AI47" s="117"/>
      <c r="AJ47" s="117"/>
      <c r="AK47" s="117"/>
    </row>
    <row r="48" spans="1:37" ht="25.5" customHeight="1">
      <c r="A48" s="273" t="s">
        <v>69</v>
      </c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1"/>
      <c r="AE48" s="1"/>
      <c r="AF48" s="111" t="s">
        <v>31</v>
      </c>
      <c r="AG48" s="111"/>
      <c r="AH48" s="112">
        <f>SUM(AH46:AH47)</f>
        <v>479600</v>
      </c>
      <c r="AI48" s="113"/>
      <c r="AJ48" s="113"/>
      <c r="AK48" s="113"/>
    </row>
    <row r="49" spans="1:37" ht="25.5" customHeight="1">
      <c r="A49" s="49">
        <v>2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</row>
    <row r="52" spans="1:37" ht="21" customHeight="1">
      <c r="C52" s="114" t="s">
        <v>33</v>
      </c>
      <c r="D52" s="114"/>
      <c r="E52" s="114"/>
      <c r="F52" s="114" t="s">
        <v>34</v>
      </c>
      <c r="G52" s="114"/>
      <c r="H52" s="114"/>
      <c r="I52" s="114"/>
      <c r="J52" s="114"/>
      <c r="K52" s="114"/>
      <c r="L52" s="114"/>
      <c r="M52" s="114" t="s">
        <v>35</v>
      </c>
      <c r="N52" s="114"/>
      <c r="O52" s="114"/>
      <c r="P52" s="114"/>
      <c r="Q52" s="114"/>
      <c r="R52" s="114" t="s">
        <v>36</v>
      </c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5" t="s">
        <v>37</v>
      </c>
      <c r="AF52" s="115"/>
      <c r="AG52" s="114" t="s">
        <v>38</v>
      </c>
      <c r="AH52" s="114"/>
      <c r="AI52" s="114"/>
    </row>
    <row r="53" spans="1:37" ht="21" customHeight="1">
      <c r="C53" s="103"/>
      <c r="D53" s="104"/>
      <c r="E53" s="105"/>
      <c r="F53" s="106"/>
      <c r="G53" s="106"/>
      <c r="H53" s="106"/>
      <c r="I53" s="106"/>
      <c r="J53" s="106"/>
      <c r="K53" s="106"/>
      <c r="L53" s="107"/>
      <c r="M53" s="16"/>
      <c r="N53" s="17" t="s">
        <v>39</v>
      </c>
      <c r="O53" s="95"/>
      <c r="P53" s="96"/>
      <c r="Q53" s="97"/>
      <c r="R53" s="95" t="s">
        <v>42</v>
      </c>
      <c r="S53" s="97"/>
      <c r="T53" s="95" t="s">
        <v>43</v>
      </c>
      <c r="U53" s="97"/>
      <c r="V53" s="108"/>
      <c r="W53" s="109"/>
      <c r="X53" s="109"/>
      <c r="Y53" s="109"/>
      <c r="Z53" s="109"/>
      <c r="AA53" s="110"/>
      <c r="AB53" s="95"/>
      <c r="AC53" s="96"/>
      <c r="AD53" s="97"/>
      <c r="AE53" s="98">
        <v>0</v>
      </c>
      <c r="AF53" s="99"/>
      <c r="AG53" s="100">
        <f t="shared" ref="AG53:AG71" si="7">AB53+O53</f>
        <v>0</v>
      </c>
      <c r="AH53" s="101"/>
      <c r="AI53" s="102"/>
    </row>
    <row r="54" spans="1:37" ht="21" customHeight="1">
      <c r="C54" s="76"/>
      <c r="D54" s="77"/>
      <c r="E54" s="78"/>
      <c r="F54" s="79"/>
      <c r="G54" s="79"/>
      <c r="H54" s="79"/>
      <c r="I54" s="79"/>
      <c r="J54" s="79"/>
      <c r="K54" s="79"/>
      <c r="L54" s="80"/>
      <c r="M54" s="23"/>
      <c r="N54" s="24" t="s">
        <v>39</v>
      </c>
      <c r="O54" s="81"/>
      <c r="P54" s="82"/>
      <c r="Q54" s="83"/>
      <c r="R54" s="81" t="s">
        <v>42</v>
      </c>
      <c r="S54" s="83"/>
      <c r="T54" s="81" t="s">
        <v>43</v>
      </c>
      <c r="U54" s="83"/>
      <c r="V54" s="84"/>
      <c r="W54" s="85"/>
      <c r="X54" s="85"/>
      <c r="Y54" s="85"/>
      <c r="Z54" s="85"/>
      <c r="AA54" s="86"/>
      <c r="AB54" s="81"/>
      <c r="AC54" s="82"/>
      <c r="AD54" s="83"/>
      <c r="AE54" s="50">
        <v>0</v>
      </c>
      <c r="AF54" s="51"/>
      <c r="AG54" s="52">
        <f t="shared" si="7"/>
        <v>0</v>
      </c>
      <c r="AH54" s="53"/>
      <c r="AI54" s="54"/>
    </row>
    <row r="55" spans="1:37" ht="21" customHeight="1">
      <c r="C55" s="87"/>
      <c r="D55" s="88"/>
      <c r="E55" s="89"/>
      <c r="F55" s="90"/>
      <c r="G55" s="90"/>
      <c r="H55" s="90"/>
      <c r="I55" s="90"/>
      <c r="J55" s="90"/>
      <c r="K55" s="90"/>
      <c r="L55" s="91"/>
      <c r="M55" s="18"/>
      <c r="N55" s="19" t="s">
        <v>39</v>
      </c>
      <c r="O55" s="68"/>
      <c r="P55" s="69"/>
      <c r="Q55" s="70"/>
      <c r="R55" s="68" t="s">
        <v>42</v>
      </c>
      <c r="S55" s="70"/>
      <c r="T55" s="68" t="s">
        <v>43</v>
      </c>
      <c r="U55" s="70"/>
      <c r="V55" s="92"/>
      <c r="W55" s="93"/>
      <c r="X55" s="93"/>
      <c r="Y55" s="93"/>
      <c r="Z55" s="93"/>
      <c r="AA55" s="94"/>
      <c r="AB55" s="68"/>
      <c r="AC55" s="69"/>
      <c r="AD55" s="70"/>
      <c r="AE55" s="71">
        <v>0</v>
      </c>
      <c r="AF55" s="72"/>
      <c r="AG55" s="73">
        <f t="shared" si="7"/>
        <v>0</v>
      </c>
      <c r="AH55" s="74"/>
      <c r="AI55" s="75"/>
    </row>
    <row r="56" spans="1:37" ht="21" customHeight="1">
      <c r="C56" s="76"/>
      <c r="D56" s="77"/>
      <c r="E56" s="78"/>
      <c r="F56" s="79"/>
      <c r="G56" s="79"/>
      <c r="H56" s="79"/>
      <c r="I56" s="79"/>
      <c r="J56" s="79"/>
      <c r="K56" s="79"/>
      <c r="L56" s="80"/>
      <c r="M56" s="23"/>
      <c r="N56" s="24" t="s">
        <v>40</v>
      </c>
      <c r="O56" s="81"/>
      <c r="P56" s="82"/>
      <c r="Q56" s="83"/>
      <c r="R56" s="81" t="s">
        <v>42</v>
      </c>
      <c r="S56" s="83"/>
      <c r="T56" s="81" t="s">
        <v>43</v>
      </c>
      <c r="U56" s="83"/>
      <c r="V56" s="84"/>
      <c r="W56" s="85"/>
      <c r="X56" s="85"/>
      <c r="Y56" s="85"/>
      <c r="Z56" s="85"/>
      <c r="AA56" s="86"/>
      <c r="AB56" s="81"/>
      <c r="AC56" s="82"/>
      <c r="AD56" s="83"/>
      <c r="AE56" s="50">
        <v>0</v>
      </c>
      <c r="AF56" s="51"/>
      <c r="AG56" s="52">
        <f t="shared" si="7"/>
        <v>0</v>
      </c>
      <c r="AH56" s="53"/>
      <c r="AI56" s="54"/>
    </row>
    <row r="57" spans="1:37" ht="21" customHeight="1">
      <c r="C57" s="87"/>
      <c r="D57" s="88"/>
      <c r="E57" s="89"/>
      <c r="F57" s="90"/>
      <c r="G57" s="90"/>
      <c r="H57" s="90"/>
      <c r="I57" s="90"/>
      <c r="J57" s="90"/>
      <c r="K57" s="90"/>
      <c r="L57" s="91"/>
      <c r="M57" s="18"/>
      <c r="N57" s="19" t="s">
        <v>39</v>
      </c>
      <c r="O57" s="68"/>
      <c r="P57" s="69"/>
      <c r="Q57" s="70"/>
      <c r="R57" s="68" t="s">
        <v>42</v>
      </c>
      <c r="S57" s="70"/>
      <c r="T57" s="68" t="s">
        <v>43</v>
      </c>
      <c r="U57" s="70"/>
      <c r="V57" s="92"/>
      <c r="W57" s="93"/>
      <c r="X57" s="93"/>
      <c r="Y57" s="93"/>
      <c r="Z57" s="93"/>
      <c r="AA57" s="94"/>
      <c r="AB57" s="68"/>
      <c r="AC57" s="69"/>
      <c r="AD57" s="70"/>
      <c r="AE57" s="71">
        <v>0</v>
      </c>
      <c r="AF57" s="72"/>
      <c r="AG57" s="73">
        <f t="shared" si="7"/>
        <v>0</v>
      </c>
      <c r="AH57" s="74"/>
      <c r="AI57" s="75"/>
    </row>
    <row r="58" spans="1:37" ht="21" customHeight="1">
      <c r="C58" s="76"/>
      <c r="D58" s="77"/>
      <c r="E58" s="78"/>
      <c r="F58" s="79"/>
      <c r="G58" s="79"/>
      <c r="H58" s="79"/>
      <c r="I58" s="79"/>
      <c r="J58" s="79"/>
      <c r="K58" s="79"/>
      <c r="L58" s="80"/>
      <c r="M58" s="23"/>
      <c r="N58" s="24" t="s">
        <v>39</v>
      </c>
      <c r="O58" s="81"/>
      <c r="P58" s="82"/>
      <c r="Q58" s="83"/>
      <c r="R58" s="81" t="s">
        <v>42</v>
      </c>
      <c r="S58" s="83"/>
      <c r="T58" s="81" t="s">
        <v>43</v>
      </c>
      <c r="U58" s="83"/>
      <c r="V58" s="84"/>
      <c r="W58" s="85"/>
      <c r="X58" s="85"/>
      <c r="Y58" s="85"/>
      <c r="Z58" s="85"/>
      <c r="AA58" s="86"/>
      <c r="AB58" s="81"/>
      <c r="AC58" s="82"/>
      <c r="AD58" s="83"/>
      <c r="AE58" s="50">
        <v>0</v>
      </c>
      <c r="AF58" s="51"/>
      <c r="AG58" s="52">
        <f t="shared" si="7"/>
        <v>0</v>
      </c>
      <c r="AH58" s="53"/>
      <c r="AI58" s="54"/>
    </row>
    <row r="59" spans="1:37" ht="21" customHeight="1">
      <c r="C59" s="87"/>
      <c r="D59" s="88"/>
      <c r="E59" s="89"/>
      <c r="F59" s="90"/>
      <c r="G59" s="90"/>
      <c r="H59" s="90"/>
      <c r="I59" s="90"/>
      <c r="J59" s="90"/>
      <c r="K59" s="90"/>
      <c r="L59" s="91"/>
      <c r="M59" s="18"/>
      <c r="N59" s="19" t="s">
        <v>39</v>
      </c>
      <c r="O59" s="68"/>
      <c r="P59" s="69"/>
      <c r="Q59" s="70"/>
      <c r="R59" s="68" t="s">
        <v>42</v>
      </c>
      <c r="S59" s="70"/>
      <c r="T59" s="68" t="s">
        <v>43</v>
      </c>
      <c r="U59" s="70"/>
      <c r="V59" s="92"/>
      <c r="W59" s="93"/>
      <c r="X59" s="93"/>
      <c r="Y59" s="93"/>
      <c r="Z59" s="93"/>
      <c r="AA59" s="94"/>
      <c r="AB59" s="68"/>
      <c r="AC59" s="69"/>
      <c r="AD59" s="70"/>
      <c r="AE59" s="71">
        <v>0</v>
      </c>
      <c r="AF59" s="72"/>
      <c r="AG59" s="73">
        <f t="shared" si="7"/>
        <v>0</v>
      </c>
      <c r="AH59" s="74"/>
      <c r="AI59" s="75"/>
    </row>
    <row r="60" spans="1:37" ht="21" customHeight="1">
      <c r="C60" s="76"/>
      <c r="D60" s="77"/>
      <c r="E60" s="78"/>
      <c r="F60" s="79"/>
      <c r="G60" s="79"/>
      <c r="H60" s="79"/>
      <c r="I60" s="79"/>
      <c r="J60" s="79"/>
      <c r="K60" s="79"/>
      <c r="L60" s="80"/>
      <c r="M60" s="23"/>
      <c r="N60" s="24" t="s">
        <v>39</v>
      </c>
      <c r="O60" s="81"/>
      <c r="P60" s="82"/>
      <c r="Q60" s="83"/>
      <c r="R60" s="81" t="s">
        <v>42</v>
      </c>
      <c r="S60" s="83"/>
      <c r="T60" s="81" t="s">
        <v>43</v>
      </c>
      <c r="U60" s="83"/>
      <c r="V60" s="84"/>
      <c r="W60" s="85"/>
      <c r="X60" s="85"/>
      <c r="Y60" s="85"/>
      <c r="Z60" s="85"/>
      <c r="AA60" s="86"/>
      <c r="AB60" s="81"/>
      <c r="AC60" s="82"/>
      <c r="AD60" s="83"/>
      <c r="AE60" s="50">
        <v>0</v>
      </c>
      <c r="AF60" s="51"/>
      <c r="AG60" s="52">
        <f t="shared" si="7"/>
        <v>0</v>
      </c>
      <c r="AH60" s="53"/>
      <c r="AI60" s="54"/>
    </row>
    <row r="61" spans="1:37" ht="21" customHeight="1">
      <c r="C61" s="87"/>
      <c r="D61" s="88"/>
      <c r="E61" s="89"/>
      <c r="F61" s="90"/>
      <c r="G61" s="90"/>
      <c r="H61" s="90"/>
      <c r="I61" s="90"/>
      <c r="J61" s="90"/>
      <c r="K61" s="90"/>
      <c r="L61" s="91"/>
      <c r="M61" s="18"/>
      <c r="N61" s="19" t="s">
        <v>39</v>
      </c>
      <c r="O61" s="68"/>
      <c r="P61" s="69"/>
      <c r="Q61" s="70"/>
      <c r="R61" s="68" t="s">
        <v>42</v>
      </c>
      <c r="S61" s="70"/>
      <c r="T61" s="68" t="s">
        <v>43</v>
      </c>
      <c r="U61" s="70"/>
      <c r="V61" s="92"/>
      <c r="W61" s="93"/>
      <c r="X61" s="93"/>
      <c r="Y61" s="93"/>
      <c r="Z61" s="93"/>
      <c r="AA61" s="94"/>
      <c r="AB61" s="68"/>
      <c r="AC61" s="69"/>
      <c r="AD61" s="70"/>
      <c r="AE61" s="71">
        <v>0</v>
      </c>
      <c r="AF61" s="72"/>
      <c r="AG61" s="73">
        <f t="shared" si="7"/>
        <v>0</v>
      </c>
      <c r="AH61" s="74"/>
      <c r="AI61" s="75"/>
    </row>
    <row r="62" spans="1:37" ht="21" customHeight="1">
      <c r="C62" s="76"/>
      <c r="D62" s="77"/>
      <c r="E62" s="78"/>
      <c r="F62" s="79"/>
      <c r="G62" s="79"/>
      <c r="H62" s="79"/>
      <c r="I62" s="79"/>
      <c r="J62" s="79"/>
      <c r="K62" s="79"/>
      <c r="L62" s="80"/>
      <c r="M62" s="23"/>
      <c r="N62" s="24" t="s">
        <v>40</v>
      </c>
      <c r="O62" s="81"/>
      <c r="P62" s="82"/>
      <c r="Q62" s="83"/>
      <c r="R62" s="81" t="s">
        <v>42</v>
      </c>
      <c r="S62" s="83"/>
      <c r="T62" s="81" t="s">
        <v>43</v>
      </c>
      <c r="U62" s="83"/>
      <c r="V62" s="84"/>
      <c r="W62" s="85"/>
      <c r="X62" s="85"/>
      <c r="Y62" s="85"/>
      <c r="Z62" s="85"/>
      <c r="AA62" s="86"/>
      <c r="AB62" s="81"/>
      <c r="AC62" s="82"/>
      <c r="AD62" s="83"/>
      <c r="AE62" s="50">
        <v>0</v>
      </c>
      <c r="AF62" s="51"/>
      <c r="AG62" s="52">
        <f t="shared" si="7"/>
        <v>0</v>
      </c>
      <c r="AH62" s="53"/>
      <c r="AI62" s="54"/>
    </row>
    <row r="63" spans="1:37" ht="21" customHeight="1">
      <c r="C63" s="87"/>
      <c r="D63" s="88"/>
      <c r="E63" s="89"/>
      <c r="F63" s="90"/>
      <c r="G63" s="90"/>
      <c r="H63" s="90"/>
      <c r="I63" s="90"/>
      <c r="J63" s="90"/>
      <c r="K63" s="90"/>
      <c r="L63" s="91"/>
      <c r="M63" s="18"/>
      <c r="N63" s="19" t="s">
        <v>39</v>
      </c>
      <c r="O63" s="68"/>
      <c r="P63" s="69"/>
      <c r="Q63" s="70"/>
      <c r="R63" s="68" t="s">
        <v>42</v>
      </c>
      <c r="S63" s="70"/>
      <c r="T63" s="68" t="s">
        <v>43</v>
      </c>
      <c r="U63" s="70"/>
      <c r="V63" s="92"/>
      <c r="W63" s="93"/>
      <c r="X63" s="93"/>
      <c r="Y63" s="93"/>
      <c r="Z63" s="93"/>
      <c r="AA63" s="94"/>
      <c r="AB63" s="68"/>
      <c r="AC63" s="69"/>
      <c r="AD63" s="70"/>
      <c r="AE63" s="71">
        <v>0</v>
      </c>
      <c r="AF63" s="72"/>
      <c r="AG63" s="73">
        <f t="shared" si="7"/>
        <v>0</v>
      </c>
      <c r="AH63" s="74"/>
      <c r="AI63" s="75"/>
    </row>
    <row r="64" spans="1:37" ht="21" customHeight="1">
      <c r="C64" s="76"/>
      <c r="D64" s="77"/>
      <c r="E64" s="78"/>
      <c r="F64" s="79"/>
      <c r="G64" s="79"/>
      <c r="H64" s="79"/>
      <c r="I64" s="79"/>
      <c r="J64" s="79"/>
      <c r="K64" s="79"/>
      <c r="L64" s="80"/>
      <c r="M64" s="23"/>
      <c r="N64" s="24" t="s">
        <v>39</v>
      </c>
      <c r="O64" s="81"/>
      <c r="P64" s="82"/>
      <c r="Q64" s="83"/>
      <c r="R64" s="81" t="s">
        <v>42</v>
      </c>
      <c r="S64" s="83"/>
      <c r="T64" s="81" t="s">
        <v>43</v>
      </c>
      <c r="U64" s="83"/>
      <c r="V64" s="84"/>
      <c r="W64" s="85"/>
      <c r="X64" s="85"/>
      <c r="Y64" s="85"/>
      <c r="Z64" s="85"/>
      <c r="AA64" s="86"/>
      <c r="AB64" s="81"/>
      <c r="AC64" s="82"/>
      <c r="AD64" s="83"/>
      <c r="AE64" s="50">
        <v>0</v>
      </c>
      <c r="AF64" s="51"/>
      <c r="AG64" s="52">
        <f t="shared" si="7"/>
        <v>0</v>
      </c>
      <c r="AH64" s="53"/>
      <c r="AI64" s="54"/>
    </row>
    <row r="65" spans="1:37" ht="21" customHeight="1">
      <c r="C65" s="87"/>
      <c r="D65" s="88"/>
      <c r="E65" s="89"/>
      <c r="F65" s="90"/>
      <c r="G65" s="90"/>
      <c r="H65" s="90"/>
      <c r="I65" s="90"/>
      <c r="J65" s="90"/>
      <c r="K65" s="90"/>
      <c r="L65" s="91"/>
      <c r="M65" s="18"/>
      <c r="N65" s="19" t="s">
        <v>39</v>
      </c>
      <c r="O65" s="68"/>
      <c r="P65" s="69"/>
      <c r="Q65" s="70"/>
      <c r="R65" s="68" t="s">
        <v>42</v>
      </c>
      <c r="S65" s="70"/>
      <c r="T65" s="68" t="s">
        <v>43</v>
      </c>
      <c r="U65" s="70"/>
      <c r="V65" s="92"/>
      <c r="W65" s="93"/>
      <c r="X65" s="93"/>
      <c r="Y65" s="93"/>
      <c r="Z65" s="93"/>
      <c r="AA65" s="94"/>
      <c r="AB65" s="68"/>
      <c r="AC65" s="69"/>
      <c r="AD65" s="70"/>
      <c r="AE65" s="71">
        <v>0</v>
      </c>
      <c r="AF65" s="72"/>
      <c r="AG65" s="73">
        <f t="shared" si="7"/>
        <v>0</v>
      </c>
      <c r="AH65" s="74"/>
      <c r="AI65" s="75"/>
    </row>
    <row r="66" spans="1:37" ht="21" customHeight="1">
      <c r="C66" s="76"/>
      <c r="D66" s="77"/>
      <c r="E66" s="78"/>
      <c r="F66" s="79"/>
      <c r="G66" s="79"/>
      <c r="H66" s="79"/>
      <c r="I66" s="79"/>
      <c r="J66" s="79"/>
      <c r="K66" s="79"/>
      <c r="L66" s="80"/>
      <c r="M66" s="23"/>
      <c r="N66" s="24" t="s">
        <v>39</v>
      </c>
      <c r="O66" s="81"/>
      <c r="P66" s="82"/>
      <c r="Q66" s="83"/>
      <c r="R66" s="81" t="s">
        <v>42</v>
      </c>
      <c r="S66" s="83"/>
      <c r="T66" s="81" t="s">
        <v>43</v>
      </c>
      <c r="U66" s="83"/>
      <c r="V66" s="84"/>
      <c r="W66" s="85"/>
      <c r="X66" s="85"/>
      <c r="Y66" s="85"/>
      <c r="Z66" s="85"/>
      <c r="AA66" s="86"/>
      <c r="AB66" s="81"/>
      <c r="AC66" s="82"/>
      <c r="AD66" s="83"/>
      <c r="AE66" s="50">
        <v>0</v>
      </c>
      <c r="AF66" s="51"/>
      <c r="AG66" s="52">
        <f t="shared" si="7"/>
        <v>0</v>
      </c>
      <c r="AH66" s="53"/>
      <c r="AI66" s="54"/>
    </row>
    <row r="67" spans="1:37" ht="21" customHeight="1">
      <c r="C67" s="87"/>
      <c r="D67" s="88"/>
      <c r="E67" s="89"/>
      <c r="F67" s="90"/>
      <c r="G67" s="90"/>
      <c r="H67" s="90"/>
      <c r="I67" s="90"/>
      <c r="J67" s="90"/>
      <c r="K67" s="90"/>
      <c r="L67" s="91"/>
      <c r="M67" s="18"/>
      <c r="N67" s="19" t="s">
        <v>39</v>
      </c>
      <c r="O67" s="68"/>
      <c r="P67" s="69"/>
      <c r="Q67" s="70"/>
      <c r="R67" s="68" t="s">
        <v>42</v>
      </c>
      <c r="S67" s="70"/>
      <c r="T67" s="68" t="s">
        <v>43</v>
      </c>
      <c r="U67" s="70"/>
      <c r="V67" s="92"/>
      <c r="W67" s="93"/>
      <c r="X67" s="93"/>
      <c r="Y67" s="93"/>
      <c r="Z67" s="93"/>
      <c r="AA67" s="94"/>
      <c r="AB67" s="68"/>
      <c r="AC67" s="69"/>
      <c r="AD67" s="70"/>
      <c r="AE67" s="71">
        <v>0</v>
      </c>
      <c r="AF67" s="72"/>
      <c r="AG67" s="73">
        <f t="shared" si="7"/>
        <v>0</v>
      </c>
      <c r="AH67" s="74"/>
      <c r="AI67" s="75"/>
    </row>
    <row r="68" spans="1:37" ht="21" customHeight="1">
      <c r="C68" s="76"/>
      <c r="D68" s="77"/>
      <c r="E68" s="78"/>
      <c r="F68" s="79"/>
      <c r="G68" s="79"/>
      <c r="H68" s="79"/>
      <c r="I68" s="79"/>
      <c r="J68" s="79"/>
      <c r="K68" s="79"/>
      <c r="L68" s="80"/>
      <c r="M68" s="23"/>
      <c r="N68" s="24" t="s">
        <v>40</v>
      </c>
      <c r="O68" s="81"/>
      <c r="P68" s="82"/>
      <c r="Q68" s="83"/>
      <c r="R68" s="81" t="s">
        <v>42</v>
      </c>
      <c r="S68" s="83"/>
      <c r="T68" s="81" t="s">
        <v>43</v>
      </c>
      <c r="U68" s="83"/>
      <c r="V68" s="84"/>
      <c r="W68" s="85"/>
      <c r="X68" s="85"/>
      <c r="Y68" s="85"/>
      <c r="Z68" s="85"/>
      <c r="AA68" s="86"/>
      <c r="AB68" s="81"/>
      <c r="AC68" s="82"/>
      <c r="AD68" s="83"/>
      <c r="AE68" s="50">
        <v>0</v>
      </c>
      <c r="AF68" s="51"/>
      <c r="AG68" s="52">
        <f t="shared" si="7"/>
        <v>0</v>
      </c>
      <c r="AH68" s="53"/>
      <c r="AI68" s="54"/>
    </row>
    <row r="69" spans="1:37" ht="21" customHeight="1">
      <c r="C69" s="87"/>
      <c r="D69" s="88"/>
      <c r="E69" s="89"/>
      <c r="F69" s="90"/>
      <c r="G69" s="90"/>
      <c r="H69" s="90"/>
      <c r="I69" s="90"/>
      <c r="J69" s="90"/>
      <c r="K69" s="90"/>
      <c r="L69" s="91"/>
      <c r="M69" s="18"/>
      <c r="N69" s="19" t="s">
        <v>39</v>
      </c>
      <c r="O69" s="68"/>
      <c r="P69" s="69"/>
      <c r="Q69" s="70"/>
      <c r="R69" s="68" t="s">
        <v>42</v>
      </c>
      <c r="S69" s="70"/>
      <c r="T69" s="68" t="s">
        <v>43</v>
      </c>
      <c r="U69" s="70"/>
      <c r="V69" s="92"/>
      <c r="W69" s="93"/>
      <c r="X69" s="93"/>
      <c r="Y69" s="93"/>
      <c r="Z69" s="93"/>
      <c r="AA69" s="94"/>
      <c r="AB69" s="68"/>
      <c r="AC69" s="69"/>
      <c r="AD69" s="70"/>
      <c r="AE69" s="71">
        <v>0</v>
      </c>
      <c r="AF69" s="72"/>
      <c r="AG69" s="73">
        <f t="shared" si="7"/>
        <v>0</v>
      </c>
      <c r="AH69" s="74"/>
      <c r="AI69" s="75"/>
    </row>
    <row r="70" spans="1:37" ht="21" customHeight="1">
      <c r="C70" s="76"/>
      <c r="D70" s="77"/>
      <c r="E70" s="78"/>
      <c r="F70" s="79"/>
      <c r="G70" s="79"/>
      <c r="H70" s="79"/>
      <c r="I70" s="79"/>
      <c r="J70" s="79"/>
      <c r="K70" s="79"/>
      <c r="L70" s="80"/>
      <c r="M70" s="23"/>
      <c r="N70" s="24" t="s">
        <v>39</v>
      </c>
      <c r="O70" s="81"/>
      <c r="P70" s="82"/>
      <c r="Q70" s="83"/>
      <c r="R70" s="81" t="s">
        <v>42</v>
      </c>
      <c r="S70" s="83"/>
      <c r="T70" s="81" t="s">
        <v>43</v>
      </c>
      <c r="U70" s="83"/>
      <c r="V70" s="84"/>
      <c r="W70" s="85"/>
      <c r="X70" s="85"/>
      <c r="Y70" s="85"/>
      <c r="Z70" s="85"/>
      <c r="AA70" s="86"/>
      <c r="AB70" s="81"/>
      <c r="AC70" s="82"/>
      <c r="AD70" s="83"/>
      <c r="AE70" s="50">
        <v>0</v>
      </c>
      <c r="AF70" s="51"/>
      <c r="AG70" s="52">
        <f t="shared" si="7"/>
        <v>0</v>
      </c>
      <c r="AH70" s="53"/>
      <c r="AI70" s="54"/>
    </row>
    <row r="71" spans="1:37" ht="21" customHeight="1">
      <c r="C71" s="55"/>
      <c r="D71" s="56"/>
      <c r="E71" s="57"/>
      <c r="F71" s="58"/>
      <c r="G71" s="58"/>
      <c r="H71" s="58"/>
      <c r="I71" s="58"/>
      <c r="J71" s="58"/>
      <c r="K71" s="58"/>
      <c r="L71" s="59"/>
      <c r="M71" s="20"/>
      <c r="N71" s="21" t="s">
        <v>39</v>
      </c>
      <c r="O71" s="60"/>
      <c r="P71" s="61"/>
      <c r="Q71" s="62"/>
      <c r="R71" s="60" t="s">
        <v>42</v>
      </c>
      <c r="S71" s="62"/>
      <c r="T71" s="60" t="s">
        <v>43</v>
      </c>
      <c r="U71" s="62"/>
      <c r="V71" s="63"/>
      <c r="W71" s="64"/>
      <c r="X71" s="64"/>
      <c r="Y71" s="64"/>
      <c r="Z71" s="64"/>
      <c r="AA71" s="65"/>
      <c r="AB71" s="60"/>
      <c r="AC71" s="61"/>
      <c r="AD71" s="62"/>
      <c r="AE71" s="66">
        <v>0</v>
      </c>
      <c r="AF71" s="67"/>
      <c r="AG71" s="40">
        <f t="shared" si="7"/>
        <v>0</v>
      </c>
      <c r="AH71" s="41"/>
      <c r="AI71" s="42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3" t="s">
        <v>41</v>
      </c>
      <c r="AE72" s="44"/>
      <c r="AF72" s="45"/>
      <c r="AG72" s="46">
        <f>SUM(AG53:AG71)</f>
        <v>0</v>
      </c>
      <c r="AH72" s="47"/>
      <c r="AI72" s="48"/>
    </row>
    <row r="76" spans="1:37" ht="21" customHeight="1">
      <c r="A76" s="49">
        <v>3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</row>
  </sheetData>
  <mergeCells count="433"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39:B39"/>
    <mergeCell ref="G39:J39"/>
    <mergeCell ref="K39:N39"/>
    <mergeCell ref="A44:B44"/>
    <mergeCell ref="C44:F44"/>
    <mergeCell ref="G44:J44"/>
    <mergeCell ref="K44:N44"/>
    <mergeCell ref="A42:B42"/>
    <mergeCell ref="C42:F42"/>
    <mergeCell ref="G42:J42"/>
    <mergeCell ref="K42:N42"/>
    <mergeCell ref="A43:B43"/>
    <mergeCell ref="C43:F43"/>
    <mergeCell ref="G43:J43"/>
    <mergeCell ref="K43:N43"/>
    <mergeCell ref="C30:F35"/>
    <mergeCell ref="A32:B32"/>
    <mergeCell ref="G32:J32"/>
    <mergeCell ref="K32:N32"/>
    <mergeCell ref="A33:B33"/>
    <mergeCell ref="G33:J33"/>
    <mergeCell ref="K33:N33"/>
    <mergeCell ref="A30:B30"/>
    <mergeCell ref="G30:J30"/>
    <mergeCell ref="K30:N30"/>
    <mergeCell ref="G35:N35"/>
    <mergeCell ref="G31:J31"/>
    <mergeCell ref="K31:N31"/>
    <mergeCell ref="G22:J22"/>
    <mergeCell ref="K22:N22"/>
    <mergeCell ref="S22:U22"/>
    <mergeCell ref="V22:X22"/>
    <mergeCell ref="AA22:AC22"/>
    <mergeCell ref="A37:B37"/>
    <mergeCell ref="G37:J37"/>
    <mergeCell ref="K37:N37"/>
    <mergeCell ref="S37:U37"/>
    <mergeCell ref="V37:X37"/>
    <mergeCell ref="A36:B36"/>
    <mergeCell ref="G36:J36"/>
    <mergeCell ref="K36:N36"/>
    <mergeCell ref="A34:B34"/>
    <mergeCell ref="G34:J34"/>
    <mergeCell ref="K34:N34"/>
    <mergeCell ref="A35:B35"/>
    <mergeCell ref="A31:B31"/>
    <mergeCell ref="A29:B29"/>
    <mergeCell ref="C29:F29"/>
    <mergeCell ref="G29:J29"/>
    <mergeCell ref="K29:N29"/>
    <mergeCell ref="Y29:Z29"/>
    <mergeCell ref="AA29:AC29"/>
    <mergeCell ref="AG71:AI71"/>
    <mergeCell ref="AD72:AF72"/>
    <mergeCell ref="AG72:AI72"/>
    <mergeCell ref="V70:AA70"/>
    <mergeCell ref="AB70:AD70"/>
    <mergeCell ref="C69:E69"/>
    <mergeCell ref="F69:L69"/>
    <mergeCell ref="O69:Q69"/>
    <mergeCell ref="R69:S69"/>
    <mergeCell ref="T69:U69"/>
    <mergeCell ref="V69:AA69"/>
    <mergeCell ref="AA38:AC38"/>
    <mergeCell ref="A41:B41"/>
    <mergeCell ref="AB65:AD65"/>
    <mergeCell ref="C64:E64"/>
    <mergeCell ref="F64:L64"/>
    <mergeCell ref="O64:Q64"/>
    <mergeCell ref="R64:S64"/>
    <mergeCell ref="T64:U64"/>
    <mergeCell ref="V64:AA64"/>
    <mergeCell ref="AB64:AD64"/>
    <mergeCell ref="AB61:AD61"/>
    <mergeCell ref="C60:E60"/>
    <mergeCell ref="F60:L60"/>
    <mergeCell ref="O60:Q60"/>
    <mergeCell ref="R60:S60"/>
    <mergeCell ref="T60:U60"/>
    <mergeCell ref="V60:AA60"/>
    <mergeCell ref="C41:F41"/>
    <mergeCell ref="G41:J41"/>
    <mergeCell ref="K41:N41"/>
    <mergeCell ref="A40:B40"/>
    <mergeCell ref="G40:J40"/>
    <mergeCell ref="K40:N40"/>
    <mergeCell ref="C38:F39"/>
    <mergeCell ref="A76:AK76"/>
    <mergeCell ref="A48:AC48"/>
    <mergeCell ref="A26:B26"/>
    <mergeCell ref="G26:J26"/>
    <mergeCell ref="K26:N26"/>
    <mergeCell ref="S26:U2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49:AK49"/>
    <mergeCell ref="C52:E52"/>
    <mergeCell ref="F52:L52"/>
    <mergeCell ref="M52:Q52"/>
    <mergeCell ref="R52:AD52"/>
    <mergeCell ref="AE52:AF52"/>
    <mergeCell ref="AG52:AI52"/>
    <mergeCell ref="AF46:AG46"/>
    <mergeCell ref="AH46:AK46"/>
    <mergeCell ref="AF47:AG47"/>
    <mergeCell ref="AH47:AK47"/>
    <mergeCell ref="AF48:AG48"/>
    <mergeCell ref="AH48:AK48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C21:F26"/>
    <mergeCell ref="AD26:AF26"/>
    <mergeCell ref="AH26:AK26"/>
    <mergeCell ref="AA24:AC24"/>
    <mergeCell ref="AD24:AF24"/>
    <mergeCell ref="AH24:AK24"/>
    <mergeCell ref="A24:B24"/>
    <mergeCell ref="G24:J24"/>
    <mergeCell ref="K24:N24"/>
    <mergeCell ref="S24:U24"/>
    <mergeCell ref="V24:X24"/>
    <mergeCell ref="V26:X26"/>
    <mergeCell ref="AA26:AC26"/>
    <mergeCell ref="A22:B22"/>
    <mergeCell ref="A20:B20"/>
    <mergeCell ref="C20:F20"/>
    <mergeCell ref="G20:J20"/>
    <mergeCell ref="K20:N20"/>
    <mergeCell ref="S20:U20"/>
    <mergeCell ref="AD38:AF38"/>
    <mergeCell ref="AH38:AK38"/>
    <mergeCell ref="A21:B21"/>
    <mergeCell ref="G21:J21"/>
    <mergeCell ref="K21:N21"/>
    <mergeCell ref="S21:U21"/>
    <mergeCell ref="V21:X21"/>
    <mergeCell ref="AA21:AC21"/>
    <mergeCell ref="V20:X20"/>
    <mergeCell ref="AA20:AC20"/>
    <mergeCell ref="AD20:AF20"/>
    <mergeCell ref="AH20:AK20"/>
    <mergeCell ref="A38:B38"/>
    <mergeCell ref="G38:J38"/>
    <mergeCell ref="K38:N38"/>
    <mergeCell ref="S38:U38"/>
    <mergeCell ref="V38:X38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AA37:AC37"/>
    <mergeCell ref="AD37:AF37"/>
    <mergeCell ref="AH37:AK37"/>
    <mergeCell ref="C36:F37"/>
    <mergeCell ref="A25:B25"/>
    <mergeCell ref="G25:J25"/>
    <mergeCell ref="K25:N25"/>
    <mergeCell ref="S25:U25"/>
    <mergeCell ref="V25:X25"/>
    <mergeCell ref="AA25:AC25"/>
    <mergeCell ref="AD25:AF25"/>
    <mergeCell ref="AH25:AK25"/>
    <mergeCell ref="AD29:AF29"/>
    <mergeCell ref="AH29:AK29"/>
    <mergeCell ref="S30:U30"/>
    <mergeCell ref="V30:X30"/>
    <mergeCell ref="AA30:AC30"/>
    <mergeCell ref="AD30:AF30"/>
    <mergeCell ref="AH30:AK30"/>
    <mergeCell ref="A27:AK27"/>
    <mergeCell ref="O29:P29"/>
    <mergeCell ref="Q29:R29"/>
    <mergeCell ref="S29:U29"/>
    <mergeCell ref="V29:X2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328A-91E0-426A-A3A9-91F64F402FAD}">
  <sheetPr>
    <tabColor theme="5" tint="0.79998168889431442"/>
  </sheetPr>
  <dimension ref="A1:AV91"/>
  <sheetViews>
    <sheetView topLeftCell="A49" workbookViewId="0">
      <selection activeCell="AH63" sqref="AH63:AK6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18.75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18.75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18.75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18.75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18.75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8.7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8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18.75" customHeight="1">
      <c r="A8" s="174" t="s">
        <v>45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18.75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18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18.75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18.75" customHeight="1">
      <c r="A12" s="224" t="s">
        <v>11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18.7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18.75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18.75" customHeight="1">
      <c r="C15" s="225" t="s">
        <v>9</v>
      </c>
      <c r="D15" s="226"/>
      <c r="E15" s="227"/>
      <c r="F15" s="231">
        <f>AH64</f>
        <v>1376680.8</v>
      </c>
      <c r="G15" s="232"/>
      <c r="H15" s="232"/>
      <c r="I15" s="232"/>
      <c r="J15" s="232"/>
      <c r="K15" s="232"/>
      <c r="L15" s="232"/>
      <c r="M15" s="232"/>
      <c r="N15" s="235" t="s">
        <v>10</v>
      </c>
      <c r="O15" s="236"/>
      <c r="Z15" s="140" t="s">
        <v>14</v>
      </c>
      <c r="AA15" s="140"/>
      <c r="AB15" s="140"/>
      <c r="AC15" s="140"/>
      <c r="AD15" s="141">
        <f>AH62</f>
        <v>1251528</v>
      </c>
      <c r="AE15" s="142"/>
      <c r="AF15" s="142"/>
      <c r="AG15" s="143"/>
      <c r="AH15" s="141">
        <f>AH63</f>
        <v>125152.8</v>
      </c>
      <c r="AI15" s="142"/>
      <c r="AJ15" s="142"/>
      <c r="AK15" s="143"/>
    </row>
    <row r="16" spans="1:37" ht="18.75" customHeight="1">
      <c r="C16" s="228"/>
      <c r="D16" s="229"/>
      <c r="E16" s="230"/>
      <c r="F16" s="233"/>
      <c r="G16" s="234"/>
      <c r="H16" s="234"/>
      <c r="I16" s="234"/>
      <c r="J16" s="234"/>
      <c r="K16" s="234"/>
      <c r="L16" s="234"/>
      <c r="M16" s="234"/>
      <c r="N16" s="237"/>
      <c r="O16" s="238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48" ht="18.75" customHeight="1">
      <c r="Z17" s="140" t="s">
        <v>16</v>
      </c>
      <c r="AA17" s="140"/>
      <c r="AB17" s="140"/>
      <c r="AC17" s="140"/>
      <c r="AD17" s="141" t="s">
        <v>44</v>
      </c>
      <c r="AE17" s="142"/>
      <c r="AF17" s="142"/>
      <c r="AG17" s="143"/>
      <c r="AH17" s="141">
        <v>0</v>
      </c>
      <c r="AI17" s="142"/>
      <c r="AJ17" s="142"/>
      <c r="AK17" s="143"/>
    </row>
    <row r="18" spans="1:48" ht="18.75" customHeight="1"/>
    <row r="19" spans="1:48" ht="29.2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</row>
    <row r="20" spans="1:48" ht="27.75" customHeight="1">
      <c r="A20" s="144" t="s">
        <v>20</v>
      </c>
      <c r="B20" s="145"/>
      <c r="C20" s="144" t="s">
        <v>21</v>
      </c>
      <c r="D20" s="146"/>
      <c r="E20" s="146"/>
      <c r="F20" s="145"/>
      <c r="G20" s="144" t="s">
        <v>22</v>
      </c>
      <c r="H20" s="146"/>
      <c r="I20" s="146"/>
      <c r="J20" s="145"/>
      <c r="K20" s="146" t="s">
        <v>47</v>
      </c>
      <c r="L20" s="146"/>
      <c r="M20" s="146"/>
      <c r="N20" s="145"/>
      <c r="O20" s="147" t="s">
        <v>23</v>
      </c>
      <c r="P20" s="147"/>
      <c r="Q20" s="147" t="s">
        <v>17</v>
      </c>
      <c r="R20" s="147"/>
      <c r="S20" s="148" t="s">
        <v>26</v>
      </c>
      <c r="T20" s="149"/>
      <c r="U20" s="150"/>
      <c r="V20" s="148" t="s">
        <v>28</v>
      </c>
      <c r="W20" s="149"/>
      <c r="X20" s="150"/>
      <c r="Y20" s="147" t="s">
        <v>17</v>
      </c>
      <c r="Z20" s="147"/>
      <c r="AA20" s="148" t="s">
        <v>27</v>
      </c>
      <c r="AB20" s="149"/>
      <c r="AC20" s="150"/>
      <c r="AD20" s="148" t="s">
        <v>28</v>
      </c>
      <c r="AE20" s="149"/>
      <c r="AF20" s="150"/>
      <c r="AG20" s="11" t="s">
        <v>18</v>
      </c>
      <c r="AH20" s="151" t="s">
        <v>19</v>
      </c>
      <c r="AI20" s="152"/>
      <c r="AJ20" s="152"/>
      <c r="AK20" s="152"/>
    </row>
    <row r="21" spans="1:48" ht="27.75" customHeight="1">
      <c r="A21" s="202">
        <v>46087</v>
      </c>
      <c r="B21" s="180"/>
      <c r="C21" s="206" t="s">
        <v>68</v>
      </c>
      <c r="D21" s="119"/>
      <c r="E21" s="119"/>
      <c r="F21" s="207"/>
      <c r="G21" s="178" t="s">
        <v>48</v>
      </c>
      <c r="H21" s="179"/>
      <c r="I21" s="179"/>
      <c r="J21" s="180"/>
      <c r="K21" s="178" t="s">
        <v>94</v>
      </c>
      <c r="L21" s="179"/>
      <c r="M21" s="179"/>
      <c r="N21" s="180"/>
      <c r="O21" s="12"/>
      <c r="P21" s="13" t="s">
        <v>24</v>
      </c>
      <c r="Q21" s="12">
        <v>2</v>
      </c>
      <c r="R21" s="14" t="s">
        <v>25</v>
      </c>
      <c r="S21" s="213">
        <v>15000</v>
      </c>
      <c r="T21" s="213"/>
      <c r="U21" s="213"/>
      <c r="V21" s="213">
        <v>2343</v>
      </c>
      <c r="W21" s="213"/>
      <c r="X21" s="213"/>
      <c r="Y21" s="12"/>
      <c r="Z21" s="14" t="s">
        <v>25</v>
      </c>
      <c r="AA21" s="129"/>
      <c r="AB21" s="129"/>
      <c r="AC21" s="129"/>
      <c r="AD21" s="129"/>
      <c r="AE21" s="129"/>
      <c r="AF21" s="129"/>
      <c r="AG21" s="15">
        <v>0.1</v>
      </c>
      <c r="AH21" s="129">
        <f>Q21*S21+O21*V21+Y21*AA21+O21*AD21</f>
        <v>30000</v>
      </c>
      <c r="AI21" s="130"/>
      <c r="AJ21" s="130"/>
      <c r="AK21" s="130"/>
    </row>
    <row r="22" spans="1:48" ht="27.75" customHeight="1">
      <c r="A22" s="131">
        <v>46091</v>
      </c>
      <c r="B22" s="132"/>
      <c r="C22" s="210"/>
      <c r="D22" s="211"/>
      <c r="E22" s="211"/>
      <c r="F22" s="212"/>
      <c r="G22" s="133" t="s">
        <v>48</v>
      </c>
      <c r="H22" s="134"/>
      <c r="I22" s="134"/>
      <c r="J22" s="132"/>
      <c r="K22" s="133" t="s">
        <v>63</v>
      </c>
      <c r="L22" s="134"/>
      <c r="M22" s="134"/>
      <c r="N22" s="132"/>
      <c r="O22" s="25"/>
      <c r="P22" s="26" t="s">
        <v>24</v>
      </c>
      <c r="Q22" s="25">
        <v>2</v>
      </c>
      <c r="R22" s="27" t="s">
        <v>25</v>
      </c>
      <c r="S22" s="138">
        <v>15000</v>
      </c>
      <c r="T22" s="138"/>
      <c r="U22" s="138"/>
      <c r="V22" s="138">
        <v>2343</v>
      </c>
      <c r="W22" s="138"/>
      <c r="X22" s="138"/>
      <c r="Y22" s="25"/>
      <c r="Z22" s="27" t="s">
        <v>25</v>
      </c>
      <c r="AA22" s="138"/>
      <c r="AB22" s="138"/>
      <c r="AC22" s="138"/>
      <c r="AD22" s="138"/>
      <c r="AE22" s="138"/>
      <c r="AF22" s="138"/>
      <c r="AG22" s="28">
        <v>0.1</v>
      </c>
      <c r="AH22" s="138">
        <f>Q22*S22+O22*V22+Y22*AA22+O22*AD22</f>
        <v>30000</v>
      </c>
      <c r="AI22" s="139"/>
      <c r="AJ22" s="139"/>
      <c r="AK22" s="139"/>
    </row>
    <row r="23" spans="1:48" ht="27.75" customHeight="1">
      <c r="A23" s="202">
        <v>46090</v>
      </c>
      <c r="B23" s="180"/>
      <c r="C23" s="206" t="s">
        <v>95</v>
      </c>
      <c r="D23" s="119"/>
      <c r="E23" s="119"/>
      <c r="F23" s="207"/>
      <c r="G23" s="178" t="s">
        <v>48</v>
      </c>
      <c r="H23" s="179"/>
      <c r="I23" s="179"/>
      <c r="J23" s="180"/>
      <c r="K23" s="178" t="s">
        <v>80</v>
      </c>
      <c r="L23" s="179"/>
      <c r="M23" s="179"/>
      <c r="N23" s="180"/>
      <c r="O23" s="29"/>
      <c r="P23" s="30" t="s">
        <v>24</v>
      </c>
      <c r="Q23" s="29">
        <v>2</v>
      </c>
      <c r="R23" s="31" t="s">
        <v>25</v>
      </c>
      <c r="S23" s="213">
        <v>15000</v>
      </c>
      <c r="T23" s="213"/>
      <c r="U23" s="213"/>
      <c r="V23" s="213">
        <v>2343</v>
      </c>
      <c r="W23" s="213"/>
      <c r="X23" s="213"/>
      <c r="Y23" s="29"/>
      <c r="Z23" s="31" t="s">
        <v>25</v>
      </c>
      <c r="AA23" s="213"/>
      <c r="AB23" s="213"/>
      <c r="AC23" s="213"/>
      <c r="AD23" s="213"/>
      <c r="AE23" s="213"/>
      <c r="AF23" s="213"/>
      <c r="AG23" s="32">
        <v>0.1</v>
      </c>
      <c r="AH23" s="213">
        <f t="shared" ref="AH23:AH25" si="0">Q23*S23+O23*V23+Y23*AA23+O23*AD23</f>
        <v>30000</v>
      </c>
      <c r="AI23" s="214"/>
      <c r="AJ23" s="214"/>
      <c r="AK23" s="214"/>
    </row>
    <row r="24" spans="1:48" ht="27.75" customHeight="1">
      <c r="A24" s="131">
        <v>46106</v>
      </c>
      <c r="B24" s="132"/>
      <c r="C24" s="210"/>
      <c r="D24" s="211"/>
      <c r="E24" s="211"/>
      <c r="F24" s="212"/>
      <c r="G24" s="133" t="s">
        <v>48</v>
      </c>
      <c r="H24" s="134"/>
      <c r="I24" s="134"/>
      <c r="J24" s="132"/>
      <c r="K24" s="133" t="s">
        <v>105</v>
      </c>
      <c r="L24" s="134"/>
      <c r="M24" s="134"/>
      <c r="N24" s="132"/>
      <c r="O24" s="25"/>
      <c r="P24" s="26" t="s">
        <v>24</v>
      </c>
      <c r="Q24" s="25">
        <v>2</v>
      </c>
      <c r="R24" s="27" t="s">
        <v>25</v>
      </c>
      <c r="S24" s="138">
        <v>15000</v>
      </c>
      <c r="T24" s="138"/>
      <c r="U24" s="138"/>
      <c r="V24" s="138">
        <v>2343</v>
      </c>
      <c r="W24" s="138"/>
      <c r="X24" s="138"/>
      <c r="Y24" s="25"/>
      <c r="Z24" s="27" t="s">
        <v>25</v>
      </c>
      <c r="AA24" s="138"/>
      <c r="AB24" s="138"/>
      <c r="AC24" s="138"/>
      <c r="AD24" s="138"/>
      <c r="AE24" s="138"/>
      <c r="AF24" s="138"/>
      <c r="AG24" s="28">
        <v>0.1</v>
      </c>
      <c r="AH24" s="138">
        <f t="shared" ref="AH24" si="1">Q24*S24+O24*V24+Y24*AA24+O24*AD24</f>
        <v>30000</v>
      </c>
      <c r="AI24" s="139"/>
      <c r="AJ24" s="139"/>
      <c r="AK24" s="139"/>
    </row>
    <row r="25" spans="1:48" ht="27.75" customHeight="1">
      <c r="A25" s="202">
        <v>46092</v>
      </c>
      <c r="B25" s="180"/>
      <c r="C25" s="178" t="s">
        <v>125</v>
      </c>
      <c r="D25" s="179"/>
      <c r="E25" s="179"/>
      <c r="F25" s="180"/>
      <c r="G25" s="178" t="s">
        <v>48</v>
      </c>
      <c r="H25" s="179"/>
      <c r="I25" s="179"/>
      <c r="J25" s="180"/>
      <c r="K25" s="178" t="s">
        <v>80</v>
      </c>
      <c r="L25" s="179"/>
      <c r="M25" s="179"/>
      <c r="N25" s="180"/>
      <c r="O25" s="29"/>
      <c r="P25" s="30" t="s">
        <v>24</v>
      </c>
      <c r="Q25" s="29">
        <v>2</v>
      </c>
      <c r="R25" s="31" t="s">
        <v>25</v>
      </c>
      <c r="S25" s="213">
        <v>15000</v>
      </c>
      <c r="T25" s="213"/>
      <c r="U25" s="213"/>
      <c r="V25" s="213">
        <v>2343</v>
      </c>
      <c r="W25" s="213"/>
      <c r="X25" s="213"/>
      <c r="Y25" s="29"/>
      <c r="Z25" s="31" t="s">
        <v>25</v>
      </c>
      <c r="AA25" s="213"/>
      <c r="AB25" s="213"/>
      <c r="AC25" s="213"/>
      <c r="AD25" s="213"/>
      <c r="AE25" s="213"/>
      <c r="AF25" s="213"/>
      <c r="AG25" s="32">
        <v>0.1</v>
      </c>
      <c r="AH25" s="213">
        <f t="shared" si="0"/>
        <v>30000</v>
      </c>
      <c r="AI25" s="214"/>
      <c r="AJ25" s="214"/>
      <c r="AK25" s="214"/>
    </row>
    <row r="26" spans="1:48" ht="21" customHeight="1">
      <c r="A26" s="200">
        <v>1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</row>
    <row r="27" spans="1:48" ht="30" customHeight="1">
      <c r="A27" s="144" t="s">
        <v>20</v>
      </c>
      <c r="B27" s="145"/>
      <c r="C27" s="144" t="s">
        <v>21</v>
      </c>
      <c r="D27" s="146"/>
      <c r="E27" s="146"/>
      <c r="F27" s="145"/>
      <c r="G27" s="144" t="s">
        <v>22</v>
      </c>
      <c r="H27" s="146"/>
      <c r="I27" s="146"/>
      <c r="J27" s="145"/>
      <c r="K27" s="146" t="s">
        <v>47</v>
      </c>
      <c r="L27" s="146"/>
      <c r="M27" s="146"/>
      <c r="N27" s="145"/>
      <c r="O27" s="147" t="s">
        <v>23</v>
      </c>
      <c r="P27" s="147"/>
      <c r="Q27" s="147" t="s">
        <v>17</v>
      </c>
      <c r="R27" s="147"/>
      <c r="S27" s="148" t="s">
        <v>26</v>
      </c>
      <c r="T27" s="149"/>
      <c r="U27" s="150"/>
      <c r="V27" s="148" t="s">
        <v>28</v>
      </c>
      <c r="W27" s="149"/>
      <c r="X27" s="150"/>
      <c r="Y27" s="147" t="s">
        <v>17</v>
      </c>
      <c r="Z27" s="147"/>
      <c r="AA27" s="148" t="s">
        <v>27</v>
      </c>
      <c r="AB27" s="149"/>
      <c r="AC27" s="150"/>
      <c r="AD27" s="148" t="s">
        <v>28</v>
      </c>
      <c r="AE27" s="149"/>
      <c r="AF27" s="150"/>
      <c r="AG27" s="11" t="s">
        <v>18</v>
      </c>
      <c r="AH27" s="151" t="s">
        <v>19</v>
      </c>
      <c r="AI27" s="152"/>
      <c r="AJ27" s="152"/>
      <c r="AK27" s="152"/>
    </row>
    <row r="28" spans="1:48" ht="25.5" customHeight="1">
      <c r="A28" s="131">
        <v>46094</v>
      </c>
      <c r="B28" s="132"/>
      <c r="C28" s="208" t="s">
        <v>96</v>
      </c>
      <c r="D28" s="177"/>
      <c r="E28" s="177"/>
      <c r="F28" s="209"/>
      <c r="G28" s="133" t="s">
        <v>48</v>
      </c>
      <c r="H28" s="134"/>
      <c r="I28" s="134"/>
      <c r="J28" s="132"/>
      <c r="K28" s="133" t="s">
        <v>94</v>
      </c>
      <c r="L28" s="134"/>
      <c r="M28" s="134"/>
      <c r="N28" s="132"/>
      <c r="O28" s="25"/>
      <c r="P28" s="26" t="s">
        <v>24</v>
      </c>
      <c r="Q28" s="25">
        <v>2</v>
      </c>
      <c r="R28" s="27" t="s">
        <v>25</v>
      </c>
      <c r="S28" s="135">
        <v>15000</v>
      </c>
      <c r="T28" s="136"/>
      <c r="U28" s="137"/>
      <c r="V28" s="135">
        <v>2343</v>
      </c>
      <c r="W28" s="136"/>
      <c r="X28" s="137"/>
      <c r="Y28" s="25"/>
      <c r="Z28" s="27" t="s">
        <v>25</v>
      </c>
      <c r="AA28" s="138"/>
      <c r="AB28" s="138"/>
      <c r="AC28" s="138"/>
      <c r="AD28" s="138"/>
      <c r="AE28" s="138"/>
      <c r="AF28" s="138"/>
      <c r="AG28" s="28">
        <v>0.1</v>
      </c>
      <c r="AH28" s="138">
        <f>Q28*S28+O28*V28+Y28*AA28+O28*AD28</f>
        <v>30000</v>
      </c>
      <c r="AI28" s="139"/>
      <c r="AJ28" s="139"/>
      <c r="AK28" s="139"/>
    </row>
    <row r="29" spans="1:48" ht="25.5" customHeight="1">
      <c r="A29" s="202">
        <v>46097</v>
      </c>
      <c r="B29" s="180"/>
      <c r="C29" s="210"/>
      <c r="D29" s="211"/>
      <c r="E29" s="211"/>
      <c r="F29" s="212"/>
      <c r="G29" s="178" t="s">
        <v>48</v>
      </c>
      <c r="H29" s="179"/>
      <c r="I29" s="179"/>
      <c r="J29" s="180"/>
      <c r="K29" s="178" t="s">
        <v>97</v>
      </c>
      <c r="L29" s="179"/>
      <c r="M29" s="179"/>
      <c r="N29" s="180"/>
      <c r="O29" s="29"/>
      <c r="P29" s="30" t="s">
        <v>24</v>
      </c>
      <c r="Q29" s="29">
        <v>2</v>
      </c>
      <c r="R29" s="31" t="s">
        <v>25</v>
      </c>
      <c r="S29" s="213">
        <v>15000</v>
      </c>
      <c r="T29" s="213"/>
      <c r="U29" s="213"/>
      <c r="V29" s="213">
        <v>2343</v>
      </c>
      <c r="W29" s="213"/>
      <c r="X29" s="213"/>
      <c r="Y29" s="29"/>
      <c r="Z29" s="31" t="s">
        <v>25</v>
      </c>
      <c r="AA29" s="213"/>
      <c r="AB29" s="213"/>
      <c r="AC29" s="213"/>
      <c r="AD29" s="213"/>
      <c r="AE29" s="213"/>
      <c r="AF29" s="213"/>
      <c r="AG29" s="32">
        <v>0.1</v>
      </c>
      <c r="AH29" s="213">
        <f>Q29*S29+O29*V29+Y29*AA29+O29*AD29</f>
        <v>30000</v>
      </c>
      <c r="AI29" s="214"/>
      <c r="AJ29" s="214"/>
      <c r="AK29" s="214"/>
    </row>
    <row r="30" spans="1:48" ht="30" customHeight="1">
      <c r="A30" s="131">
        <v>46083</v>
      </c>
      <c r="B30" s="250"/>
      <c r="C30" s="206" t="s">
        <v>92</v>
      </c>
      <c r="D30" s="119"/>
      <c r="E30" s="119"/>
      <c r="F30" s="207"/>
      <c r="G30" s="133" t="s">
        <v>48</v>
      </c>
      <c r="H30" s="134"/>
      <c r="I30" s="134"/>
      <c r="J30" s="132"/>
      <c r="K30" s="133" t="s">
        <v>144</v>
      </c>
      <c r="L30" s="134"/>
      <c r="M30" s="134"/>
      <c r="N30" s="132"/>
      <c r="O30" s="25"/>
      <c r="P30" s="26" t="s">
        <v>24</v>
      </c>
      <c r="Q30" s="25">
        <v>2</v>
      </c>
      <c r="R30" s="27" t="s">
        <v>25</v>
      </c>
      <c r="S30" s="138">
        <v>15000</v>
      </c>
      <c r="T30" s="138"/>
      <c r="U30" s="138"/>
      <c r="V30" s="138">
        <v>2343</v>
      </c>
      <c r="W30" s="138"/>
      <c r="X30" s="138"/>
      <c r="Y30" s="25"/>
      <c r="Z30" s="27" t="s">
        <v>25</v>
      </c>
      <c r="AA30" s="138"/>
      <c r="AB30" s="138"/>
      <c r="AC30" s="138"/>
      <c r="AD30" s="138"/>
      <c r="AE30" s="138"/>
      <c r="AF30" s="138"/>
      <c r="AG30" s="28">
        <v>0.1</v>
      </c>
      <c r="AH30" s="135">
        <f t="shared" ref="AH30:AH34" si="2">Q30*S30+O30*V30+Y30*AA30+O30*AD30</f>
        <v>30000</v>
      </c>
      <c r="AI30" s="136"/>
      <c r="AJ30" s="136"/>
      <c r="AK30" s="137"/>
    </row>
    <row r="31" spans="1:48" ht="30" customHeight="1">
      <c r="A31" s="202">
        <v>46084</v>
      </c>
      <c r="B31" s="251"/>
      <c r="C31" s="208"/>
      <c r="D31" s="177"/>
      <c r="E31" s="177"/>
      <c r="F31" s="209"/>
      <c r="G31" s="178" t="s">
        <v>65</v>
      </c>
      <c r="H31" s="179"/>
      <c r="I31" s="179"/>
      <c r="J31" s="179"/>
      <c r="K31" s="179"/>
      <c r="L31" s="179"/>
      <c r="M31" s="179"/>
      <c r="N31" s="180"/>
      <c r="O31" s="29"/>
      <c r="P31" s="30" t="s">
        <v>24</v>
      </c>
      <c r="Q31" s="29">
        <v>0</v>
      </c>
      <c r="R31" s="31" t="s">
        <v>25</v>
      </c>
      <c r="S31" s="213">
        <v>15000</v>
      </c>
      <c r="T31" s="213"/>
      <c r="U31" s="213"/>
      <c r="V31" s="213">
        <v>2343</v>
      </c>
      <c r="W31" s="213"/>
      <c r="X31" s="213"/>
      <c r="Y31" s="29"/>
      <c r="Z31" s="31" t="s">
        <v>25</v>
      </c>
      <c r="AA31" s="213"/>
      <c r="AB31" s="213"/>
      <c r="AC31" s="213"/>
      <c r="AD31" s="213"/>
      <c r="AE31" s="213"/>
      <c r="AF31" s="213"/>
      <c r="AG31" s="32">
        <v>0.1</v>
      </c>
      <c r="AH31" s="203">
        <f t="shared" si="2"/>
        <v>0</v>
      </c>
      <c r="AI31" s="204"/>
      <c r="AJ31" s="204"/>
      <c r="AK31" s="205"/>
      <c r="AP31" s="49" t="s">
        <v>53</v>
      </c>
      <c r="AQ31" s="49"/>
      <c r="AR31" s="49"/>
      <c r="AS31" s="49"/>
      <c r="AT31" s="49"/>
      <c r="AU31" s="49"/>
      <c r="AV31" s="49"/>
    </row>
    <row r="32" spans="1:48" ht="30" customHeight="1">
      <c r="A32" s="131">
        <v>46085</v>
      </c>
      <c r="B32" s="132"/>
      <c r="C32" s="208"/>
      <c r="D32" s="177"/>
      <c r="E32" s="177"/>
      <c r="F32" s="209"/>
      <c r="G32" s="133" t="s">
        <v>48</v>
      </c>
      <c r="H32" s="134"/>
      <c r="I32" s="134"/>
      <c r="J32" s="132"/>
      <c r="K32" s="133" t="s">
        <v>63</v>
      </c>
      <c r="L32" s="134"/>
      <c r="M32" s="134"/>
      <c r="N32" s="132"/>
      <c r="O32" s="25"/>
      <c r="P32" s="26" t="s">
        <v>24</v>
      </c>
      <c r="Q32" s="25">
        <v>2</v>
      </c>
      <c r="R32" s="27" t="s">
        <v>25</v>
      </c>
      <c r="S32" s="138">
        <v>15000</v>
      </c>
      <c r="T32" s="138"/>
      <c r="U32" s="138"/>
      <c r="V32" s="138">
        <v>2343</v>
      </c>
      <c r="W32" s="138"/>
      <c r="X32" s="138"/>
      <c r="Y32" s="25"/>
      <c r="Z32" s="27" t="s">
        <v>25</v>
      </c>
      <c r="AA32" s="138"/>
      <c r="AB32" s="138"/>
      <c r="AC32" s="138"/>
      <c r="AD32" s="138"/>
      <c r="AE32" s="138"/>
      <c r="AF32" s="138"/>
      <c r="AG32" s="28">
        <v>0.1</v>
      </c>
      <c r="AH32" s="138">
        <f t="shared" si="2"/>
        <v>30000</v>
      </c>
      <c r="AI32" s="139"/>
      <c r="AJ32" s="139"/>
      <c r="AK32" s="139"/>
    </row>
    <row r="33" spans="1:37" ht="30" customHeight="1">
      <c r="A33" s="202">
        <v>46086</v>
      </c>
      <c r="B33" s="180"/>
      <c r="C33" s="208"/>
      <c r="D33" s="177"/>
      <c r="E33" s="177"/>
      <c r="F33" s="209"/>
      <c r="G33" s="178" t="s">
        <v>48</v>
      </c>
      <c r="H33" s="179"/>
      <c r="I33" s="179"/>
      <c r="J33" s="180"/>
      <c r="K33" s="178" t="s">
        <v>63</v>
      </c>
      <c r="L33" s="179"/>
      <c r="M33" s="179"/>
      <c r="N33" s="180"/>
      <c r="O33" s="29"/>
      <c r="P33" s="30" t="s">
        <v>24</v>
      </c>
      <c r="Q33" s="29">
        <v>2</v>
      </c>
      <c r="R33" s="31" t="s">
        <v>25</v>
      </c>
      <c r="S33" s="213">
        <v>15000</v>
      </c>
      <c r="T33" s="213"/>
      <c r="U33" s="213"/>
      <c r="V33" s="213">
        <v>2343</v>
      </c>
      <c r="W33" s="213"/>
      <c r="X33" s="213"/>
      <c r="Y33" s="29"/>
      <c r="Z33" s="31" t="s">
        <v>25</v>
      </c>
      <c r="AA33" s="213"/>
      <c r="AB33" s="213"/>
      <c r="AC33" s="213"/>
      <c r="AD33" s="213"/>
      <c r="AE33" s="213"/>
      <c r="AF33" s="213"/>
      <c r="AG33" s="32">
        <v>0.1</v>
      </c>
      <c r="AH33" s="213">
        <f t="shared" si="2"/>
        <v>30000</v>
      </c>
      <c r="AI33" s="214"/>
      <c r="AJ33" s="214"/>
      <c r="AK33" s="214"/>
    </row>
    <row r="34" spans="1:37" ht="30" customHeight="1">
      <c r="A34" s="131">
        <v>46105</v>
      </c>
      <c r="B34" s="250"/>
      <c r="C34" s="210"/>
      <c r="D34" s="211"/>
      <c r="E34" s="211"/>
      <c r="F34" s="212"/>
      <c r="G34" s="133" t="s">
        <v>48</v>
      </c>
      <c r="H34" s="134"/>
      <c r="I34" s="134"/>
      <c r="J34" s="132"/>
      <c r="K34" s="133" t="s">
        <v>93</v>
      </c>
      <c r="L34" s="134"/>
      <c r="M34" s="134"/>
      <c r="N34" s="132"/>
      <c r="O34" s="25"/>
      <c r="P34" s="26" t="s">
        <v>24</v>
      </c>
      <c r="Q34" s="25">
        <v>2</v>
      </c>
      <c r="R34" s="27" t="s">
        <v>25</v>
      </c>
      <c r="S34" s="135">
        <v>15000</v>
      </c>
      <c r="T34" s="136"/>
      <c r="U34" s="137"/>
      <c r="V34" s="135">
        <v>2343</v>
      </c>
      <c r="W34" s="136"/>
      <c r="X34" s="137"/>
      <c r="Y34" s="25"/>
      <c r="Z34" s="27" t="s">
        <v>25</v>
      </c>
      <c r="AA34" s="135"/>
      <c r="AB34" s="136"/>
      <c r="AC34" s="137"/>
      <c r="AD34" s="135"/>
      <c r="AE34" s="136"/>
      <c r="AF34" s="137"/>
      <c r="AG34" s="28">
        <v>0.1</v>
      </c>
      <c r="AH34" s="135">
        <f t="shared" si="2"/>
        <v>30000</v>
      </c>
      <c r="AI34" s="136"/>
      <c r="AJ34" s="136"/>
      <c r="AK34" s="137"/>
    </row>
    <row r="35" spans="1:37" ht="30" customHeight="1">
      <c r="A35" s="202">
        <v>46083</v>
      </c>
      <c r="B35" s="180"/>
      <c r="C35" s="239" t="s">
        <v>99</v>
      </c>
      <c r="D35" s="240"/>
      <c r="E35" s="240"/>
      <c r="F35" s="241"/>
      <c r="G35" s="178" t="s">
        <v>48</v>
      </c>
      <c r="H35" s="179"/>
      <c r="I35" s="179"/>
      <c r="J35" s="180"/>
      <c r="K35" s="252" t="s">
        <v>57</v>
      </c>
      <c r="L35" s="253"/>
      <c r="M35" s="253"/>
      <c r="N35" s="254"/>
      <c r="O35" s="29"/>
      <c r="P35" s="30" t="s">
        <v>24</v>
      </c>
      <c r="Q35" s="29">
        <v>2</v>
      </c>
      <c r="R35" s="31" t="s">
        <v>25</v>
      </c>
      <c r="S35" s="213">
        <v>15000</v>
      </c>
      <c r="T35" s="213"/>
      <c r="U35" s="213"/>
      <c r="V35" s="213">
        <v>2343</v>
      </c>
      <c r="W35" s="213"/>
      <c r="X35" s="213"/>
      <c r="Y35" s="29"/>
      <c r="Z35" s="31" t="s">
        <v>25</v>
      </c>
      <c r="AA35" s="213"/>
      <c r="AB35" s="213"/>
      <c r="AC35" s="213"/>
      <c r="AD35" s="213"/>
      <c r="AE35" s="213"/>
      <c r="AF35" s="213"/>
      <c r="AG35" s="32">
        <v>0.1</v>
      </c>
      <c r="AH35" s="213">
        <f t="shared" ref="AH35:AH38" si="3">Q35*S35+O35*V35+Y35*AA35+O35*AD35</f>
        <v>30000</v>
      </c>
      <c r="AI35" s="214"/>
      <c r="AJ35" s="214"/>
      <c r="AK35" s="214"/>
    </row>
    <row r="36" spans="1:37" ht="30" customHeight="1">
      <c r="A36" s="131">
        <v>46084</v>
      </c>
      <c r="B36" s="132"/>
      <c r="C36" s="242"/>
      <c r="D36" s="243"/>
      <c r="E36" s="243"/>
      <c r="F36" s="244"/>
      <c r="G36" s="256" t="s">
        <v>65</v>
      </c>
      <c r="H36" s="257"/>
      <c r="I36" s="257"/>
      <c r="J36" s="257"/>
      <c r="K36" s="257"/>
      <c r="L36" s="257"/>
      <c r="M36" s="257"/>
      <c r="N36" s="258"/>
      <c r="O36" s="25"/>
      <c r="P36" s="26" t="s">
        <v>24</v>
      </c>
      <c r="Q36" s="25">
        <v>0</v>
      </c>
      <c r="R36" s="27" t="s">
        <v>25</v>
      </c>
      <c r="S36" s="138">
        <v>15000</v>
      </c>
      <c r="T36" s="138"/>
      <c r="U36" s="138"/>
      <c r="V36" s="138">
        <v>2343</v>
      </c>
      <c r="W36" s="138"/>
      <c r="X36" s="138"/>
      <c r="Y36" s="25"/>
      <c r="Z36" s="27" t="s">
        <v>25</v>
      </c>
      <c r="AA36" s="138"/>
      <c r="AB36" s="138"/>
      <c r="AC36" s="138"/>
      <c r="AD36" s="138"/>
      <c r="AE36" s="138"/>
      <c r="AF36" s="138"/>
      <c r="AG36" s="28">
        <v>0.1</v>
      </c>
      <c r="AH36" s="138">
        <f t="shared" si="3"/>
        <v>0</v>
      </c>
      <c r="AI36" s="139"/>
      <c r="AJ36" s="139"/>
      <c r="AK36" s="139"/>
    </row>
    <row r="37" spans="1:37" ht="30" customHeight="1">
      <c r="A37" s="202">
        <v>46085</v>
      </c>
      <c r="B37" s="180"/>
      <c r="C37" s="242"/>
      <c r="D37" s="243"/>
      <c r="E37" s="243"/>
      <c r="F37" s="244"/>
      <c r="G37" s="178" t="s">
        <v>48</v>
      </c>
      <c r="H37" s="179"/>
      <c r="I37" s="179"/>
      <c r="J37" s="180"/>
      <c r="K37" s="252" t="s">
        <v>103</v>
      </c>
      <c r="L37" s="253"/>
      <c r="M37" s="253"/>
      <c r="N37" s="254"/>
      <c r="O37" s="29"/>
      <c r="P37" s="30" t="s">
        <v>24</v>
      </c>
      <c r="Q37" s="29">
        <v>3</v>
      </c>
      <c r="R37" s="31" t="s">
        <v>25</v>
      </c>
      <c r="S37" s="213">
        <v>15000</v>
      </c>
      <c r="T37" s="213"/>
      <c r="U37" s="213"/>
      <c r="V37" s="213">
        <v>2343</v>
      </c>
      <c r="W37" s="213"/>
      <c r="X37" s="213"/>
      <c r="Y37" s="29"/>
      <c r="Z37" s="31" t="s">
        <v>25</v>
      </c>
      <c r="AA37" s="213"/>
      <c r="AB37" s="213"/>
      <c r="AC37" s="213"/>
      <c r="AD37" s="213"/>
      <c r="AE37" s="213"/>
      <c r="AF37" s="213"/>
      <c r="AG37" s="32">
        <v>0.1</v>
      </c>
      <c r="AH37" s="213">
        <f t="shared" si="3"/>
        <v>45000</v>
      </c>
      <c r="AI37" s="214"/>
      <c r="AJ37" s="214"/>
      <c r="AK37" s="214"/>
    </row>
    <row r="38" spans="1:37" ht="30" customHeight="1">
      <c r="A38" s="131">
        <v>46086</v>
      </c>
      <c r="B38" s="132"/>
      <c r="C38" s="242"/>
      <c r="D38" s="243"/>
      <c r="E38" s="243"/>
      <c r="F38" s="244"/>
      <c r="G38" s="133" t="s">
        <v>48</v>
      </c>
      <c r="H38" s="134"/>
      <c r="I38" s="134"/>
      <c r="J38" s="132"/>
      <c r="K38" s="133" t="s">
        <v>103</v>
      </c>
      <c r="L38" s="134"/>
      <c r="M38" s="134"/>
      <c r="N38" s="132"/>
      <c r="O38" s="25"/>
      <c r="P38" s="26" t="s">
        <v>24</v>
      </c>
      <c r="Q38" s="25">
        <v>3</v>
      </c>
      <c r="R38" s="27" t="s">
        <v>25</v>
      </c>
      <c r="S38" s="138">
        <v>15000</v>
      </c>
      <c r="T38" s="138"/>
      <c r="U38" s="138"/>
      <c r="V38" s="138">
        <v>2343</v>
      </c>
      <c r="W38" s="138"/>
      <c r="X38" s="138"/>
      <c r="Y38" s="25"/>
      <c r="Z38" s="27" t="s">
        <v>25</v>
      </c>
      <c r="AA38" s="138"/>
      <c r="AB38" s="138"/>
      <c r="AC38" s="138"/>
      <c r="AD38" s="138"/>
      <c r="AE38" s="138"/>
      <c r="AF38" s="138"/>
      <c r="AG38" s="28">
        <v>0.1</v>
      </c>
      <c r="AH38" s="138">
        <f t="shared" si="3"/>
        <v>45000</v>
      </c>
      <c r="AI38" s="139"/>
      <c r="AJ38" s="139"/>
      <c r="AK38" s="139"/>
    </row>
    <row r="39" spans="1:37" ht="30" customHeight="1">
      <c r="A39" s="202">
        <v>46087</v>
      </c>
      <c r="B39" s="180"/>
      <c r="C39" s="242"/>
      <c r="D39" s="243"/>
      <c r="E39" s="243"/>
      <c r="F39" s="244"/>
      <c r="G39" s="178" t="s">
        <v>48</v>
      </c>
      <c r="H39" s="179"/>
      <c r="I39" s="179"/>
      <c r="J39" s="180"/>
      <c r="K39" s="178" t="s">
        <v>104</v>
      </c>
      <c r="L39" s="179"/>
      <c r="M39" s="179"/>
      <c r="N39" s="180"/>
      <c r="O39" s="29"/>
      <c r="P39" s="30" t="s">
        <v>24</v>
      </c>
      <c r="Q39" s="29">
        <v>3</v>
      </c>
      <c r="R39" s="31" t="s">
        <v>25</v>
      </c>
      <c r="S39" s="213">
        <v>15000</v>
      </c>
      <c r="T39" s="213"/>
      <c r="U39" s="213"/>
      <c r="V39" s="213">
        <v>2343</v>
      </c>
      <c r="W39" s="213"/>
      <c r="X39" s="213"/>
      <c r="Y39" s="29"/>
      <c r="Z39" s="31" t="s">
        <v>25</v>
      </c>
      <c r="AA39" s="213"/>
      <c r="AB39" s="213"/>
      <c r="AC39" s="213"/>
      <c r="AD39" s="213"/>
      <c r="AE39" s="213"/>
      <c r="AF39" s="213"/>
      <c r="AG39" s="32">
        <v>0.1</v>
      </c>
      <c r="AH39" s="213">
        <f>Q39*S39+O39*V39+Y39*AA39+O39*AD39</f>
        <v>45000</v>
      </c>
      <c r="AI39" s="214"/>
      <c r="AJ39" s="214"/>
      <c r="AK39" s="214"/>
    </row>
    <row r="40" spans="1:37" ht="30" customHeight="1">
      <c r="A40" s="131">
        <v>46090</v>
      </c>
      <c r="B40" s="132"/>
      <c r="C40" s="242"/>
      <c r="D40" s="243"/>
      <c r="E40" s="243"/>
      <c r="F40" s="244"/>
      <c r="G40" s="133" t="s">
        <v>48</v>
      </c>
      <c r="H40" s="134"/>
      <c r="I40" s="134"/>
      <c r="J40" s="132"/>
      <c r="K40" s="133" t="s">
        <v>126</v>
      </c>
      <c r="L40" s="134"/>
      <c r="M40" s="134"/>
      <c r="N40" s="132"/>
      <c r="O40" s="25"/>
      <c r="P40" s="26" t="s">
        <v>24</v>
      </c>
      <c r="Q40" s="25">
        <v>3</v>
      </c>
      <c r="R40" s="27" t="s">
        <v>25</v>
      </c>
      <c r="S40" s="138">
        <v>15000</v>
      </c>
      <c r="T40" s="138"/>
      <c r="U40" s="138"/>
      <c r="V40" s="138">
        <v>2343</v>
      </c>
      <c r="W40" s="138"/>
      <c r="X40" s="138"/>
      <c r="Y40" s="25"/>
      <c r="Z40" s="27" t="s">
        <v>25</v>
      </c>
      <c r="AA40" s="138"/>
      <c r="AB40" s="138"/>
      <c r="AC40" s="138"/>
      <c r="AD40" s="138"/>
      <c r="AE40" s="138"/>
      <c r="AF40" s="138"/>
      <c r="AG40" s="28">
        <v>0.1</v>
      </c>
      <c r="AH40" s="138">
        <f t="shared" ref="AH40" si="4">Q40*S40+O40*V40+Y40*AA40+O40*AD40</f>
        <v>45000</v>
      </c>
      <c r="AI40" s="139"/>
      <c r="AJ40" s="139"/>
      <c r="AK40" s="139"/>
    </row>
    <row r="41" spans="1:37" ht="28.5" customHeight="1">
      <c r="A41" s="202">
        <v>46091</v>
      </c>
      <c r="B41" s="180"/>
      <c r="C41" s="242"/>
      <c r="D41" s="243"/>
      <c r="E41" s="243"/>
      <c r="F41" s="244"/>
      <c r="G41" s="178" t="s">
        <v>48</v>
      </c>
      <c r="H41" s="179"/>
      <c r="I41" s="179"/>
      <c r="J41" s="180"/>
      <c r="K41" s="178" t="s">
        <v>100</v>
      </c>
      <c r="L41" s="179"/>
      <c r="M41" s="179"/>
      <c r="N41" s="180"/>
      <c r="O41" s="29"/>
      <c r="P41" s="30" t="s">
        <v>24</v>
      </c>
      <c r="Q41" s="29">
        <v>3</v>
      </c>
      <c r="R41" s="31" t="s">
        <v>25</v>
      </c>
      <c r="S41" s="213">
        <v>15000</v>
      </c>
      <c r="T41" s="213"/>
      <c r="U41" s="213"/>
      <c r="V41" s="213">
        <v>2343</v>
      </c>
      <c r="W41" s="213"/>
      <c r="X41" s="213"/>
      <c r="Y41" s="29"/>
      <c r="Z41" s="31" t="s">
        <v>25</v>
      </c>
      <c r="AA41" s="213"/>
      <c r="AB41" s="213"/>
      <c r="AC41" s="213"/>
      <c r="AD41" s="213"/>
      <c r="AE41" s="213"/>
      <c r="AF41" s="213"/>
      <c r="AG41" s="32">
        <v>0.1</v>
      </c>
      <c r="AH41" s="213">
        <f>Q41*S41+O41*V41+Y41*AA41+O41*AD41</f>
        <v>45000</v>
      </c>
      <c r="AI41" s="214"/>
      <c r="AJ41" s="214"/>
      <c r="AK41" s="214"/>
    </row>
    <row r="42" spans="1:37" ht="28.5" customHeight="1">
      <c r="A42" s="131">
        <v>46092</v>
      </c>
      <c r="B42" s="250"/>
      <c r="C42" s="242"/>
      <c r="D42" s="243"/>
      <c r="E42" s="243"/>
      <c r="F42" s="244"/>
      <c r="G42" s="133" t="s">
        <v>48</v>
      </c>
      <c r="H42" s="134"/>
      <c r="I42" s="134"/>
      <c r="J42" s="132"/>
      <c r="K42" s="133" t="s">
        <v>127</v>
      </c>
      <c r="L42" s="134"/>
      <c r="M42" s="134"/>
      <c r="N42" s="132"/>
      <c r="O42" s="25"/>
      <c r="P42" s="26" t="s">
        <v>24</v>
      </c>
      <c r="Q42" s="25">
        <v>3</v>
      </c>
      <c r="R42" s="27" t="s">
        <v>25</v>
      </c>
      <c r="S42" s="138">
        <v>15000</v>
      </c>
      <c r="T42" s="138"/>
      <c r="U42" s="138"/>
      <c r="V42" s="138">
        <v>2343</v>
      </c>
      <c r="W42" s="138"/>
      <c r="X42" s="138"/>
      <c r="Y42" s="25"/>
      <c r="Z42" s="27" t="s">
        <v>25</v>
      </c>
      <c r="AA42" s="138"/>
      <c r="AB42" s="138"/>
      <c r="AC42" s="138"/>
      <c r="AD42" s="138"/>
      <c r="AE42" s="138"/>
      <c r="AF42" s="138"/>
      <c r="AG42" s="28">
        <v>0.1</v>
      </c>
      <c r="AH42" s="135">
        <f>Q42*S42+O42*V42+Y42*AA42+O42*AD42</f>
        <v>45000</v>
      </c>
      <c r="AI42" s="136"/>
      <c r="AJ42" s="136"/>
      <c r="AK42" s="137"/>
    </row>
    <row r="43" spans="1:37" ht="28.5" customHeight="1">
      <c r="A43" s="202">
        <v>46094</v>
      </c>
      <c r="B43" s="180"/>
      <c r="C43" s="242"/>
      <c r="D43" s="243"/>
      <c r="E43" s="243"/>
      <c r="F43" s="244"/>
      <c r="G43" s="178" t="s">
        <v>48</v>
      </c>
      <c r="H43" s="179"/>
      <c r="I43" s="179"/>
      <c r="J43" s="180"/>
      <c r="K43" s="178" t="s">
        <v>100</v>
      </c>
      <c r="L43" s="179"/>
      <c r="M43" s="179"/>
      <c r="N43" s="180"/>
      <c r="O43" s="29"/>
      <c r="P43" s="30" t="s">
        <v>24</v>
      </c>
      <c r="Q43" s="29">
        <v>3</v>
      </c>
      <c r="R43" s="31" t="s">
        <v>25</v>
      </c>
      <c r="S43" s="213">
        <v>15000</v>
      </c>
      <c r="T43" s="213"/>
      <c r="U43" s="213"/>
      <c r="V43" s="213">
        <v>2343</v>
      </c>
      <c r="W43" s="213"/>
      <c r="X43" s="213"/>
      <c r="Y43" s="29"/>
      <c r="Z43" s="31" t="s">
        <v>25</v>
      </c>
      <c r="AA43" s="213"/>
      <c r="AB43" s="213"/>
      <c r="AC43" s="213"/>
      <c r="AD43" s="213"/>
      <c r="AE43" s="213"/>
      <c r="AF43" s="213"/>
      <c r="AG43" s="32">
        <v>0.1</v>
      </c>
      <c r="AH43" s="213">
        <f>Q43*S43+O43*V43+Y43*AA43+O43*AD43</f>
        <v>45000</v>
      </c>
      <c r="AI43" s="214"/>
      <c r="AJ43" s="214"/>
      <c r="AK43" s="214"/>
    </row>
    <row r="44" spans="1:37" ht="28.5" customHeight="1">
      <c r="A44" s="131">
        <v>46097</v>
      </c>
      <c r="B44" s="132"/>
      <c r="C44" s="245"/>
      <c r="D44" s="246"/>
      <c r="E44" s="246"/>
      <c r="F44" s="247"/>
      <c r="G44" s="133" t="s">
        <v>48</v>
      </c>
      <c r="H44" s="134"/>
      <c r="I44" s="134"/>
      <c r="J44" s="132"/>
      <c r="K44" s="133" t="s">
        <v>100</v>
      </c>
      <c r="L44" s="134"/>
      <c r="M44" s="134"/>
      <c r="N44" s="132"/>
      <c r="O44" s="25"/>
      <c r="P44" s="26" t="s">
        <v>24</v>
      </c>
      <c r="Q44" s="25">
        <v>3</v>
      </c>
      <c r="R44" s="27" t="s">
        <v>25</v>
      </c>
      <c r="S44" s="138">
        <v>15000</v>
      </c>
      <c r="T44" s="138"/>
      <c r="U44" s="138"/>
      <c r="V44" s="138">
        <v>2343</v>
      </c>
      <c r="W44" s="138"/>
      <c r="X44" s="138"/>
      <c r="Y44" s="25"/>
      <c r="Z44" s="27" t="s">
        <v>25</v>
      </c>
      <c r="AA44" s="138"/>
      <c r="AB44" s="138"/>
      <c r="AC44" s="138"/>
      <c r="AD44" s="138"/>
      <c r="AE44" s="138"/>
      <c r="AF44" s="138"/>
      <c r="AG44" s="28">
        <v>0.1</v>
      </c>
      <c r="AH44" s="138">
        <f>Q44*S44+O44*V44+Y44*AA44+O44*AD44</f>
        <v>45000</v>
      </c>
      <c r="AI44" s="139"/>
      <c r="AJ44" s="139"/>
      <c r="AK44" s="139"/>
    </row>
    <row r="45" spans="1:37" ht="28.5" customHeight="1">
      <c r="A45" s="200">
        <v>2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  <c r="AI45" s="200"/>
      <c r="AJ45" s="200"/>
      <c r="AK45" s="200"/>
    </row>
    <row r="46" spans="1:37" ht="28.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</row>
    <row r="47" spans="1:37" ht="28.5" customHeight="1">
      <c r="A47" s="144" t="s">
        <v>20</v>
      </c>
      <c r="B47" s="145"/>
      <c r="C47" s="144" t="s">
        <v>21</v>
      </c>
      <c r="D47" s="146"/>
      <c r="E47" s="146"/>
      <c r="F47" s="145"/>
      <c r="G47" s="144" t="s">
        <v>22</v>
      </c>
      <c r="H47" s="146"/>
      <c r="I47" s="146"/>
      <c r="J47" s="145"/>
      <c r="K47" s="146" t="s">
        <v>47</v>
      </c>
      <c r="L47" s="146"/>
      <c r="M47" s="146"/>
      <c r="N47" s="145"/>
      <c r="O47" s="147" t="s">
        <v>23</v>
      </c>
      <c r="P47" s="147"/>
      <c r="Q47" s="147" t="s">
        <v>17</v>
      </c>
      <c r="R47" s="147"/>
      <c r="S47" s="148" t="s">
        <v>26</v>
      </c>
      <c r="T47" s="149"/>
      <c r="U47" s="150"/>
      <c r="V47" s="148" t="s">
        <v>28</v>
      </c>
      <c r="W47" s="149"/>
      <c r="X47" s="150"/>
      <c r="Y47" s="147" t="s">
        <v>17</v>
      </c>
      <c r="Z47" s="147"/>
      <c r="AA47" s="148" t="s">
        <v>27</v>
      </c>
      <c r="AB47" s="149"/>
      <c r="AC47" s="150"/>
      <c r="AD47" s="148" t="s">
        <v>28</v>
      </c>
      <c r="AE47" s="149"/>
      <c r="AF47" s="150"/>
      <c r="AG47" s="11" t="s">
        <v>18</v>
      </c>
      <c r="AH47" s="151" t="s">
        <v>19</v>
      </c>
      <c r="AI47" s="152"/>
      <c r="AJ47" s="152"/>
      <c r="AK47" s="152"/>
    </row>
    <row r="48" spans="1:37" ht="28.5" customHeight="1">
      <c r="A48" s="131">
        <v>46098</v>
      </c>
      <c r="B48" s="132"/>
      <c r="C48" s="239" t="s">
        <v>99</v>
      </c>
      <c r="D48" s="240"/>
      <c r="E48" s="240"/>
      <c r="F48" s="241"/>
      <c r="G48" s="133" t="s">
        <v>48</v>
      </c>
      <c r="H48" s="134"/>
      <c r="I48" s="134"/>
      <c r="J48" s="132"/>
      <c r="K48" s="133" t="s">
        <v>101</v>
      </c>
      <c r="L48" s="134"/>
      <c r="M48" s="134"/>
      <c r="N48" s="132"/>
      <c r="O48" s="25"/>
      <c r="P48" s="26" t="s">
        <v>24</v>
      </c>
      <c r="Q48" s="25">
        <v>2</v>
      </c>
      <c r="R48" s="27" t="s">
        <v>25</v>
      </c>
      <c r="S48" s="138">
        <v>15000</v>
      </c>
      <c r="T48" s="138"/>
      <c r="U48" s="138"/>
      <c r="V48" s="138">
        <v>2343</v>
      </c>
      <c r="W48" s="138"/>
      <c r="X48" s="138"/>
      <c r="Y48" s="25"/>
      <c r="Z48" s="27" t="s">
        <v>25</v>
      </c>
      <c r="AA48" s="138"/>
      <c r="AB48" s="138"/>
      <c r="AC48" s="138"/>
      <c r="AD48" s="138"/>
      <c r="AE48" s="138"/>
      <c r="AF48" s="138"/>
      <c r="AG48" s="28">
        <v>0.1</v>
      </c>
      <c r="AH48" s="138">
        <f t="shared" ref="AH48:AH52" si="5">Q48*S48+O48*V48+Y48*AA48+O48*AD48</f>
        <v>30000</v>
      </c>
      <c r="AI48" s="139"/>
      <c r="AJ48" s="139"/>
      <c r="AK48" s="139"/>
    </row>
    <row r="49" spans="1:37" ht="28.5" customHeight="1">
      <c r="A49" s="202">
        <v>46099</v>
      </c>
      <c r="B49" s="180"/>
      <c r="C49" s="242"/>
      <c r="D49" s="243"/>
      <c r="E49" s="243"/>
      <c r="F49" s="244"/>
      <c r="G49" s="178" t="s">
        <v>48</v>
      </c>
      <c r="H49" s="179"/>
      <c r="I49" s="179"/>
      <c r="J49" s="180"/>
      <c r="K49" s="178" t="s">
        <v>64</v>
      </c>
      <c r="L49" s="179"/>
      <c r="M49" s="179"/>
      <c r="N49" s="180"/>
      <c r="O49" s="29"/>
      <c r="P49" s="30" t="s">
        <v>24</v>
      </c>
      <c r="Q49" s="29">
        <v>2</v>
      </c>
      <c r="R49" s="31" t="s">
        <v>25</v>
      </c>
      <c r="S49" s="213">
        <v>15000</v>
      </c>
      <c r="T49" s="213"/>
      <c r="U49" s="213"/>
      <c r="V49" s="213">
        <v>2343</v>
      </c>
      <c r="W49" s="213"/>
      <c r="X49" s="213"/>
      <c r="Y49" s="29"/>
      <c r="Z49" s="31" t="s">
        <v>25</v>
      </c>
      <c r="AA49" s="213"/>
      <c r="AB49" s="213"/>
      <c r="AC49" s="213"/>
      <c r="AD49" s="213"/>
      <c r="AE49" s="213"/>
      <c r="AF49" s="213"/>
      <c r="AG49" s="32">
        <v>0.1</v>
      </c>
      <c r="AH49" s="213">
        <f t="shared" si="5"/>
        <v>30000</v>
      </c>
      <c r="AI49" s="214"/>
      <c r="AJ49" s="214"/>
      <c r="AK49" s="214"/>
    </row>
    <row r="50" spans="1:37" ht="28.5" customHeight="1">
      <c r="A50" s="131">
        <v>46100</v>
      </c>
      <c r="B50" s="132"/>
      <c r="C50" s="242"/>
      <c r="D50" s="243"/>
      <c r="E50" s="243"/>
      <c r="F50" s="244"/>
      <c r="G50" s="133" t="s">
        <v>48</v>
      </c>
      <c r="H50" s="134"/>
      <c r="I50" s="134"/>
      <c r="J50" s="132"/>
      <c r="K50" s="133" t="s">
        <v>101</v>
      </c>
      <c r="L50" s="134"/>
      <c r="M50" s="134"/>
      <c r="N50" s="132"/>
      <c r="O50" s="25"/>
      <c r="P50" s="26" t="s">
        <v>24</v>
      </c>
      <c r="Q50" s="25">
        <v>2</v>
      </c>
      <c r="R50" s="27" t="s">
        <v>25</v>
      </c>
      <c r="S50" s="138">
        <v>15000</v>
      </c>
      <c r="T50" s="138"/>
      <c r="U50" s="138"/>
      <c r="V50" s="138">
        <v>2343</v>
      </c>
      <c r="W50" s="138"/>
      <c r="X50" s="138"/>
      <c r="Y50" s="25"/>
      <c r="Z50" s="27" t="s">
        <v>25</v>
      </c>
      <c r="AA50" s="138"/>
      <c r="AB50" s="138"/>
      <c r="AC50" s="138"/>
      <c r="AD50" s="138"/>
      <c r="AE50" s="138"/>
      <c r="AF50" s="138"/>
      <c r="AG50" s="28">
        <v>0.1</v>
      </c>
      <c r="AH50" s="138">
        <f t="shared" si="5"/>
        <v>30000</v>
      </c>
      <c r="AI50" s="139"/>
      <c r="AJ50" s="139"/>
      <c r="AK50" s="139"/>
    </row>
    <row r="51" spans="1:37" ht="28.5" customHeight="1">
      <c r="A51" s="202">
        <v>46104</v>
      </c>
      <c r="B51" s="180"/>
      <c r="C51" s="242"/>
      <c r="D51" s="243"/>
      <c r="E51" s="243"/>
      <c r="F51" s="244"/>
      <c r="G51" s="178" t="s">
        <v>102</v>
      </c>
      <c r="H51" s="179"/>
      <c r="I51" s="179"/>
      <c r="J51" s="180"/>
      <c r="K51" s="178" t="s">
        <v>101</v>
      </c>
      <c r="L51" s="179"/>
      <c r="M51" s="179"/>
      <c r="N51" s="180"/>
      <c r="O51" s="29">
        <v>6</v>
      </c>
      <c r="P51" s="30" t="s">
        <v>24</v>
      </c>
      <c r="Q51" s="29">
        <v>2</v>
      </c>
      <c r="R51" s="31" t="s">
        <v>25</v>
      </c>
      <c r="S51" s="213">
        <v>15000</v>
      </c>
      <c r="T51" s="213"/>
      <c r="U51" s="213"/>
      <c r="V51" s="213">
        <v>2343</v>
      </c>
      <c r="W51" s="213"/>
      <c r="X51" s="213"/>
      <c r="Y51" s="29"/>
      <c r="Z51" s="31" t="s">
        <v>25</v>
      </c>
      <c r="AA51" s="213"/>
      <c r="AB51" s="213"/>
      <c r="AC51" s="213"/>
      <c r="AD51" s="213"/>
      <c r="AE51" s="213"/>
      <c r="AF51" s="213"/>
      <c r="AG51" s="32">
        <v>0.1</v>
      </c>
      <c r="AH51" s="213">
        <f>Q51*S51+O51*V51</f>
        <v>44058</v>
      </c>
      <c r="AI51" s="214"/>
      <c r="AJ51" s="214"/>
      <c r="AK51" s="214"/>
    </row>
    <row r="52" spans="1:37" ht="28.5" customHeight="1">
      <c r="A52" s="131">
        <v>46105</v>
      </c>
      <c r="B52" s="132"/>
      <c r="C52" s="242"/>
      <c r="D52" s="243"/>
      <c r="E52" s="243"/>
      <c r="F52" s="244"/>
      <c r="G52" s="133" t="s">
        <v>102</v>
      </c>
      <c r="H52" s="134"/>
      <c r="I52" s="134"/>
      <c r="J52" s="132"/>
      <c r="K52" s="133" t="s">
        <v>101</v>
      </c>
      <c r="L52" s="134"/>
      <c r="M52" s="134"/>
      <c r="N52" s="132"/>
      <c r="O52" s="25">
        <v>6</v>
      </c>
      <c r="P52" s="26" t="s">
        <v>24</v>
      </c>
      <c r="Q52" s="25">
        <v>2</v>
      </c>
      <c r="R52" s="27" t="s">
        <v>25</v>
      </c>
      <c r="S52" s="138">
        <v>15000</v>
      </c>
      <c r="T52" s="138"/>
      <c r="U52" s="138"/>
      <c r="V52" s="138">
        <v>2343</v>
      </c>
      <c r="W52" s="138"/>
      <c r="X52" s="138"/>
      <c r="Y52" s="25"/>
      <c r="Z52" s="27" t="s">
        <v>25</v>
      </c>
      <c r="AA52" s="138"/>
      <c r="AB52" s="138"/>
      <c r="AC52" s="138"/>
      <c r="AD52" s="138"/>
      <c r="AE52" s="138"/>
      <c r="AF52" s="138"/>
      <c r="AG52" s="28">
        <v>0.1</v>
      </c>
      <c r="AH52" s="138">
        <f t="shared" si="5"/>
        <v>44058</v>
      </c>
      <c r="AI52" s="139"/>
      <c r="AJ52" s="139"/>
      <c r="AK52" s="139"/>
    </row>
    <row r="53" spans="1:37" ht="28.5" customHeight="1">
      <c r="A53" s="202">
        <v>46106</v>
      </c>
      <c r="B53" s="180"/>
      <c r="C53" s="242"/>
      <c r="D53" s="243"/>
      <c r="E53" s="243"/>
      <c r="F53" s="244"/>
      <c r="G53" s="178" t="s">
        <v>102</v>
      </c>
      <c r="H53" s="179"/>
      <c r="I53" s="179"/>
      <c r="J53" s="180"/>
      <c r="K53" s="178" t="s">
        <v>101</v>
      </c>
      <c r="L53" s="179"/>
      <c r="M53" s="179"/>
      <c r="N53" s="180"/>
      <c r="O53" s="29">
        <v>6</v>
      </c>
      <c r="P53" s="30" t="s">
        <v>24</v>
      </c>
      <c r="Q53" s="29">
        <v>2</v>
      </c>
      <c r="R53" s="31" t="s">
        <v>25</v>
      </c>
      <c r="S53" s="213">
        <v>15000</v>
      </c>
      <c r="T53" s="213"/>
      <c r="U53" s="213"/>
      <c r="V53" s="213">
        <v>2343</v>
      </c>
      <c r="W53" s="213"/>
      <c r="X53" s="213"/>
      <c r="Y53" s="29"/>
      <c r="Z53" s="31" t="s">
        <v>25</v>
      </c>
      <c r="AA53" s="213"/>
      <c r="AB53" s="213"/>
      <c r="AC53" s="213"/>
      <c r="AD53" s="213"/>
      <c r="AE53" s="213"/>
      <c r="AF53" s="213"/>
      <c r="AG53" s="32">
        <v>0.1</v>
      </c>
      <c r="AH53" s="213">
        <f>Q53*S53+O53*V53</f>
        <v>44058</v>
      </c>
      <c r="AI53" s="214"/>
      <c r="AJ53" s="214"/>
      <c r="AK53" s="214"/>
    </row>
    <row r="54" spans="1:37" ht="28.5" customHeight="1">
      <c r="A54" s="131">
        <v>46107</v>
      </c>
      <c r="B54" s="132"/>
      <c r="C54" s="242"/>
      <c r="D54" s="243"/>
      <c r="E54" s="243"/>
      <c r="F54" s="244"/>
      <c r="G54" s="133" t="s">
        <v>102</v>
      </c>
      <c r="H54" s="134"/>
      <c r="I54" s="134"/>
      <c r="J54" s="132"/>
      <c r="K54" s="133" t="s">
        <v>101</v>
      </c>
      <c r="L54" s="134"/>
      <c r="M54" s="134"/>
      <c r="N54" s="132"/>
      <c r="O54" s="25">
        <v>6</v>
      </c>
      <c r="P54" s="26" t="s">
        <v>24</v>
      </c>
      <c r="Q54" s="25">
        <v>2</v>
      </c>
      <c r="R54" s="27" t="s">
        <v>25</v>
      </c>
      <c r="S54" s="135">
        <v>15000</v>
      </c>
      <c r="T54" s="136"/>
      <c r="U54" s="137"/>
      <c r="V54" s="135">
        <v>2343</v>
      </c>
      <c r="W54" s="136"/>
      <c r="X54" s="137"/>
      <c r="Y54" s="25"/>
      <c r="Z54" s="27" t="s">
        <v>25</v>
      </c>
      <c r="AA54" s="135"/>
      <c r="AB54" s="136"/>
      <c r="AC54" s="137"/>
      <c r="AD54" s="135"/>
      <c r="AE54" s="136"/>
      <c r="AF54" s="137"/>
      <c r="AG54" s="28">
        <v>0.1</v>
      </c>
      <c r="AH54" s="138">
        <f>Q54*S54+O54*V54+Y54*AA54+O54*AD54</f>
        <v>44058</v>
      </c>
      <c r="AI54" s="139"/>
      <c r="AJ54" s="139"/>
      <c r="AK54" s="139"/>
    </row>
    <row r="55" spans="1:37" ht="28.5" customHeight="1">
      <c r="A55" s="122">
        <v>46108</v>
      </c>
      <c r="B55" s="255"/>
      <c r="C55" s="242"/>
      <c r="D55" s="243"/>
      <c r="E55" s="243"/>
      <c r="F55" s="244"/>
      <c r="G55" s="178" t="s">
        <v>48</v>
      </c>
      <c r="H55" s="179"/>
      <c r="I55" s="179"/>
      <c r="J55" s="180"/>
      <c r="K55" s="178" t="s">
        <v>101</v>
      </c>
      <c r="L55" s="179"/>
      <c r="M55" s="179"/>
      <c r="N55" s="180"/>
      <c r="O55" s="12"/>
      <c r="P55" s="13" t="s">
        <v>24</v>
      </c>
      <c r="Q55" s="12">
        <v>2</v>
      </c>
      <c r="R55" s="14" t="s">
        <v>25</v>
      </c>
      <c r="S55" s="213">
        <v>15000</v>
      </c>
      <c r="T55" s="213"/>
      <c r="U55" s="213"/>
      <c r="V55" s="213">
        <v>2343</v>
      </c>
      <c r="W55" s="213"/>
      <c r="X55" s="213"/>
      <c r="Y55" s="29"/>
      <c r="Z55" s="31" t="s">
        <v>25</v>
      </c>
      <c r="AA55" s="213"/>
      <c r="AB55" s="213"/>
      <c r="AC55" s="213"/>
      <c r="AD55" s="213"/>
      <c r="AE55" s="213"/>
      <c r="AF55" s="213"/>
      <c r="AG55" s="15">
        <v>0.1</v>
      </c>
      <c r="AH55" s="126">
        <f>Q55*S55+O55*V55+Y55*AA55+O55*AD55</f>
        <v>30000</v>
      </c>
      <c r="AI55" s="127"/>
      <c r="AJ55" s="127"/>
      <c r="AK55" s="128"/>
    </row>
    <row r="56" spans="1:37" ht="28.5" customHeight="1">
      <c r="A56" s="131">
        <v>46111</v>
      </c>
      <c r="B56" s="132"/>
      <c r="C56" s="242"/>
      <c r="D56" s="243"/>
      <c r="E56" s="243"/>
      <c r="F56" s="244"/>
      <c r="G56" s="133" t="s">
        <v>48</v>
      </c>
      <c r="H56" s="134"/>
      <c r="I56" s="134"/>
      <c r="J56" s="132"/>
      <c r="K56" s="133" t="s">
        <v>154</v>
      </c>
      <c r="L56" s="134"/>
      <c r="M56" s="134"/>
      <c r="N56" s="132"/>
      <c r="O56" s="25"/>
      <c r="P56" s="26" t="s">
        <v>24</v>
      </c>
      <c r="Q56" s="25">
        <v>1</v>
      </c>
      <c r="R56" s="27" t="s">
        <v>25</v>
      </c>
      <c r="S56" s="138">
        <v>15000</v>
      </c>
      <c r="T56" s="138"/>
      <c r="U56" s="138"/>
      <c r="V56" s="138">
        <v>2343</v>
      </c>
      <c r="W56" s="138"/>
      <c r="X56" s="138"/>
      <c r="Y56" s="25"/>
      <c r="Z56" s="27" t="s">
        <v>25</v>
      </c>
      <c r="AA56" s="138"/>
      <c r="AB56" s="138"/>
      <c r="AC56" s="138"/>
      <c r="AD56" s="138"/>
      <c r="AE56" s="138"/>
      <c r="AF56" s="138"/>
      <c r="AG56" s="28">
        <v>0.1</v>
      </c>
      <c r="AH56" s="138">
        <f t="shared" ref="AH56:AH57" si="6">Q56*S56+O56*V56+Y56*AA56+O56*AD56</f>
        <v>15000</v>
      </c>
      <c r="AI56" s="139"/>
      <c r="AJ56" s="139"/>
      <c r="AK56" s="139"/>
    </row>
    <row r="57" spans="1:37" ht="28.5" customHeight="1">
      <c r="A57" s="202">
        <v>46112</v>
      </c>
      <c r="B57" s="180"/>
      <c r="C57" s="245"/>
      <c r="D57" s="246"/>
      <c r="E57" s="246"/>
      <c r="F57" s="247"/>
      <c r="G57" s="178" t="s">
        <v>65</v>
      </c>
      <c r="H57" s="179"/>
      <c r="I57" s="179"/>
      <c r="J57" s="179"/>
      <c r="K57" s="179"/>
      <c r="L57" s="179"/>
      <c r="M57" s="179"/>
      <c r="N57" s="180"/>
      <c r="O57" s="29"/>
      <c r="P57" s="30" t="s">
        <v>24</v>
      </c>
      <c r="Q57" s="29">
        <v>0</v>
      </c>
      <c r="R57" s="31" t="s">
        <v>25</v>
      </c>
      <c r="S57" s="213">
        <v>15000</v>
      </c>
      <c r="T57" s="213"/>
      <c r="U57" s="213"/>
      <c r="V57" s="213">
        <v>2343</v>
      </c>
      <c r="W57" s="213"/>
      <c r="X57" s="213"/>
      <c r="Y57" s="29"/>
      <c r="Z57" s="31" t="s">
        <v>25</v>
      </c>
      <c r="AA57" s="213"/>
      <c r="AB57" s="213"/>
      <c r="AC57" s="213"/>
      <c r="AD57" s="213"/>
      <c r="AE57" s="213"/>
      <c r="AF57" s="213"/>
      <c r="AG57" s="32">
        <v>0.1</v>
      </c>
      <c r="AH57" s="213">
        <f t="shared" si="6"/>
        <v>0</v>
      </c>
      <c r="AI57" s="214"/>
      <c r="AJ57" s="214"/>
      <c r="AK57" s="214"/>
    </row>
    <row r="58" spans="1:37" ht="30" customHeight="1">
      <c r="A58" s="131">
        <v>46104</v>
      </c>
      <c r="B58" s="132"/>
      <c r="C58" s="239" t="s">
        <v>98</v>
      </c>
      <c r="D58" s="240"/>
      <c r="E58" s="240"/>
      <c r="F58" s="241"/>
      <c r="G58" s="133" t="s">
        <v>128</v>
      </c>
      <c r="H58" s="134"/>
      <c r="I58" s="134"/>
      <c r="J58" s="132"/>
      <c r="K58" s="133" t="s">
        <v>52</v>
      </c>
      <c r="L58" s="134"/>
      <c r="M58" s="134"/>
      <c r="N58" s="132"/>
      <c r="O58" s="25">
        <v>6</v>
      </c>
      <c r="P58" s="26" t="s">
        <v>24</v>
      </c>
      <c r="Q58" s="25">
        <v>2</v>
      </c>
      <c r="R58" s="27" t="s">
        <v>25</v>
      </c>
      <c r="S58" s="138">
        <v>18750</v>
      </c>
      <c r="T58" s="138"/>
      <c r="U58" s="138"/>
      <c r="V58" s="138">
        <v>2929</v>
      </c>
      <c r="W58" s="138"/>
      <c r="X58" s="138"/>
      <c r="Y58" s="25"/>
      <c r="Z58" s="27" t="s">
        <v>25</v>
      </c>
      <c r="AA58" s="138"/>
      <c r="AB58" s="138"/>
      <c r="AC58" s="138"/>
      <c r="AD58" s="138"/>
      <c r="AE58" s="138"/>
      <c r="AF58" s="138"/>
      <c r="AG58" s="28">
        <v>0.1</v>
      </c>
      <c r="AH58" s="138">
        <f>Q58*S58+O58*V58</f>
        <v>55074</v>
      </c>
      <c r="AI58" s="139"/>
      <c r="AJ58" s="139"/>
      <c r="AK58" s="139"/>
    </row>
    <row r="59" spans="1:37" ht="30" customHeight="1">
      <c r="A59" s="202">
        <v>46105</v>
      </c>
      <c r="B59" s="180"/>
      <c r="C59" s="242"/>
      <c r="D59" s="243"/>
      <c r="E59" s="243"/>
      <c r="F59" s="244"/>
      <c r="G59" s="178" t="s">
        <v>128</v>
      </c>
      <c r="H59" s="179"/>
      <c r="I59" s="179"/>
      <c r="J59" s="180"/>
      <c r="K59" s="178" t="s">
        <v>129</v>
      </c>
      <c r="L59" s="179"/>
      <c r="M59" s="179"/>
      <c r="N59" s="180"/>
      <c r="O59" s="29">
        <v>6</v>
      </c>
      <c r="P59" s="30" t="s">
        <v>24</v>
      </c>
      <c r="Q59" s="29">
        <v>2</v>
      </c>
      <c r="R59" s="31" t="s">
        <v>25</v>
      </c>
      <c r="S59" s="213">
        <v>18750</v>
      </c>
      <c r="T59" s="213"/>
      <c r="U59" s="213"/>
      <c r="V59" s="213">
        <v>2929</v>
      </c>
      <c r="W59" s="213"/>
      <c r="X59" s="213"/>
      <c r="Y59" s="29"/>
      <c r="Z59" s="31" t="s">
        <v>25</v>
      </c>
      <c r="AA59" s="213"/>
      <c r="AB59" s="213"/>
      <c r="AC59" s="213"/>
      <c r="AD59" s="213"/>
      <c r="AE59" s="213"/>
      <c r="AF59" s="213"/>
      <c r="AG59" s="32">
        <v>0.1</v>
      </c>
      <c r="AH59" s="213">
        <f>Q59*S59+O59*V59+Y59*AA59+O59*AD59</f>
        <v>55074</v>
      </c>
      <c r="AI59" s="214"/>
      <c r="AJ59" s="214"/>
      <c r="AK59" s="214"/>
    </row>
    <row r="60" spans="1:37" ht="30" customHeight="1">
      <c r="A60" s="131">
        <v>46106</v>
      </c>
      <c r="B60" s="132"/>
      <c r="C60" s="242"/>
      <c r="D60" s="243"/>
      <c r="E60" s="243"/>
      <c r="F60" s="244"/>
      <c r="G60" s="133" t="s">
        <v>128</v>
      </c>
      <c r="H60" s="134"/>
      <c r="I60" s="134"/>
      <c r="J60" s="132"/>
      <c r="K60" s="133" t="s">
        <v>130</v>
      </c>
      <c r="L60" s="134"/>
      <c r="M60" s="134"/>
      <c r="N60" s="132"/>
      <c r="O60" s="25">
        <v>6</v>
      </c>
      <c r="P60" s="26" t="s">
        <v>24</v>
      </c>
      <c r="Q60" s="25">
        <v>2</v>
      </c>
      <c r="R60" s="27" t="s">
        <v>25</v>
      </c>
      <c r="S60" s="138">
        <v>18750</v>
      </c>
      <c r="T60" s="138"/>
      <c r="U60" s="138"/>
      <c r="V60" s="138">
        <v>2929</v>
      </c>
      <c r="W60" s="138"/>
      <c r="X60" s="138"/>
      <c r="Y60" s="25"/>
      <c r="Z60" s="27" t="s">
        <v>25</v>
      </c>
      <c r="AA60" s="138"/>
      <c r="AB60" s="138"/>
      <c r="AC60" s="138"/>
      <c r="AD60" s="138"/>
      <c r="AE60" s="138"/>
      <c r="AF60" s="138"/>
      <c r="AG60" s="28">
        <v>0.1</v>
      </c>
      <c r="AH60" s="138">
        <f>Q60*S60+O60*V60+Y60*AA60+O60*AD60</f>
        <v>55074</v>
      </c>
      <c r="AI60" s="139"/>
      <c r="AJ60" s="139"/>
      <c r="AK60" s="139"/>
    </row>
    <row r="61" spans="1:37" ht="30" customHeight="1">
      <c r="A61" s="202">
        <v>46107</v>
      </c>
      <c r="B61" s="180"/>
      <c r="C61" s="245"/>
      <c r="D61" s="246"/>
      <c r="E61" s="246"/>
      <c r="F61" s="247"/>
      <c r="G61" s="178" t="s">
        <v>128</v>
      </c>
      <c r="H61" s="179"/>
      <c r="I61" s="179"/>
      <c r="J61" s="180"/>
      <c r="K61" s="178" t="s">
        <v>129</v>
      </c>
      <c r="L61" s="179"/>
      <c r="M61" s="179"/>
      <c r="N61" s="180"/>
      <c r="O61" s="29">
        <v>6</v>
      </c>
      <c r="P61" s="30" t="s">
        <v>24</v>
      </c>
      <c r="Q61" s="29">
        <v>2</v>
      </c>
      <c r="R61" s="31" t="s">
        <v>25</v>
      </c>
      <c r="S61" s="213">
        <v>18750</v>
      </c>
      <c r="T61" s="213"/>
      <c r="U61" s="213"/>
      <c r="V61" s="213">
        <v>2929</v>
      </c>
      <c r="W61" s="213"/>
      <c r="X61" s="213"/>
      <c r="Y61" s="29"/>
      <c r="Z61" s="31" t="s">
        <v>25</v>
      </c>
      <c r="AA61" s="213"/>
      <c r="AB61" s="213"/>
      <c r="AC61" s="213"/>
      <c r="AD61" s="213"/>
      <c r="AE61" s="213"/>
      <c r="AF61" s="213"/>
      <c r="AG61" s="32">
        <v>0.1</v>
      </c>
      <c r="AH61" s="213">
        <f>Q61*S61+O61*V61</f>
        <v>55074</v>
      </c>
      <c r="AI61" s="214"/>
      <c r="AJ61" s="214"/>
      <c r="AK61" s="214"/>
    </row>
    <row r="62" spans="1:37" ht="28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16" t="s">
        <v>29</v>
      </c>
      <c r="AG62" s="116"/>
      <c r="AH62" s="248">
        <f>SUM(AH21:AK61)</f>
        <v>1251528</v>
      </c>
      <c r="AI62" s="249"/>
      <c r="AJ62" s="249"/>
      <c r="AK62" s="249"/>
    </row>
    <row r="63" spans="1:37" ht="28.5" customHeight="1">
      <c r="A63" s="118" t="s">
        <v>69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"/>
      <c r="AE63" s="1"/>
      <c r="AF63" s="111" t="s">
        <v>30</v>
      </c>
      <c r="AG63" s="111"/>
      <c r="AH63" s="112">
        <f>AH62*0.1</f>
        <v>125152.8</v>
      </c>
      <c r="AI63" s="113"/>
      <c r="AJ63" s="113"/>
      <c r="AK63" s="113"/>
    </row>
    <row r="64" spans="1:37" ht="28.5" customHeight="1">
      <c r="AF64" s="130" t="s">
        <v>31</v>
      </c>
      <c r="AG64" s="130"/>
      <c r="AH64" s="129">
        <f>AH62+AH63</f>
        <v>1376680.8</v>
      </c>
      <c r="AI64" s="130"/>
      <c r="AJ64" s="130"/>
      <c r="AK64" s="130"/>
    </row>
    <row r="65" spans="1:37" ht="21" customHeight="1">
      <c r="A65" s="49">
        <v>3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</row>
    <row r="67" spans="1:37" ht="21" customHeight="1">
      <c r="C67" s="114" t="s">
        <v>33</v>
      </c>
      <c r="D67" s="114"/>
      <c r="E67" s="114"/>
      <c r="F67" s="114" t="s">
        <v>34</v>
      </c>
      <c r="G67" s="114"/>
      <c r="H67" s="114"/>
      <c r="I67" s="114"/>
      <c r="J67" s="114"/>
      <c r="K67" s="114"/>
      <c r="L67" s="114"/>
      <c r="M67" s="114" t="s">
        <v>35</v>
      </c>
      <c r="N67" s="114"/>
      <c r="O67" s="114"/>
      <c r="P67" s="114"/>
      <c r="Q67" s="114"/>
      <c r="R67" s="114" t="s">
        <v>36</v>
      </c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5" t="s">
        <v>37</v>
      </c>
      <c r="AF67" s="115"/>
      <c r="AG67" s="114" t="s">
        <v>38</v>
      </c>
      <c r="AH67" s="114"/>
      <c r="AI67" s="114"/>
    </row>
    <row r="68" spans="1:37" ht="21" customHeight="1">
      <c r="C68" s="103"/>
      <c r="D68" s="104"/>
      <c r="E68" s="105"/>
      <c r="F68" s="106"/>
      <c r="G68" s="106"/>
      <c r="H68" s="106"/>
      <c r="I68" s="106"/>
      <c r="J68" s="106"/>
      <c r="K68" s="106"/>
      <c r="L68" s="107"/>
      <c r="M68" s="16"/>
      <c r="N68" s="17" t="s">
        <v>39</v>
      </c>
      <c r="O68" s="95"/>
      <c r="P68" s="96"/>
      <c r="Q68" s="97"/>
      <c r="R68" s="95" t="s">
        <v>42</v>
      </c>
      <c r="S68" s="97"/>
      <c r="T68" s="95" t="s">
        <v>43</v>
      </c>
      <c r="U68" s="97"/>
      <c r="V68" s="108"/>
      <c r="W68" s="109"/>
      <c r="X68" s="109"/>
      <c r="Y68" s="109"/>
      <c r="Z68" s="109"/>
      <c r="AA68" s="110"/>
      <c r="AB68" s="95"/>
      <c r="AC68" s="96"/>
      <c r="AD68" s="97"/>
      <c r="AE68" s="98">
        <v>0</v>
      </c>
      <c r="AF68" s="99"/>
      <c r="AG68" s="100">
        <f t="shared" ref="AG68:AG86" si="7">AB68+O68</f>
        <v>0</v>
      </c>
      <c r="AH68" s="101"/>
      <c r="AI68" s="102"/>
    </row>
    <row r="69" spans="1:37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39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7"/>
        <v>0</v>
      </c>
      <c r="AH69" s="53"/>
      <c r="AI69" s="54"/>
    </row>
    <row r="70" spans="1:37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92"/>
      <c r="W70" s="93"/>
      <c r="X70" s="93"/>
      <c r="Y70" s="93"/>
      <c r="Z70" s="93"/>
      <c r="AA70" s="94"/>
      <c r="AB70" s="68"/>
      <c r="AC70" s="69"/>
      <c r="AD70" s="70"/>
      <c r="AE70" s="71">
        <v>0</v>
      </c>
      <c r="AF70" s="72"/>
      <c r="AG70" s="73">
        <f t="shared" si="7"/>
        <v>0</v>
      </c>
      <c r="AH70" s="74"/>
      <c r="AI70" s="75"/>
    </row>
    <row r="71" spans="1:37" ht="21" customHeight="1">
      <c r="C71" s="76"/>
      <c r="D71" s="77"/>
      <c r="E71" s="78"/>
      <c r="F71" s="79"/>
      <c r="G71" s="79"/>
      <c r="H71" s="79"/>
      <c r="I71" s="79"/>
      <c r="J71" s="79"/>
      <c r="K71" s="79"/>
      <c r="L71" s="80"/>
      <c r="M71" s="23"/>
      <c r="N71" s="24" t="s">
        <v>40</v>
      </c>
      <c r="O71" s="81"/>
      <c r="P71" s="82"/>
      <c r="Q71" s="83"/>
      <c r="R71" s="81" t="s">
        <v>42</v>
      </c>
      <c r="S71" s="83"/>
      <c r="T71" s="81" t="s">
        <v>43</v>
      </c>
      <c r="U71" s="83"/>
      <c r="V71" s="84"/>
      <c r="W71" s="85"/>
      <c r="X71" s="85"/>
      <c r="Y71" s="85"/>
      <c r="Z71" s="85"/>
      <c r="AA71" s="86"/>
      <c r="AB71" s="81"/>
      <c r="AC71" s="82"/>
      <c r="AD71" s="83"/>
      <c r="AE71" s="50">
        <v>0</v>
      </c>
      <c r="AF71" s="51"/>
      <c r="AG71" s="52">
        <f t="shared" si="7"/>
        <v>0</v>
      </c>
      <c r="AH71" s="53"/>
      <c r="AI71" s="54"/>
    </row>
    <row r="72" spans="1:37" ht="21" customHeight="1">
      <c r="C72" s="87"/>
      <c r="D72" s="88"/>
      <c r="E72" s="89"/>
      <c r="F72" s="90"/>
      <c r="G72" s="90"/>
      <c r="H72" s="90"/>
      <c r="I72" s="90"/>
      <c r="J72" s="90"/>
      <c r="K72" s="90"/>
      <c r="L72" s="91"/>
      <c r="M72" s="18"/>
      <c r="N72" s="19" t="s">
        <v>39</v>
      </c>
      <c r="O72" s="68"/>
      <c r="P72" s="69"/>
      <c r="Q72" s="70"/>
      <c r="R72" s="68" t="s">
        <v>42</v>
      </c>
      <c r="S72" s="70"/>
      <c r="T72" s="68" t="s">
        <v>43</v>
      </c>
      <c r="U72" s="70"/>
      <c r="V72" s="92"/>
      <c r="W72" s="93"/>
      <c r="X72" s="93"/>
      <c r="Y72" s="93"/>
      <c r="Z72" s="93"/>
      <c r="AA72" s="94"/>
      <c r="AB72" s="68"/>
      <c r="AC72" s="69"/>
      <c r="AD72" s="70"/>
      <c r="AE72" s="71">
        <v>0</v>
      </c>
      <c r="AF72" s="72"/>
      <c r="AG72" s="73">
        <f t="shared" si="7"/>
        <v>0</v>
      </c>
      <c r="AH72" s="74"/>
      <c r="AI72" s="75"/>
    </row>
    <row r="73" spans="1:37" ht="21" customHeight="1">
      <c r="C73" s="76"/>
      <c r="D73" s="77"/>
      <c r="E73" s="78"/>
      <c r="F73" s="79"/>
      <c r="G73" s="79"/>
      <c r="H73" s="79"/>
      <c r="I73" s="79"/>
      <c r="J73" s="79"/>
      <c r="K73" s="79"/>
      <c r="L73" s="80"/>
      <c r="M73" s="23"/>
      <c r="N73" s="24" t="s">
        <v>39</v>
      </c>
      <c r="O73" s="81"/>
      <c r="P73" s="82"/>
      <c r="Q73" s="83"/>
      <c r="R73" s="81" t="s">
        <v>42</v>
      </c>
      <c r="S73" s="83"/>
      <c r="T73" s="81" t="s">
        <v>43</v>
      </c>
      <c r="U73" s="83"/>
      <c r="V73" s="84"/>
      <c r="W73" s="85"/>
      <c r="X73" s="85"/>
      <c r="Y73" s="85"/>
      <c r="Z73" s="85"/>
      <c r="AA73" s="86"/>
      <c r="AB73" s="81"/>
      <c r="AC73" s="82"/>
      <c r="AD73" s="83"/>
      <c r="AE73" s="50">
        <v>0</v>
      </c>
      <c r="AF73" s="51"/>
      <c r="AG73" s="52">
        <f t="shared" si="7"/>
        <v>0</v>
      </c>
      <c r="AH73" s="53"/>
      <c r="AI73" s="54"/>
    </row>
    <row r="74" spans="1:37" ht="21" customHeight="1">
      <c r="C74" s="87"/>
      <c r="D74" s="88"/>
      <c r="E74" s="89"/>
      <c r="F74" s="90"/>
      <c r="G74" s="90"/>
      <c r="H74" s="90"/>
      <c r="I74" s="90"/>
      <c r="J74" s="90"/>
      <c r="K74" s="90"/>
      <c r="L74" s="91"/>
      <c r="M74" s="18"/>
      <c r="N74" s="19" t="s">
        <v>39</v>
      </c>
      <c r="O74" s="68"/>
      <c r="P74" s="69"/>
      <c r="Q74" s="70"/>
      <c r="R74" s="68" t="s">
        <v>42</v>
      </c>
      <c r="S74" s="70"/>
      <c r="T74" s="68" t="s">
        <v>43</v>
      </c>
      <c r="U74" s="70"/>
      <c r="V74" s="92"/>
      <c r="W74" s="93"/>
      <c r="X74" s="93"/>
      <c r="Y74" s="93"/>
      <c r="Z74" s="93"/>
      <c r="AA74" s="94"/>
      <c r="AB74" s="68"/>
      <c r="AC74" s="69"/>
      <c r="AD74" s="70"/>
      <c r="AE74" s="71">
        <v>0</v>
      </c>
      <c r="AF74" s="72"/>
      <c r="AG74" s="73">
        <f t="shared" si="7"/>
        <v>0</v>
      </c>
      <c r="AH74" s="74"/>
      <c r="AI74" s="75"/>
    </row>
    <row r="75" spans="1:37" ht="21" customHeight="1">
      <c r="C75" s="76"/>
      <c r="D75" s="77"/>
      <c r="E75" s="78"/>
      <c r="F75" s="79"/>
      <c r="G75" s="79"/>
      <c r="H75" s="79"/>
      <c r="I75" s="79"/>
      <c r="J75" s="79"/>
      <c r="K75" s="79"/>
      <c r="L75" s="80"/>
      <c r="M75" s="23"/>
      <c r="N75" s="24" t="s">
        <v>39</v>
      </c>
      <c r="O75" s="81"/>
      <c r="P75" s="82"/>
      <c r="Q75" s="83"/>
      <c r="R75" s="81" t="s">
        <v>42</v>
      </c>
      <c r="S75" s="83"/>
      <c r="T75" s="81" t="s">
        <v>43</v>
      </c>
      <c r="U75" s="83"/>
      <c r="V75" s="84"/>
      <c r="W75" s="85"/>
      <c r="X75" s="85"/>
      <c r="Y75" s="85"/>
      <c r="Z75" s="85"/>
      <c r="AA75" s="86"/>
      <c r="AB75" s="81"/>
      <c r="AC75" s="82"/>
      <c r="AD75" s="83"/>
      <c r="AE75" s="50">
        <v>0</v>
      </c>
      <c r="AF75" s="51"/>
      <c r="AG75" s="52">
        <f t="shared" si="7"/>
        <v>0</v>
      </c>
      <c r="AH75" s="53"/>
      <c r="AI75" s="54"/>
    </row>
    <row r="76" spans="1:37" ht="21" customHeight="1">
      <c r="C76" s="87"/>
      <c r="D76" s="88"/>
      <c r="E76" s="89"/>
      <c r="F76" s="90"/>
      <c r="G76" s="90"/>
      <c r="H76" s="90"/>
      <c r="I76" s="90"/>
      <c r="J76" s="90"/>
      <c r="K76" s="90"/>
      <c r="L76" s="91"/>
      <c r="M76" s="18"/>
      <c r="N76" s="19" t="s">
        <v>39</v>
      </c>
      <c r="O76" s="68"/>
      <c r="P76" s="69"/>
      <c r="Q76" s="70"/>
      <c r="R76" s="68" t="s">
        <v>42</v>
      </c>
      <c r="S76" s="70"/>
      <c r="T76" s="68" t="s">
        <v>43</v>
      </c>
      <c r="U76" s="70"/>
      <c r="V76" s="92"/>
      <c r="W76" s="93"/>
      <c r="X76" s="93"/>
      <c r="Y76" s="93"/>
      <c r="Z76" s="93"/>
      <c r="AA76" s="94"/>
      <c r="AB76" s="68"/>
      <c r="AC76" s="69"/>
      <c r="AD76" s="70"/>
      <c r="AE76" s="71">
        <v>0</v>
      </c>
      <c r="AF76" s="72"/>
      <c r="AG76" s="73">
        <f t="shared" si="7"/>
        <v>0</v>
      </c>
      <c r="AH76" s="74"/>
      <c r="AI76" s="75"/>
    </row>
    <row r="77" spans="1:37" ht="21" customHeight="1">
      <c r="C77" s="76"/>
      <c r="D77" s="77"/>
      <c r="E77" s="78"/>
      <c r="F77" s="79"/>
      <c r="G77" s="79"/>
      <c r="H77" s="79"/>
      <c r="I77" s="79"/>
      <c r="J77" s="79"/>
      <c r="K77" s="79"/>
      <c r="L77" s="80"/>
      <c r="M77" s="23"/>
      <c r="N77" s="24" t="s">
        <v>40</v>
      </c>
      <c r="O77" s="81"/>
      <c r="P77" s="82"/>
      <c r="Q77" s="83"/>
      <c r="R77" s="81" t="s">
        <v>42</v>
      </c>
      <c r="S77" s="83"/>
      <c r="T77" s="81" t="s">
        <v>43</v>
      </c>
      <c r="U77" s="83"/>
      <c r="V77" s="84"/>
      <c r="W77" s="85"/>
      <c r="X77" s="85"/>
      <c r="Y77" s="85"/>
      <c r="Z77" s="85"/>
      <c r="AA77" s="86"/>
      <c r="AB77" s="81"/>
      <c r="AC77" s="82"/>
      <c r="AD77" s="83"/>
      <c r="AE77" s="50">
        <v>0</v>
      </c>
      <c r="AF77" s="51"/>
      <c r="AG77" s="52">
        <f t="shared" si="7"/>
        <v>0</v>
      </c>
      <c r="AH77" s="53"/>
      <c r="AI77" s="54"/>
    </row>
    <row r="78" spans="1:37" ht="21" customHeight="1">
      <c r="C78" s="87"/>
      <c r="D78" s="88"/>
      <c r="E78" s="89"/>
      <c r="F78" s="90"/>
      <c r="G78" s="90"/>
      <c r="H78" s="90"/>
      <c r="I78" s="90"/>
      <c r="J78" s="90"/>
      <c r="K78" s="90"/>
      <c r="L78" s="91"/>
      <c r="M78" s="18"/>
      <c r="N78" s="19" t="s">
        <v>39</v>
      </c>
      <c r="O78" s="68"/>
      <c r="P78" s="69"/>
      <c r="Q78" s="70"/>
      <c r="R78" s="68" t="s">
        <v>42</v>
      </c>
      <c r="S78" s="70"/>
      <c r="T78" s="68" t="s">
        <v>43</v>
      </c>
      <c r="U78" s="70"/>
      <c r="V78" s="92"/>
      <c r="W78" s="93"/>
      <c r="X78" s="93"/>
      <c r="Y78" s="93"/>
      <c r="Z78" s="93"/>
      <c r="AA78" s="94"/>
      <c r="AB78" s="68"/>
      <c r="AC78" s="69"/>
      <c r="AD78" s="70"/>
      <c r="AE78" s="71">
        <v>0</v>
      </c>
      <c r="AF78" s="72"/>
      <c r="AG78" s="73">
        <f t="shared" si="7"/>
        <v>0</v>
      </c>
      <c r="AH78" s="74"/>
      <c r="AI78" s="75"/>
    </row>
    <row r="79" spans="1:37" ht="21" customHeight="1">
      <c r="C79" s="76"/>
      <c r="D79" s="77"/>
      <c r="E79" s="78"/>
      <c r="F79" s="79"/>
      <c r="G79" s="79"/>
      <c r="H79" s="79"/>
      <c r="I79" s="79"/>
      <c r="J79" s="79"/>
      <c r="K79" s="79"/>
      <c r="L79" s="80"/>
      <c r="M79" s="23"/>
      <c r="N79" s="24" t="s">
        <v>39</v>
      </c>
      <c r="O79" s="81"/>
      <c r="P79" s="82"/>
      <c r="Q79" s="83"/>
      <c r="R79" s="81" t="s">
        <v>42</v>
      </c>
      <c r="S79" s="83"/>
      <c r="T79" s="81" t="s">
        <v>43</v>
      </c>
      <c r="U79" s="83"/>
      <c r="V79" s="84"/>
      <c r="W79" s="85"/>
      <c r="X79" s="85"/>
      <c r="Y79" s="85"/>
      <c r="Z79" s="85"/>
      <c r="AA79" s="86"/>
      <c r="AB79" s="81"/>
      <c r="AC79" s="82"/>
      <c r="AD79" s="83"/>
      <c r="AE79" s="50">
        <v>0</v>
      </c>
      <c r="AF79" s="51"/>
      <c r="AG79" s="52">
        <f t="shared" si="7"/>
        <v>0</v>
      </c>
      <c r="AH79" s="53"/>
      <c r="AI79" s="54"/>
    </row>
    <row r="80" spans="1:37" ht="21" customHeight="1">
      <c r="C80" s="87"/>
      <c r="D80" s="88"/>
      <c r="E80" s="89"/>
      <c r="F80" s="90"/>
      <c r="G80" s="90"/>
      <c r="H80" s="90"/>
      <c r="I80" s="90"/>
      <c r="J80" s="90"/>
      <c r="K80" s="90"/>
      <c r="L80" s="91"/>
      <c r="M80" s="18"/>
      <c r="N80" s="19" t="s">
        <v>39</v>
      </c>
      <c r="O80" s="68"/>
      <c r="P80" s="69"/>
      <c r="Q80" s="70"/>
      <c r="R80" s="68" t="s">
        <v>42</v>
      </c>
      <c r="S80" s="70"/>
      <c r="T80" s="68" t="s">
        <v>43</v>
      </c>
      <c r="U80" s="70"/>
      <c r="V80" s="92"/>
      <c r="W80" s="93"/>
      <c r="X80" s="93"/>
      <c r="Y80" s="93"/>
      <c r="Z80" s="93"/>
      <c r="AA80" s="94"/>
      <c r="AB80" s="68"/>
      <c r="AC80" s="69"/>
      <c r="AD80" s="70"/>
      <c r="AE80" s="71">
        <v>0</v>
      </c>
      <c r="AF80" s="72"/>
      <c r="AG80" s="73">
        <f t="shared" si="7"/>
        <v>0</v>
      </c>
      <c r="AH80" s="74"/>
      <c r="AI80" s="75"/>
    </row>
    <row r="81" spans="1:37" ht="21" customHeight="1">
      <c r="C81" s="76"/>
      <c r="D81" s="77"/>
      <c r="E81" s="78"/>
      <c r="F81" s="79"/>
      <c r="G81" s="79"/>
      <c r="H81" s="79"/>
      <c r="I81" s="79"/>
      <c r="J81" s="79"/>
      <c r="K81" s="79"/>
      <c r="L81" s="80"/>
      <c r="M81" s="23"/>
      <c r="N81" s="24" t="s">
        <v>39</v>
      </c>
      <c r="O81" s="81"/>
      <c r="P81" s="82"/>
      <c r="Q81" s="83"/>
      <c r="R81" s="81" t="s">
        <v>42</v>
      </c>
      <c r="S81" s="83"/>
      <c r="T81" s="81" t="s">
        <v>43</v>
      </c>
      <c r="U81" s="83"/>
      <c r="V81" s="84"/>
      <c r="W81" s="85"/>
      <c r="X81" s="85"/>
      <c r="Y81" s="85"/>
      <c r="Z81" s="85"/>
      <c r="AA81" s="86"/>
      <c r="AB81" s="81"/>
      <c r="AC81" s="82"/>
      <c r="AD81" s="83"/>
      <c r="AE81" s="50">
        <v>0</v>
      </c>
      <c r="AF81" s="51"/>
      <c r="AG81" s="52">
        <f t="shared" si="7"/>
        <v>0</v>
      </c>
      <c r="AH81" s="53"/>
      <c r="AI81" s="54"/>
    </row>
    <row r="82" spans="1:37" ht="21" customHeight="1">
      <c r="C82" s="87"/>
      <c r="D82" s="88"/>
      <c r="E82" s="89"/>
      <c r="F82" s="90"/>
      <c r="G82" s="90"/>
      <c r="H82" s="90"/>
      <c r="I82" s="90"/>
      <c r="J82" s="90"/>
      <c r="K82" s="90"/>
      <c r="L82" s="91"/>
      <c r="M82" s="18"/>
      <c r="N82" s="19" t="s">
        <v>39</v>
      </c>
      <c r="O82" s="68"/>
      <c r="P82" s="69"/>
      <c r="Q82" s="70"/>
      <c r="R82" s="68" t="s">
        <v>42</v>
      </c>
      <c r="S82" s="70"/>
      <c r="T82" s="68" t="s">
        <v>43</v>
      </c>
      <c r="U82" s="70"/>
      <c r="V82" s="92"/>
      <c r="W82" s="93"/>
      <c r="X82" s="93"/>
      <c r="Y82" s="93"/>
      <c r="Z82" s="93"/>
      <c r="AA82" s="94"/>
      <c r="AB82" s="68"/>
      <c r="AC82" s="69"/>
      <c r="AD82" s="70"/>
      <c r="AE82" s="71">
        <v>0</v>
      </c>
      <c r="AF82" s="72"/>
      <c r="AG82" s="73">
        <f t="shared" si="7"/>
        <v>0</v>
      </c>
      <c r="AH82" s="74"/>
      <c r="AI82" s="75"/>
    </row>
    <row r="83" spans="1:37" ht="21" customHeight="1">
      <c r="C83" s="76"/>
      <c r="D83" s="77"/>
      <c r="E83" s="78"/>
      <c r="F83" s="79"/>
      <c r="G83" s="79"/>
      <c r="H83" s="79"/>
      <c r="I83" s="79"/>
      <c r="J83" s="79"/>
      <c r="K83" s="79"/>
      <c r="L83" s="80"/>
      <c r="M83" s="23"/>
      <c r="N83" s="24" t="s">
        <v>40</v>
      </c>
      <c r="O83" s="81"/>
      <c r="P83" s="82"/>
      <c r="Q83" s="83"/>
      <c r="R83" s="81" t="s">
        <v>42</v>
      </c>
      <c r="S83" s="83"/>
      <c r="T83" s="81" t="s">
        <v>43</v>
      </c>
      <c r="U83" s="83"/>
      <c r="V83" s="84"/>
      <c r="W83" s="85"/>
      <c r="X83" s="85"/>
      <c r="Y83" s="85"/>
      <c r="Z83" s="85"/>
      <c r="AA83" s="86"/>
      <c r="AB83" s="81"/>
      <c r="AC83" s="82"/>
      <c r="AD83" s="83"/>
      <c r="AE83" s="50">
        <v>0</v>
      </c>
      <c r="AF83" s="51"/>
      <c r="AG83" s="52">
        <f t="shared" si="7"/>
        <v>0</v>
      </c>
      <c r="AH83" s="53"/>
      <c r="AI83" s="54"/>
    </row>
    <row r="84" spans="1:37" ht="21" customHeight="1">
      <c r="C84" s="87"/>
      <c r="D84" s="88"/>
      <c r="E84" s="89"/>
      <c r="F84" s="90"/>
      <c r="G84" s="90"/>
      <c r="H84" s="90"/>
      <c r="I84" s="90"/>
      <c r="J84" s="90"/>
      <c r="K84" s="90"/>
      <c r="L84" s="91"/>
      <c r="M84" s="18"/>
      <c r="N84" s="19" t="s">
        <v>39</v>
      </c>
      <c r="O84" s="68"/>
      <c r="P84" s="69"/>
      <c r="Q84" s="70"/>
      <c r="R84" s="68" t="s">
        <v>42</v>
      </c>
      <c r="S84" s="70"/>
      <c r="T84" s="68" t="s">
        <v>43</v>
      </c>
      <c r="U84" s="70"/>
      <c r="V84" s="92"/>
      <c r="W84" s="93"/>
      <c r="X84" s="93"/>
      <c r="Y84" s="93"/>
      <c r="Z84" s="93"/>
      <c r="AA84" s="94"/>
      <c r="AB84" s="68"/>
      <c r="AC84" s="69"/>
      <c r="AD84" s="70"/>
      <c r="AE84" s="71">
        <v>0</v>
      </c>
      <c r="AF84" s="72"/>
      <c r="AG84" s="73">
        <f t="shared" si="7"/>
        <v>0</v>
      </c>
      <c r="AH84" s="74"/>
      <c r="AI84" s="75"/>
    </row>
    <row r="85" spans="1:37" ht="21" customHeight="1">
      <c r="C85" s="76"/>
      <c r="D85" s="77"/>
      <c r="E85" s="78"/>
      <c r="F85" s="79"/>
      <c r="G85" s="79"/>
      <c r="H85" s="79"/>
      <c r="I85" s="79"/>
      <c r="J85" s="79"/>
      <c r="K85" s="79"/>
      <c r="L85" s="80"/>
      <c r="M85" s="23"/>
      <c r="N85" s="24" t="s">
        <v>39</v>
      </c>
      <c r="O85" s="81"/>
      <c r="P85" s="82"/>
      <c r="Q85" s="83"/>
      <c r="R85" s="81" t="s">
        <v>42</v>
      </c>
      <c r="S85" s="83"/>
      <c r="T85" s="81" t="s">
        <v>43</v>
      </c>
      <c r="U85" s="83"/>
      <c r="V85" s="84"/>
      <c r="W85" s="85"/>
      <c r="X85" s="85"/>
      <c r="Y85" s="85"/>
      <c r="Z85" s="85"/>
      <c r="AA85" s="86"/>
      <c r="AB85" s="81"/>
      <c r="AC85" s="82"/>
      <c r="AD85" s="83"/>
      <c r="AE85" s="50">
        <v>0</v>
      </c>
      <c r="AF85" s="51"/>
      <c r="AG85" s="52">
        <f t="shared" si="7"/>
        <v>0</v>
      </c>
      <c r="AH85" s="53"/>
      <c r="AI85" s="54"/>
    </row>
    <row r="86" spans="1:37" ht="21" customHeight="1">
      <c r="C86" s="55"/>
      <c r="D86" s="56"/>
      <c r="E86" s="57"/>
      <c r="F86" s="58"/>
      <c r="G86" s="58"/>
      <c r="H86" s="58"/>
      <c r="I86" s="58"/>
      <c r="J86" s="58"/>
      <c r="K86" s="58"/>
      <c r="L86" s="59"/>
      <c r="M86" s="20"/>
      <c r="N86" s="21" t="s">
        <v>39</v>
      </c>
      <c r="O86" s="60"/>
      <c r="P86" s="61"/>
      <c r="Q86" s="62"/>
      <c r="R86" s="60" t="s">
        <v>42</v>
      </c>
      <c r="S86" s="62"/>
      <c r="T86" s="60" t="s">
        <v>43</v>
      </c>
      <c r="U86" s="62"/>
      <c r="V86" s="63"/>
      <c r="W86" s="64"/>
      <c r="X86" s="64"/>
      <c r="Y86" s="64"/>
      <c r="Z86" s="64"/>
      <c r="AA86" s="65"/>
      <c r="AB86" s="60"/>
      <c r="AC86" s="61"/>
      <c r="AD86" s="62"/>
      <c r="AE86" s="66">
        <v>0</v>
      </c>
      <c r="AF86" s="67"/>
      <c r="AG86" s="40">
        <f t="shared" si="7"/>
        <v>0</v>
      </c>
      <c r="AH86" s="41"/>
      <c r="AI86" s="42"/>
    </row>
    <row r="87" spans="1:37" ht="21" customHeight="1" thickBot="1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43" t="s">
        <v>41</v>
      </c>
      <c r="AE87" s="44"/>
      <c r="AF87" s="45"/>
      <c r="AG87" s="46">
        <f>SUM(AG68:AG86)</f>
        <v>0</v>
      </c>
      <c r="AH87" s="47"/>
      <c r="AI87" s="48"/>
    </row>
    <row r="91" spans="1:37" ht="21" customHeight="1">
      <c r="A91" s="49">
        <v>4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</row>
  </sheetData>
  <mergeCells count="549">
    <mergeCell ref="AA40:AC40"/>
    <mergeCell ref="AD40:AF40"/>
    <mergeCell ref="AH29:AK29"/>
    <mergeCell ref="AH22:AK22"/>
    <mergeCell ref="AH21:AK21"/>
    <mergeCell ref="AD39:AF39"/>
    <mergeCell ref="AH39:AK39"/>
    <mergeCell ref="S39:U39"/>
    <mergeCell ref="V39:X39"/>
    <mergeCell ref="AA39:AC39"/>
    <mergeCell ref="AD37:AF37"/>
    <mergeCell ref="AH37:AK37"/>
    <mergeCell ref="S38:U38"/>
    <mergeCell ref="AH28:AK28"/>
    <mergeCell ref="A36:B36"/>
    <mergeCell ref="A60:B60"/>
    <mergeCell ref="G60:J60"/>
    <mergeCell ref="K60:N60"/>
    <mergeCell ref="A57:B57"/>
    <mergeCell ref="C58:F61"/>
    <mergeCell ref="A61:B61"/>
    <mergeCell ref="G61:J61"/>
    <mergeCell ref="K61:N61"/>
    <mergeCell ref="A59:B59"/>
    <mergeCell ref="G59:J59"/>
    <mergeCell ref="K59:N59"/>
    <mergeCell ref="A56:B56"/>
    <mergeCell ref="G56:J56"/>
    <mergeCell ref="K56:N56"/>
    <mergeCell ref="A55:B55"/>
    <mergeCell ref="G55:J55"/>
    <mergeCell ref="K55:N55"/>
    <mergeCell ref="K53:N53"/>
    <mergeCell ref="A54:B54"/>
    <mergeCell ref="G31:N31"/>
    <mergeCell ref="G36:N36"/>
    <mergeCell ref="AH40:AK40"/>
    <mergeCell ref="AD29:AF29"/>
    <mergeCell ref="K28:N28"/>
    <mergeCell ref="C28:F29"/>
    <mergeCell ref="A53:B53"/>
    <mergeCell ref="G53:J53"/>
    <mergeCell ref="K54:N54"/>
    <mergeCell ref="A51:B51"/>
    <mergeCell ref="G51:J51"/>
    <mergeCell ref="K51:N51"/>
    <mergeCell ref="A52:B52"/>
    <mergeCell ref="G52:J52"/>
    <mergeCell ref="K52:N52"/>
    <mergeCell ref="C48:F57"/>
    <mergeCell ref="G57:N57"/>
    <mergeCell ref="A41:B41"/>
    <mergeCell ref="G41:J41"/>
    <mergeCell ref="K41:N41"/>
    <mergeCell ref="V38:X38"/>
    <mergeCell ref="AA38:AC38"/>
    <mergeCell ref="AD28:AF28"/>
    <mergeCell ref="G40:J40"/>
    <mergeCell ref="K40:N40"/>
    <mergeCell ref="S40:U40"/>
    <mergeCell ref="V40:X40"/>
    <mergeCell ref="AD21:AF21"/>
    <mergeCell ref="A21:B21"/>
    <mergeCell ref="G21:J21"/>
    <mergeCell ref="K21:N21"/>
    <mergeCell ref="S21:U21"/>
    <mergeCell ref="V21:X21"/>
    <mergeCell ref="A25:B25"/>
    <mergeCell ref="G25:J25"/>
    <mergeCell ref="K25:N25"/>
    <mergeCell ref="S25:U25"/>
    <mergeCell ref="V25:X25"/>
    <mergeCell ref="AA25:AC25"/>
    <mergeCell ref="AD25:AF25"/>
    <mergeCell ref="AD23:AF23"/>
    <mergeCell ref="A23:B23"/>
    <mergeCell ref="G23:J23"/>
    <mergeCell ref="K23:N23"/>
    <mergeCell ref="S23:U23"/>
    <mergeCell ref="V23:X23"/>
    <mergeCell ref="AA23:AC23"/>
    <mergeCell ref="A24:B24"/>
    <mergeCell ref="G24:J24"/>
    <mergeCell ref="K24:N24"/>
    <mergeCell ref="S24:U24"/>
    <mergeCell ref="A34:B34"/>
    <mergeCell ref="G34:J34"/>
    <mergeCell ref="K34:N34"/>
    <mergeCell ref="A35:B35"/>
    <mergeCell ref="G35:J35"/>
    <mergeCell ref="K35:N35"/>
    <mergeCell ref="A49:B49"/>
    <mergeCell ref="G49:J49"/>
    <mergeCell ref="K49:N49"/>
    <mergeCell ref="A44:B44"/>
    <mergeCell ref="G44:J44"/>
    <mergeCell ref="K44:N44"/>
    <mergeCell ref="A48:B48"/>
    <mergeCell ref="G48:J48"/>
    <mergeCell ref="K48:N48"/>
    <mergeCell ref="A47:B47"/>
    <mergeCell ref="C47:F47"/>
    <mergeCell ref="G47:J47"/>
    <mergeCell ref="K47:N47"/>
    <mergeCell ref="A58:B58"/>
    <mergeCell ref="G58:J58"/>
    <mergeCell ref="A39:B39"/>
    <mergeCell ref="G39:J39"/>
    <mergeCell ref="K39:N39"/>
    <mergeCell ref="A40:B40"/>
    <mergeCell ref="A37:B37"/>
    <mergeCell ref="G37:J37"/>
    <mergeCell ref="K37:N37"/>
    <mergeCell ref="A38:B38"/>
    <mergeCell ref="G38:J38"/>
    <mergeCell ref="K38:N38"/>
    <mergeCell ref="K58:N58"/>
    <mergeCell ref="A42:B42"/>
    <mergeCell ref="G42:J42"/>
    <mergeCell ref="K42:N42"/>
    <mergeCell ref="A43:B43"/>
    <mergeCell ref="G43:J43"/>
    <mergeCell ref="K43:N43"/>
    <mergeCell ref="A50:B50"/>
    <mergeCell ref="G50:J50"/>
    <mergeCell ref="K50:N50"/>
    <mergeCell ref="G54:J54"/>
    <mergeCell ref="AP31:AV31"/>
    <mergeCell ref="A32:B32"/>
    <mergeCell ref="G32:J32"/>
    <mergeCell ref="K32:N32"/>
    <mergeCell ref="A33:B33"/>
    <mergeCell ref="G33:J33"/>
    <mergeCell ref="K33:N33"/>
    <mergeCell ref="AG86:AI86"/>
    <mergeCell ref="AD87:AF87"/>
    <mergeCell ref="AG87:AI87"/>
    <mergeCell ref="T85:U85"/>
    <mergeCell ref="V85:AA85"/>
    <mergeCell ref="AB85:AD85"/>
    <mergeCell ref="C84:E84"/>
    <mergeCell ref="F84:L84"/>
    <mergeCell ref="O84:Q84"/>
    <mergeCell ref="R84:S84"/>
    <mergeCell ref="T84:U84"/>
    <mergeCell ref="V84:AA84"/>
    <mergeCell ref="AG82:AI82"/>
    <mergeCell ref="C83:E83"/>
    <mergeCell ref="F83:L83"/>
    <mergeCell ref="O83:Q83"/>
    <mergeCell ref="R83:S83"/>
    <mergeCell ref="A91:AK91"/>
    <mergeCell ref="A30:B30"/>
    <mergeCell ref="C30:F34"/>
    <mergeCell ref="G30:J30"/>
    <mergeCell ref="K30:N30"/>
    <mergeCell ref="A31:B31"/>
    <mergeCell ref="AE85:AF85"/>
    <mergeCell ref="AG85:AI85"/>
    <mergeCell ref="C86:E86"/>
    <mergeCell ref="F86:L86"/>
    <mergeCell ref="O86:Q86"/>
    <mergeCell ref="R86:S86"/>
    <mergeCell ref="T86:U86"/>
    <mergeCell ref="V86:AA86"/>
    <mergeCell ref="AB86:AD86"/>
    <mergeCell ref="AE86:AF86"/>
    <mergeCell ref="AB84:AD84"/>
    <mergeCell ref="AE84:AF84"/>
    <mergeCell ref="AG84:AI84"/>
    <mergeCell ref="C85:E85"/>
    <mergeCell ref="F85:L85"/>
    <mergeCell ref="O85:Q85"/>
    <mergeCell ref="R85:S85"/>
    <mergeCell ref="T83:U83"/>
    <mergeCell ref="V83:AA83"/>
    <mergeCell ref="AB83:AD83"/>
    <mergeCell ref="AE83:AF83"/>
    <mergeCell ref="AG83:AI83"/>
    <mergeCell ref="AE81:AF81"/>
    <mergeCell ref="AG81:AI81"/>
    <mergeCell ref="C82:E82"/>
    <mergeCell ref="F82:L82"/>
    <mergeCell ref="O82:Q82"/>
    <mergeCell ref="R82:S82"/>
    <mergeCell ref="T82:U82"/>
    <mergeCell ref="V82:AA82"/>
    <mergeCell ref="AB82:AD82"/>
    <mergeCell ref="AE82:AF82"/>
    <mergeCell ref="AB80:AD80"/>
    <mergeCell ref="AE80:AF80"/>
    <mergeCell ref="AG80:AI80"/>
    <mergeCell ref="C81:E81"/>
    <mergeCell ref="F81:L81"/>
    <mergeCell ref="O81:Q81"/>
    <mergeCell ref="R81:S81"/>
    <mergeCell ref="T81:U81"/>
    <mergeCell ref="V81:AA81"/>
    <mergeCell ref="AB81:AD81"/>
    <mergeCell ref="C80:E80"/>
    <mergeCell ref="F80:L80"/>
    <mergeCell ref="O80:Q80"/>
    <mergeCell ref="R80:S80"/>
    <mergeCell ref="T80:U80"/>
    <mergeCell ref="V80:AA80"/>
    <mergeCell ref="C79:E79"/>
    <mergeCell ref="F79:L79"/>
    <mergeCell ref="O79:Q79"/>
    <mergeCell ref="R79:S79"/>
    <mergeCell ref="T79:U79"/>
    <mergeCell ref="V79:AA79"/>
    <mergeCell ref="AB79:AD79"/>
    <mergeCell ref="AE79:AF79"/>
    <mergeCell ref="AG79:AI79"/>
    <mergeCell ref="C78:E78"/>
    <mergeCell ref="F78:L78"/>
    <mergeCell ref="O78:Q78"/>
    <mergeCell ref="R78:S78"/>
    <mergeCell ref="T78:U78"/>
    <mergeCell ref="V78:AA78"/>
    <mergeCell ref="AB78:AD78"/>
    <mergeCell ref="AE78:AF78"/>
    <mergeCell ref="AG78:AI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E77:AF77"/>
    <mergeCell ref="AG77:AI77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AF63:AG63"/>
    <mergeCell ref="AH63:AK63"/>
    <mergeCell ref="C67:E67"/>
    <mergeCell ref="F67:L67"/>
    <mergeCell ref="M67:Q67"/>
    <mergeCell ref="R67:AD67"/>
    <mergeCell ref="AE67:AF67"/>
    <mergeCell ref="AG67:AI67"/>
    <mergeCell ref="A63:AC63"/>
    <mergeCell ref="AF64:AG64"/>
    <mergeCell ref="AH64:AK64"/>
    <mergeCell ref="A65:AK65"/>
    <mergeCell ref="AD56:AF56"/>
    <mergeCell ref="AH56:AK56"/>
    <mergeCell ref="AH57:AK57"/>
    <mergeCell ref="AF62:AG62"/>
    <mergeCell ref="AH62:AK62"/>
    <mergeCell ref="AD57:AF57"/>
    <mergeCell ref="S56:U56"/>
    <mergeCell ref="V56:X56"/>
    <mergeCell ref="AA56:AC56"/>
    <mergeCell ref="S57:U57"/>
    <mergeCell ref="V57:X57"/>
    <mergeCell ref="AA57:AC57"/>
    <mergeCell ref="S61:U61"/>
    <mergeCell ref="V61:X61"/>
    <mergeCell ref="AA61:AC61"/>
    <mergeCell ref="AD61:AF61"/>
    <mergeCell ref="AH61:AK61"/>
    <mergeCell ref="S60:U60"/>
    <mergeCell ref="V60:X60"/>
    <mergeCell ref="AA60:AC60"/>
    <mergeCell ref="S59:U59"/>
    <mergeCell ref="V59:X59"/>
    <mergeCell ref="AA59:AC59"/>
    <mergeCell ref="AD59:AF59"/>
    <mergeCell ref="AD54:AF54"/>
    <mergeCell ref="AH54:AK54"/>
    <mergeCell ref="S55:U55"/>
    <mergeCell ref="V55:X55"/>
    <mergeCell ref="AA55:AC55"/>
    <mergeCell ref="AD55:AF55"/>
    <mergeCell ref="AH55:AK55"/>
    <mergeCell ref="S54:U54"/>
    <mergeCell ref="V54:X54"/>
    <mergeCell ref="AA54:AC54"/>
    <mergeCell ref="AD52:AF52"/>
    <mergeCell ref="AH52:AK52"/>
    <mergeCell ref="S53:U53"/>
    <mergeCell ref="V53:X53"/>
    <mergeCell ref="AA53:AC53"/>
    <mergeCell ref="AD53:AF53"/>
    <mergeCell ref="AH53:AK53"/>
    <mergeCell ref="S52:U52"/>
    <mergeCell ref="V52:X52"/>
    <mergeCell ref="AA52:AC52"/>
    <mergeCell ref="AD50:AF50"/>
    <mergeCell ref="AH50:AK50"/>
    <mergeCell ref="S51:U51"/>
    <mergeCell ref="V51:X51"/>
    <mergeCell ref="AA51:AC51"/>
    <mergeCell ref="AD51:AF51"/>
    <mergeCell ref="AH51:AK51"/>
    <mergeCell ref="S50:U50"/>
    <mergeCell ref="V50:X50"/>
    <mergeCell ref="AA50:AC50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A41:AC41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H59:AK59"/>
    <mergeCell ref="S58:U58"/>
    <mergeCell ref="V58:X58"/>
    <mergeCell ref="AA58:AC58"/>
    <mergeCell ref="AD60:AF60"/>
    <mergeCell ref="AH60:AK60"/>
    <mergeCell ref="S34:U34"/>
    <mergeCell ref="V34:X34"/>
    <mergeCell ref="AA34:AC34"/>
    <mergeCell ref="AD34:AF34"/>
    <mergeCell ref="AH34:AK34"/>
    <mergeCell ref="AD38:AF38"/>
    <mergeCell ref="AH38:AK38"/>
    <mergeCell ref="Y47:Z47"/>
    <mergeCell ref="AA47:AC47"/>
    <mergeCell ref="AD47:AF47"/>
    <mergeCell ref="AH47:AK47"/>
    <mergeCell ref="A46:AK46"/>
    <mergeCell ref="O47:P47"/>
    <mergeCell ref="Q47:R47"/>
    <mergeCell ref="S47:U47"/>
    <mergeCell ref="V47:X47"/>
    <mergeCell ref="AD41:AF41"/>
    <mergeCell ref="AH41:AK41"/>
    <mergeCell ref="AD58:AF58"/>
    <mergeCell ref="AH58:AK5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42:AF42"/>
    <mergeCell ref="A45:AK45"/>
    <mergeCell ref="C35:F44"/>
    <mergeCell ref="S42:U42"/>
    <mergeCell ref="V42:X42"/>
    <mergeCell ref="AA42:AC42"/>
    <mergeCell ref="AH42:AK42"/>
    <mergeCell ref="S41:U41"/>
    <mergeCell ref="V41:X4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D33:AF33"/>
    <mergeCell ref="AH33:AK33"/>
    <mergeCell ref="S33:U33"/>
    <mergeCell ref="V33:X33"/>
    <mergeCell ref="AA33:AC33"/>
    <mergeCell ref="A20:B20"/>
    <mergeCell ref="C20:F20"/>
    <mergeCell ref="G20:J20"/>
    <mergeCell ref="S28:U28"/>
    <mergeCell ref="V28:X28"/>
    <mergeCell ref="AA28:AC28"/>
    <mergeCell ref="O27:P27"/>
    <mergeCell ref="Q27:R27"/>
    <mergeCell ref="Y27:Z27"/>
    <mergeCell ref="AA21:AC21"/>
    <mergeCell ref="V24:X24"/>
    <mergeCell ref="AA24:AC24"/>
    <mergeCell ref="C25:F25"/>
    <mergeCell ref="A26:AK26"/>
    <mergeCell ref="C21:F22"/>
    <mergeCell ref="C23:F24"/>
    <mergeCell ref="S30:U30"/>
    <mergeCell ref="V30:X30"/>
    <mergeCell ref="AA30:AC30"/>
    <mergeCell ref="AD31:AF31"/>
    <mergeCell ref="AH31:AK31"/>
    <mergeCell ref="A22:B22"/>
    <mergeCell ref="G22:J22"/>
    <mergeCell ref="K22:N22"/>
    <mergeCell ref="S22:U22"/>
    <mergeCell ref="V22:X22"/>
    <mergeCell ref="AA22:AC22"/>
    <mergeCell ref="AH27:AK27"/>
    <mergeCell ref="A28:B28"/>
    <mergeCell ref="G28:J28"/>
    <mergeCell ref="AD22:AF22"/>
    <mergeCell ref="AH25:AK25"/>
    <mergeCell ref="AH23:AK23"/>
    <mergeCell ref="AD24:AF24"/>
    <mergeCell ref="A29:B29"/>
    <mergeCell ref="G29:J29"/>
    <mergeCell ref="K29:N29"/>
    <mergeCell ref="S29:U29"/>
    <mergeCell ref="V29:X29"/>
    <mergeCell ref="AA29:AC29"/>
    <mergeCell ref="AB1:AD1"/>
    <mergeCell ref="AE1:AK1"/>
    <mergeCell ref="AB2:AK5"/>
    <mergeCell ref="A8:K9"/>
    <mergeCell ref="L8:M9"/>
    <mergeCell ref="AC8:AE8"/>
    <mergeCell ref="AC9:AK9"/>
    <mergeCell ref="K20:N20"/>
    <mergeCell ref="Z17:AC17"/>
    <mergeCell ref="AD17:AG17"/>
    <mergeCell ref="AH17:AK17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A19:AK19"/>
    <mergeCell ref="O20:P20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D30:AF30"/>
    <mergeCell ref="AH30:AK30"/>
    <mergeCell ref="Q20:R20"/>
    <mergeCell ref="S20:U20"/>
    <mergeCell ref="V20:X20"/>
    <mergeCell ref="Y20:Z20"/>
    <mergeCell ref="AA20:AC20"/>
    <mergeCell ref="AH24:AK24"/>
    <mergeCell ref="A27:B27"/>
    <mergeCell ref="C27:F27"/>
    <mergeCell ref="G27:J27"/>
    <mergeCell ref="K27:N27"/>
    <mergeCell ref="S27:U27"/>
    <mergeCell ref="V27:X27"/>
    <mergeCell ref="AA27:AC27"/>
    <mergeCell ref="AD27:AF27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006F-827E-4B8E-A135-B2156479F848}">
  <sheetPr>
    <tabColor theme="5" tint="0.79998168889431442"/>
  </sheetPr>
  <dimension ref="A1:AK56"/>
  <sheetViews>
    <sheetView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90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AH29+AG52</f>
        <v>127800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AH27</f>
        <v>108000</v>
      </c>
      <c r="AE15" s="142"/>
      <c r="AF15" s="142"/>
      <c r="AG15" s="143"/>
      <c r="AH15" s="141">
        <f>AH28</f>
        <v>10800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AG52</f>
        <v>9000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>
        <v>46085</v>
      </c>
      <c r="B20" s="123"/>
      <c r="C20" s="192" t="s">
        <v>147</v>
      </c>
      <c r="D20" s="193"/>
      <c r="E20" s="193"/>
      <c r="F20" s="194"/>
      <c r="G20" s="124" t="s">
        <v>48</v>
      </c>
      <c r="H20" s="125"/>
      <c r="I20" s="125"/>
      <c r="J20" s="123"/>
      <c r="K20" s="124" t="s">
        <v>62</v>
      </c>
      <c r="L20" s="125"/>
      <c r="M20" s="125"/>
      <c r="N20" s="123"/>
      <c r="O20" s="12"/>
      <c r="P20" s="13" t="s">
        <v>24</v>
      </c>
      <c r="Q20" s="12">
        <v>2</v>
      </c>
      <c r="R20" s="14" t="s">
        <v>25</v>
      </c>
      <c r="S20" s="129">
        <v>18000</v>
      </c>
      <c r="T20" s="129"/>
      <c r="U20" s="129"/>
      <c r="V20" s="129">
        <v>2812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 t="shared" ref="AH20" si="0">Q20*S20+O20*V20+Y20*AA20+O20*AD20</f>
        <v>36000</v>
      </c>
      <c r="AI20" s="130"/>
      <c r="AJ20" s="130"/>
      <c r="AK20" s="130"/>
    </row>
    <row r="21" spans="1:37" ht="21" customHeight="1">
      <c r="A21" s="131">
        <v>46086</v>
      </c>
      <c r="B21" s="132"/>
      <c r="C21" s="195"/>
      <c r="D21" s="171"/>
      <c r="E21" s="171"/>
      <c r="F21" s="196"/>
      <c r="G21" s="133" t="s">
        <v>48</v>
      </c>
      <c r="H21" s="134"/>
      <c r="I21" s="134"/>
      <c r="J21" s="132"/>
      <c r="K21" s="133" t="s">
        <v>62</v>
      </c>
      <c r="L21" s="134"/>
      <c r="M21" s="134"/>
      <c r="N21" s="132"/>
      <c r="O21" s="25"/>
      <c r="P21" s="26" t="s">
        <v>24</v>
      </c>
      <c r="Q21" s="25">
        <v>2</v>
      </c>
      <c r="R21" s="27" t="s">
        <v>25</v>
      </c>
      <c r="S21" s="138">
        <v>18000</v>
      </c>
      <c r="T21" s="138"/>
      <c r="U21" s="138"/>
      <c r="V21" s="138">
        <v>2812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1">Q21*S21+O21*V21+Y21*AA21+O21*AD21</f>
        <v>36000</v>
      </c>
      <c r="AI21" s="139"/>
      <c r="AJ21" s="139"/>
      <c r="AK21" s="139"/>
    </row>
    <row r="22" spans="1:37" ht="21" customHeight="1">
      <c r="A22" s="122">
        <v>46100</v>
      </c>
      <c r="B22" s="123"/>
      <c r="C22" s="197"/>
      <c r="D22" s="198"/>
      <c r="E22" s="198"/>
      <c r="F22" s="199"/>
      <c r="G22" s="124" t="s">
        <v>48</v>
      </c>
      <c r="H22" s="125"/>
      <c r="I22" s="125"/>
      <c r="J22" s="123"/>
      <c r="K22" s="124" t="s">
        <v>80</v>
      </c>
      <c r="L22" s="125"/>
      <c r="M22" s="125"/>
      <c r="N22" s="123"/>
      <c r="O22" s="12"/>
      <c r="P22" s="13" t="s">
        <v>24</v>
      </c>
      <c r="Q22" s="12">
        <v>2</v>
      </c>
      <c r="R22" s="14" t="s">
        <v>25</v>
      </c>
      <c r="S22" s="129">
        <v>18000</v>
      </c>
      <c r="T22" s="129"/>
      <c r="U22" s="129"/>
      <c r="V22" s="129">
        <v>2812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1"/>
        <v>36000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/>
      <c r="T23" s="138"/>
      <c r="U23" s="138"/>
      <c r="V23" s="138"/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1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/>
      <c r="T24" s="129"/>
      <c r="U24" s="129"/>
      <c r="V24" s="129"/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1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/>
      <c r="T25" s="138"/>
      <c r="U25" s="138"/>
      <c r="V25" s="138"/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1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/>
      <c r="T26" s="129"/>
      <c r="U26" s="129"/>
      <c r="V26" s="129"/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1"/>
        <v>0</v>
      </c>
      <c r="AI26" s="130"/>
      <c r="AJ26" s="130"/>
      <c r="AK26" s="130"/>
    </row>
    <row r="27" spans="1:37" ht="21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2">
        <f>SUM(AH20:AH26)</f>
        <v>108000</v>
      </c>
      <c r="AI27" s="113"/>
      <c r="AJ27" s="113"/>
      <c r="AK27" s="113"/>
    </row>
    <row r="28" spans="1:37" ht="21" customHeight="1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17">
        <f>AH27*0.1</f>
        <v>10800</v>
      </c>
      <c r="AI28" s="117"/>
      <c r="AJ28" s="117"/>
      <c r="AK28" s="117"/>
    </row>
    <row r="29" spans="1:37" ht="21" customHeight="1">
      <c r="A29" s="201" t="s">
        <v>69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1"/>
      <c r="AE29" s="1"/>
      <c r="AF29" s="111" t="s">
        <v>31</v>
      </c>
      <c r="AG29" s="111"/>
      <c r="AH29" s="112">
        <f>SUM(AH27:AH28)</f>
        <v>118800</v>
      </c>
      <c r="AI29" s="113"/>
      <c r="AJ29" s="113"/>
      <c r="AK29" s="113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3">
        <v>46085</v>
      </c>
      <c r="D33" s="104"/>
      <c r="E33" s="105"/>
      <c r="F33" s="264" t="s">
        <v>91</v>
      </c>
      <c r="G33" s="106"/>
      <c r="H33" s="106"/>
      <c r="I33" s="106"/>
      <c r="J33" s="106"/>
      <c r="K33" s="106"/>
      <c r="L33" s="107"/>
      <c r="M33" s="16">
        <v>1</v>
      </c>
      <c r="N33" s="17" t="s">
        <v>39</v>
      </c>
      <c r="O33" s="95">
        <v>3000</v>
      </c>
      <c r="P33" s="96"/>
      <c r="Q33" s="97"/>
      <c r="R33" s="95" t="s">
        <v>42</v>
      </c>
      <c r="S33" s="97"/>
      <c r="T33" s="95"/>
      <c r="U33" s="97"/>
      <c r="V33" s="108"/>
      <c r="W33" s="109"/>
      <c r="X33" s="109"/>
      <c r="Y33" s="109"/>
      <c r="Z33" s="109"/>
      <c r="AA33" s="110"/>
      <c r="AB33" s="95"/>
      <c r="AC33" s="96"/>
      <c r="AD33" s="97"/>
      <c r="AE33" s="98">
        <v>0</v>
      </c>
      <c r="AF33" s="99"/>
      <c r="AG33" s="100">
        <f t="shared" ref="AG33:AG51" si="2">AB33+O33</f>
        <v>3000</v>
      </c>
      <c r="AH33" s="101"/>
      <c r="AI33" s="102"/>
    </row>
    <row r="34" spans="3:35" ht="21" customHeight="1">
      <c r="C34" s="76">
        <v>46086</v>
      </c>
      <c r="D34" s="77"/>
      <c r="E34" s="78"/>
      <c r="F34" s="261" t="s">
        <v>91</v>
      </c>
      <c r="G34" s="262"/>
      <c r="H34" s="262"/>
      <c r="I34" s="262"/>
      <c r="J34" s="262"/>
      <c r="K34" s="262"/>
      <c r="L34" s="263"/>
      <c r="M34" s="23">
        <v>1</v>
      </c>
      <c r="N34" s="24" t="s">
        <v>39</v>
      </c>
      <c r="O34" s="81">
        <v>3000</v>
      </c>
      <c r="P34" s="82"/>
      <c r="Q34" s="83"/>
      <c r="R34" s="81" t="s">
        <v>42</v>
      </c>
      <c r="S34" s="83"/>
      <c r="T34" s="81"/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2"/>
        <v>3000</v>
      </c>
      <c r="AH34" s="53"/>
      <c r="AI34" s="54"/>
    </row>
    <row r="35" spans="3:35" ht="21" customHeight="1">
      <c r="C35" s="87">
        <v>46100</v>
      </c>
      <c r="D35" s="88"/>
      <c r="E35" s="89"/>
      <c r="F35" s="259" t="s">
        <v>91</v>
      </c>
      <c r="G35" s="259"/>
      <c r="H35" s="259"/>
      <c r="I35" s="259"/>
      <c r="J35" s="259"/>
      <c r="K35" s="259"/>
      <c r="L35" s="260"/>
      <c r="M35" s="18">
        <v>1</v>
      </c>
      <c r="N35" s="19" t="s">
        <v>39</v>
      </c>
      <c r="O35" s="68">
        <v>3000</v>
      </c>
      <c r="P35" s="69"/>
      <c r="Q35" s="70"/>
      <c r="R35" s="68" t="s">
        <v>42</v>
      </c>
      <c r="S35" s="70"/>
      <c r="T35" s="68"/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2"/>
        <v>3000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40</v>
      </c>
      <c r="O36" s="81"/>
      <c r="P36" s="82"/>
      <c r="Q36" s="83"/>
      <c r="R36" s="81"/>
      <c r="S36" s="83"/>
      <c r="T36" s="81"/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2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/>
      <c r="S37" s="70"/>
      <c r="T37" s="68"/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2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/>
      <c r="S38" s="83"/>
      <c r="T38" s="81"/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2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/>
      <c r="S39" s="70"/>
      <c r="T39" s="68"/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2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39</v>
      </c>
      <c r="O40" s="81"/>
      <c r="P40" s="82"/>
      <c r="Q40" s="83"/>
      <c r="R40" s="81"/>
      <c r="S40" s="83"/>
      <c r="T40" s="81"/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2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/>
      <c r="S41" s="70"/>
      <c r="T41" s="68"/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2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40</v>
      </c>
      <c r="O42" s="81"/>
      <c r="P42" s="82"/>
      <c r="Q42" s="83"/>
      <c r="R42" s="81"/>
      <c r="S42" s="83"/>
      <c r="T42" s="81"/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2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/>
      <c r="S43" s="70"/>
      <c r="T43" s="68"/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2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/>
      <c r="S44" s="83"/>
      <c r="T44" s="81"/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2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/>
      <c r="S45" s="70"/>
      <c r="T45" s="68"/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2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39</v>
      </c>
      <c r="O46" s="81"/>
      <c r="P46" s="82"/>
      <c r="Q46" s="83"/>
      <c r="R46" s="81"/>
      <c r="S46" s="83"/>
      <c r="T46" s="81"/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2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/>
      <c r="S47" s="70"/>
      <c r="T47" s="68"/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2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40</v>
      </c>
      <c r="O48" s="81"/>
      <c r="P48" s="82"/>
      <c r="Q48" s="83"/>
      <c r="R48" s="81"/>
      <c r="S48" s="83"/>
      <c r="T48" s="81"/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2"/>
        <v>0</v>
      </c>
      <c r="AH48" s="53"/>
      <c r="AI48" s="54"/>
    </row>
    <row r="49" spans="1:37" ht="21" customHeight="1">
      <c r="C49" s="87"/>
      <c r="D49" s="88"/>
      <c r="E49" s="89"/>
      <c r="F49" s="90"/>
      <c r="G49" s="90"/>
      <c r="H49" s="90"/>
      <c r="I49" s="90"/>
      <c r="J49" s="90"/>
      <c r="K49" s="90"/>
      <c r="L49" s="91"/>
      <c r="M49" s="18"/>
      <c r="N49" s="19" t="s">
        <v>39</v>
      </c>
      <c r="O49" s="68"/>
      <c r="P49" s="69"/>
      <c r="Q49" s="70"/>
      <c r="R49" s="68"/>
      <c r="S49" s="70"/>
      <c r="T49" s="68"/>
      <c r="U49" s="70"/>
      <c r="V49" s="92"/>
      <c r="W49" s="93"/>
      <c r="X49" s="93"/>
      <c r="Y49" s="93"/>
      <c r="Z49" s="93"/>
      <c r="AA49" s="94"/>
      <c r="AB49" s="68"/>
      <c r="AC49" s="69"/>
      <c r="AD49" s="70"/>
      <c r="AE49" s="71">
        <v>0</v>
      </c>
      <c r="AF49" s="72"/>
      <c r="AG49" s="73">
        <f t="shared" si="2"/>
        <v>0</v>
      </c>
      <c r="AH49" s="74"/>
      <c r="AI49" s="75"/>
    </row>
    <row r="50" spans="1:37" ht="21" customHeight="1">
      <c r="C50" s="76"/>
      <c r="D50" s="77"/>
      <c r="E50" s="78"/>
      <c r="F50" s="79"/>
      <c r="G50" s="79"/>
      <c r="H50" s="79"/>
      <c r="I50" s="79"/>
      <c r="J50" s="79"/>
      <c r="K50" s="79"/>
      <c r="L50" s="80"/>
      <c r="M50" s="23"/>
      <c r="N50" s="24" t="s">
        <v>39</v>
      </c>
      <c r="O50" s="81"/>
      <c r="P50" s="82"/>
      <c r="Q50" s="83"/>
      <c r="R50" s="81"/>
      <c r="S50" s="83"/>
      <c r="T50" s="81"/>
      <c r="U50" s="83"/>
      <c r="V50" s="84"/>
      <c r="W50" s="85"/>
      <c r="X50" s="85"/>
      <c r="Y50" s="85"/>
      <c r="Z50" s="85"/>
      <c r="AA50" s="86"/>
      <c r="AB50" s="81"/>
      <c r="AC50" s="82"/>
      <c r="AD50" s="83"/>
      <c r="AE50" s="50">
        <v>0</v>
      </c>
      <c r="AF50" s="51"/>
      <c r="AG50" s="52">
        <f t="shared" si="2"/>
        <v>0</v>
      </c>
      <c r="AH50" s="53"/>
      <c r="AI50" s="54"/>
    </row>
    <row r="51" spans="1:37" ht="21" customHeight="1">
      <c r="C51" s="55"/>
      <c r="D51" s="56"/>
      <c r="E51" s="57"/>
      <c r="F51" s="58"/>
      <c r="G51" s="58"/>
      <c r="H51" s="58"/>
      <c r="I51" s="58"/>
      <c r="J51" s="58"/>
      <c r="K51" s="58"/>
      <c r="L51" s="59"/>
      <c r="M51" s="20"/>
      <c r="N51" s="21" t="s">
        <v>39</v>
      </c>
      <c r="O51" s="60"/>
      <c r="P51" s="61"/>
      <c r="Q51" s="62"/>
      <c r="R51" s="60"/>
      <c r="S51" s="62"/>
      <c r="T51" s="60"/>
      <c r="U51" s="62"/>
      <c r="V51" s="63"/>
      <c r="W51" s="64"/>
      <c r="X51" s="64"/>
      <c r="Y51" s="64"/>
      <c r="Z51" s="64"/>
      <c r="AA51" s="65"/>
      <c r="AB51" s="60"/>
      <c r="AC51" s="61"/>
      <c r="AD51" s="62"/>
      <c r="AE51" s="66">
        <v>0</v>
      </c>
      <c r="AF51" s="67"/>
      <c r="AG51" s="40">
        <f t="shared" si="2"/>
        <v>0</v>
      </c>
      <c r="AH51" s="41"/>
      <c r="AI51" s="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3" t="s">
        <v>41</v>
      </c>
      <c r="AE52" s="44"/>
      <c r="AF52" s="45"/>
      <c r="AG52" s="46">
        <f>SUM(AG33:AG51)</f>
        <v>9000</v>
      </c>
      <c r="AH52" s="47"/>
      <c r="AI52" s="48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</sheetData>
  <mergeCells count="295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AH20:AK20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29:AC29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C20:F22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0:B20"/>
    <mergeCell ref="G20:J20"/>
    <mergeCell ref="K20:N20"/>
    <mergeCell ref="S20:U20"/>
    <mergeCell ref="V20:X20"/>
    <mergeCell ref="AA20:AC20"/>
    <mergeCell ref="AD20:AF2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267A-7F23-4573-9C10-4D81DC2B0A49}">
  <sheetPr>
    <tabColor theme="5" tint="0.79998168889431442"/>
  </sheetPr>
  <dimension ref="A1:AK79"/>
  <sheetViews>
    <sheetView topLeftCell="A29" workbookViewId="0">
      <selection activeCell="AH50" sqref="AH50:AK5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51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AH51</f>
        <v>536800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AH49</f>
        <v>488000</v>
      </c>
      <c r="AE15" s="142"/>
      <c r="AF15" s="142"/>
      <c r="AG15" s="143"/>
      <c r="AH15" s="141">
        <f>AH50</f>
        <v>48800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AG75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4.75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4.75" customHeight="1">
      <c r="A20" s="122">
        <v>46083</v>
      </c>
      <c r="B20" s="123"/>
      <c r="C20" s="124" t="s">
        <v>81</v>
      </c>
      <c r="D20" s="125"/>
      <c r="E20" s="125"/>
      <c r="F20" s="123"/>
      <c r="G20" s="124" t="s">
        <v>48</v>
      </c>
      <c r="H20" s="125"/>
      <c r="I20" s="125"/>
      <c r="J20" s="123"/>
      <c r="K20" s="124" t="s">
        <v>52</v>
      </c>
      <c r="L20" s="125"/>
      <c r="M20" s="125"/>
      <c r="N20" s="123"/>
      <c r="O20" s="12"/>
      <c r="P20" s="13" t="s">
        <v>24</v>
      </c>
      <c r="Q20" s="12">
        <v>2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32000</v>
      </c>
      <c r="AI20" s="130"/>
      <c r="AJ20" s="130"/>
      <c r="AK20" s="130"/>
    </row>
    <row r="21" spans="1:37" ht="24.75" customHeight="1">
      <c r="A21" s="131">
        <v>46084</v>
      </c>
      <c r="B21" s="132"/>
      <c r="C21" s="133" t="s">
        <v>65</v>
      </c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2"/>
      <c r="O21" s="25"/>
      <c r="P21" s="26" t="s">
        <v>24</v>
      </c>
      <c r="Q21" s="25">
        <v>0</v>
      </c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4.75" customHeight="1">
      <c r="A22" s="122">
        <v>46087</v>
      </c>
      <c r="B22" s="123"/>
      <c r="C22" s="124" t="s">
        <v>82</v>
      </c>
      <c r="D22" s="125"/>
      <c r="E22" s="125"/>
      <c r="F22" s="123"/>
      <c r="G22" s="124" t="s">
        <v>48</v>
      </c>
      <c r="H22" s="125"/>
      <c r="I22" s="125"/>
      <c r="J22" s="123"/>
      <c r="K22" s="124" t="s">
        <v>83</v>
      </c>
      <c r="L22" s="125"/>
      <c r="M22" s="125"/>
      <c r="N22" s="123"/>
      <c r="O22" s="12"/>
      <c r="P22" s="13" t="s">
        <v>24</v>
      </c>
      <c r="Q22" s="12">
        <v>2</v>
      </c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32000</v>
      </c>
      <c r="AI22" s="130"/>
      <c r="AJ22" s="130"/>
      <c r="AK22" s="130"/>
    </row>
    <row r="23" spans="1:37" ht="24.75" customHeight="1">
      <c r="A23" s="131">
        <v>46093</v>
      </c>
      <c r="B23" s="132"/>
      <c r="C23" s="133" t="s">
        <v>84</v>
      </c>
      <c r="D23" s="134"/>
      <c r="E23" s="134"/>
      <c r="F23" s="132"/>
      <c r="G23" s="133" t="s">
        <v>48</v>
      </c>
      <c r="H23" s="134"/>
      <c r="I23" s="134"/>
      <c r="J23" s="132"/>
      <c r="K23" s="133" t="s">
        <v>80</v>
      </c>
      <c r="L23" s="134"/>
      <c r="M23" s="134"/>
      <c r="N23" s="132"/>
      <c r="O23" s="25"/>
      <c r="P23" s="26" t="s">
        <v>24</v>
      </c>
      <c r="Q23" s="25">
        <v>2</v>
      </c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32000</v>
      </c>
      <c r="AI23" s="139"/>
      <c r="AJ23" s="139"/>
      <c r="AK23" s="139"/>
    </row>
    <row r="24" spans="1:37" ht="24.75" customHeight="1">
      <c r="A24" s="122">
        <v>46094</v>
      </c>
      <c r="B24" s="123"/>
      <c r="C24" s="124" t="s">
        <v>85</v>
      </c>
      <c r="D24" s="125"/>
      <c r="E24" s="125"/>
      <c r="F24" s="123"/>
      <c r="G24" s="124" t="s">
        <v>48</v>
      </c>
      <c r="H24" s="125"/>
      <c r="I24" s="125"/>
      <c r="J24" s="123"/>
      <c r="K24" s="124" t="s">
        <v>80</v>
      </c>
      <c r="L24" s="125"/>
      <c r="M24" s="125"/>
      <c r="N24" s="123"/>
      <c r="O24" s="12"/>
      <c r="P24" s="13" t="s">
        <v>24</v>
      </c>
      <c r="Q24" s="12">
        <v>2</v>
      </c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32000</v>
      </c>
      <c r="AI24" s="130"/>
      <c r="AJ24" s="130"/>
      <c r="AK24" s="130"/>
    </row>
    <row r="25" spans="1:37" ht="24.75" customHeight="1">
      <c r="A25" s="131">
        <v>46095</v>
      </c>
      <c r="B25" s="132"/>
      <c r="C25" s="133" t="s">
        <v>85</v>
      </c>
      <c r="D25" s="134"/>
      <c r="E25" s="134"/>
      <c r="F25" s="132"/>
      <c r="G25" s="133" t="s">
        <v>48</v>
      </c>
      <c r="H25" s="134"/>
      <c r="I25" s="134"/>
      <c r="J25" s="132"/>
      <c r="K25" s="133" t="s">
        <v>80</v>
      </c>
      <c r="L25" s="134"/>
      <c r="M25" s="134"/>
      <c r="N25" s="132"/>
      <c r="O25" s="25"/>
      <c r="P25" s="26" t="s">
        <v>24</v>
      </c>
      <c r="Q25" s="25">
        <v>2</v>
      </c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32000</v>
      </c>
      <c r="AI25" s="139"/>
      <c r="AJ25" s="139"/>
      <c r="AK25" s="139"/>
    </row>
    <row r="26" spans="1:37" ht="24.75" customHeight="1">
      <c r="A26" s="122">
        <v>46097</v>
      </c>
      <c r="B26" s="123"/>
      <c r="C26" s="124" t="s">
        <v>81</v>
      </c>
      <c r="D26" s="125"/>
      <c r="E26" s="125"/>
      <c r="F26" s="123"/>
      <c r="G26" s="124" t="s">
        <v>48</v>
      </c>
      <c r="H26" s="125"/>
      <c r="I26" s="125"/>
      <c r="J26" s="123"/>
      <c r="K26" s="124" t="s">
        <v>52</v>
      </c>
      <c r="L26" s="125"/>
      <c r="M26" s="125"/>
      <c r="N26" s="123"/>
      <c r="O26" s="12"/>
      <c r="P26" s="13" t="s">
        <v>24</v>
      </c>
      <c r="Q26" s="12">
        <v>2</v>
      </c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0"/>
        <v>32000</v>
      </c>
      <c r="AI26" s="130"/>
      <c r="AJ26" s="130"/>
      <c r="AK26" s="130"/>
    </row>
    <row r="27" spans="1:37" ht="24.75" customHeight="1">
      <c r="A27" s="200">
        <v>1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</row>
    <row r="29" spans="1:37" ht="24" customHeight="1">
      <c r="A29" s="144" t="s">
        <v>20</v>
      </c>
      <c r="B29" s="145"/>
      <c r="C29" s="144" t="s">
        <v>21</v>
      </c>
      <c r="D29" s="146"/>
      <c r="E29" s="146"/>
      <c r="F29" s="145"/>
      <c r="G29" s="144" t="s">
        <v>22</v>
      </c>
      <c r="H29" s="146"/>
      <c r="I29" s="146"/>
      <c r="J29" s="145"/>
      <c r="K29" s="146" t="s">
        <v>47</v>
      </c>
      <c r="L29" s="146"/>
      <c r="M29" s="146"/>
      <c r="N29" s="145"/>
      <c r="O29" s="147" t="s">
        <v>23</v>
      </c>
      <c r="P29" s="147"/>
      <c r="Q29" s="147" t="s">
        <v>17</v>
      </c>
      <c r="R29" s="147"/>
      <c r="S29" s="148" t="s">
        <v>26</v>
      </c>
      <c r="T29" s="149"/>
      <c r="U29" s="150"/>
      <c r="V29" s="148" t="s">
        <v>28</v>
      </c>
      <c r="W29" s="149"/>
      <c r="X29" s="150"/>
      <c r="Y29" s="147" t="s">
        <v>17</v>
      </c>
      <c r="Z29" s="147"/>
      <c r="AA29" s="148" t="s">
        <v>27</v>
      </c>
      <c r="AB29" s="149"/>
      <c r="AC29" s="150"/>
      <c r="AD29" s="148" t="s">
        <v>28</v>
      </c>
      <c r="AE29" s="149"/>
      <c r="AF29" s="150"/>
      <c r="AG29" s="11" t="s">
        <v>18</v>
      </c>
      <c r="AH29" s="151" t="s">
        <v>19</v>
      </c>
      <c r="AI29" s="152"/>
      <c r="AJ29" s="152"/>
      <c r="AK29" s="152"/>
    </row>
    <row r="30" spans="1:37" ht="24" customHeight="1">
      <c r="A30" s="202">
        <v>46098</v>
      </c>
      <c r="B30" s="180"/>
      <c r="C30" s="178" t="s">
        <v>81</v>
      </c>
      <c r="D30" s="179"/>
      <c r="E30" s="179"/>
      <c r="F30" s="180"/>
      <c r="G30" s="178" t="s">
        <v>48</v>
      </c>
      <c r="H30" s="179"/>
      <c r="I30" s="179"/>
      <c r="J30" s="180"/>
      <c r="K30" s="178" t="s">
        <v>52</v>
      </c>
      <c r="L30" s="179"/>
      <c r="M30" s="179"/>
      <c r="N30" s="180"/>
      <c r="O30" s="29"/>
      <c r="P30" s="30" t="s">
        <v>24</v>
      </c>
      <c r="Q30" s="29">
        <v>2</v>
      </c>
      <c r="R30" s="31" t="s">
        <v>25</v>
      </c>
      <c r="S30" s="203">
        <v>16000</v>
      </c>
      <c r="T30" s="204"/>
      <c r="U30" s="205"/>
      <c r="V30" s="203">
        <v>2500</v>
      </c>
      <c r="W30" s="204"/>
      <c r="X30" s="205"/>
      <c r="Y30" s="29"/>
      <c r="Z30" s="31" t="s">
        <v>25</v>
      </c>
      <c r="AA30" s="129"/>
      <c r="AB30" s="129"/>
      <c r="AC30" s="129"/>
      <c r="AD30" s="203"/>
      <c r="AE30" s="204"/>
      <c r="AF30" s="205"/>
      <c r="AG30" s="32">
        <v>0.1</v>
      </c>
      <c r="AH30" s="203">
        <f>Q30*S30+O30*V30+Y30*AA30+O30*AD30</f>
        <v>32000</v>
      </c>
      <c r="AI30" s="204"/>
      <c r="AJ30" s="204"/>
      <c r="AK30" s="205"/>
    </row>
    <row r="31" spans="1:37" ht="24" customHeight="1">
      <c r="A31" s="131">
        <v>46099</v>
      </c>
      <c r="B31" s="132"/>
      <c r="C31" s="133" t="s">
        <v>81</v>
      </c>
      <c r="D31" s="134"/>
      <c r="E31" s="134"/>
      <c r="F31" s="132"/>
      <c r="G31" s="133" t="s">
        <v>48</v>
      </c>
      <c r="H31" s="134"/>
      <c r="I31" s="134"/>
      <c r="J31" s="132"/>
      <c r="K31" s="133" t="s">
        <v>86</v>
      </c>
      <c r="L31" s="134"/>
      <c r="M31" s="134"/>
      <c r="N31" s="132"/>
      <c r="O31" s="25"/>
      <c r="P31" s="26" t="s">
        <v>24</v>
      </c>
      <c r="Q31" s="25">
        <v>2</v>
      </c>
      <c r="R31" s="27" t="s">
        <v>25</v>
      </c>
      <c r="S31" s="135">
        <v>16000</v>
      </c>
      <c r="T31" s="136"/>
      <c r="U31" s="137"/>
      <c r="V31" s="135">
        <v>2500</v>
      </c>
      <c r="W31" s="136"/>
      <c r="X31" s="137"/>
      <c r="Y31" s="25"/>
      <c r="Z31" s="27" t="s">
        <v>25</v>
      </c>
      <c r="AA31" s="138"/>
      <c r="AB31" s="138"/>
      <c r="AC31" s="138"/>
      <c r="AD31" s="135"/>
      <c r="AE31" s="136"/>
      <c r="AF31" s="137"/>
      <c r="AG31" s="28">
        <v>0.1</v>
      </c>
      <c r="AH31" s="135">
        <f>Q31*S31+O31*V31+Y31*AA31+O31*AD31</f>
        <v>32000</v>
      </c>
      <c r="AI31" s="136"/>
      <c r="AJ31" s="136"/>
      <c r="AK31" s="137"/>
    </row>
    <row r="32" spans="1:37" ht="24" customHeight="1">
      <c r="A32" s="122">
        <v>46100</v>
      </c>
      <c r="B32" s="123"/>
      <c r="C32" s="178" t="s">
        <v>148</v>
      </c>
      <c r="D32" s="179"/>
      <c r="E32" s="179"/>
      <c r="F32" s="180"/>
      <c r="G32" s="124" t="s">
        <v>48</v>
      </c>
      <c r="H32" s="125"/>
      <c r="I32" s="125"/>
      <c r="J32" s="123"/>
      <c r="K32" s="124" t="s">
        <v>83</v>
      </c>
      <c r="L32" s="125"/>
      <c r="M32" s="125"/>
      <c r="N32" s="123"/>
      <c r="O32" s="12"/>
      <c r="P32" s="13" t="s">
        <v>24</v>
      </c>
      <c r="Q32" s="12">
        <v>2</v>
      </c>
      <c r="R32" s="14" t="s">
        <v>25</v>
      </c>
      <c r="S32" s="129">
        <v>16000</v>
      </c>
      <c r="T32" s="129"/>
      <c r="U32" s="129"/>
      <c r="V32" s="129">
        <v>2500</v>
      </c>
      <c r="W32" s="129"/>
      <c r="X32" s="129"/>
      <c r="Y32" s="12"/>
      <c r="Z32" s="14" t="s">
        <v>25</v>
      </c>
      <c r="AA32" s="129"/>
      <c r="AB32" s="129"/>
      <c r="AC32" s="129"/>
      <c r="AD32" s="129"/>
      <c r="AE32" s="129"/>
      <c r="AF32" s="129"/>
      <c r="AG32" s="15">
        <v>0.1</v>
      </c>
      <c r="AH32" s="129">
        <f>Q32*S32+O32*V32+Y32*AA32+O32*AD32</f>
        <v>32000</v>
      </c>
      <c r="AI32" s="130"/>
      <c r="AJ32" s="130"/>
      <c r="AK32" s="130"/>
    </row>
    <row r="33" spans="1:37" ht="24" customHeight="1">
      <c r="A33" s="186">
        <v>46101</v>
      </c>
      <c r="B33" s="187"/>
      <c r="C33" s="188" t="s">
        <v>87</v>
      </c>
      <c r="D33" s="189"/>
      <c r="E33" s="189"/>
      <c r="F33" s="187"/>
      <c r="G33" s="188" t="s">
        <v>48</v>
      </c>
      <c r="H33" s="189"/>
      <c r="I33" s="189"/>
      <c r="J33" s="187"/>
      <c r="K33" s="188" t="s">
        <v>83</v>
      </c>
      <c r="L33" s="189"/>
      <c r="M33" s="189"/>
      <c r="N33" s="187"/>
      <c r="O33" s="33"/>
      <c r="P33" s="34" t="s">
        <v>24</v>
      </c>
      <c r="Q33" s="33">
        <v>2</v>
      </c>
      <c r="R33" s="35" t="s">
        <v>25</v>
      </c>
      <c r="S33" s="190">
        <v>20000</v>
      </c>
      <c r="T33" s="190"/>
      <c r="U33" s="190"/>
      <c r="V33" s="190">
        <v>3125</v>
      </c>
      <c r="W33" s="190"/>
      <c r="X33" s="190"/>
      <c r="Y33" s="33"/>
      <c r="Z33" s="35" t="s">
        <v>25</v>
      </c>
      <c r="AA33" s="190"/>
      <c r="AB33" s="190"/>
      <c r="AC33" s="190"/>
      <c r="AD33" s="190"/>
      <c r="AE33" s="190"/>
      <c r="AF33" s="190"/>
      <c r="AG33" s="36">
        <v>0.1</v>
      </c>
      <c r="AH33" s="190">
        <f t="shared" ref="AH33:AH39" si="1">Q33*S33+O33*V33+Y33*AA33+O33*AD33</f>
        <v>40000</v>
      </c>
      <c r="AI33" s="191"/>
      <c r="AJ33" s="191"/>
      <c r="AK33" s="191"/>
    </row>
    <row r="34" spans="1:37" ht="24" customHeight="1">
      <c r="A34" s="122">
        <v>46102</v>
      </c>
      <c r="B34" s="123"/>
      <c r="C34" s="178" t="s">
        <v>87</v>
      </c>
      <c r="D34" s="179"/>
      <c r="E34" s="179"/>
      <c r="F34" s="180"/>
      <c r="G34" s="124" t="s">
        <v>48</v>
      </c>
      <c r="H34" s="125"/>
      <c r="I34" s="125"/>
      <c r="J34" s="123"/>
      <c r="K34" s="124" t="s">
        <v>88</v>
      </c>
      <c r="L34" s="125"/>
      <c r="M34" s="125"/>
      <c r="N34" s="123"/>
      <c r="O34" s="12"/>
      <c r="P34" s="13" t="s">
        <v>24</v>
      </c>
      <c r="Q34" s="12">
        <v>2</v>
      </c>
      <c r="R34" s="14" t="s">
        <v>25</v>
      </c>
      <c r="S34" s="129">
        <v>16000</v>
      </c>
      <c r="T34" s="129"/>
      <c r="U34" s="129"/>
      <c r="V34" s="129">
        <v>2500</v>
      </c>
      <c r="W34" s="129"/>
      <c r="X34" s="129"/>
      <c r="Y34" s="12"/>
      <c r="Z34" s="14" t="s">
        <v>25</v>
      </c>
      <c r="AA34" s="129"/>
      <c r="AB34" s="129"/>
      <c r="AC34" s="129"/>
      <c r="AD34" s="129"/>
      <c r="AE34" s="129"/>
      <c r="AF34" s="129"/>
      <c r="AG34" s="15">
        <v>0.1</v>
      </c>
      <c r="AH34" s="129">
        <f t="shared" si="1"/>
        <v>32000</v>
      </c>
      <c r="AI34" s="130"/>
      <c r="AJ34" s="130"/>
      <c r="AK34" s="130"/>
    </row>
    <row r="35" spans="1:37" ht="24" customHeight="1">
      <c r="A35" s="131">
        <v>46104</v>
      </c>
      <c r="B35" s="132"/>
      <c r="C35" s="133" t="s">
        <v>108</v>
      </c>
      <c r="D35" s="134"/>
      <c r="E35" s="134"/>
      <c r="F35" s="132"/>
      <c r="G35" s="133" t="s">
        <v>48</v>
      </c>
      <c r="H35" s="134"/>
      <c r="I35" s="134"/>
      <c r="J35" s="132"/>
      <c r="K35" s="133" t="s">
        <v>88</v>
      </c>
      <c r="L35" s="134"/>
      <c r="M35" s="134"/>
      <c r="N35" s="132"/>
      <c r="O35" s="25"/>
      <c r="P35" s="26" t="s">
        <v>24</v>
      </c>
      <c r="Q35" s="25">
        <v>2</v>
      </c>
      <c r="R35" s="27" t="s">
        <v>25</v>
      </c>
      <c r="S35" s="138">
        <v>16000</v>
      </c>
      <c r="T35" s="138"/>
      <c r="U35" s="138"/>
      <c r="V35" s="138">
        <v>2500</v>
      </c>
      <c r="W35" s="138"/>
      <c r="X35" s="138"/>
      <c r="Y35" s="25"/>
      <c r="Z35" s="27" t="s">
        <v>25</v>
      </c>
      <c r="AA35" s="138"/>
      <c r="AB35" s="138"/>
      <c r="AC35" s="138"/>
      <c r="AD35" s="138"/>
      <c r="AE35" s="138"/>
      <c r="AF35" s="138"/>
      <c r="AG35" s="28">
        <v>0.1</v>
      </c>
      <c r="AH35" s="138">
        <f t="shared" si="1"/>
        <v>32000</v>
      </c>
      <c r="AI35" s="139"/>
      <c r="AJ35" s="139"/>
      <c r="AK35" s="139"/>
    </row>
    <row r="36" spans="1:37" ht="24" customHeight="1">
      <c r="A36" s="122">
        <v>46105</v>
      </c>
      <c r="B36" s="123"/>
      <c r="C36" s="178" t="s">
        <v>106</v>
      </c>
      <c r="D36" s="179"/>
      <c r="E36" s="179"/>
      <c r="F36" s="180"/>
      <c r="G36" s="124" t="s">
        <v>48</v>
      </c>
      <c r="H36" s="125"/>
      <c r="I36" s="125"/>
      <c r="J36" s="123"/>
      <c r="K36" s="124" t="s">
        <v>88</v>
      </c>
      <c r="L36" s="125"/>
      <c r="M36" s="125"/>
      <c r="N36" s="123"/>
      <c r="O36" s="12"/>
      <c r="P36" s="13" t="s">
        <v>24</v>
      </c>
      <c r="Q36" s="12">
        <v>2</v>
      </c>
      <c r="R36" s="14" t="s">
        <v>25</v>
      </c>
      <c r="S36" s="129">
        <v>16000</v>
      </c>
      <c r="T36" s="129"/>
      <c r="U36" s="129"/>
      <c r="V36" s="129">
        <v>2500</v>
      </c>
      <c r="W36" s="129"/>
      <c r="X36" s="129"/>
      <c r="Y36" s="12"/>
      <c r="Z36" s="14" t="s">
        <v>25</v>
      </c>
      <c r="AA36" s="129"/>
      <c r="AB36" s="129"/>
      <c r="AC36" s="129"/>
      <c r="AD36" s="129"/>
      <c r="AE36" s="129"/>
      <c r="AF36" s="129"/>
      <c r="AG36" s="15">
        <v>0.1</v>
      </c>
      <c r="AH36" s="129">
        <f t="shared" si="1"/>
        <v>32000</v>
      </c>
      <c r="AI36" s="130"/>
      <c r="AJ36" s="130"/>
      <c r="AK36" s="130"/>
    </row>
    <row r="37" spans="1:37" ht="24" customHeight="1">
      <c r="A37" s="131">
        <v>46105</v>
      </c>
      <c r="B37" s="132"/>
      <c r="C37" s="133" t="s">
        <v>107</v>
      </c>
      <c r="D37" s="134"/>
      <c r="E37" s="134"/>
      <c r="F37" s="132"/>
      <c r="G37" s="133" t="s">
        <v>48</v>
      </c>
      <c r="H37" s="134"/>
      <c r="I37" s="134"/>
      <c r="J37" s="132"/>
      <c r="K37" s="133" t="s">
        <v>89</v>
      </c>
      <c r="L37" s="134"/>
      <c r="M37" s="134"/>
      <c r="N37" s="132"/>
      <c r="O37" s="25"/>
      <c r="P37" s="26" t="s">
        <v>24</v>
      </c>
      <c r="Q37" s="25">
        <v>2</v>
      </c>
      <c r="R37" s="27" t="s">
        <v>25</v>
      </c>
      <c r="S37" s="138">
        <v>16000</v>
      </c>
      <c r="T37" s="138"/>
      <c r="U37" s="138"/>
      <c r="V37" s="138">
        <v>2500</v>
      </c>
      <c r="W37" s="138"/>
      <c r="X37" s="138"/>
      <c r="Y37" s="25"/>
      <c r="Z37" s="27" t="s">
        <v>25</v>
      </c>
      <c r="AA37" s="138"/>
      <c r="AB37" s="138"/>
      <c r="AC37" s="138"/>
      <c r="AD37" s="138"/>
      <c r="AE37" s="138"/>
      <c r="AF37" s="138"/>
      <c r="AG37" s="28">
        <v>0.1</v>
      </c>
      <c r="AH37" s="138">
        <f t="shared" si="1"/>
        <v>32000</v>
      </c>
      <c r="AI37" s="139"/>
      <c r="AJ37" s="139"/>
      <c r="AK37" s="139"/>
    </row>
    <row r="38" spans="1:37" ht="24" customHeight="1">
      <c r="A38" s="122">
        <v>46109</v>
      </c>
      <c r="B38" s="123"/>
      <c r="C38" s="178" t="s">
        <v>149</v>
      </c>
      <c r="D38" s="179"/>
      <c r="E38" s="179"/>
      <c r="F38" s="180"/>
      <c r="G38" s="124" t="s">
        <v>48</v>
      </c>
      <c r="H38" s="125"/>
      <c r="I38" s="125"/>
      <c r="J38" s="123"/>
      <c r="K38" s="124" t="s">
        <v>137</v>
      </c>
      <c r="L38" s="125"/>
      <c r="M38" s="125"/>
      <c r="N38" s="123"/>
      <c r="O38" s="12"/>
      <c r="P38" s="13" t="s">
        <v>24</v>
      </c>
      <c r="Q38" s="12">
        <v>2</v>
      </c>
      <c r="R38" s="14" t="s">
        <v>25</v>
      </c>
      <c r="S38" s="129">
        <v>16000</v>
      </c>
      <c r="T38" s="129"/>
      <c r="U38" s="129"/>
      <c r="V38" s="129">
        <v>2500</v>
      </c>
      <c r="W38" s="129"/>
      <c r="X38" s="129"/>
      <c r="Y38" s="12"/>
      <c r="Z38" s="14" t="s">
        <v>25</v>
      </c>
      <c r="AA38" s="129"/>
      <c r="AB38" s="129"/>
      <c r="AC38" s="129"/>
      <c r="AD38" s="129"/>
      <c r="AE38" s="129"/>
      <c r="AF38" s="129"/>
      <c r="AG38" s="15">
        <v>0.1</v>
      </c>
      <c r="AH38" s="129">
        <f t="shared" si="1"/>
        <v>32000</v>
      </c>
      <c r="AI38" s="130"/>
      <c r="AJ38" s="130"/>
      <c r="AK38" s="130"/>
    </row>
    <row r="39" spans="1:37" ht="24" customHeight="1">
      <c r="A39" s="133"/>
      <c r="B39" s="132"/>
      <c r="C39" s="133"/>
      <c r="D39" s="134"/>
      <c r="E39" s="134"/>
      <c r="F39" s="132"/>
      <c r="G39" s="133"/>
      <c r="H39" s="134"/>
      <c r="I39" s="134"/>
      <c r="J39" s="132"/>
      <c r="K39" s="133"/>
      <c r="L39" s="134"/>
      <c r="M39" s="134"/>
      <c r="N39" s="132"/>
      <c r="O39" s="25"/>
      <c r="P39" s="26" t="s">
        <v>24</v>
      </c>
      <c r="Q39" s="25"/>
      <c r="R39" s="27" t="s">
        <v>25</v>
      </c>
      <c r="S39" s="138"/>
      <c r="T39" s="138"/>
      <c r="U39" s="138"/>
      <c r="V39" s="138"/>
      <c r="W39" s="138"/>
      <c r="X39" s="138"/>
      <c r="Y39" s="25"/>
      <c r="Z39" s="27" t="s">
        <v>25</v>
      </c>
      <c r="AA39" s="138"/>
      <c r="AB39" s="138"/>
      <c r="AC39" s="138"/>
      <c r="AD39" s="138"/>
      <c r="AE39" s="138"/>
      <c r="AF39" s="138"/>
      <c r="AG39" s="28">
        <v>0.1</v>
      </c>
      <c r="AH39" s="138">
        <f t="shared" si="1"/>
        <v>0</v>
      </c>
      <c r="AI39" s="139"/>
      <c r="AJ39" s="139"/>
      <c r="AK39" s="139"/>
    </row>
    <row r="40" spans="1:37" ht="24" customHeight="1">
      <c r="A40" s="124"/>
      <c r="B40" s="123"/>
      <c r="C40" s="124"/>
      <c r="D40" s="125"/>
      <c r="E40" s="125"/>
      <c r="F40" s="123"/>
      <c r="G40" s="124"/>
      <c r="H40" s="125"/>
      <c r="I40" s="125"/>
      <c r="J40" s="123"/>
      <c r="K40" s="124"/>
      <c r="L40" s="125"/>
      <c r="M40" s="125"/>
      <c r="N40" s="123"/>
      <c r="O40" s="12"/>
      <c r="P40" s="13" t="s">
        <v>24</v>
      </c>
      <c r="Q40" s="12"/>
      <c r="R40" s="14" t="s">
        <v>25</v>
      </c>
      <c r="S40" s="129"/>
      <c r="T40" s="129"/>
      <c r="U40" s="129"/>
      <c r="V40" s="129"/>
      <c r="W40" s="129"/>
      <c r="X40" s="129"/>
      <c r="Y40" s="12"/>
      <c r="Z40" s="14" t="s">
        <v>25</v>
      </c>
      <c r="AA40" s="129"/>
      <c r="AB40" s="129"/>
      <c r="AC40" s="129"/>
      <c r="AD40" s="129"/>
      <c r="AE40" s="129"/>
      <c r="AF40" s="129"/>
      <c r="AG40" s="15">
        <v>0.1</v>
      </c>
      <c r="AH40" s="129">
        <f>Q40*S40+O40*V40+Y40*AA40+O40*AD40</f>
        <v>0</v>
      </c>
      <c r="AI40" s="130"/>
      <c r="AJ40" s="130"/>
      <c r="AK40" s="130"/>
    </row>
    <row r="41" spans="1:37" ht="24" customHeight="1">
      <c r="A41" s="133"/>
      <c r="B41" s="132"/>
      <c r="C41" s="133"/>
      <c r="D41" s="134"/>
      <c r="E41" s="134"/>
      <c r="F41" s="132"/>
      <c r="G41" s="133"/>
      <c r="H41" s="134"/>
      <c r="I41" s="134"/>
      <c r="J41" s="132"/>
      <c r="K41" s="133"/>
      <c r="L41" s="134"/>
      <c r="M41" s="134"/>
      <c r="N41" s="132"/>
      <c r="O41" s="25"/>
      <c r="P41" s="26" t="s">
        <v>24</v>
      </c>
      <c r="Q41" s="25"/>
      <c r="R41" s="27" t="s">
        <v>25</v>
      </c>
      <c r="S41" s="138"/>
      <c r="T41" s="138"/>
      <c r="U41" s="138"/>
      <c r="V41" s="138"/>
      <c r="W41" s="138"/>
      <c r="X41" s="138"/>
      <c r="Y41" s="25"/>
      <c r="Z41" s="27" t="s">
        <v>25</v>
      </c>
      <c r="AA41" s="138"/>
      <c r="AB41" s="138"/>
      <c r="AC41" s="138"/>
      <c r="AD41" s="138"/>
      <c r="AE41" s="138"/>
      <c r="AF41" s="138"/>
      <c r="AG41" s="28">
        <v>0.1</v>
      </c>
      <c r="AH41" s="138">
        <f t="shared" ref="AH41:AH42" si="2">Q41*S41+O41*V41+Y41*AA41+O41*AD41</f>
        <v>0</v>
      </c>
      <c r="AI41" s="139"/>
      <c r="AJ41" s="139"/>
      <c r="AK41" s="139"/>
    </row>
    <row r="42" spans="1:37" ht="24" customHeight="1">
      <c r="A42" s="124"/>
      <c r="B42" s="123"/>
      <c r="C42" s="124"/>
      <c r="D42" s="125"/>
      <c r="E42" s="125"/>
      <c r="F42" s="123"/>
      <c r="G42" s="124"/>
      <c r="H42" s="125"/>
      <c r="I42" s="125"/>
      <c r="J42" s="123"/>
      <c r="K42" s="124"/>
      <c r="L42" s="125"/>
      <c r="M42" s="125"/>
      <c r="N42" s="123"/>
      <c r="O42" s="12"/>
      <c r="P42" s="13" t="s">
        <v>24</v>
      </c>
      <c r="Q42" s="12"/>
      <c r="R42" s="14" t="s">
        <v>25</v>
      </c>
      <c r="S42" s="129"/>
      <c r="T42" s="129"/>
      <c r="U42" s="129"/>
      <c r="V42" s="129"/>
      <c r="W42" s="129"/>
      <c r="X42" s="129"/>
      <c r="Y42" s="12"/>
      <c r="Z42" s="14" t="s">
        <v>25</v>
      </c>
      <c r="AA42" s="129"/>
      <c r="AB42" s="129"/>
      <c r="AC42" s="129"/>
      <c r="AD42" s="129"/>
      <c r="AE42" s="129"/>
      <c r="AF42" s="129"/>
      <c r="AG42" s="15">
        <v>0.1</v>
      </c>
      <c r="AH42" s="129">
        <f t="shared" si="2"/>
        <v>0</v>
      </c>
      <c r="AI42" s="130"/>
      <c r="AJ42" s="130"/>
      <c r="AK42" s="130"/>
    </row>
    <row r="43" spans="1:37" ht="24" customHeight="1">
      <c r="A43" s="133"/>
      <c r="B43" s="132"/>
      <c r="C43" s="133"/>
      <c r="D43" s="134"/>
      <c r="E43" s="134"/>
      <c r="F43" s="132"/>
      <c r="G43" s="133"/>
      <c r="H43" s="134"/>
      <c r="I43" s="134"/>
      <c r="J43" s="132"/>
      <c r="K43" s="133"/>
      <c r="L43" s="134"/>
      <c r="M43" s="134"/>
      <c r="N43" s="132"/>
      <c r="O43" s="25"/>
      <c r="P43" s="26" t="s">
        <v>24</v>
      </c>
      <c r="Q43" s="25"/>
      <c r="R43" s="27" t="s">
        <v>25</v>
      </c>
      <c r="S43" s="138"/>
      <c r="T43" s="138"/>
      <c r="U43" s="138"/>
      <c r="V43" s="138"/>
      <c r="W43" s="138"/>
      <c r="X43" s="138"/>
      <c r="Y43" s="25"/>
      <c r="Z43" s="27" t="s">
        <v>25</v>
      </c>
      <c r="AA43" s="138"/>
      <c r="AB43" s="138"/>
      <c r="AC43" s="138"/>
      <c r="AD43" s="138"/>
      <c r="AE43" s="138"/>
      <c r="AF43" s="138"/>
      <c r="AG43" s="28">
        <v>0.1</v>
      </c>
      <c r="AH43" s="138">
        <f>Q43*S43+O43*V43+Y43*AA43+O43*AD43</f>
        <v>0</v>
      </c>
      <c r="AI43" s="139"/>
      <c r="AJ43" s="139"/>
      <c r="AK43" s="139"/>
    </row>
    <row r="44" spans="1:37" ht="24" customHeight="1">
      <c r="A44" s="124"/>
      <c r="B44" s="123"/>
      <c r="C44" s="124"/>
      <c r="D44" s="125"/>
      <c r="E44" s="125"/>
      <c r="F44" s="123"/>
      <c r="G44" s="124"/>
      <c r="H44" s="125"/>
      <c r="I44" s="125"/>
      <c r="J44" s="123"/>
      <c r="K44" s="124"/>
      <c r="L44" s="125"/>
      <c r="M44" s="125"/>
      <c r="N44" s="123"/>
      <c r="O44" s="12"/>
      <c r="P44" s="13" t="s">
        <v>24</v>
      </c>
      <c r="Q44" s="12"/>
      <c r="R44" s="14" t="s">
        <v>25</v>
      </c>
      <c r="S44" s="129"/>
      <c r="T44" s="129"/>
      <c r="U44" s="129"/>
      <c r="V44" s="129"/>
      <c r="W44" s="129"/>
      <c r="X44" s="129"/>
      <c r="Y44" s="12"/>
      <c r="Z44" s="14" t="s">
        <v>25</v>
      </c>
      <c r="AA44" s="129"/>
      <c r="AB44" s="129"/>
      <c r="AC44" s="129"/>
      <c r="AD44" s="129"/>
      <c r="AE44" s="129"/>
      <c r="AF44" s="129"/>
      <c r="AG44" s="15">
        <v>0.1</v>
      </c>
      <c r="AH44" s="129">
        <f t="shared" ref="AH44:AH48" si="3">Q44*S44+O44*V44+Y44*AA44+O44*AD44</f>
        <v>0</v>
      </c>
      <c r="AI44" s="130"/>
      <c r="AJ44" s="130"/>
      <c r="AK44" s="130"/>
    </row>
    <row r="45" spans="1:37" ht="24" customHeight="1">
      <c r="A45" s="133"/>
      <c r="B45" s="132"/>
      <c r="C45" s="133"/>
      <c r="D45" s="134"/>
      <c r="E45" s="134"/>
      <c r="F45" s="132"/>
      <c r="G45" s="133"/>
      <c r="H45" s="134"/>
      <c r="I45" s="134"/>
      <c r="J45" s="132"/>
      <c r="K45" s="133"/>
      <c r="L45" s="134"/>
      <c r="M45" s="134"/>
      <c r="N45" s="132"/>
      <c r="O45" s="25"/>
      <c r="P45" s="26" t="s">
        <v>24</v>
      </c>
      <c r="Q45" s="25"/>
      <c r="R45" s="27" t="s">
        <v>25</v>
      </c>
      <c r="S45" s="138"/>
      <c r="T45" s="138"/>
      <c r="U45" s="138"/>
      <c r="V45" s="138"/>
      <c r="W45" s="138"/>
      <c r="X45" s="138"/>
      <c r="Y45" s="25"/>
      <c r="Z45" s="27" t="s">
        <v>25</v>
      </c>
      <c r="AA45" s="138"/>
      <c r="AB45" s="138"/>
      <c r="AC45" s="138"/>
      <c r="AD45" s="138"/>
      <c r="AE45" s="138"/>
      <c r="AF45" s="138"/>
      <c r="AG45" s="28">
        <v>0.1</v>
      </c>
      <c r="AH45" s="138">
        <f t="shared" si="3"/>
        <v>0</v>
      </c>
      <c r="AI45" s="139"/>
      <c r="AJ45" s="139"/>
      <c r="AK45" s="139"/>
    </row>
    <row r="46" spans="1:37" ht="24" customHeight="1">
      <c r="A46" s="124"/>
      <c r="B46" s="123"/>
      <c r="C46" s="124"/>
      <c r="D46" s="125"/>
      <c r="E46" s="125"/>
      <c r="F46" s="123"/>
      <c r="G46" s="124"/>
      <c r="H46" s="125"/>
      <c r="I46" s="125"/>
      <c r="J46" s="123"/>
      <c r="K46" s="124"/>
      <c r="L46" s="125"/>
      <c r="M46" s="125"/>
      <c r="N46" s="123"/>
      <c r="O46" s="12"/>
      <c r="P46" s="13" t="s">
        <v>24</v>
      </c>
      <c r="Q46" s="12"/>
      <c r="R46" s="14" t="s">
        <v>25</v>
      </c>
      <c r="S46" s="129"/>
      <c r="T46" s="129"/>
      <c r="U46" s="129"/>
      <c r="V46" s="129"/>
      <c r="W46" s="129"/>
      <c r="X46" s="129"/>
      <c r="Y46" s="12"/>
      <c r="Z46" s="14" t="s">
        <v>25</v>
      </c>
      <c r="AA46" s="129"/>
      <c r="AB46" s="129"/>
      <c r="AC46" s="129"/>
      <c r="AD46" s="129"/>
      <c r="AE46" s="129"/>
      <c r="AF46" s="129"/>
      <c r="AG46" s="15">
        <v>0.1</v>
      </c>
      <c r="AH46" s="129">
        <f t="shared" si="3"/>
        <v>0</v>
      </c>
      <c r="AI46" s="130"/>
      <c r="AJ46" s="130"/>
      <c r="AK46" s="130"/>
    </row>
    <row r="47" spans="1:37" ht="24" customHeight="1">
      <c r="A47" s="133"/>
      <c r="B47" s="132"/>
      <c r="C47" s="133"/>
      <c r="D47" s="134"/>
      <c r="E47" s="134"/>
      <c r="F47" s="132"/>
      <c r="G47" s="133"/>
      <c r="H47" s="134"/>
      <c r="I47" s="134"/>
      <c r="J47" s="132"/>
      <c r="K47" s="133"/>
      <c r="L47" s="134"/>
      <c r="M47" s="134"/>
      <c r="N47" s="132"/>
      <c r="O47" s="25"/>
      <c r="P47" s="26" t="s">
        <v>24</v>
      </c>
      <c r="Q47" s="25"/>
      <c r="R47" s="27" t="s">
        <v>25</v>
      </c>
      <c r="S47" s="138"/>
      <c r="T47" s="138"/>
      <c r="U47" s="138"/>
      <c r="V47" s="138"/>
      <c r="W47" s="138"/>
      <c r="X47" s="138"/>
      <c r="Y47" s="25"/>
      <c r="Z47" s="27" t="s">
        <v>25</v>
      </c>
      <c r="AA47" s="138"/>
      <c r="AB47" s="138"/>
      <c r="AC47" s="138"/>
      <c r="AD47" s="138"/>
      <c r="AE47" s="138"/>
      <c r="AF47" s="138"/>
      <c r="AG47" s="28">
        <v>0.1</v>
      </c>
      <c r="AH47" s="138">
        <f t="shared" si="3"/>
        <v>0</v>
      </c>
      <c r="AI47" s="139"/>
      <c r="AJ47" s="139"/>
      <c r="AK47" s="139"/>
    </row>
    <row r="48" spans="1:37" ht="24" customHeight="1">
      <c r="A48" s="124"/>
      <c r="B48" s="123"/>
      <c r="C48" s="124"/>
      <c r="D48" s="125"/>
      <c r="E48" s="125"/>
      <c r="F48" s="123"/>
      <c r="G48" s="124"/>
      <c r="H48" s="125"/>
      <c r="I48" s="125"/>
      <c r="J48" s="123"/>
      <c r="K48" s="124"/>
      <c r="L48" s="125"/>
      <c r="M48" s="125"/>
      <c r="N48" s="123"/>
      <c r="O48" s="12"/>
      <c r="P48" s="13" t="s">
        <v>24</v>
      </c>
      <c r="Q48" s="12"/>
      <c r="R48" s="14" t="s">
        <v>25</v>
      </c>
      <c r="S48" s="129"/>
      <c r="T48" s="129"/>
      <c r="U48" s="129"/>
      <c r="V48" s="129"/>
      <c r="W48" s="129"/>
      <c r="X48" s="129"/>
      <c r="Y48" s="12"/>
      <c r="Z48" s="14" t="s">
        <v>25</v>
      </c>
      <c r="AA48" s="129"/>
      <c r="AB48" s="129"/>
      <c r="AC48" s="129"/>
      <c r="AD48" s="129"/>
      <c r="AE48" s="129"/>
      <c r="AF48" s="129"/>
      <c r="AG48" s="15">
        <v>0.1</v>
      </c>
      <c r="AH48" s="129">
        <f t="shared" si="3"/>
        <v>0</v>
      </c>
      <c r="AI48" s="130"/>
      <c r="AJ48" s="130"/>
      <c r="AK48" s="130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20" t="s">
        <v>29</v>
      </c>
      <c r="AG49" s="121"/>
      <c r="AH49" s="112">
        <f>SUM(AH20:AH48)</f>
        <v>488000</v>
      </c>
      <c r="AI49" s="113"/>
      <c r="AJ49" s="113"/>
      <c r="AK49" s="113"/>
    </row>
    <row r="50" spans="1:37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16" t="s">
        <v>30</v>
      </c>
      <c r="AG50" s="116"/>
      <c r="AH50" s="117">
        <f>AH49*0.1</f>
        <v>48800</v>
      </c>
      <c r="AI50" s="117"/>
      <c r="AJ50" s="117"/>
      <c r="AK50" s="117"/>
    </row>
    <row r="51" spans="1:37" ht="24" customHeight="1">
      <c r="A51" s="201" t="s">
        <v>69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1"/>
      <c r="AE51" s="1"/>
      <c r="AF51" s="111" t="s">
        <v>31</v>
      </c>
      <c r="AG51" s="111"/>
      <c r="AH51" s="112">
        <f>SUM(AH49:AH50)</f>
        <v>536800</v>
      </c>
      <c r="AI51" s="113"/>
      <c r="AJ51" s="113"/>
      <c r="AK51" s="113"/>
    </row>
    <row r="52" spans="1:37" ht="24" customHeight="1">
      <c r="A52" s="49">
        <v>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</row>
    <row r="55" spans="1:37" ht="21" customHeight="1">
      <c r="C55" s="114" t="s">
        <v>33</v>
      </c>
      <c r="D55" s="114"/>
      <c r="E55" s="114"/>
      <c r="F55" s="114" t="s">
        <v>34</v>
      </c>
      <c r="G55" s="114"/>
      <c r="H55" s="114"/>
      <c r="I55" s="114"/>
      <c r="J55" s="114"/>
      <c r="K55" s="114"/>
      <c r="L55" s="114"/>
      <c r="M55" s="114" t="s">
        <v>35</v>
      </c>
      <c r="N55" s="114"/>
      <c r="O55" s="114"/>
      <c r="P55" s="114"/>
      <c r="Q55" s="114"/>
      <c r="R55" s="114" t="s">
        <v>36</v>
      </c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5" t="s">
        <v>37</v>
      </c>
      <c r="AF55" s="115"/>
      <c r="AG55" s="114" t="s">
        <v>38</v>
      </c>
      <c r="AH55" s="114"/>
      <c r="AI55" s="114"/>
    </row>
    <row r="56" spans="1:37" ht="21" customHeight="1">
      <c r="C56" s="103"/>
      <c r="D56" s="104"/>
      <c r="E56" s="105"/>
      <c r="F56" s="106"/>
      <c r="G56" s="106"/>
      <c r="H56" s="106"/>
      <c r="I56" s="106"/>
      <c r="J56" s="106"/>
      <c r="K56" s="106"/>
      <c r="L56" s="107"/>
      <c r="M56" s="16"/>
      <c r="N56" s="17" t="s">
        <v>39</v>
      </c>
      <c r="O56" s="95"/>
      <c r="P56" s="96"/>
      <c r="Q56" s="97"/>
      <c r="R56" s="95" t="s">
        <v>42</v>
      </c>
      <c r="S56" s="97"/>
      <c r="T56" s="95" t="s">
        <v>43</v>
      </c>
      <c r="U56" s="97"/>
      <c r="V56" s="108"/>
      <c r="W56" s="109"/>
      <c r="X56" s="109"/>
      <c r="Y56" s="109"/>
      <c r="Z56" s="109"/>
      <c r="AA56" s="110"/>
      <c r="AB56" s="95"/>
      <c r="AC56" s="96"/>
      <c r="AD56" s="97"/>
      <c r="AE56" s="98">
        <v>0</v>
      </c>
      <c r="AF56" s="99"/>
      <c r="AG56" s="100">
        <f t="shared" ref="AG56:AG74" si="4">AB56+O56</f>
        <v>0</v>
      </c>
      <c r="AH56" s="101"/>
      <c r="AI56" s="102"/>
    </row>
    <row r="57" spans="1:37" ht="21" customHeight="1">
      <c r="C57" s="76"/>
      <c r="D57" s="77"/>
      <c r="E57" s="78"/>
      <c r="F57" s="79"/>
      <c r="G57" s="79"/>
      <c r="H57" s="79"/>
      <c r="I57" s="79"/>
      <c r="J57" s="79"/>
      <c r="K57" s="79"/>
      <c r="L57" s="80"/>
      <c r="M57" s="23"/>
      <c r="N57" s="24" t="s">
        <v>39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84"/>
      <c r="W57" s="85"/>
      <c r="X57" s="85"/>
      <c r="Y57" s="85"/>
      <c r="Z57" s="85"/>
      <c r="AA57" s="86"/>
      <c r="AB57" s="81"/>
      <c r="AC57" s="82"/>
      <c r="AD57" s="83"/>
      <c r="AE57" s="50">
        <v>0</v>
      </c>
      <c r="AF57" s="51"/>
      <c r="AG57" s="52">
        <f t="shared" si="4"/>
        <v>0</v>
      </c>
      <c r="AH57" s="53"/>
      <c r="AI57" s="54"/>
    </row>
    <row r="58" spans="1:37" ht="21" customHeight="1">
      <c r="C58" s="87"/>
      <c r="D58" s="88"/>
      <c r="E58" s="89"/>
      <c r="F58" s="90"/>
      <c r="G58" s="90"/>
      <c r="H58" s="90"/>
      <c r="I58" s="90"/>
      <c r="J58" s="90"/>
      <c r="K58" s="90"/>
      <c r="L58" s="91"/>
      <c r="M58" s="18"/>
      <c r="N58" s="19" t="s">
        <v>39</v>
      </c>
      <c r="O58" s="68"/>
      <c r="P58" s="69"/>
      <c r="Q58" s="70"/>
      <c r="R58" s="68" t="s">
        <v>42</v>
      </c>
      <c r="S58" s="70"/>
      <c r="T58" s="68" t="s">
        <v>43</v>
      </c>
      <c r="U58" s="70"/>
      <c r="V58" s="92"/>
      <c r="W58" s="93"/>
      <c r="X58" s="93"/>
      <c r="Y58" s="93"/>
      <c r="Z58" s="93"/>
      <c r="AA58" s="94"/>
      <c r="AB58" s="68"/>
      <c r="AC58" s="69"/>
      <c r="AD58" s="70"/>
      <c r="AE58" s="71">
        <v>0</v>
      </c>
      <c r="AF58" s="72"/>
      <c r="AG58" s="73">
        <f t="shared" si="4"/>
        <v>0</v>
      </c>
      <c r="AH58" s="74"/>
      <c r="AI58" s="75"/>
    </row>
    <row r="59" spans="1:37" ht="21" customHeight="1">
      <c r="C59" s="76"/>
      <c r="D59" s="77"/>
      <c r="E59" s="78"/>
      <c r="F59" s="79"/>
      <c r="G59" s="79"/>
      <c r="H59" s="79"/>
      <c r="I59" s="79"/>
      <c r="J59" s="79"/>
      <c r="K59" s="79"/>
      <c r="L59" s="80"/>
      <c r="M59" s="23"/>
      <c r="N59" s="24" t="s">
        <v>40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84"/>
      <c r="W59" s="85"/>
      <c r="X59" s="85"/>
      <c r="Y59" s="85"/>
      <c r="Z59" s="85"/>
      <c r="AA59" s="86"/>
      <c r="AB59" s="81"/>
      <c r="AC59" s="82"/>
      <c r="AD59" s="83"/>
      <c r="AE59" s="50">
        <v>0</v>
      </c>
      <c r="AF59" s="51"/>
      <c r="AG59" s="52">
        <f t="shared" si="4"/>
        <v>0</v>
      </c>
      <c r="AH59" s="53"/>
      <c r="AI59" s="54"/>
    </row>
    <row r="60" spans="1:37" ht="21" customHeight="1">
      <c r="C60" s="87"/>
      <c r="D60" s="88"/>
      <c r="E60" s="89"/>
      <c r="F60" s="90"/>
      <c r="G60" s="90"/>
      <c r="H60" s="90"/>
      <c r="I60" s="90"/>
      <c r="J60" s="90"/>
      <c r="K60" s="90"/>
      <c r="L60" s="91"/>
      <c r="M60" s="18"/>
      <c r="N60" s="19" t="s">
        <v>39</v>
      </c>
      <c r="O60" s="68"/>
      <c r="P60" s="69"/>
      <c r="Q60" s="70"/>
      <c r="R60" s="68" t="s">
        <v>42</v>
      </c>
      <c r="S60" s="70"/>
      <c r="T60" s="68" t="s">
        <v>43</v>
      </c>
      <c r="U60" s="70"/>
      <c r="V60" s="92"/>
      <c r="W60" s="93"/>
      <c r="X60" s="93"/>
      <c r="Y60" s="93"/>
      <c r="Z60" s="93"/>
      <c r="AA60" s="94"/>
      <c r="AB60" s="68"/>
      <c r="AC60" s="69"/>
      <c r="AD60" s="70"/>
      <c r="AE60" s="71">
        <v>0</v>
      </c>
      <c r="AF60" s="72"/>
      <c r="AG60" s="73">
        <f t="shared" si="4"/>
        <v>0</v>
      </c>
      <c r="AH60" s="74"/>
      <c r="AI60" s="75"/>
    </row>
    <row r="61" spans="1:37" ht="21" customHeight="1">
      <c r="C61" s="76"/>
      <c r="D61" s="77"/>
      <c r="E61" s="78"/>
      <c r="F61" s="79"/>
      <c r="G61" s="79"/>
      <c r="H61" s="79"/>
      <c r="I61" s="79"/>
      <c r="J61" s="79"/>
      <c r="K61" s="79"/>
      <c r="L61" s="80"/>
      <c r="M61" s="23"/>
      <c r="N61" s="24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84"/>
      <c r="W61" s="85"/>
      <c r="X61" s="85"/>
      <c r="Y61" s="85"/>
      <c r="Z61" s="85"/>
      <c r="AA61" s="86"/>
      <c r="AB61" s="81"/>
      <c r="AC61" s="82"/>
      <c r="AD61" s="83"/>
      <c r="AE61" s="50">
        <v>0</v>
      </c>
      <c r="AF61" s="51"/>
      <c r="AG61" s="52">
        <f t="shared" si="4"/>
        <v>0</v>
      </c>
      <c r="AH61" s="53"/>
      <c r="AI61" s="54"/>
    </row>
    <row r="62" spans="1:37" ht="21" customHeight="1">
      <c r="C62" s="87"/>
      <c r="D62" s="88"/>
      <c r="E62" s="89"/>
      <c r="F62" s="90"/>
      <c r="G62" s="90"/>
      <c r="H62" s="90"/>
      <c r="I62" s="90"/>
      <c r="J62" s="90"/>
      <c r="K62" s="90"/>
      <c r="L62" s="91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92"/>
      <c r="W62" s="93"/>
      <c r="X62" s="93"/>
      <c r="Y62" s="93"/>
      <c r="Z62" s="93"/>
      <c r="AA62" s="94"/>
      <c r="AB62" s="68"/>
      <c r="AC62" s="69"/>
      <c r="AD62" s="70"/>
      <c r="AE62" s="71">
        <v>0</v>
      </c>
      <c r="AF62" s="72"/>
      <c r="AG62" s="73">
        <f t="shared" si="4"/>
        <v>0</v>
      </c>
      <c r="AH62" s="74"/>
      <c r="AI62" s="75"/>
    </row>
    <row r="63" spans="1:37" ht="21" customHeight="1">
      <c r="C63" s="76"/>
      <c r="D63" s="77"/>
      <c r="E63" s="78"/>
      <c r="F63" s="79"/>
      <c r="G63" s="79"/>
      <c r="H63" s="79"/>
      <c r="I63" s="79"/>
      <c r="J63" s="79"/>
      <c r="K63" s="79"/>
      <c r="L63" s="80"/>
      <c r="M63" s="23"/>
      <c r="N63" s="24" t="s">
        <v>39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84"/>
      <c r="W63" s="85"/>
      <c r="X63" s="85"/>
      <c r="Y63" s="85"/>
      <c r="Z63" s="85"/>
      <c r="AA63" s="86"/>
      <c r="AB63" s="81"/>
      <c r="AC63" s="82"/>
      <c r="AD63" s="83"/>
      <c r="AE63" s="50">
        <v>0</v>
      </c>
      <c r="AF63" s="51"/>
      <c r="AG63" s="52">
        <f t="shared" si="4"/>
        <v>0</v>
      </c>
      <c r="AH63" s="53"/>
      <c r="AI63" s="54"/>
    </row>
    <row r="64" spans="1:37" ht="21" customHeight="1">
      <c r="C64" s="87"/>
      <c r="D64" s="88"/>
      <c r="E64" s="89"/>
      <c r="F64" s="90"/>
      <c r="G64" s="90"/>
      <c r="H64" s="90"/>
      <c r="I64" s="90"/>
      <c r="J64" s="90"/>
      <c r="K64" s="90"/>
      <c r="L64" s="91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92"/>
      <c r="W64" s="93"/>
      <c r="X64" s="93"/>
      <c r="Y64" s="93"/>
      <c r="Z64" s="93"/>
      <c r="AA64" s="94"/>
      <c r="AB64" s="68"/>
      <c r="AC64" s="69"/>
      <c r="AD64" s="70"/>
      <c r="AE64" s="71">
        <v>0</v>
      </c>
      <c r="AF64" s="72"/>
      <c r="AG64" s="73">
        <f t="shared" si="4"/>
        <v>0</v>
      </c>
      <c r="AH64" s="74"/>
      <c r="AI64" s="75"/>
    </row>
    <row r="65" spans="1:37" ht="21" customHeight="1">
      <c r="C65" s="76"/>
      <c r="D65" s="77"/>
      <c r="E65" s="78"/>
      <c r="F65" s="79"/>
      <c r="G65" s="79"/>
      <c r="H65" s="79"/>
      <c r="I65" s="79"/>
      <c r="J65" s="79"/>
      <c r="K65" s="79"/>
      <c r="L65" s="80"/>
      <c r="M65" s="23"/>
      <c r="N65" s="24" t="s">
        <v>40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84"/>
      <c r="W65" s="85"/>
      <c r="X65" s="85"/>
      <c r="Y65" s="85"/>
      <c r="Z65" s="85"/>
      <c r="AA65" s="86"/>
      <c r="AB65" s="81"/>
      <c r="AC65" s="82"/>
      <c r="AD65" s="83"/>
      <c r="AE65" s="50">
        <v>0</v>
      </c>
      <c r="AF65" s="51"/>
      <c r="AG65" s="52">
        <f t="shared" si="4"/>
        <v>0</v>
      </c>
      <c r="AH65" s="53"/>
      <c r="AI65" s="54"/>
    </row>
    <row r="66" spans="1:37" ht="21" customHeight="1"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92"/>
      <c r="W66" s="93"/>
      <c r="X66" s="93"/>
      <c r="Y66" s="93"/>
      <c r="Z66" s="93"/>
      <c r="AA66" s="94"/>
      <c r="AB66" s="68"/>
      <c r="AC66" s="69"/>
      <c r="AD66" s="70"/>
      <c r="AE66" s="71">
        <v>0</v>
      </c>
      <c r="AF66" s="72"/>
      <c r="AG66" s="73">
        <f t="shared" si="4"/>
        <v>0</v>
      </c>
      <c r="AH66" s="74"/>
      <c r="AI66" s="75"/>
    </row>
    <row r="67" spans="1:37" ht="21" customHeight="1">
      <c r="C67" s="76"/>
      <c r="D67" s="77"/>
      <c r="E67" s="78"/>
      <c r="F67" s="79"/>
      <c r="G67" s="79"/>
      <c r="H67" s="79"/>
      <c r="I67" s="79"/>
      <c r="J67" s="79"/>
      <c r="K67" s="79"/>
      <c r="L67" s="80"/>
      <c r="M67" s="23"/>
      <c r="N67" s="24" t="s">
        <v>39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84"/>
      <c r="W67" s="85"/>
      <c r="X67" s="85"/>
      <c r="Y67" s="85"/>
      <c r="Z67" s="85"/>
      <c r="AA67" s="86"/>
      <c r="AB67" s="81"/>
      <c r="AC67" s="82"/>
      <c r="AD67" s="83"/>
      <c r="AE67" s="50">
        <v>0</v>
      </c>
      <c r="AF67" s="51"/>
      <c r="AG67" s="52">
        <f t="shared" si="4"/>
        <v>0</v>
      </c>
      <c r="AH67" s="53"/>
      <c r="AI67" s="54"/>
    </row>
    <row r="68" spans="1:37" ht="21" customHeight="1">
      <c r="C68" s="87"/>
      <c r="D68" s="88"/>
      <c r="E68" s="89"/>
      <c r="F68" s="90"/>
      <c r="G68" s="90"/>
      <c r="H68" s="90"/>
      <c r="I68" s="90"/>
      <c r="J68" s="90"/>
      <c r="K68" s="90"/>
      <c r="L68" s="91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92"/>
      <c r="W68" s="93"/>
      <c r="X68" s="93"/>
      <c r="Y68" s="93"/>
      <c r="Z68" s="93"/>
      <c r="AA68" s="94"/>
      <c r="AB68" s="68"/>
      <c r="AC68" s="69"/>
      <c r="AD68" s="70"/>
      <c r="AE68" s="71">
        <v>0</v>
      </c>
      <c r="AF68" s="72"/>
      <c r="AG68" s="73">
        <f t="shared" si="4"/>
        <v>0</v>
      </c>
      <c r="AH68" s="74"/>
      <c r="AI68" s="75"/>
    </row>
    <row r="69" spans="1:37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39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4"/>
        <v>0</v>
      </c>
      <c r="AH69" s="53"/>
      <c r="AI69" s="54"/>
    </row>
    <row r="70" spans="1:37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92"/>
      <c r="W70" s="93"/>
      <c r="X70" s="93"/>
      <c r="Y70" s="93"/>
      <c r="Z70" s="93"/>
      <c r="AA70" s="94"/>
      <c r="AB70" s="68"/>
      <c r="AC70" s="69"/>
      <c r="AD70" s="70"/>
      <c r="AE70" s="71">
        <v>0</v>
      </c>
      <c r="AF70" s="72"/>
      <c r="AG70" s="73">
        <f t="shared" si="4"/>
        <v>0</v>
      </c>
      <c r="AH70" s="74"/>
      <c r="AI70" s="75"/>
    </row>
    <row r="71" spans="1:37" ht="21" customHeight="1">
      <c r="C71" s="76"/>
      <c r="D71" s="77"/>
      <c r="E71" s="78"/>
      <c r="F71" s="79"/>
      <c r="G71" s="79"/>
      <c r="H71" s="79"/>
      <c r="I71" s="79"/>
      <c r="J71" s="79"/>
      <c r="K71" s="79"/>
      <c r="L71" s="80"/>
      <c r="M71" s="23"/>
      <c r="N71" s="24" t="s">
        <v>40</v>
      </c>
      <c r="O71" s="81"/>
      <c r="P71" s="82"/>
      <c r="Q71" s="83"/>
      <c r="R71" s="81" t="s">
        <v>42</v>
      </c>
      <c r="S71" s="83"/>
      <c r="T71" s="81" t="s">
        <v>43</v>
      </c>
      <c r="U71" s="83"/>
      <c r="V71" s="84"/>
      <c r="W71" s="85"/>
      <c r="X71" s="85"/>
      <c r="Y71" s="85"/>
      <c r="Z71" s="85"/>
      <c r="AA71" s="86"/>
      <c r="AB71" s="81"/>
      <c r="AC71" s="82"/>
      <c r="AD71" s="83"/>
      <c r="AE71" s="50">
        <v>0</v>
      </c>
      <c r="AF71" s="51"/>
      <c r="AG71" s="52">
        <f t="shared" si="4"/>
        <v>0</v>
      </c>
      <c r="AH71" s="53"/>
      <c r="AI71" s="54"/>
    </row>
    <row r="72" spans="1:37" ht="21" customHeight="1">
      <c r="C72" s="87"/>
      <c r="D72" s="88"/>
      <c r="E72" s="89"/>
      <c r="F72" s="90"/>
      <c r="G72" s="90"/>
      <c r="H72" s="90"/>
      <c r="I72" s="90"/>
      <c r="J72" s="90"/>
      <c r="K72" s="90"/>
      <c r="L72" s="91"/>
      <c r="M72" s="18"/>
      <c r="N72" s="19" t="s">
        <v>39</v>
      </c>
      <c r="O72" s="68"/>
      <c r="P72" s="69"/>
      <c r="Q72" s="70"/>
      <c r="R72" s="68" t="s">
        <v>42</v>
      </c>
      <c r="S72" s="70"/>
      <c r="T72" s="68" t="s">
        <v>43</v>
      </c>
      <c r="U72" s="70"/>
      <c r="V72" s="92"/>
      <c r="W72" s="93"/>
      <c r="X72" s="93"/>
      <c r="Y72" s="93"/>
      <c r="Z72" s="93"/>
      <c r="AA72" s="94"/>
      <c r="AB72" s="68"/>
      <c r="AC72" s="69"/>
      <c r="AD72" s="70"/>
      <c r="AE72" s="71">
        <v>0</v>
      </c>
      <c r="AF72" s="72"/>
      <c r="AG72" s="73">
        <f t="shared" si="4"/>
        <v>0</v>
      </c>
      <c r="AH72" s="74"/>
      <c r="AI72" s="75"/>
    </row>
    <row r="73" spans="1:37" ht="21" customHeight="1">
      <c r="C73" s="76"/>
      <c r="D73" s="77"/>
      <c r="E73" s="78"/>
      <c r="F73" s="79"/>
      <c r="G73" s="79"/>
      <c r="H73" s="79"/>
      <c r="I73" s="79"/>
      <c r="J73" s="79"/>
      <c r="K73" s="79"/>
      <c r="L73" s="80"/>
      <c r="M73" s="23"/>
      <c r="N73" s="24" t="s">
        <v>39</v>
      </c>
      <c r="O73" s="81"/>
      <c r="P73" s="82"/>
      <c r="Q73" s="83"/>
      <c r="R73" s="81" t="s">
        <v>42</v>
      </c>
      <c r="S73" s="83"/>
      <c r="T73" s="81" t="s">
        <v>43</v>
      </c>
      <c r="U73" s="83"/>
      <c r="V73" s="84"/>
      <c r="W73" s="85"/>
      <c r="X73" s="85"/>
      <c r="Y73" s="85"/>
      <c r="Z73" s="85"/>
      <c r="AA73" s="86"/>
      <c r="AB73" s="81"/>
      <c r="AC73" s="82"/>
      <c r="AD73" s="83"/>
      <c r="AE73" s="50">
        <v>0</v>
      </c>
      <c r="AF73" s="51"/>
      <c r="AG73" s="52">
        <f t="shared" si="4"/>
        <v>0</v>
      </c>
      <c r="AH73" s="53"/>
      <c r="AI73" s="54"/>
    </row>
    <row r="74" spans="1:37" ht="21" customHeight="1">
      <c r="C74" s="55"/>
      <c r="D74" s="56"/>
      <c r="E74" s="57"/>
      <c r="F74" s="58"/>
      <c r="G74" s="58"/>
      <c r="H74" s="58"/>
      <c r="I74" s="58"/>
      <c r="J74" s="58"/>
      <c r="K74" s="58"/>
      <c r="L74" s="59"/>
      <c r="M74" s="20"/>
      <c r="N74" s="21" t="s">
        <v>39</v>
      </c>
      <c r="O74" s="60"/>
      <c r="P74" s="61"/>
      <c r="Q74" s="62"/>
      <c r="R74" s="60" t="s">
        <v>42</v>
      </c>
      <c r="S74" s="62"/>
      <c r="T74" s="60" t="s">
        <v>43</v>
      </c>
      <c r="U74" s="62"/>
      <c r="V74" s="63"/>
      <c r="W74" s="64"/>
      <c r="X74" s="64"/>
      <c r="Y74" s="64"/>
      <c r="Z74" s="64"/>
      <c r="AA74" s="65"/>
      <c r="AB74" s="60"/>
      <c r="AC74" s="61"/>
      <c r="AD74" s="62"/>
      <c r="AE74" s="66">
        <v>0</v>
      </c>
      <c r="AF74" s="67"/>
      <c r="AG74" s="40">
        <f t="shared" si="4"/>
        <v>0</v>
      </c>
      <c r="AH74" s="41"/>
      <c r="AI74" s="42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3" t="s">
        <v>41</v>
      </c>
      <c r="AE75" s="44"/>
      <c r="AF75" s="45"/>
      <c r="AG75" s="46">
        <f>SUM(AG56:AG74)</f>
        <v>0</v>
      </c>
      <c r="AH75" s="47"/>
      <c r="AI75" s="48"/>
    </row>
    <row r="79" spans="1:37" ht="21" customHeight="1">
      <c r="A79" s="49">
        <v>3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</row>
  </sheetData>
  <mergeCells count="4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20:X20"/>
    <mergeCell ref="AA20:AC20"/>
    <mergeCell ref="AD20:AF20"/>
    <mergeCell ref="AH20:AK20"/>
    <mergeCell ref="A21:B21"/>
    <mergeCell ref="S21:U21"/>
    <mergeCell ref="V21:X21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AA21:AC21"/>
    <mergeCell ref="AD21:AF21"/>
    <mergeCell ref="AH21:AK21"/>
    <mergeCell ref="C21:N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C30:F30"/>
    <mergeCell ref="G30:J30"/>
    <mergeCell ref="K30:N30"/>
    <mergeCell ref="S30:U30"/>
    <mergeCell ref="V30:X30"/>
    <mergeCell ref="AA30:AC30"/>
    <mergeCell ref="AD30:AF30"/>
    <mergeCell ref="AD29:AF29"/>
    <mergeCell ref="AA25:AC25"/>
    <mergeCell ref="AD25:AF25"/>
    <mergeCell ref="AH29:AK29"/>
    <mergeCell ref="S32:U32"/>
    <mergeCell ref="V32:X32"/>
    <mergeCell ref="AA32:AC32"/>
    <mergeCell ref="AD32:AF32"/>
    <mergeCell ref="AH32:AK32"/>
    <mergeCell ref="A27:AK27"/>
    <mergeCell ref="O29:P29"/>
    <mergeCell ref="Q29:R29"/>
    <mergeCell ref="S29:U29"/>
    <mergeCell ref="V29:X29"/>
    <mergeCell ref="Y29:Z29"/>
    <mergeCell ref="AA29:AC29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5:AF45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D47:AF47"/>
    <mergeCell ref="AH47:AK47"/>
    <mergeCell ref="S48:U48"/>
    <mergeCell ref="V48:X48"/>
    <mergeCell ref="AA48:AC48"/>
    <mergeCell ref="AD48:AF48"/>
    <mergeCell ref="AH48:AK48"/>
    <mergeCell ref="S47:U47"/>
    <mergeCell ref="V47:X47"/>
    <mergeCell ref="AA47:AC47"/>
    <mergeCell ref="A52:AK52"/>
    <mergeCell ref="C55:E55"/>
    <mergeCell ref="F55:L55"/>
    <mergeCell ref="M55:Q55"/>
    <mergeCell ref="R55:AD55"/>
    <mergeCell ref="AE55:AF55"/>
    <mergeCell ref="AG55:AI55"/>
    <mergeCell ref="AF49:AG49"/>
    <mergeCell ref="AH49:AK49"/>
    <mergeCell ref="AF50:AG50"/>
    <mergeCell ref="AH50:AK50"/>
    <mergeCell ref="AF51:AG51"/>
    <mergeCell ref="AH51:AK51"/>
    <mergeCell ref="A51:AC51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79:AK79"/>
    <mergeCell ref="A29:B29"/>
    <mergeCell ref="C29:F29"/>
    <mergeCell ref="G29:J29"/>
    <mergeCell ref="K29:N29"/>
    <mergeCell ref="A32:B32"/>
    <mergeCell ref="C32:F3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B72:AD72"/>
    <mergeCell ref="AE72:AF72"/>
    <mergeCell ref="AG72:AI72"/>
    <mergeCell ref="C73:E73"/>
    <mergeCell ref="F73:L73"/>
    <mergeCell ref="O73:Q73"/>
    <mergeCell ref="R73:S73"/>
    <mergeCell ref="G32:J32"/>
    <mergeCell ref="K32:N32"/>
    <mergeCell ref="A33:B33"/>
    <mergeCell ref="C33:F33"/>
    <mergeCell ref="G33:J33"/>
    <mergeCell ref="K33:N33"/>
    <mergeCell ref="AG74:AI74"/>
    <mergeCell ref="AD75:AF75"/>
    <mergeCell ref="AG75:AI75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C71:E71"/>
    <mergeCell ref="F71:L71"/>
    <mergeCell ref="O71:Q71"/>
    <mergeCell ref="R71:S71"/>
    <mergeCell ref="T71:U71"/>
    <mergeCell ref="V71:AA71"/>
    <mergeCell ref="A36:B36"/>
    <mergeCell ref="C36:F36"/>
    <mergeCell ref="G36:J36"/>
    <mergeCell ref="K36:N36"/>
    <mergeCell ref="A37:B37"/>
    <mergeCell ref="C37:F37"/>
    <mergeCell ref="G37:J37"/>
    <mergeCell ref="K37:N37"/>
    <mergeCell ref="A34:B34"/>
    <mergeCell ref="C34:F34"/>
    <mergeCell ref="G34:J34"/>
    <mergeCell ref="K34:N34"/>
    <mergeCell ref="A35:B35"/>
    <mergeCell ref="C35:F35"/>
    <mergeCell ref="G35:J35"/>
    <mergeCell ref="K35:N35"/>
    <mergeCell ref="A40:B40"/>
    <mergeCell ref="C40:F40"/>
    <mergeCell ref="G40:J40"/>
    <mergeCell ref="K40:N40"/>
    <mergeCell ref="A41:B41"/>
    <mergeCell ref="C41:F41"/>
    <mergeCell ref="G41:J41"/>
    <mergeCell ref="K41:N41"/>
    <mergeCell ref="A38:B38"/>
    <mergeCell ref="C38:F38"/>
    <mergeCell ref="G38:J38"/>
    <mergeCell ref="K38:N38"/>
    <mergeCell ref="A39:B39"/>
    <mergeCell ref="C39:F39"/>
    <mergeCell ref="G39:J39"/>
    <mergeCell ref="K39:N39"/>
    <mergeCell ref="A48:B48"/>
    <mergeCell ref="C48:F48"/>
    <mergeCell ref="G48:J48"/>
    <mergeCell ref="K48:N48"/>
    <mergeCell ref="A46:B46"/>
    <mergeCell ref="C46:F46"/>
    <mergeCell ref="G46:J46"/>
    <mergeCell ref="K46:N46"/>
    <mergeCell ref="A47:B47"/>
    <mergeCell ref="C47:F47"/>
    <mergeCell ref="G47:J47"/>
    <mergeCell ref="K47:N47"/>
    <mergeCell ref="A44:B44"/>
    <mergeCell ref="C44:F44"/>
    <mergeCell ref="G44:J44"/>
    <mergeCell ref="K44:N44"/>
    <mergeCell ref="A45:B45"/>
    <mergeCell ref="C45:F45"/>
    <mergeCell ref="G45:J45"/>
    <mergeCell ref="K45:N45"/>
    <mergeCell ref="A42:B42"/>
    <mergeCell ref="C42:F42"/>
    <mergeCell ref="G42:J42"/>
    <mergeCell ref="K42:N42"/>
    <mergeCell ref="A43:B43"/>
    <mergeCell ref="C43:F43"/>
    <mergeCell ref="G43:J43"/>
    <mergeCell ref="K43:N43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51A7-491D-4AB1-814F-D6E53A0E8BB9}">
  <sheetPr>
    <tabColor theme="5" tint="0.79998168889431442"/>
  </sheetPr>
  <dimension ref="A1:AK77"/>
  <sheetViews>
    <sheetView topLeftCell="A30" workbookViewId="0">
      <selection activeCell="W47" sqref="W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76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AH49</f>
        <v>322300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AH47</f>
        <v>293000</v>
      </c>
      <c r="AE15" s="142"/>
      <c r="AF15" s="142"/>
      <c r="AG15" s="143"/>
      <c r="AH15" s="141">
        <f>AH48</f>
        <v>29300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AG73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6.25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6.25" customHeight="1">
      <c r="A20" s="122">
        <v>46083</v>
      </c>
      <c r="B20" s="123"/>
      <c r="C20" s="192" t="s">
        <v>77</v>
      </c>
      <c r="D20" s="193"/>
      <c r="E20" s="193"/>
      <c r="F20" s="194"/>
      <c r="G20" s="124" t="s">
        <v>48</v>
      </c>
      <c r="H20" s="125"/>
      <c r="I20" s="125"/>
      <c r="J20" s="123"/>
      <c r="K20" s="124" t="s">
        <v>78</v>
      </c>
      <c r="L20" s="125"/>
      <c r="M20" s="125"/>
      <c r="N20" s="123"/>
      <c r="O20" s="12"/>
      <c r="P20" s="13" t="s">
        <v>24</v>
      </c>
      <c r="Q20" s="12">
        <v>2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32000</v>
      </c>
      <c r="AI20" s="130"/>
      <c r="AJ20" s="130"/>
      <c r="AK20" s="130"/>
    </row>
    <row r="21" spans="1:37" ht="26.25" customHeight="1">
      <c r="A21" s="131">
        <v>46085</v>
      </c>
      <c r="B21" s="132"/>
      <c r="C21" s="195"/>
      <c r="D21" s="171"/>
      <c r="E21" s="171"/>
      <c r="F21" s="196"/>
      <c r="G21" s="133" t="s">
        <v>48</v>
      </c>
      <c r="H21" s="134"/>
      <c r="I21" s="134"/>
      <c r="J21" s="132"/>
      <c r="K21" s="133" t="s">
        <v>79</v>
      </c>
      <c r="L21" s="134"/>
      <c r="M21" s="134"/>
      <c r="N21" s="132"/>
      <c r="O21" s="25"/>
      <c r="P21" s="26" t="s">
        <v>24</v>
      </c>
      <c r="Q21" s="25">
        <v>2</v>
      </c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5" si="0">Q21*S21+O21*V21+Y21*AA21+O21*AD21</f>
        <v>32000</v>
      </c>
      <c r="AI21" s="139"/>
      <c r="AJ21" s="139"/>
      <c r="AK21" s="139"/>
    </row>
    <row r="22" spans="1:37" ht="26.25" customHeight="1">
      <c r="A22" s="122">
        <v>46086</v>
      </c>
      <c r="B22" s="123"/>
      <c r="C22" s="195"/>
      <c r="D22" s="171"/>
      <c r="E22" s="171"/>
      <c r="F22" s="196"/>
      <c r="G22" s="124" t="s">
        <v>48</v>
      </c>
      <c r="H22" s="125"/>
      <c r="I22" s="125"/>
      <c r="J22" s="123"/>
      <c r="K22" s="124" t="s">
        <v>80</v>
      </c>
      <c r="L22" s="125"/>
      <c r="M22" s="125"/>
      <c r="N22" s="123"/>
      <c r="O22" s="12"/>
      <c r="P22" s="13" t="s">
        <v>24</v>
      </c>
      <c r="Q22" s="12">
        <v>1</v>
      </c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>
        <v>1</v>
      </c>
      <c r="Z22" s="14" t="s">
        <v>25</v>
      </c>
      <c r="AA22" s="129">
        <v>21000</v>
      </c>
      <c r="AB22" s="129"/>
      <c r="AC22" s="129"/>
      <c r="AD22" s="129">
        <v>3281</v>
      </c>
      <c r="AE22" s="129"/>
      <c r="AF22" s="129"/>
      <c r="AG22" s="15">
        <v>0.1</v>
      </c>
      <c r="AH22" s="129">
        <f t="shared" si="0"/>
        <v>37000</v>
      </c>
      <c r="AI22" s="130"/>
      <c r="AJ22" s="130"/>
      <c r="AK22" s="130"/>
    </row>
    <row r="23" spans="1:37" ht="26.25" customHeight="1">
      <c r="A23" s="131">
        <v>46087</v>
      </c>
      <c r="B23" s="132"/>
      <c r="C23" s="197"/>
      <c r="D23" s="198"/>
      <c r="E23" s="198"/>
      <c r="F23" s="199"/>
      <c r="G23" s="133" t="s">
        <v>48</v>
      </c>
      <c r="H23" s="134"/>
      <c r="I23" s="134"/>
      <c r="J23" s="132"/>
      <c r="K23" s="133" t="s">
        <v>80</v>
      </c>
      <c r="L23" s="134"/>
      <c r="M23" s="134"/>
      <c r="N23" s="132"/>
      <c r="O23" s="25"/>
      <c r="P23" s="26" t="s">
        <v>24</v>
      </c>
      <c r="Q23" s="25">
        <v>2</v>
      </c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32000</v>
      </c>
      <c r="AI23" s="139"/>
      <c r="AJ23" s="139"/>
      <c r="AK23" s="139"/>
    </row>
    <row r="24" spans="1:37" ht="26.25" customHeight="1">
      <c r="A24" s="122">
        <v>46090</v>
      </c>
      <c r="B24" s="123"/>
      <c r="C24" s="192" t="s">
        <v>138</v>
      </c>
      <c r="D24" s="193"/>
      <c r="E24" s="193"/>
      <c r="F24" s="194"/>
      <c r="G24" s="124" t="s">
        <v>48</v>
      </c>
      <c r="H24" s="125"/>
      <c r="I24" s="125"/>
      <c r="J24" s="123"/>
      <c r="K24" s="124" t="s">
        <v>50</v>
      </c>
      <c r="L24" s="125"/>
      <c r="M24" s="125"/>
      <c r="N24" s="123"/>
      <c r="O24" s="12"/>
      <c r="P24" s="13" t="s">
        <v>24</v>
      </c>
      <c r="Q24" s="12">
        <v>1</v>
      </c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16000</v>
      </c>
      <c r="AI24" s="130"/>
      <c r="AJ24" s="130"/>
      <c r="AK24" s="130"/>
    </row>
    <row r="25" spans="1:37" ht="26.25" customHeight="1">
      <c r="A25" s="131">
        <v>46091</v>
      </c>
      <c r="B25" s="132"/>
      <c r="C25" s="197"/>
      <c r="D25" s="198"/>
      <c r="E25" s="198"/>
      <c r="F25" s="199"/>
      <c r="G25" s="133" t="s">
        <v>48</v>
      </c>
      <c r="H25" s="134"/>
      <c r="I25" s="134"/>
      <c r="J25" s="132"/>
      <c r="K25" s="133" t="s">
        <v>50</v>
      </c>
      <c r="L25" s="134"/>
      <c r="M25" s="134"/>
      <c r="N25" s="132"/>
      <c r="O25" s="25"/>
      <c r="P25" s="26" t="s">
        <v>24</v>
      </c>
      <c r="Q25" s="25">
        <v>1</v>
      </c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16000</v>
      </c>
      <c r="AI25" s="139"/>
      <c r="AJ25" s="139"/>
      <c r="AK25" s="139"/>
    </row>
    <row r="26" spans="1:37" ht="21" customHeight="1">
      <c r="A26" s="200">
        <v>1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</row>
    <row r="28" spans="1:37" ht="24.75" customHeight="1">
      <c r="A28" s="144" t="s">
        <v>20</v>
      </c>
      <c r="B28" s="145"/>
      <c r="C28" s="144" t="s">
        <v>21</v>
      </c>
      <c r="D28" s="146"/>
      <c r="E28" s="146"/>
      <c r="F28" s="145"/>
      <c r="G28" s="144" t="s">
        <v>22</v>
      </c>
      <c r="H28" s="146"/>
      <c r="I28" s="146"/>
      <c r="J28" s="145"/>
      <c r="K28" s="146" t="s">
        <v>47</v>
      </c>
      <c r="L28" s="146"/>
      <c r="M28" s="146"/>
      <c r="N28" s="145"/>
      <c r="O28" s="147" t="s">
        <v>23</v>
      </c>
      <c r="P28" s="147"/>
      <c r="Q28" s="147" t="s">
        <v>17</v>
      </c>
      <c r="R28" s="147"/>
      <c r="S28" s="148" t="s">
        <v>26</v>
      </c>
      <c r="T28" s="149"/>
      <c r="U28" s="150"/>
      <c r="V28" s="148" t="s">
        <v>28</v>
      </c>
      <c r="W28" s="149"/>
      <c r="X28" s="150"/>
      <c r="Y28" s="147" t="s">
        <v>17</v>
      </c>
      <c r="Z28" s="147"/>
      <c r="AA28" s="148" t="s">
        <v>27</v>
      </c>
      <c r="AB28" s="149"/>
      <c r="AC28" s="150"/>
      <c r="AD28" s="148" t="s">
        <v>28</v>
      </c>
      <c r="AE28" s="149"/>
      <c r="AF28" s="150"/>
      <c r="AG28" s="11" t="s">
        <v>18</v>
      </c>
      <c r="AH28" s="151" t="s">
        <v>19</v>
      </c>
      <c r="AI28" s="152"/>
      <c r="AJ28" s="152"/>
      <c r="AK28" s="152"/>
    </row>
    <row r="29" spans="1:37" ht="24.75" customHeight="1">
      <c r="A29" s="131">
        <v>46092</v>
      </c>
      <c r="B29" s="132"/>
      <c r="C29" s="206" t="s">
        <v>139</v>
      </c>
      <c r="D29" s="119"/>
      <c r="E29" s="119"/>
      <c r="F29" s="207"/>
      <c r="G29" s="133" t="s">
        <v>48</v>
      </c>
      <c r="H29" s="134"/>
      <c r="I29" s="134"/>
      <c r="J29" s="132"/>
      <c r="K29" s="133" t="s">
        <v>50</v>
      </c>
      <c r="L29" s="134"/>
      <c r="M29" s="134"/>
      <c r="N29" s="132"/>
      <c r="O29" s="25"/>
      <c r="P29" s="26" t="s">
        <v>24</v>
      </c>
      <c r="Q29" s="25">
        <v>1</v>
      </c>
      <c r="R29" s="27" t="s">
        <v>25</v>
      </c>
      <c r="S29" s="138">
        <v>16000</v>
      </c>
      <c r="T29" s="138"/>
      <c r="U29" s="138"/>
      <c r="V29" s="138">
        <v>2500</v>
      </c>
      <c r="W29" s="138"/>
      <c r="X29" s="138"/>
      <c r="Y29" s="25"/>
      <c r="Z29" s="27" t="s">
        <v>25</v>
      </c>
      <c r="AA29" s="138"/>
      <c r="AB29" s="138"/>
      <c r="AC29" s="138"/>
      <c r="AD29" s="138"/>
      <c r="AE29" s="138"/>
      <c r="AF29" s="138"/>
      <c r="AG29" s="28">
        <v>0.1</v>
      </c>
      <c r="AH29" s="138">
        <f>Q29*S29+O29*V29+Y29*AA29+O29*AD29</f>
        <v>16000</v>
      </c>
      <c r="AI29" s="139"/>
      <c r="AJ29" s="139"/>
      <c r="AK29" s="139"/>
    </row>
    <row r="30" spans="1:37" ht="24.75" customHeight="1">
      <c r="A30" s="202">
        <v>46093</v>
      </c>
      <c r="B30" s="180"/>
      <c r="C30" s="208"/>
      <c r="D30" s="177"/>
      <c r="E30" s="177"/>
      <c r="F30" s="209"/>
      <c r="G30" s="124" t="s">
        <v>48</v>
      </c>
      <c r="H30" s="125"/>
      <c r="I30" s="125"/>
      <c r="J30" s="123"/>
      <c r="K30" s="178" t="s">
        <v>50</v>
      </c>
      <c r="L30" s="179"/>
      <c r="M30" s="179"/>
      <c r="N30" s="180"/>
      <c r="O30" s="29"/>
      <c r="P30" s="30" t="s">
        <v>24</v>
      </c>
      <c r="Q30" s="29">
        <v>1</v>
      </c>
      <c r="R30" s="31" t="s">
        <v>25</v>
      </c>
      <c r="S30" s="203">
        <v>16000</v>
      </c>
      <c r="T30" s="204"/>
      <c r="U30" s="205"/>
      <c r="V30" s="203">
        <v>2500</v>
      </c>
      <c r="W30" s="204"/>
      <c r="X30" s="205"/>
      <c r="Y30" s="29"/>
      <c r="Z30" s="31" t="s">
        <v>25</v>
      </c>
      <c r="AA30" s="203"/>
      <c r="AB30" s="204"/>
      <c r="AC30" s="205"/>
      <c r="AD30" s="203"/>
      <c r="AE30" s="204"/>
      <c r="AF30" s="205"/>
      <c r="AG30" s="32">
        <v>0.1</v>
      </c>
      <c r="AH30" s="203">
        <f>Q30*S30+O30*V30+Y30*AA30+O30*AD30</f>
        <v>16000</v>
      </c>
      <c r="AI30" s="204"/>
      <c r="AJ30" s="204"/>
      <c r="AK30" s="205"/>
    </row>
    <row r="31" spans="1:37" ht="24.75" customHeight="1">
      <c r="A31" s="131">
        <v>46094</v>
      </c>
      <c r="B31" s="132"/>
      <c r="C31" s="210"/>
      <c r="D31" s="211"/>
      <c r="E31" s="211"/>
      <c r="F31" s="212"/>
      <c r="G31" s="133" t="s">
        <v>48</v>
      </c>
      <c r="H31" s="134"/>
      <c r="I31" s="134"/>
      <c r="J31" s="132"/>
      <c r="K31" s="133" t="s">
        <v>50</v>
      </c>
      <c r="L31" s="134"/>
      <c r="M31" s="134"/>
      <c r="N31" s="132"/>
      <c r="O31" s="25"/>
      <c r="P31" s="26" t="s">
        <v>24</v>
      </c>
      <c r="Q31" s="25">
        <v>3</v>
      </c>
      <c r="R31" s="27" t="s">
        <v>25</v>
      </c>
      <c r="S31" s="135">
        <v>16000</v>
      </c>
      <c r="T31" s="136"/>
      <c r="U31" s="137"/>
      <c r="V31" s="135">
        <v>2500</v>
      </c>
      <c r="W31" s="136"/>
      <c r="X31" s="137"/>
      <c r="Y31" s="25"/>
      <c r="Z31" s="27" t="s">
        <v>25</v>
      </c>
      <c r="AA31" s="135"/>
      <c r="AB31" s="136"/>
      <c r="AC31" s="137"/>
      <c r="AD31" s="135"/>
      <c r="AE31" s="136"/>
      <c r="AF31" s="137"/>
      <c r="AG31" s="28">
        <v>0.1</v>
      </c>
      <c r="AH31" s="135">
        <f>Q31*S31+O31*V31+Y31*AA31+O31*AD31</f>
        <v>48000</v>
      </c>
      <c r="AI31" s="136"/>
      <c r="AJ31" s="136"/>
      <c r="AK31" s="137"/>
    </row>
    <row r="32" spans="1:37" ht="24.75" customHeight="1">
      <c r="A32" s="122">
        <v>46098</v>
      </c>
      <c r="B32" s="123"/>
      <c r="C32" s="124" t="s">
        <v>140</v>
      </c>
      <c r="D32" s="125"/>
      <c r="E32" s="125"/>
      <c r="F32" s="123"/>
      <c r="G32" s="124" t="s">
        <v>48</v>
      </c>
      <c r="H32" s="125"/>
      <c r="I32" s="125"/>
      <c r="J32" s="123"/>
      <c r="K32" s="124" t="s">
        <v>141</v>
      </c>
      <c r="L32" s="125"/>
      <c r="M32" s="125"/>
      <c r="N32" s="123"/>
      <c r="O32" s="12"/>
      <c r="P32" s="13" t="s">
        <v>24</v>
      </c>
      <c r="Q32" s="12">
        <v>3</v>
      </c>
      <c r="R32" s="14" t="s">
        <v>25</v>
      </c>
      <c r="S32" s="203">
        <v>16000</v>
      </c>
      <c r="T32" s="204"/>
      <c r="U32" s="205"/>
      <c r="V32" s="203">
        <v>2500</v>
      </c>
      <c r="W32" s="204"/>
      <c r="X32" s="205"/>
      <c r="Y32" s="12"/>
      <c r="Z32" s="14" t="s">
        <v>25</v>
      </c>
      <c r="AA32" s="129"/>
      <c r="AB32" s="129"/>
      <c r="AC32" s="129"/>
      <c r="AD32" s="129"/>
      <c r="AE32" s="129"/>
      <c r="AF32" s="129"/>
      <c r="AG32" s="15">
        <v>0.1</v>
      </c>
      <c r="AH32" s="129">
        <f>Q32*S32+O32*V32+Y32*AA32+O32*AD32</f>
        <v>48000</v>
      </c>
      <c r="AI32" s="130"/>
      <c r="AJ32" s="130"/>
      <c r="AK32" s="130"/>
    </row>
    <row r="33" spans="1:37" ht="24.75" customHeight="1">
      <c r="A33" s="131"/>
      <c r="B33" s="132"/>
      <c r="C33" s="133"/>
      <c r="D33" s="134"/>
      <c r="E33" s="134"/>
      <c r="F33" s="132"/>
      <c r="G33" s="133"/>
      <c r="H33" s="134"/>
      <c r="I33" s="134"/>
      <c r="J33" s="132"/>
      <c r="K33" s="133"/>
      <c r="L33" s="134"/>
      <c r="M33" s="134"/>
      <c r="N33" s="132"/>
      <c r="O33" s="25"/>
      <c r="P33" s="26" t="s">
        <v>24</v>
      </c>
      <c r="Q33" s="25"/>
      <c r="R33" s="27" t="s">
        <v>25</v>
      </c>
      <c r="S33" s="138"/>
      <c r="T33" s="138"/>
      <c r="U33" s="138"/>
      <c r="V33" s="138"/>
      <c r="W33" s="138"/>
      <c r="X33" s="138"/>
      <c r="Y33" s="25"/>
      <c r="Z33" s="27" t="s">
        <v>25</v>
      </c>
      <c r="AA33" s="138"/>
      <c r="AB33" s="138"/>
      <c r="AC33" s="138"/>
      <c r="AD33" s="138"/>
      <c r="AE33" s="138"/>
      <c r="AF33" s="138"/>
      <c r="AG33" s="28">
        <v>0.1</v>
      </c>
      <c r="AH33" s="138">
        <f t="shared" ref="AH33:AH39" si="1">Q33*S33+O33*V33+Y33*AA33+O33*AD33</f>
        <v>0</v>
      </c>
      <c r="AI33" s="139"/>
      <c r="AJ33" s="139"/>
      <c r="AK33" s="139"/>
    </row>
    <row r="34" spans="1:37" ht="24.75" customHeight="1">
      <c r="A34" s="122"/>
      <c r="B34" s="123"/>
      <c r="C34" s="124"/>
      <c r="D34" s="125"/>
      <c r="E34" s="125"/>
      <c r="F34" s="123"/>
      <c r="G34" s="124"/>
      <c r="H34" s="125"/>
      <c r="I34" s="125"/>
      <c r="J34" s="123"/>
      <c r="K34" s="124"/>
      <c r="L34" s="125"/>
      <c r="M34" s="125"/>
      <c r="N34" s="123"/>
      <c r="O34" s="12"/>
      <c r="P34" s="13" t="s">
        <v>24</v>
      </c>
      <c r="Q34" s="12"/>
      <c r="R34" s="14" t="s">
        <v>25</v>
      </c>
      <c r="S34" s="129"/>
      <c r="T34" s="129"/>
      <c r="U34" s="129"/>
      <c r="V34" s="129"/>
      <c r="W34" s="129"/>
      <c r="X34" s="129"/>
      <c r="Y34" s="12"/>
      <c r="Z34" s="14" t="s">
        <v>25</v>
      </c>
      <c r="AA34" s="129"/>
      <c r="AB34" s="129"/>
      <c r="AC34" s="129"/>
      <c r="AD34" s="129"/>
      <c r="AE34" s="129"/>
      <c r="AF34" s="129"/>
      <c r="AG34" s="15">
        <v>0.1</v>
      </c>
      <c r="AH34" s="129">
        <f t="shared" si="1"/>
        <v>0</v>
      </c>
      <c r="AI34" s="130"/>
      <c r="AJ34" s="130"/>
      <c r="AK34" s="130"/>
    </row>
    <row r="35" spans="1:37" ht="24.75" customHeight="1">
      <c r="A35" s="131"/>
      <c r="B35" s="132"/>
      <c r="C35" s="133"/>
      <c r="D35" s="134"/>
      <c r="E35" s="134"/>
      <c r="F35" s="132"/>
      <c r="G35" s="133"/>
      <c r="H35" s="134"/>
      <c r="I35" s="134"/>
      <c r="J35" s="132"/>
      <c r="K35" s="133"/>
      <c r="L35" s="134"/>
      <c r="M35" s="134"/>
      <c r="N35" s="132"/>
      <c r="O35" s="25"/>
      <c r="P35" s="26" t="s">
        <v>24</v>
      </c>
      <c r="Q35" s="25"/>
      <c r="R35" s="27" t="s">
        <v>25</v>
      </c>
      <c r="S35" s="138"/>
      <c r="T35" s="138"/>
      <c r="U35" s="138"/>
      <c r="V35" s="138"/>
      <c r="W35" s="138"/>
      <c r="X35" s="138"/>
      <c r="Y35" s="25"/>
      <c r="Z35" s="27" t="s">
        <v>25</v>
      </c>
      <c r="AA35" s="138"/>
      <c r="AB35" s="138"/>
      <c r="AC35" s="138"/>
      <c r="AD35" s="138"/>
      <c r="AE35" s="138"/>
      <c r="AF35" s="138"/>
      <c r="AG35" s="28">
        <v>0.1</v>
      </c>
      <c r="AH35" s="138">
        <f t="shared" si="1"/>
        <v>0</v>
      </c>
      <c r="AI35" s="139"/>
      <c r="AJ35" s="139"/>
      <c r="AK35" s="139"/>
    </row>
    <row r="36" spans="1:37" ht="24.75" customHeight="1">
      <c r="A36" s="122"/>
      <c r="B36" s="123"/>
      <c r="C36" s="124"/>
      <c r="D36" s="125"/>
      <c r="E36" s="125"/>
      <c r="F36" s="123"/>
      <c r="G36" s="124"/>
      <c r="H36" s="125"/>
      <c r="I36" s="125"/>
      <c r="J36" s="123"/>
      <c r="K36" s="124"/>
      <c r="L36" s="125"/>
      <c r="M36" s="125"/>
      <c r="N36" s="123"/>
      <c r="O36" s="12"/>
      <c r="P36" s="13" t="s">
        <v>24</v>
      </c>
      <c r="Q36" s="12"/>
      <c r="R36" s="14" t="s">
        <v>25</v>
      </c>
      <c r="S36" s="129"/>
      <c r="T36" s="129"/>
      <c r="U36" s="129"/>
      <c r="V36" s="129"/>
      <c r="W36" s="129"/>
      <c r="X36" s="129"/>
      <c r="Y36" s="12"/>
      <c r="Z36" s="14" t="s">
        <v>25</v>
      </c>
      <c r="AA36" s="129"/>
      <c r="AB36" s="129"/>
      <c r="AC36" s="129"/>
      <c r="AD36" s="129"/>
      <c r="AE36" s="129"/>
      <c r="AF36" s="129"/>
      <c r="AG36" s="15">
        <v>0.1</v>
      </c>
      <c r="AH36" s="129">
        <f t="shared" si="1"/>
        <v>0</v>
      </c>
      <c r="AI36" s="130"/>
      <c r="AJ36" s="130"/>
      <c r="AK36" s="130"/>
    </row>
    <row r="37" spans="1:37" ht="24.75" customHeight="1">
      <c r="A37" s="131"/>
      <c r="B37" s="132"/>
      <c r="C37" s="133"/>
      <c r="D37" s="134"/>
      <c r="E37" s="134"/>
      <c r="F37" s="132"/>
      <c r="G37" s="133"/>
      <c r="H37" s="134"/>
      <c r="I37" s="134"/>
      <c r="J37" s="132"/>
      <c r="K37" s="133"/>
      <c r="L37" s="134"/>
      <c r="M37" s="134"/>
      <c r="N37" s="132"/>
      <c r="O37" s="25"/>
      <c r="P37" s="26" t="s">
        <v>24</v>
      </c>
      <c r="Q37" s="25"/>
      <c r="R37" s="27" t="s">
        <v>25</v>
      </c>
      <c r="S37" s="138"/>
      <c r="T37" s="138"/>
      <c r="U37" s="138"/>
      <c r="V37" s="138"/>
      <c r="W37" s="138"/>
      <c r="X37" s="138"/>
      <c r="Y37" s="25"/>
      <c r="Z37" s="27" t="s">
        <v>25</v>
      </c>
      <c r="AA37" s="138"/>
      <c r="AB37" s="138"/>
      <c r="AC37" s="138"/>
      <c r="AD37" s="138"/>
      <c r="AE37" s="138"/>
      <c r="AF37" s="138"/>
      <c r="AG37" s="28">
        <v>0.1</v>
      </c>
      <c r="AH37" s="138">
        <f t="shared" si="1"/>
        <v>0</v>
      </c>
      <c r="AI37" s="139"/>
      <c r="AJ37" s="139"/>
      <c r="AK37" s="139"/>
    </row>
    <row r="38" spans="1:37" ht="24.75" customHeight="1">
      <c r="A38" s="122"/>
      <c r="B38" s="123"/>
      <c r="C38" s="124"/>
      <c r="D38" s="125"/>
      <c r="E38" s="125"/>
      <c r="F38" s="123"/>
      <c r="G38" s="124"/>
      <c r="H38" s="125"/>
      <c r="I38" s="125"/>
      <c r="J38" s="123"/>
      <c r="K38" s="124"/>
      <c r="L38" s="125"/>
      <c r="M38" s="125"/>
      <c r="N38" s="123"/>
      <c r="O38" s="12"/>
      <c r="P38" s="13" t="s">
        <v>24</v>
      </c>
      <c r="Q38" s="12"/>
      <c r="R38" s="14" t="s">
        <v>25</v>
      </c>
      <c r="S38" s="129"/>
      <c r="T38" s="129"/>
      <c r="U38" s="129"/>
      <c r="V38" s="129"/>
      <c r="W38" s="129"/>
      <c r="X38" s="129"/>
      <c r="Y38" s="12"/>
      <c r="Z38" s="14" t="s">
        <v>25</v>
      </c>
      <c r="AA38" s="129"/>
      <c r="AB38" s="129"/>
      <c r="AC38" s="129"/>
      <c r="AD38" s="129"/>
      <c r="AE38" s="129"/>
      <c r="AF38" s="129"/>
      <c r="AG38" s="15">
        <v>0.1</v>
      </c>
      <c r="AH38" s="129">
        <f t="shared" si="1"/>
        <v>0</v>
      </c>
      <c r="AI38" s="130"/>
      <c r="AJ38" s="130"/>
      <c r="AK38" s="130"/>
    </row>
    <row r="39" spans="1:37" ht="24.75" customHeight="1">
      <c r="A39" s="131"/>
      <c r="B39" s="132"/>
      <c r="C39" s="133"/>
      <c r="D39" s="134"/>
      <c r="E39" s="134"/>
      <c r="F39" s="132"/>
      <c r="G39" s="133"/>
      <c r="H39" s="134"/>
      <c r="I39" s="134"/>
      <c r="J39" s="132"/>
      <c r="K39" s="133"/>
      <c r="L39" s="134"/>
      <c r="M39" s="134"/>
      <c r="N39" s="132"/>
      <c r="O39" s="25"/>
      <c r="P39" s="26" t="s">
        <v>24</v>
      </c>
      <c r="Q39" s="25"/>
      <c r="R39" s="27" t="s">
        <v>25</v>
      </c>
      <c r="S39" s="138"/>
      <c r="T39" s="138"/>
      <c r="U39" s="138"/>
      <c r="V39" s="138"/>
      <c r="W39" s="138"/>
      <c r="X39" s="138"/>
      <c r="Y39" s="25"/>
      <c r="Z39" s="27" t="s">
        <v>25</v>
      </c>
      <c r="AA39" s="138"/>
      <c r="AB39" s="138"/>
      <c r="AC39" s="138"/>
      <c r="AD39" s="138"/>
      <c r="AE39" s="138"/>
      <c r="AF39" s="138"/>
      <c r="AG39" s="28">
        <v>0.1</v>
      </c>
      <c r="AH39" s="138">
        <f t="shared" si="1"/>
        <v>0</v>
      </c>
      <c r="AI39" s="139"/>
      <c r="AJ39" s="139"/>
      <c r="AK39" s="139"/>
    </row>
    <row r="40" spans="1:37" ht="24.75" customHeight="1">
      <c r="A40" s="122"/>
      <c r="B40" s="123"/>
      <c r="C40" s="124"/>
      <c r="D40" s="125"/>
      <c r="E40" s="125"/>
      <c r="F40" s="123"/>
      <c r="G40" s="124"/>
      <c r="H40" s="125"/>
      <c r="I40" s="125"/>
      <c r="J40" s="123"/>
      <c r="K40" s="124"/>
      <c r="L40" s="125"/>
      <c r="M40" s="125"/>
      <c r="N40" s="123"/>
      <c r="O40" s="12"/>
      <c r="P40" s="13" t="s">
        <v>24</v>
      </c>
      <c r="Q40" s="12"/>
      <c r="R40" s="14" t="s">
        <v>25</v>
      </c>
      <c r="S40" s="129"/>
      <c r="T40" s="129"/>
      <c r="U40" s="129"/>
      <c r="V40" s="129"/>
      <c r="W40" s="129"/>
      <c r="X40" s="129"/>
      <c r="Y40" s="12"/>
      <c r="Z40" s="14" t="s">
        <v>25</v>
      </c>
      <c r="AA40" s="129"/>
      <c r="AB40" s="129"/>
      <c r="AC40" s="129"/>
      <c r="AD40" s="129"/>
      <c r="AE40" s="129"/>
      <c r="AF40" s="129"/>
      <c r="AG40" s="15">
        <v>0.1</v>
      </c>
      <c r="AH40" s="129">
        <f>Q40*S40+O40*V40+Y40*AA40+O40*AD40</f>
        <v>0</v>
      </c>
      <c r="AI40" s="130"/>
      <c r="AJ40" s="130"/>
      <c r="AK40" s="130"/>
    </row>
    <row r="41" spans="1:37" ht="24.75" customHeight="1">
      <c r="A41" s="131"/>
      <c r="B41" s="132"/>
      <c r="C41" s="133"/>
      <c r="D41" s="134"/>
      <c r="E41" s="134"/>
      <c r="F41" s="132"/>
      <c r="G41" s="133"/>
      <c r="H41" s="134"/>
      <c r="I41" s="134"/>
      <c r="J41" s="132"/>
      <c r="K41" s="133"/>
      <c r="L41" s="134"/>
      <c r="M41" s="134"/>
      <c r="N41" s="132"/>
      <c r="O41" s="25"/>
      <c r="P41" s="26" t="s">
        <v>24</v>
      </c>
      <c r="Q41" s="25"/>
      <c r="R41" s="27" t="s">
        <v>25</v>
      </c>
      <c r="S41" s="138"/>
      <c r="T41" s="138"/>
      <c r="U41" s="138"/>
      <c r="V41" s="138"/>
      <c r="W41" s="138"/>
      <c r="X41" s="138"/>
      <c r="Y41" s="25"/>
      <c r="Z41" s="27" t="s">
        <v>25</v>
      </c>
      <c r="AA41" s="138"/>
      <c r="AB41" s="138"/>
      <c r="AC41" s="138"/>
      <c r="AD41" s="138"/>
      <c r="AE41" s="138"/>
      <c r="AF41" s="138"/>
      <c r="AG41" s="28">
        <v>0.1</v>
      </c>
      <c r="AH41" s="138">
        <f t="shared" ref="AH41:AH42" si="2">Q41*S41+O41*V41+Y41*AA41+O41*AD41</f>
        <v>0</v>
      </c>
      <c r="AI41" s="139"/>
      <c r="AJ41" s="139"/>
      <c r="AK41" s="139"/>
    </row>
    <row r="42" spans="1:37" ht="24.75" customHeight="1">
      <c r="A42" s="122"/>
      <c r="B42" s="123"/>
      <c r="C42" s="124"/>
      <c r="D42" s="125"/>
      <c r="E42" s="125"/>
      <c r="F42" s="123"/>
      <c r="G42" s="124"/>
      <c r="H42" s="125"/>
      <c r="I42" s="125"/>
      <c r="J42" s="123"/>
      <c r="K42" s="124"/>
      <c r="L42" s="125"/>
      <c r="M42" s="125"/>
      <c r="N42" s="123"/>
      <c r="O42" s="12"/>
      <c r="P42" s="13" t="s">
        <v>24</v>
      </c>
      <c r="Q42" s="12"/>
      <c r="R42" s="14" t="s">
        <v>25</v>
      </c>
      <c r="S42" s="129"/>
      <c r="T42" s="129"/>
      <c r="U42" s="129"/>
      <c r="V42" s="129"/>
      <c r="W42" s="129"/>
      <c r="X42" s="129"/>
      <c r="Y42" s="12"/>
      <c r="Z42" s="14" t="s">
        <v>25</v>
      </c>
      <c r="AA42" s="129"/>
      <c r="AB42" s="129"/>
      <c r="AC42" s="129"/>
      <c r="AD42" s="129"/>
      <c r="AE42" s="129"/>
      <c r="AF42" s="129"/>
      <c r="AG42" s="15">
        <v>0.1</v>
      </c>
      <c r="AH42" s="129">
        <f t="shared" si="2"/>
        <v>0</v>
      </c>
      <c r="AI42" s="130"/>
      <c r="AJ42" s="130"/>
      <c r="AK42" s="130"/>
    </row>
    <row r="43" spans="1:37" ht="24.75" customHeight="1">
      <c r="A43" s="131"/>
      <c r="B43" s="132"/>
      <c r="C43" s="133"/>
      <c r="D43" s="134"/>
      <c r="E43" s="134"/>
      <c r="F43" s="132"/>
      <c r="G43" s="133"/>
      <c r="H43" s="134"/>
      <c r="I43" s="134"/>
      <c r="J43" s="132"/>
      <c r="K43" s="133"/>
      <c r="L43" s="134"/>
      <c r="M43" s="134"/>
      <c r="N43" s="132"/>
      <c r="O43" s="25"/>
      <c r="P43" s="26" t="s">
        <v>24</v>
      </c>
      <c r="Q43" s="25"/>
      <c r="R43" s="27" t="s">
        <v>25</v>
      </c>
      <c r="S43" s="138"/>
      <c r="T43" s="138"/>
      <c r="U43" s="138"/>
      <c r="V43" s="138"/>
      <c r="W43" s="138"/>
      <c r="X43" s="138"/>
      <c r="Y43" s="25"/>
      <c r="Z43" s="27" t="s">
        <v>25</v>
      </c>
      <c r="AA43" s="138"/>
      <c r="AB43" s="138"/>
      <c r="AC43" s="138"/>
      <c r="AD43" s="138"/>
      <c r="AE43" s="138"/>
      <c r="AF43" s="138"/>
      <c r="AG43" s="28">
        <v>0.1</v>
      </c>
      <c r="AH43" s="138">
        <f>Q43*S43+O43*V43+Y43*AA43+O43*AD43</f>
        <v>0</v>
      </c>
      <c r="AI43" s="139"/>
      <c r="AJ43" s="139"/>
      <c r="AK43" s="139"/>
    </row>
    <row r="44" spans="1:37" ht="24.75" customHeight="1">
      <c r="A44" s="122"/>
      <c r="B44" s="123"/>
      <c r="C44" s="124"/>
      <c r="D44" s="125"/>
      <c r="E44" s="125"/>
      <c r="F44" s="123"/>
      <c r="G44" s="124"/>
      <c r="H44" s="125"/>
      <c r="I44" s="125"/>
      <c r="J44" s="123"/>
      <c r="K44" s="124"/>
      <c r="L44" s="125"/>
      <c r="M44" s="125"/>
      <c r="N44" s="123"/>
      <c r="O44" s="12"/>
      <c r="P44" s="13" t="s">
        <v>24</v>
      </c>
      <c r="Q44" s="12"/>
      <c r="R44" s="14" t="s">
        <v>25</v>
      </c>
      <c r="S44" s="129"/>
      <c r="T44" s="129"/>
      <c r="U44" s="129"/>
      <c r="V44" s="129"/>
      <c r="W44" s="129"/>
      <c r="X44" s="129"/>
      <c r="Y44" s="12"/>
      <c r="Z44" s="14" t="s">
        <v>25</v>
      </c>
      <c r="AA44" s="129"/>
      <c r="AB44" s="129"/>
      <c r="AC44" s="129"/>
      <c r="AD44" s="129"/>
      <c r="AE44" s="129"/>
      <c r="AF44" s="129"/>
      <c r="AG44" s="15">
        <v>0.1</v>
      </c>
      <c r="AH44" s="129">
        <f t="shared" ref="AH44:AH46" si="3">Q44*S44+O44*V44+Y44*AA44+O44*AD44</f>
        <v>0</v>
      </c>
      <c r="AI44" s="130"/>
      <c r="AJ44" s="130"/>
      <c r="AK44" s="130"/>
    </row>
    <row r="45" spans="1:37" ht="24.75" customHeight="1">
      <c r="A45" s="131"/>
      <c r="B45" s="132"/>
      <c r="C45" s="133"/>
      <c r="D45" s="134"/>
      <c r="E45" s="134"/>
      <c r="F45" s="132"/>
      <c r="G45" s="133"/>
      <c r="H45" s="134"/>
      <c r="I45" s="134"/>
      <c r="J45" s="132"/>
      <c r="K45" s="133"/>
      <c r="L45" s="134"/>
      <c r="M45" s="134"/>
      <c r="N45" s="132"/>
      <c r="O45" s="25"/>
      <c r="P45" s="26" t="s">
        <v>24</v>
      </c>
      <c r="Q45" s="25"/>
      <c r="R45" s="27" t="s">
        <v>25</v>
      </c>
      <c r="S45" s="138"/>
      <c r="T45" s="138"/>
      <c r="U45" s="138"/>
      <c r="V45" s="138"/>
      <c r="W45" s="138"/>
      <c r="X45" s="138"/>
      <c r="Y45" s="25"/>
      <c r="Z45" s="27" t="s">
        <v>25</v>
      </c>
      <c r="AA45" s="138"/>
      <c r="AB45" s="138"/>
      <c r="AC45" s="138"/>
      <c r="AD45" s="138"/>
      <c r="AE45" s="138"/>
      <c r="AF45" s="138"/>
      <c r="AG45" s="28">
        <v>0.1</v>
      </c>
      <c r="AH45" s="138">
        <f t="shared" si="3"/>
        <v>0</v>
      </c>
      <c r="AI45" s="139"/>
      <c r="AJ45" s="139"/>
      <c r="AK45" s="139"/>
    </row>
    <row r="46" spans="1:37" ht="24.75" customHeight="1">
      <c r="A46" s="122"/>
      <c r="B46" s="123"/>
      <c r="C46" s="124"/>
      <c r="D46" s="125"/>
      <c r="E46" s="125"/>
      <c r="F46" s="123"/>
      <c r="G46" s="124"/>
      <c r="H46" s="125"/>
      <c r="I46" s="125"/>
      <c r="J46" s="123"/>
      <c r="K46" s="124"/>
      <c r="L46" s="125"/>
      <c r="M46" s="125"/>
      <c r="N46" s="123"/>
      <c r="O46" s="12"/>
      <c r="P46" s="13" t="s">
        <v>24</v>
      </c>
      <c r="Q46" s="12"/>
      <c r="R46" s="14" t="s">
        <v>25</v>
      </c>
      <c r="S46" s="129"/>
      <c r="T46" s="129"/>
      <c r="U46" s="129"/>
      <c r="V46" s="129"/>
      <c r="W46" s="129"/>
      <c r="X46" s="129"/>
      <c r="Y46" s="12"/>
      <c r="Z46" s="14" t="s">
        <v>25</v>
      </c>
      <c r="AA46" s="129"/>
      <c r="AB46" s="129"/>
      <c r="AC46" s="129"/>
      <c r="AD46" s="129"/>
      <c r="AE46" s="129"/>
      <c r="AF46" s="129"/>
      <c r="AG46" s="15">
        <v>0.1</v>
      </c>
      <c r="AH46" s="129">
        <f t="shared" si="3"/>
        <v>0</v>
      </c>
      <c r="AI46" s="130"/>
      <c r="AJ46" s="130"/>
      <c r="AK46" s="130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0" t="s">
        <v>29</v>
      </c>
      <c r="AG47" s="121"/>
      <c r="AH47" s="112">
        <f>SUM(AH20:AH46)</f>
        <v>293000</v>
      </c>
      <c r="AI47" s="113"/>
      <c r="AJ47" s="113"/>
      <c r="AK47" s="113"/>
    </row>
    <row r="48" spans="1:37" ht="24.75" customHeight="1">
      <c r="AD48" s="1"/>
      <c r="AE48" s="1"/>
      <c r="AF48" s="116" t="s">
        <v>30</v>
      </c>
      <c r="AG48" s="116"/>
      <c r="AH48" s="117">
        <f>AH47*0.1</f>
        <v>29300</v>
      </c>
      <c r="AI48" s="117"/>
      <c r="AJ48" s="117"/>
      <c r="AK48" s="117"/>
    </row>
    <row r="49" spans="1:37" ht="24.75" customHeight="1">
      <c r="A49" s="118" t="s">
        <v>69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"/>
      <c r="AE49" s="1"/>
      <c r="AF49" s="111" t="s">
        <v>31</v>
      </c>
      <c r="AG49" s="111"/>
      <c r="AH49" s="112">
        <f>SUM(AH47:AH48)</f>
        <v>322300</v>
      </c>
      <c r="AI49" s="113"/>
      <c r="AJ49" s="113"/>
      <c r="AK49" s="113"/>
    </row>
    <row r="50" spans="1:37" ht="21" customHeight="1">
      <c r="A50" s="49">
        <v>2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</row>
    <row r="53" spans="1:37" ht="21" customHeight="1">
      <c r="C53" s="114" t="s">
        <v>33</v>
      </c>
      <c r="D53" s="114"/>
      <c r="E53" s="114"/>
      <c r="F53" s="114" t="s">
        <v>34</v>
      </c>
      <c r="G53" s="114"/>
      <c r="H53" s="114"/>
      <c r="I53" s="114"/>
      <c r="J53" s="114"/>
      <c r="K53" s="114"/>
      <c r="L53" s="114"/>
      <c r="M53" s="114" t="s">
        <v>35</v>
      </c>
      <c r="N53" s="114"/>
      <c r="O53" s="114"/>
      <c r="P53" s="114"/>
      <c r="Q53" s="114"/>
      <c r="R53" s="114" t="s">
        <v>36</v>
      </c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5" t="s">
        <v>37</v>
      </c>
      <c r="AF53" s="115"/>
      <c r="AG53" s="114" t="s">
        <v>38</v>
      </c>
      <c r="AH53" s="114"/>
      <c r="AI53" s="114"/>
    </row>
    <row r="54" spans="1:37" ht="21" customHeight="1">
      <c r="C54" s="103"/>
      <c r="D54" s="104"/>
      <c r="E54" s="105"/>
      <c r="F54" s="106"/>
      <c r="G54" s="106"/>
      <c r="H54" s="106"/>
      <c r="I54" s="106"/>
      <c r="J54" s="106"/>
      <c r="K54" s="106"/>
      <c r="L54" s="107"/>
      <c r="M54" s="16"/>
      <c r="N54" s="17" t="s">
        <v>39</v>
      </c>
      <c r="O54" s="95"/>
      <c r="P54" s="96"/>
      <c r="Q54" s="97"/>
      <c r="R54" s="95" t="s">
        <v>42</v>
      </c>
      <c r="S54" s="97"/>
      <c r="T54" s="95" t="s">
        <v>43</v>
      </c>
      <c r="U54" s="97"/>
      <c r="V54" s="108"/>
      <c r="W54" s="109"/>
      <c r="X54" s="109"/>
      <c r="Y54" s="109"/>
      <c r="Z54" s="109"/>
      <c r="AA54" s="110"/>
      <c r="AB54" s="95"/>
      <c r="AC54" s="96"/>
      <c r="AD54" s="97"/>
      <c r="AE54" s="98">
        <v>0</v>
      </c>
      <c r="AF54" s="99"/>
      <c r="AG54" s="100">
        <f t="shared" ref="AG54:AG72" si="4">AB54+O54</f>
        <v>0</v>
      </c>
      <c r="AH54" s="101"/>
      <c r="AI54" s="102"/>
    </row>
    <row r="55" spans="1:37" ht="21" customHeight="1">
      <c r="C55" s="76"/>
      <c r="D55" s="77"/>
      <c r="E55" s="78"/>
      <c r="F55" s="79"/>
      <c r="G55" s="79"/>
      <c r="H55" s="79"/>
      <c r="I55" s="79"/>
      <c r="J55" s="79"/>
      <c r="K55" s="79"/>
      <c r="L55" s="80"/>
      <c r="M55" s="23"/>
      <c r="N55" s="24" t="s">
        <v>39</v>
      </c>
      <c r="O55" s="81"/>
      <c r="P55" s="82"/>
      <c r="Q55" s="83"/>
      <c r="R55" s="81" t="s">
        <v>42</v>
      </c>
      <c r="S55" s="83"/>
      <c r="T55" s="81" t="s">
        <v>43</v>
      </c>
      <c r="U55" s="83"/>
      <c r="V55" s="84"/>
      <c r="W55" s="85"/>
      <c r="X55" s="85"/>
      <c r="Y55" s="85"/>
      <c r="Z55" s="85"/>
      <c r="AA55" s="86"/>
      <c r="AB55" s="81"/>
      <c r="AC55" s="82"/>
      <c r="AD55" s="83"/>
      <c r="AE55" s="50">
        <v>0</v>
      </c>
      <c r="AF55" s="51"/>
      <c r="AG55" s="52">
        <f t="shared" si="4"/>
        <v>0</v>
      </c>
      <c r="AH55" s="53"/>
      <c r="AI55" s="54"/>
    </row>
    <row r="56" spans="1:37" ht="21" customHeight="1">
      <c r="C56" s="87"/>
      <c r="D56" s="88"/>
      <c r="E56" s="89"/>
      <c r="F56" s="90"/>
      <c r="G56" s="90"/>
      <c r="H56" s="90"/>
      <c r="I56" s="90"/>
      <c r="J56" s="90"/>
      <c r="K56" s="90"/>
      <c r="L56" s="91"/>
      <c r="M56" s="18"/>
      <c r="N56" s="19" t="s">
        <v>39</v>
      </c>
      <c r="O56" s="68"/>
      <c r="P56" s="69"/>
      <c r="Q56" s="70"/>
      <c r="R56" s="68" t="s">
        <v>42</v>
      </c>
      <c r="S56" s="70"/>
      <c r="T56" s="68" t="s">
        <v>43</v>
      </c>
      <c r="U56" s="70"/>
      <c r="V56" s="92"/>
      <c r="W56" s="93"/>
      <c r="X56" s="93"/>
      <c r="Y56" s="93"/>
      <c r="Z56" s="93"/>
      <c r="AA56" s="94"/>
      <c r="AB56" s="68"/>
      <c r="AC56" s="69"/>
      <c r="AD56" s="70"/>
      <c r="AE56" s="71">
        <v>0</v>
      </c>
      <c r="AF56" s="72"/>
      <c r="AG56" s="73">
        <f t="shared" si="4"/>
        <v>0</v>
      </c>
      <c r="AH56" s="74"/>
      <c r="AI56" s="75"/>
    </row>
    <row r="57" spans="1:37" ht="21" customHeight="1">
      <c r="C57" s="76"/>
      <c r="D57" s="77"/>
      <c r="E57" s="78"/>
      <c r="F57" s="79"/>
      <c r="G57" s="79"/>
      <c r="H57" s="79"/>
      <c r="I57" s="79"/>
      <c r="J57" s="79"/>
      <c r="K57" s="79"/>
      <c r="L57" s="80"/>
      <c r="M57" s="23"/>
      <c r="N57" s="24" t="s">
        <v>40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84"/>
      <c r="W57" s="85"/>
      <c r="X57" s="85"/>
      <c r="Y57" s="85"/>
      <c r="Z57" s="85"/>
      <c r="AA57" s="86"/>
      <c r="AB57" s="81"/>
      <c r="AC57" s="82"/>
      <c r="AD57" s="83"/>
      <c r="AE57" s="50">
        <v>0</v>
      </c>
      <c r="AF57" s="51"/>
      <c r="AG57" s="52">
        <f t="shared" si="4"/>
        <v>0</v>
      </c>
      <c r="AH57" s="53"/>
      <c r="AI57" s="54"/>
    </row>
    <row r="58" spans="1:37" ht="21" customHeight="1">
      <c r="C58" s="87"/>
      <c r="D58" s="88"/>
      <c r="E58" s="89"/>
      <c r="F58" s="90"/>
      <c r="G58" s="90"/>
      <c r="H58" s="90"/>
      <c r="I58" s="90"/>
      <c r="J58" s="90"/>
      <c r="K58" s="90"/>
      <c r="L58" s="91"/>
      <c r="M58" s="18"/>
      <c r="N58" s="19" t="s">
        <v>39</v>
      </c>
      <c r="O58" s="68"/>
      <c r="P58" s="69"/>
      <c r="Q58" s="70"/>
      <c r="R58" s="68" t="s">
        <v>42</v>
      </c>
      <c r="S58" s="70"/>
      <c r="T58" s="68" t="s">
        <v>43</v>
      </c>
      <c r="U58" s="70"/>
      <c r="V58" s="92"/>
      <c r="W58" s="93"/>
      <c r="X58" s="93"/>
      <c r="Y58" s="93"/>
      <c r="Z58" s="93"/>
      <c r="AA58" s="94"/>
      <c r="AB58" s="68"/>
      <c r="AC58" s="69"/>
      <c r="AD58" s="70"/>
      <c r="AE58" s="71">
        <v>0</v>
      </c>
      <c r="AF58" s="72"/>
      <c r="AG58" s="73">
        <f t="shared" si="4"/>
        <v>0</v>
      </c>
      <c r="AH58" s="74"/>
      <c r="AI58" s="75"/>
    </row>
    <row r="59" spans="1:37" ht="21" customHeight="1">
      <c r="C59" s="76"/>
      <c r="D59" s="77"/>
      <c r="E59" s="78"/>
      <c r="F59" s="79"/>
      <c r="G59" s="79"/>
      <c r="H59" s="79"/>
      <c r="I59" s="79"/>
      <c r="J59" s="79"/>
      <c r="K59" s="79"/>
      <c r="L59" s="80"/>
      <c r="M59" s="23"/>
      <c r="N59" s="24" t="s">
        <v>39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84"/>
      <c r="W59" s="85"/>
      <c r="X59" s="85"/>
      <c r="Y59" s="85"/>
      <c r="Z59" s="85"/>
      <c r="AA59" s="86"/>
      <c r="AB59" s="81"/>
      <c r="AC59" s="82"/>
      <c r="AD59" s="83"/>
      <c r="AE59" s="50">
        <v>0</v>
      </c>
      <c r="AF59" s="51"/>
      <c r="AG59" s="52">
        <f t="shared" si="4"/>
        <v>0</v>
      </c>
      <c r="AH59" s="53"/>
      <c r="AI59" s="54"/>
    </row>
    <row r="60" spans="1:37" ht="21" customHeight="1">
      <c r="C60" s="87"/>
      <c r="D60" s="88"/>
      <c r="E60" s="89"/>
      <c r="F60" s="90"/>
      <c r="G60" s="90"/>
      <c r="H60" s="90"/>
      <c r="I60" s="90"/>
      <c r="J60" s="90"/>
      <c r="K60" s="90"/>
      <c r="L60" s="91"/>
      <c r="M60" s="18"/>
      <c r="N60" s="19" t="s">
        <v>39</v>
      </c>
      <c r="O60" s="68"/>
      <c r="P60" s="69"/>
      <c r="Q60" s="70"/>
      <c r="R60" s="68" t="s">
        <v>42</v>
      </c>
      <c r="S60" s="70"/>
      <c r="T60" s="68" t="s">
        <v>43</v>
      </c>
      <c r="U60" s="70"/>
      <c r="V60" s="92"/>
      <c r="W60" s="93"/>
      <c r="X60" s="93"/>
      <c r="Y60" s="93"/>
      <c r="Z60" s="93"/>
      <c r="AA60" s="94"/>
      <c r="AB60" s="68"/>
      <c r="AC60" s="69"/>
      <c r="AD60" s="70"/>
      <c r="AE60" s="71">
        <v>0</v>
      </c>
      <c r="AF60" s="72"/>
      <c r="AG60" s="73">
        <f t="shared" si="4"/>
        <v>0</v>
      </c>
      <c r="AH60" s="74"/>
      <c r="AI60" s="75"/>
    </row>
    <row r="61" spans="1:37" ht="21" customHeight="1">
      <c r="C61" s="76"/>
      <c r="D61" s="77"/>
      <c r="E61" s="78"/>
      <c r="F61" s="79"/>
      <c r="G61" s="79"/>
      <c r="H61" s="79"/>
      <c r="I61" s="79"/>
      <c r="J61" s="79"/>
      <c r="K61" s="79"/>
      <c r="L61" s="80"/>
      <c r="M61" s="23"/>
      <c r="N61" s="24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84"/>
      <c r="W61" s="85"/>
      <c r="X61" s="85"/>
      <c r="Y61" s="85"/>
      <c r="Z61" s="85"/>
      <c r="AA61" s="86"/>
      <c r="AB61" s="81"/>
      <c r="AC61" s="82"/>
      <c r="AD61" s="83"/>
      <c r="AE61" s="50">
        <v>0</v>
      </c>
      <c r="AF61" s="51"/>
      <c r="AG61" s="52">
        <f t="shared" si="4"/>
        <v>0</v>
      </c>
      <c r="AH61" s="53"/>
      <c r="AI61" s="54"/>
    </row>
    <row r="62" spans="1:37" ht="21" customHeight="1">
      <c r="C62" s="87"/>
      <c r="D62" s="88"/>
      <c r="E62" s="89"/>
      <c r="F62" s="90"/>
      <c r="G62" s="90"/>
      <c r="H62" s="90"/>
      <c r="I62" s="90"/>
      <c r="J62" s="90"/>
      <c r="K62" s="90"/>
      <c r="L62" s="91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92"/>
      <c r="W62" s="93"/>
      <c r="X62" s="93"/>
      <c r="Y62" s="93"/>
      <c r="Z62" s="93"/>
      <c r="AA62" s="94"/>
      <c r="AB62" s="68"/>
      <c r="AC62" s="69"/>
      <c r="AD62" s="70"/>
      <c r="AE62" s="71">
        <v>0</v>
      </c>
      <c r="AF62" s="72"/>
      <c r="AG62" s="73">
        <f t="shared" si="4"/>
        <v>0</v>
      </c>
      <c r="AH62" s="74"/>
      <c r="AI62" s="75"/>
    </row>
    <row r="63" spans="1:37" ht="21" customHeight="1">
      <c r="C63" s="76"/>
      <c r="D63" s="77"/>
      <c r="E63" s="78"/>
      <c r="F63" s="79"/>
      <c r="G63" s="79"/>
      <c r="H63" s="79"/>
      <c r="I63" s="79"/>
      <c r="J63" s="79"/>
      <c r="K63" s="79"/>
      <c r="L63" s="80"/>
      <c r="M63" s="23"/>
      <c r="N63" s="24" t="s">
        <v>40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84"/>
      <c r="W63" s="85"/>
      <c r="X63" s="85"/>
      <c r="Y63" s="85"/>
      <c r="Z63" s="85"/>
      <c r="AA63" s="86"/>
      <c r="AB63" s="81"/>
      <c r="AC63" s="82"/>
      <c r="AD63" s="83"/>
      <c r="AE63" s="50">
        <v>0</v>
      </c>
      <c r="AF63" s="51"/>
      <c r="AG63" s="52">
        <f t="shared" si="4"/>
        <v>0</v>
      </c>
      <c r="AH63" s="53"/>
      <c r="AI63" s="54"/>
    </row>
    <row r="64" spans="1:37" ht="21" customHeight="1">
      <c r="C64" s="87"/>
      <c r="D64" s="88"/>
      <c r="E64" s="89"/>
      <c r="F64" s="90"/>
      <c r="G64" s="90"/>
      <c r="H64" s="90"/>
      <c r="I64" s="90"/>
      <c r="J64" s="90"/>
      <c r="K64" s="90"/>
      <c r="L64" s="91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92"/>
      <c r="W64" s="93"/>
      <c r="X64" s="93"/>
      <c r="Y64" s="93"/>
      <c r="Z64" s="93"/>
      <c r="AA64" s="94"/>
      <c r="AB64" s="68"/>
      <c r="AC64" s="69"/>
      <c r="AD64" s="70"/>
      <c r="AE64" s="71">
        <v>0</v>
      </c>
      <c r="AF64" s="72"/>
      <c r="AG64" s="73">
        <f t="shared" si="4"/>
        <v>0</v>
      </c>
      <c r="AH64" s="74"/>
      <c r="AI64" s="75"/>
    </row>
    <row r="65" spans="1:37" ht="21" customHeight="1">
      <c r="C65" s="76"/>
      <c r="D65" s="77"/>
      <c r="E65" s="78"/>
      <c r="F65" s="79"/>
      <c r="G65" s="79"/>
      <c r="H65" s="79"/>
      <c r="I65" s="79"/>
      <c r="J65" s="79"/>
      <c r="K65" s="79"/>
      <c r="L65" s="80"/>
      <c r="M65" s="23"/>
      <c r="N65" s="24" t="s">
        <v>39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84"/>
      <c r="W65" s="85"/>
      <c r="X65" s="85"/>
      <c r="Y65" s="85"/>
      <c r="Z65" s="85"/>
      <c r="AA65" s="86"/>
      <c r="AB65" s="81"/>
      <c r="AC65" s="82"/>
      <c r="AD65" s="83"/>
      <c r="AE65" s="50">
        <v>0</v>
      </c>
      <c r="AF65" s="51"/>
      <c r="AG65" s="52">
        <f t="shared" si="4"/>
        <v>0</v>
      </c>
      <c r="AH65" s="53"/>
      <c r="AI65" s="54"/>
    </row>
    <row r="66" spans="1:37" ht="21" customHeight="1"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92"/>
      <c r="W66" s="93"/>
      <c r="X66" s="93"/>
      <c r="Y66" s="93"/>
      <c r="Z66" s="93"/>
      <c r="AA66" s="94"/>
      <c r="AB66" s="68"/>
      <c r="AC66" s="69"/>
      <c r="AD66" s="70"/>
      <c r="AE66" s="71">
        <v>0</v>
      </c>
      <c r="AF66" s="72"/>
      <c r="AG66" s="73">
        <f t="shared" si="4"/>
        <v>0</v>
      </c>
      <c r="AH66" s="74"/>
      <c r="AI66" s="75"/>
    </row>
    <row r="67" spans="1:37" ht="21" customHeight="1">
      <c r="C67" s="76"/>
      <c r="D67" s="77"/>
      <c r="E67" s="78"/>
      <c r="F67" s="79"/>
      <c r="G67" s="79"/>
      <c r="H67" s="79"/>
      <c r="I67" s="79"/>
      <c r="J67" s="79"/>
      <c r="K67" s="79"/>
      <c r="L67" s="80"/>
      <c r="M67" s="23"/>
      <c r="N67" s="24" t="s">
        <v>39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84"/>
      <c r="W67" s="85"/>
      <c r="X67" s="85"/>
      <c r="Y67" s="85"/>
      <c r="Z67" s="85"/>
      <c r="AA67" s="86"/>
      <c r="AB67" s="81"/>
      <c r="AC67" s="82"/>
      <c r="AD67" s="83"/>
      <c r="AE67" s="50">
        <v>0</v>
      </c>
      <c r="AF67" s="51"/>
      <c r="AG67" s="52">
        <f t="shared" si="4"/>
        <v>0</v>
      </c>
      <c r="AH67" s="53"/>
      <c r="AI67" s="54"/>
    </row>
    <row r="68" spans="1:37" ht="21" customHeight="1">
      <c r="C68" s="87"/>
      <c r="D68" s="88"/>
      <c r="E68" s="89"/>
      <c r="F68" s="90"/>
      <c r="G68" s="90"/>
      <c r="H68" s="90"/>
      <c r="I68" s="90"/>
      <c r="J68" s="90"/>
      <c r="K68" s="90"/>
      <c r="L68" s="91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92"/>
      <c r="W68" s="93"/>
      <c r="X68" s="93"/>
      <c r="Y68" s="93"/>
      <c r="Z68" s="93"/>
      <c r="AA68" s="94"/>
      <c r="AB68" s="68"/>
      <c r="AC68" s="69"/>
      <c r="AD68" s="70"/>
      <c r="AE68" s="71">
        <v>0</v>
      </c>
      <c r="AF68" s="72"/>
      <c r="AG68" s="73">
        <f t="shared" si="4"/>
        <v>0</v>
      </c>
      <c r="AH68" s="74"/>
      <c r="AI68" s="75"/>
    </row>
    <row r="69" spans="1:37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40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4"/>
        <v>0</v>
      </c>
      <c r="AH69" s="53"/>
      <c r="AI69" s="54"/>
    </row>
    <row r="70" spans="1:37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92"/>
      <c r="W70" s="93"/>
      <c r="X70" s="93"/>
      <c r="Y70" s="93"/>
      <c r="Z70" s="93"/>
      <c r="AA70" s="94"/>
      <c r="AB70" s="68"/>
      <c r="AC70" s="69"/>
      <c r="AD70" s="70"/>
      <c r="AE70" s="71">
        <v>0</v>
      </c>
      <c r="AF70" s="72"/>
      <c r="AG70" s="73">
        <f t="shared" si="4"/>
        <v>0</v>
      </c>
      <c r="AH70" s="74"/>
      <c r="AI70" s="75"/>
    </row>
    <row r="71" spans="1:37" ht="21" customHeight="1">
      <c r="C71" s="76"/>
      <c r="D71" s="77"/>
      <c r="E71" s="78"/>
      <c r="F71" s="79"/>
      <c r="G71" s="79"/>
      <c r="H71" s="79"/>
      <c r="I71" s="79"/>
      <c r="J71" s="79"/>
      <c r="K71" s="79"/>
      <c r="L71" s="80"/>
      <c r="M71" s="23"/>
      <c r="N71" s="24" t="s">
        <v>39</v>
      </c>
      <c r="O71" s="81"/>
      <c r="P71" s="82"/>
      <c r="Q71" s="83"/>
      <c r="R71" s="81" t="s">
        <v>42</v>
      </c>
      <c r="S71" s="83"/>
      <c r="T71" s="81" t="s">
        <v>43</v>
      </c>
      <c r="U71" s="83"/>
      <c r="V71" s="84"/>
      <c r="W71" s="85"/>
      <c r="X71" s="85"/>
      <c r="Y71" s="85"/>
      <c r="Z71" s="85"/>
      <c r="AA71" s="86"/>
      <c r="AB71" s="81"/>
      <c r="AC71" s="82"/>
      <c r="AD71" s="83"/>
      <c r="AE71" s="50">
        <v>0</v>
      </c>
      <c r="AF71" s="51"/>
      <c r="AG71" s="52">
        <f t="shared" si="4"/>
        <v>0</v>
      </c>
      <c r="AH71" s="53"/>
      <c r="AI71" s="54"/>
    </row>
    <row r="72" spans="1:37" ht="21" customHeight="1">
      <c r="C72" s="55"/>
      <c r="D72" s="56"/>
      <c r="E72" s="57"/>
      <c r="F72" s="58"/>
      <c r="G72" s="58"/>
      <c r="H72" s="58"/>
      <c r="I72" s="58"/>
      <c r="J72" s="58"/>
      <c r="K72" s="58"/>
      <c r="L72" s="59"/>
      <c r="M72" s="20"/>
      <c r="N72" s="21" t="s">
        <v>39</v>
      </c>
      <c r="O72" s="60"/>
      <c r="P72" s="61"/>
      <c r="Q72" s="62"/>
      <c r="R72" s="60" t="s">
        <v>42</v>
      </c>
      <c r="S72" s="62"/>
      <c r="T72" s="60" t="s">
        <v>43</v>
      </c>
      <c r="U72" s="62"/>
      <c r="V72" s="63"/>
      <c r="W72" s="64"/>
      <c r="X72" s="64"/>
      <c r="Y72" s="64"/>
      <c r="Z72" s="64"/>
      <c r="AA72" s="65"/>
      <c r="AB72" s="60"/>
      <c r="AC72" s="61"/>
      <c r="AD72" s="62"/>
      <c r="AE72" s="66">
        <v>0</v>
      </c>
      <c r="AF72" s="67"/>
      <c r="AG72" s="40">
        <f t="shared" si="4"/>
        <v>0</v>
      </c>
      <c r="AH72" s="41"/>
      <c r="AI72" s="42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43" t="s">
        <v>41</v>
      </c>
      <c r="AE73" s="44"/>
      <c r="AF73" s="45"/>
      <c r="AG73" s="46">
        <f>SUM(AG54:AG72)</f>
        <v>0</v>
      </c>
      <c r="AH73" s="47"/>
      <c r="AI73" s="48"/>
    </row>
    <row r="77" spans="1:37" ht="21" customHeight="1">
      <c r="A77" s="49">
        <v>3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</row>
  </sheetData>
  <mergeCells count="45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H24:AK24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C20:F23"/>
    <mergeCell ref="A20:B20"/>
    <mergeCell ref="G20:J20"/>
    <mergeCell ref="K20:N20"/>
    <mergeCell ref="S20:U20"/>
    <mergeCell ref="V20:X20"/>
    <mergeCell ref="AA20:AC20"/>
    <mergeCell ref="Q28:R28"/>
    <mergeCell ref="S28:U28"/>
    <mergeCell ref="V28:X28"/>
    <mergeCell ref="Y28:Z28"/>
    <mergeCell ref="AA28:AC28"/>
    <mergeCell ref="AD29:AF29"/>
    <mergeCell ref="A24:B24"/>
    <mergeCell ref="G24:J24"/>
    <mergeCell ref="K24:N24"/>
    <mergeCell ref="S24:U24"/>
    <mergeCell ref="V24:X24"/>
    <mergeCell ref="AA24:AC24"/>
    <mergeCell ref="AD24:AF24"/>
    <mergeCell ref="C24:F25"/>
    <mergeCell ref="C29:F31"/>
    <mergeCell ref="A31:B31"/>
    <mergeCell ref="G31:J31"/>
    <mergeCell ref="K31:N31"/>
    <mergeCell ref="S31:U31"/>
    <mergeCell ref="V31:X31"/>
    <mergeCell ref="AA31:AC31"/>
    <mergeCell ref="AD31:AF31"/>
    <mergeCell ref="AH31:AK31"/>
    <mergeCell ref="AA25:AC25"/>
    <mergeCell ref="AD25:AF25"/>
    <mergeCell ref="AH25:AK25"/>
    <mergeCell ref="A29:B29"/>
    <mergeCell ref="G29:J29"/>
    <mergeCell ref="K29:N29"/>
    <mergeCell ref="S29:U29"/>
    <mergeCell ref="V29:X29"/>
    <mergeCell ref="AA29:AC29"/>
    <mergeCell ref="A25:B25"/>
    <mergeCell ref="G25:J25"/>
    <mergeCell ref="K25:N25"/>
    <mergeCell ref="S25:U25"/>
    <mergeCell ref="V25:X25"/>
    <mergeCell ref="A26:AK26"/>
    <mergeCell ref="O28:P28"/>
    <mergeCell ref="AH29:AK29"/>
    <mergeCell ref="A30:B30"/>
    <mergeCell ref="G30:J30"/>
    <mergeCell ref="K30:N30"/>
    <mergeCell ref="S30:U30"/>
    <mergeCell ref="G33:J33"/>
    <mergeCell ref="K33:N33"/>
    <mergeCell ref="AD28:AF28"/>
    <mergeCell ref="AH28:AK28"/>
    <mergeCell ref="S32:U32"/>
    <mergeCell ref="V32:X32"/>
    <mergeCell ref="AA32:AC32"/>
    <mergeCell ref="AD32:AF32"/>
    <mergeCell ref="AH32:AK32"/>
    <mergeCell ref="V30:X30"/>
    <mergeCell ref="AA30:AC30"/>
    <mergeCell ref="AD30:AF30"/>
    <mergeCell ref="AD33:AF33"/>
    <mergeCell ref="AH33:AK33"/>
    <mergeCell ref="A28:B28"/>
    <mergeCell ref="C28:F28"/>
    <mergeCell ref="G28:J28"/>
    <mergeCell ref="K28:N28"/>
    <mergeCell ref="AH30:AK30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5:AF45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50:AK50"/>
    <mergeCell ref="A46:B46"/>
    <mergeCell ref="C46:F46"/>
    <mergeCell ref="G46:J46"/>
    <mergeCell ref="K46:N46"/>
    <mergeCell ref="A45:B45"/>
    <mergeCell ref="C45:F45"/>
    <mergeCell ref="G45:J45"/>
    <mergeCell ref="K45:N45"/>
    <mergeCell ref="C53:E53"/>
    <mergeCell ref="F53:L53"/>
    <mergeCell ref="M53:Q53"/>
    <mergeCell ref="R53:AD53"/>
    <mergeCell ref="AE53:AF53"/>
    <mergeCell ref="AG53:AI53"/>
    <mergeCell ref="AF47:AG47"/>
    <mergeCell ref="AH47:AK47"/>
    <mergeCell ref="AF48:AG48"/>
    <mergeCell ref="AH48:AK48"/>
    <mergeCell ref="AF49:AG49"/>
    <mergeCell ref="AH49:AK49"/>
    <mergeCell ref="A49:AC49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AE57:AF57"/>
    <mergeCell ref="AG57:AI57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B66:AD66"/>
    <mergeCell ref="AE69:AF69"/>
    <mergeCell ref="AG69:AI69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AB69:AD69"/>
    <mergeCell ref="A43:B43"/>
    <mergeCell ref="AE70:AF70"/>
    <mergeCell ref="AD73:AF73"/>
    <mergeCell ref="AG73:AI73"/>
    <mergeCell ref="A77:AK77"/>
    <mergeCell ref="A32:B32"/>
    <mergeCell ref="C32:F32"/>
    <mergeCell ref="G32:J32"/>
    <mergeCell ref="K32:N32"/>
    <mergeCell ref="A33:B33"/>
    <mergeCell ref="C33:F33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G72:AI72"/>
    <mergeCell ref="O71:Q71"/>
    <mergeCell ref="C42:F42"/>
    <mergeCell ref="G42:J42"/>
    <mergeCell ref="K42:N42"/>
    <mergeCell ref="V65:AA65"/>
    <mergeCell ref="AB65:AD65"/>
    <mergeCell ref="AB62:AD62"/>
    <mergeCell ref="C61:E61"/>
    <mergeCell ref="F61:L61"/>
    <mergeCell ref="O61:Q61"/>
    <mergeCell ref="R61:S61"/>
    <mergeCell ref="T61:U61"/>
    <mergeCell ref="V61:AA61"/>
    <mergeCell ref="AB61:AD61"/>
    <mergeCell ref="AB58:AD58"/>
    <mergeCell ref="C57:E57"/>
    <mergeCell ref="F57:L57"/>
    <mergeCell ref="O57:Q57"/>
    <mergeCell ref="C43:F43"/>
    <mergeCell ref="G43:J43"/>
    <mergeCell ref="K43:N43"/>
    <mergeCell ref="R57:S57"/>
    <mergeCell ref="T57:U57"/>
    <mergeCell ref="V57:AA57"/>
    <mergeCell ref="AB57:AD57"/>
    <mergeCell ref="O70:Q70"/>
    <mergeCell ref="R70:S70"/>
    <mergeCell ref="T70:U70"/>
    <mergeCell ref="V70:AA70"/>
    <mergeCell ref="T71:U71"/>
    <mergeCell ref="R69:S69"/>
    <mergeCell ref="T69:U69"/>
    <mergeCell ref="V69:AA69"/>
    <mergeCell ref="R71:S71"/>
    <mergeCell ref="AG70:AI70"/>
    <mergeCell ref="C71:E71"/>
    <mergeCell ref="F71:L71"/>
    <mergeCell ref="A36:B36"/>
    <mergeCell ref="C36:F36"/>
    <mergeCell ref="G36:J36"/>
    <mergeCell ref="K36:N36"/>
    <mergeCell ref="A37:B37"/>
    <mergeCell ref="C37:F37"/>
    <mergeCell ref="G37:J37"/>
    <mergeCell ref="K37:N37"/>
    <mergeCell ref="A41:B41"/>
    <mergeCell ref="C41:F41"/>
    <mergeCell ref="G41:J41"/>
    <mergeCell ref="K41:N41"/>
    <mergeCell ref="A44:B44"/>
    <mergeCell ref="C44:F44"/>
    <mergeCell ref="G44:J44"/>
    <mergeCell ref="K44:N44"/>
    <mergeCell ref="A42:B42"/>
    <mergeCell ref="V71:AA71"/>
    <mergeCell ref="AB71:AD71"/>
    <mergeCell ref="C70:E70"/>
    <mergeCell ref="F70:L70"/>
    <mergeCell ref="A34:B34"/>
    <mergeCell ref="C34:F34"/>
    <mergeCell ref="G34:J34"/>
    <mergeCell ref="K34:N34"/>
    <mergeCell ref="A35:B35"/>
    <mergeCell ref="C35:F35"/>
    <mergeCell ref="G35:J35"/>
    <mergeCell ref="K35:N35"/>
    <mergeCell ref="A40:B40"/>
    <mergeCell ref="C40:F40"/>
    <mergeCell ref="G40:J40"/>
    <mergeCell ref="K40:N40"/>
    <mergeCell ref="A38:B38"/>
    <mergeCell ref="C38:F38"/>
    <mergeCell ref="G38:J38"/>
    <mergeCell ref="K38:N38"/>
    <mergeCell ref="A39:B39"/>
    <mergeCell ref="C39:F39"/>
    <mergeCell ref="G39:J39"/>
    <mergeCell ref="K39:N3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4ED6-9A26-491C-A7B0-284C7FC04FBB}">
  <sheetPr>
    <tabColor theme="5" tint="0.79998168889431442"/>
  </sheetPr>
  <dimension ref="A1:AK55"/>
  <sheetViews>
    <sheetView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61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AH28</f>
        <v>35200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AH26</f>
        <v>32000</v>
      </c>
      <c r="AE15" s="142"/>
      <c r="AF15" s="142"/>
      <c r="AG15" s="143"/>
      <c r="AH15" s="141">
        <f>AH27</f>
        <v>3200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AG51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31">
        <v>46097</v>
      </c>
      <c r="B20" s="132"/>
      <c r="C20" s="133" t="s">
        <v>70</v>
      </c>
      <c r="D20" s="134"/>
      <c r="E20" s="134"/>
      <c r="F20" s="132"/>
      <c r="G20" s="133" t="s">
        <v>48</v>
      </c>
      <c r="H20" s="134"/>
      <c r="I20" s="134"/>
      <c r="J20" s="132"/>
      <c r="K20" s="133" t="s">
        <v>71</v>
      </c>
      <c r="L20" s="134"/>
      <c r="M20" s="134"/>
      <c r="N20" s="132"/>
      <c r="O20" s="25"/>
      <c r="P20" s="26" t="s">
        <v>24</v>
      </c>
      <c r="Q20" s="25">
        <v>1</v>
      </c>
      <c r="R20" s="27" t="s">
        <v>25</v>
      </c>
      <c r="S20" s="138">
        <v>16000</v>
      </c>
      <c r="T20" s="138"/>
      <c r="U20" s="138"/>
      <c r="V20" s="138">
        <v>2500</v>
      </c>
      <c r="W20" s="138"/>
      <c r="X20" s="138"/>
      <c r="Y20" s="25"/>
      <c r="Z20" s="27" t="s">
        <v>25</v>
      </c>
      <c r="AA20" s="138"/>
      <c r="AB20" s="138"/>
      <c r="AC20" s="138"/>
      <c r="AD20" s="138"/>
      <c r="AE20" s="138"/>
      <c r="AF20" s="138"/>
      <c r="AG20" s="28">
        <v>0.1</v>
      </c>
      <c r="AH20" s="138">
        <f t="shared" ref="AH20:AH25" si="0">Q20*S20+O20*V20+Y20*AA20+O20*AD20</f>
        <v>16000</v>
      </c>
      <c r="AI20" s="139"/>
      <c r="AJ20" s="139"/>
      <c r="AK20" s="139"/>
    </row>
    <row r="21" spans="1:37" ht="21" customHeight="1">
      <c r="A21" s="122">
        <v>46111</v>
      </c>
      <c r="B21" s="123"/>
      <c r="C21" s="124" t="s">
        <v>150</v>
      </c>
      <c r="D21" s="125"/>
      <c r="E21" s="125"/>
      <c r="F21" s="123"/>
      <c r="G21" s="124" t="s">
        <v>49</v>
      </c>
      <c r="H21" s="125"/>
      <c r="I21" s="125"/>
      <c r="J21" s="123"/>
      <c r="K21" s="124" t="s">
        <v>59</v>
      </c>
      <c r="L21" s="125"/>
      <c r="M21" s="125"/>
      <c r="N21" s="123"/>
      <c r="O21" s="12"/>
      <c r="P21" s="13" t="s">
        <v>24</v>
      </c>
      <c r="Q21" s="12">
        <v>1</v>
      </c>
      <c r="R21" s="14" t="s">
        <v>25</v>
      </c>
      <c r="S21" s="129">
        <v>16000</v>
      </c>
      <c r="T21" s="129"/>
      <c r="U21" s="129"/>
      <c r="V21" s="129">
        <v>2500</v>
      </c>
      <c r="W21" s="129"/>
      <c r="X21" s="129"/>
      <c r="Y21" s="12"/>
      <c r="Z21" s="14" t="s">
        <v>25</v>
      </c>
      <c r="AA21" s="129"/>
      <c r="AB21" s="129"/>
      <c r="AC21" s="129"/>
      <c r="AD21" s="129"/>
      <c r="AE21" s="129"/>
      <c r="AF21" s="129"/>
      <c r="AG21" s="15">
        <v>0.1</v>
      </c>
      <c r="AH21" s="129">
        <f t="shared" si="0"/>
        <v>16000</v>
      </c>
      <c r="AI21" s="130"/>
      <c r="AJ21" s="130"/>
      <c r="AK21" s="130"/>
    </row>
    <row r="22" spans="1:37" ht="21" customHeight="1">
      <c r="A22" s="133"/>
      <c r="B22" s="132"/>
      <c r="C22" s="133"/>
      <c r="D22" s="134"/>
      <c r="E22" s="134"/>
      <c r="F22" s="132"/>
      <c r="G22" s="133"/>
      <c r="H22" s="134"/>
      <c r="I22" s="134"/>
      <c r="J22" s="132"/>
      <c r="K22" s="133"/>
      <c r="L22" s="134"/>
      <c r="M22" s="134"/>
      <c r="N22" s="132"/>
      <c r="O22" s="25"/>
      <c r="P22" s="26" t="s">
        <v>24</v>
      </c>
      <c r="Q22" s="25"/>
      <c r="R22" s="27" t="s">
        <v>25</v>
      </c>
      <c r="S22" s="138"/>
      <c r="T22" s="138"/>
      <c r="U22" s="138"/>
      <c r="V22" s="138"/>
      <c r="W22" s="138"/>
      <c r="X22" s="138"/>
      <c r="Y22" s="25"/>
      <c r="Z22" s="27" t="s">
        <v>25</v>
      </c>
      <c r="AA22" s="138"/>
      <c r="AB22" s="138"/>
      <c r="AC22" s="138"/>
      <c r="AD22" s="138"/>
      <c r="AE22" s="138"/>
      <c r="AF22" s="138"/>
      <c r="AG22" s="28">
        <v>0.1</v>
      </c>
      <c r="AH22" s="138">
        <f t="shared" si="0"/>
        <v>0</v>
      </c>
      <c r="AI22" s="139"/>
      <c r="AJ22" s="139"/>
      <c r="AK22" s="139"/>
    </row>
    <row r="23" spans="1:37" ht="21" customHeight="1">
      <c r="A23" s="124"/>
      <c r="B23" s="123"/>
      <c r="C23" s="124"/>
      <c r="D23" s="125"/>
      <c r="E23" s="125"/>
      <c r="F23" s="123"/>
      <c r="G23" s="124"/>
      <c r="H23" s="125"/>
      <c r="I23" s="125"/>
      <c r="J23" s="123"/>
      <c r="K23" s="124"/>
      <c r="L23" s="125"/>
      <c r="M23" s="125"/>
      <c r="N23" s="123"/>
      <c r="O23" s="12"/>
      <c r="P23" s="13" t="s">
        <v>24</v>
      </c>
      <c r="Q23" s="12"/>
      <c r="R23" s="14" t="s">
        <v>25</v>
      </c>
      <c r="S23" s="129"/>
      <c r="T23" s="129"/>
      <c r="U23" s="129"/>
      <c r="V23" s="129"/>
      <c r="W23" s="129"/>
      <c r="X23" s="129"/>
      <c r="Y23" s="12"/>
      <c r="Z23" s="14" t="s">
        <v>25</v>
      </c>
      <c r="AA23" s="129"/>
      <c r="AB23" s="129"/>
      <c r="AC23" s="129"/>
      <c r="AD23" s="129"/>
      <c r="AE23" s="129"/>
      <c r="AF23" s="129"/>
      <c r="AG23" s="15">
        <v>0.1</v>
      </c>
      <c r="AH23" s="129">
        <f t="shared" si="0"/>
        <v>0</v>
      </c>
      <c r="AI23" s="130"/>
      <c r="AJ23" s="130"/>
      <c r="AK23" s="130"/>
    </row>
    <row r="24" spans="1:37" ht="21" customHeight="1">
      <c r="A24" s="133"/>
      <c r="B24" s="132"/>
      <c r="C24" s="133"/>
      <c r="D24" s="134"/>
      <c r="E24" s="134"/>
      <c r="F24" s="132"/>
      <c r="G24" s="133"/>
      <c r="H24" s="134"/>
      <c r="I24" s="134"/>
      <c r="J24" s="132"/>
      <c r="K24" s="133"/>
      <c r="L24" s="134"/>
      <c r="M24" s="134"/>
      <c r="N24" s="132"/>
      <c r="O24" s="25"/>
      <c r="P24" s="26" t="s">
        <v>24</v>
      </c>
      <c r="Q24" s="25"/>
      <c r="R24" s="27" t="s">
        <v>25</v>
      </c>
      <c r="S24" s="138"/>
      <c r="T24" s="138"/>
      <c r="U24" s="138"/>
      <c r="V24" s="138"/>
      <c r="W24" s="138"/>
      <c r="X24" s="138"/>
      <c r="Y24" s="25"/>
      <c r="Z24" s="27" t="s">
        <v>25</v>
      </c>
      <c r="AA24" s="138"/>
      <c r="AB24" s="138"/>
      <c r="AC24" s="138"/>
      <c r="AD24" s="138"/>
      <c r="AE24" s="138"/>
      <c r="AF24" s="138"/>
      <c r="AG24" s="28">
        <v>0.1</v>
      </c>
      <c r="AH24" s="138">
        <f t="shared" si="0"/>
        <v>0</v>
      </c>
      <c r="AI24" s="139"/>
      <c r="AJ24" s="139"/>
      <c r="AK24" s="139"/>
    </row>
    <row r="25" spans="1:37" ht="21" customHeight="1">
      <c r="A25" s="124"/>
      <c r="B25" s="123"/>
      <c r="C25" s="124"/>
      <c r="D25" s="125"/>
      <c r="E25" s="125"/>
      <c r="F25" s="123"/>
      <c r="G25" s="124"/>
      <c r="H25" s="125"/>
      <c r="I25" s="125"/>
      <c r="J25" s="123"/>
      <c r="K25" s="124"/>
      <c r="L25" s="125"/>
      <c r="M25" s="125"/>
      <c r="N25" s="123"/>
      <c r="O25" s="12"/>
      <c r="P25" s="13" t="s">
        <v>24</v>
      </c>
      <c r="Q25" s="12"/>
      <c r="R25" s="14" t="s">
        <v>25</v>
      </c>
      <c r="S25" s="129"/>
      <c r="T25" s="129"/>
      <c r="U25" s="129"/>
      <c r="V25" s="129"/>
      <c r="W25" s="129"/>
      <c r="X25" s="129"/>
      <c r="Y25" s="12"/>
      <c r="Z25" s="14" t="s">
        <v>25</v>
      </c>
      <c r="AA25" s="129"/>
      <c r="AB25" s="129"/>
      <c r="AC25" s="129"/>
      <c r="AD25" s="129"/>
      <c r="AE25" s="129"/>
      <c r="AF25" s="129"/>
      <c r="AG25" s="15">
        <v>0.1</v>
      </c>
      <c r="AH25" s="129">
        <f t="shared" si="0"/>
        <v>0</v>
      </c>
      <c r="AI25" s="130"/>
      <c r="AJ25" s="130"/>
      <c r="AK25" s="130"/>
    </row>
    <row r="26" spans="1:37" ht="21" customHeight="1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20" t="s">
        <v>29</v>
      </c>
      <c r="AG26" s="121"/>
      <c r="AH26" s="112">
        <f>SUM(AH20:AH25)</f>
        <v>32000</v>
      </c>
      <c r="AI26" s="113"/>
      <c r="AJ26" s="113"/>
      <c r="AK26" s="113"/>
    </row>
    <row r="27" spans="1:37" ht="21" customHeight="1">
      <c r="A27" s="118" t="s">
        <v>69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"/>
      <c r="AE27" s="1"/>
      <c r="AF27" s="116" t="s">
        <v>30</v>
      </c>
      <c r="AG27" s="116"/>
      <c r="AH27" s="117">
        <f>AH26*0.1</f>
        <v>3200</v>
      </c>
      <c r="AI27" s="117"/>
      <c r="AJ27" s="117"/>
      <c r="AK27" s="11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1" t="s">
        <v>31</v>
      </c>
      <c r="AG28" s="111"/>
      <c r="AH28" s="112">
        <f>SUM(AH26:AH27)</f>
        <v>35200</v>
      </c>
      <c r="AI28" s="113"/>
      <c r="AJ28" s="113"/>
      <c r="AK28" s="113"/>
    </row>
    <row r="31" spans="1:37" ht="21" customHeight="1">
      <c r="C31" s="114" t="s">
        <v>33</v>
      </c>
      <c r="D31" s="114"/>
      <c r="E31" s="114"/>
      <c r="F31" s="114" t="s">
        <v>34</v>
      </c>
      <c r="G31" s="114"/>
      <c r="H31" s="114"/>
      <c r="I31" s="114"/>
      <c r="J31" s="114"/>
      <c r="K31" s="114"/>
      <c r="L31" s="114"/>
      <c r="M31" s="114" t="s">
        <v>35</v>
      </c>
      <c r="N31" s="114"/>
      <c r="O31" s="114"/>
      <c r="P31" s="114"/>
      <c r="Q31" s="114"/>
      <c r="R31" s="114" t="s">
        <v>36</v>
      </c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5" t="s">
        <v>37</v>
      </c>
      <c r="AF31" s="115"/>
      <c r="AG31" s="114" t="s">
        <v>38</v>
      </c>
      <c r="AH31" s="114"/>
      <c r="AI31" s="114"/>
    </row>
    <row r="32" spans="1:37" ht="21" customHeight="1">
      <c r="C32" s="103"/>
      <c r="D32" s="104"/>
      <c r="E32" s="105"/>
      <c r="F32" s="106"/>
      <c r="G32" s="106"/>
      <c r="H32" s="106"/>
      <c r="I32" s="106"/>
      <c r="J32" s="106"/>
      <c r="K32" s="106"/>
      <c r="L32" s="107"/>
      <c r="M32" s="16"/>
      <c r="N32" s="17" t="s">
        <v>39</v>
      </c>
      <c r="O32" s="95"/>
      <c r="P32" s="96"/>
      <c r="Q32" s="97"/>
      <c r="R32" s="95" t="s">
        <v>42</v>
      </c>
      <c r="S32" s="97"/>
      <c r="T32" s="95" t="s">
        <v>43</v>
      </c>
      <c r="U32" s="97"/>
      <c r="V32" s="108"/>
      <c r="W32" s="109"/>
      <c r="X32" s="109"/>
      <c r="Y32" s="109"/>
      <c r="Z32" s="109"/>
      <c r="AA32" s="110"/>
      <c r="AB32" s="95"/>
      <c r="AC32" s="96"/>
      <c r="AD32" s="97"/>
      <c r="AE32" s="98">
        <v>0</v>
      </c>
      <c r="AF32" s="99"/>
      <c r="AG32" s="100">
        <f t="shared" ref="AG32:AG50" si="1">AB32+O32</f>
        <v>0</v>
      </c>
      <c r="AH32" s="101"/>
      <c r="AI32" s="102"/>
    </row>
    <row r="33" spans="3:35" ht="21" customHeight="1">
      <c r="C33" s="76"/>
      <c r="D33" s="77"/>
      <c r="E33" s="78"/>
      <c r="F33" s="79"/>
      <c r="G33" s="79"/>
      <c r="H33" s="79"/>
      <c r="I33" s="79"/>
      <c r="J33" s="79"/>
      <c r="K33" s="79"/>
      <c r="L33" s="80"/>
      <c r="M33" s="23"/>
      <c r="N33" s="24" t="s">
        <v>39</v>
      </c>
      <c r="O33" s="81"/>
      <c r="P33" s="82"/>
      <c r="Q33" s="83"/>
      <c r="R33" s="81" t="s">
        <v>42</v>
      </c>
      <c r="S33" s="83"/>
      <c r="T33" s="81" t="s">
        <v>43</v>
      </c>
      <c r="U33" s="83"/>
      <c r="V33" s="84"/>
      <c r="W33" s="85"/>
      <c r="X33" s="85"/>
      <c r="Y33" s="85"/>
      <c r="Z33" s="85"/>
      <c r="AA33" s="86"/>
      <c r="AB33" s="81"/>
      <c r="AC33" s="82"/>
      <c r="AD33" s="83"/>
      <c r="AE33" s="50">
        <v>0</v>
      </c>
      <c r="AF33" s="51"/>
      <c r="AG33" s="52">
        <f t="shared" si="1"/>
        <v>0</v>
      </c>
      <c r="AH33" s="53"/>
      <c r="AI33" s="54"/>
    </row>
    <row r="34" spans="3:35" ht="21" customHeight="1">
      <c r="C34" s="87"/>
      <c r="D34" s="88"/>
      <c r="E34" s="89"/>
      <c r="F34" s="90"/>
      <c r="G34" s="90"/>
      <c r="H34" s="90"/>
      <c r="I34" s="90"/>
      <c r="J34" s="90"/>
      <c r="K34" s="90"/>
      <c r="L34" s="91"/>
      <c r="M34" s="18"/>
      <c r="N34" s="19" t="s">
        <v>39</v>
      </c>
      <c r="O34" s="68"/>
      <c r="P34" s="69"/>
      <c r="Q34" s="70"/>
      <c r="R34" s="68" t="s">
        <v>42</v>
      </c>
      <c r="S34" s="70"/>
      <c r="T34" s="68" t="s">
        <v>43</v>
      </c>
      <c r="U34" s="70"/>
      <c r="V34" s="92"/>
      <c r="W34" s="93"/>
      <c r="X34" s="93"/>
      <c r="Y34" s="93"/>
      <c r="Z34" s="93"/>
      <c r="AA34" s="94"/>
      <c r="AB34" s="68"/>
      <c r="AC34" s="69"/>
      <c r="AD34" s="70"/>
      <c r="AE34" s="71">
        <v>0</v>
      </c>
      <c r="AF34" s="72"/>
      <c r="AG34" s="73">
        <f t="shared" si="1"/>
        <v>0</v>
      </c>
      <c r="AH34" s="74"/>
      <c r="AI34" s="75"/>
    </row>
    <row r="35" spans="3:35" ht="21" customHeight="1">
      <c r="C35" s="76"/>
      <c r="D35" s="77"/>
      <c r="E35" s="78"/>
      <c r="F35" s="79"/>
      <c r="G35" s="79"/>
      <c r="H35" s="79"/>
      <c r="I35" s="79"/>
      <c r="J35" s="79"/>
      <c r="K35" s="79"/>
      <c r="L35" s="80"/>
      <c r="M35" s="23"/>
      <c r="N35" s="24" t="s">
        <v>40</v>
      </c>
      <c r="O35" s="81"/>
      <c r="P35" s="82"/>
      <c r="Q35" s="83"/>
      <c r="R35" s="81" t="s">
        <v>42</v>
      </c>
      <c r="S35" s="83"/>
      <c r="T35" s="81" t="s">
        <v>43</v>
      </c>
      <c r="U35" s="83"/>
      <c r="V35" s="84"/>
      <c r="W35" s="85"/>
      <c r="X35" s="85"/>
      <c r="Y35" s="85"/>
      <c r="Z35" s="85"/>
      <c r="AA35" s="86"/>
      <c r="AB35" s="81"/>
      <c r="AC35" s="82"/>
      <c r="AD35" s="83"/>
      <c r="AE35" s="50">
        <v>0</v>
      </c>
      <c r="AF35" s="51"/>
      <c r="AG35" s="52">
        <f t="shared" si="1"/>
        <v>0</v>
      </c>
      <c r="AH35" s="53"/>
      <c r="AI35" s="54"/>
    </row>
    <row r="36" spans="3:35" ht="21" customHeight="1">
      <c r="C36" s="87"/>
      <c r="D36" s="88"/>
      <c r="E36" s="89"/>
      <c r="F36" s="90"/>
      <c r="G36" s="90"/>
      <c r="H36" s="90"/>
      <c r="I36" s="90"/>
      <c r="J36" s="90"/>
      <c r="K36" s="90"/>
      <c r="L36" s="91"/>
      <c r="M36" s="18"/>
      <c r="N36" s="19" t="s">
        <v>39</v>
      </c>
      <c r="O36" s="68"/>
      <c r="P36" s="69"/>
      <c r="Q36" s="70"/>
      <c r="R36" s="68" t="s">
        <v>42</v>
      </c>
      <c r="S36" s="70"/>
      <c r="T36" s="68" t="s">
        <v>43</v>
      </c>
      <c r="U36" s="70"/>
      <c r="V36" s="92"/>
      <c r="W36" s="93"/>
      <c r="X36" s="93"/>
      <c r="Y36" s="93"/>
      <c r="Z36" s="93"/>
      <c r="AA36" s="94"/>
      <c r="AB36" s="68"/>
      <c r="AC36" s="69"/>
      <c r="AD36" s="70"/>
      <c r="AE36" s="71">
        <v>0</v>
      </c>
      <c r="AF36" s="72"/>
      <c r="AG36" s="73">
        <f t="shared" si="1"/>
        <v>0</v>
      </c>
      <c r="AH36" s="74"/>
      <c r="AI36" s="75"/>
    </row>
    <row r="37" spans="3:35" ht="21" customHeight="1">
      <c r="C37" s="76"/>
      <c r="D37" s="77"/>
      <c r="E37" s="78"/>
      <c r="F37" s="79"/>
      <c r="G37" s="79"/>
      <c r="H37" s="79"/>
      <c r="I37" s="79"/>
      <c r="J37" s="79"/>
      <c r="K37" s="79"/>
      <c r="L37" s="80"/>
      <c r="M37" s="23"/>
      <c r="N37" s="24" t="s">
        <v>39</v>
      </c>
      <c r="O37" s="81"/>
      <c r="P37" s="82"/>
      <c r="Q37" s="83"/>
      <c r="R37" s="81" t="s">
        <v>42</v>
      </c>
      <c r="S37" s="83"/>
      <c r="T37" s="81" t="s">
        <v>43</v>
      </c>
      <c r="U37" s="83"/>
      <c r="V37" s="84"/>
      <c r="W37" s="85"/>
      <c r="X37" s="85"/>
      <c r="Y37" s="85"/>
      <c r="Z37" s="85"/>
      <c r="AA37" s="86"/>
      <c r="AB37" s="81"/>
      <c r="AC37" s="82"/>
      <c r="AD37" s="83"/>
      <c r="AE37" s="50">
        <v>0</v>
      </c>
      <c r="AF37" s="51"/>
      <c r="AG37" s="52">
        <f t="shared" si="1"/>
        <v>0</v>
      </c>
      <c r="AH37" s="53"/>
      <c r="AI37" s="54"/>
    </row>
    <row r="38" spans="3:35" ht="21" customHeight="1">
      <c r="C38" s="87"/>
      <c r="D38" s="88"/>
      <c r="E38" s="89"/>
      <c r="F38" s="90"/>
      <c r="G38" s="90"/>
      <c r="H38" s="90"/>
      <c r="I38" s="90"/>
      <c r="J38" s="90"/>
      <c r="K38" s="90"/>
      <c r="L38" s="91"/>
      <c r="M38" s="18"/>
      <c r="N38" s="19" t="s">
        <v>39</v>
      </c>
      <c r="O38" s="68"/>
      <c r="P38" s="69"/>
      <c r="Q38" s="70"/>
      <c r="R38" s="68" t="s">
        <v>42</v>
      </c>
      <c r="S38" s="70"/>
      <c r="T38" s="68" t="s">
        <v>43</v>
      </c>
      <c r="U38" s="70"/>
      <c r="V38" s="92"/>
      <c r="W38" s="93"/>
      <c r="X38" s="93"/>
      <c r="Y38" s="93"/>
      <c r="Z38" s="93"/>
      <c r="AA38" s="94"/>
      <c r="AB38" s="68"/>
      <c r="AC38" s="69"/>
      <c r="AD38" s="70"/>
      <c r="AE38" s="71">
        <v>0</v>
      </c>
      <c r="AF38" s="72"/>
      <c r="AG38" s="73">
        <f t="shared" si="1"/>
        <v>0</v>
      </c>
      <c r="AH38" s="74"/>
      <c r="AI38" s="75"/>
    </row>
    <row r="39" spans="3:35" ht="21" customHeight="1">
      <c r="C39" s="76"/>
      <c r="D39" s="77"/>
      <c r="E39" s="78"/>
      <c r="F39" s="79"/>
      <c r="G39" s="79"/>
      <c r="H39" s="79"/>
      <c r="I39" s="79"/>
      <c r="J39" s="79"/>
      <c r="K39" s="79"/>
      <c r="L39" s="80"/>
      <c r="M39" s="23"/>
      <c r="N39" s="24" t="s">
        <v>39</v>
      </c>
      <c r="O39" s="81"/>
      <c r="P39" s="82"/>
      <c r="Q39" s="83"/>
      <c r="R39" s="81" t="s">
        <v>42</v>
      </c>
      <c r="S39" s="83"/>
      <c r="T39" s="81" t="s">
        <v>43</v>
      </c>
      <c r="U39" s="83"/>
      <c r="V39" s="84"/>
      <c r="W39" s="85"/>
      <c r="X39" s="85"/>
      <c r="Y39" s="85"/>
      <c r="Z39" s="85"/>
      <c r="AA39" s="86"/>
      <c r="AB39" s="81"/>
      <c r="AC39" s="82"/>
      <c r="AD39" s="83"/>
      <c r="AE39" s="50">
        <v>0</v>
      </c>
      <c r="AF39" s="51"/>
      <c r="AG39" s="52">
        <f t="shared" si="1"/>
        <v>0</v>
      </c>
      <c r="AH39" s="53"/>
      <c r="AI39" s="54"/>
    </row>
    <row r="40" spans="3:35" ht="21" customHeight="1">
      <c r="C40" s="87"/>
      <c r="D40" s="88"/>
      <c r="E40" s="89"/>
      <c r="F40" s="90"/>
      <c r="G40" s="90"/>
      <c r="H40" s="90"/>
      <c r="I40" s="90"/>
      <c r="J40" s="90"/>
      <c r="K40" s="90"/>
      <c r="L40" s="91"/>
      <c r="M40" s="18"/>
      <c r="N40" s="19" t="s">
        <v>39</v>
      </c>
      <c r="O40" s="68"/>
      <c r="P40" s="69"/>
      <c r="Q40" s="70"/>
      <c r="R40" s="68" t="s">
        <v>42</v>
      </c>
      <c r="S40" s="70"/>
      <c r="T40" s="68" t="s">
        <v>43</v>
      </c>
      <c r="U40" s="70"/>
      <c r="V40" s="92"/>
      <c r="W40" s="93"/>
      <c r="X40" s="93"/>
      <c r="Y40" s="93"/>
      <c r="Z40" s="93"/>
      <c r="AA40" s="94"/>
      <c r="AB40" s="68"/>
      <c r="AC40" s="69"/>
      <c r="AD40" s="70"/>
      <c r="AE40" s="71">
        <v>0</v>
      </c>
      <c r="AF40" s="72"/>
      <c r="AG40" s="73">
        <f t="shared" si="1"/>
        <v>0</v>
      </c>
      <c r="AH40" s="74"/>
      <c r="AI40" s="75"/>
    </row>
    <row r="41" spans="3:35" ht="21" customHeight="1">
      <c r="C41" s="76"/>
      <c r="D41" s="77"/>
      <c r="E41" s="78"/>
      <c r="F41" s="79"/>
      <c r="G41" s="79"/>
      <c r="H41" s="79"/>
      <c r="I41" s="79"/>
      <c r="J41" s="79"/>
      <c r="K41" s="79"/>
      <c r="L41" s="80"/>
      <c r="M41" s="23"/>
      <c r="N41" s="24" t="s">
        <v>40</v>
      </c>
      <c r="O41" s="81"/>
      <c r="P41" s="82"/>
      <c r="Q41" s="83"/>
      <c r="R41" s="81" t="s">
        <v>42</v>
      </c>
      <c r="S41" s="83"/>
      <c r="T41" s="81" t="s">
        <v>43</v>
      </c>
      <c r="U41" s="83"/>
      <c r="V41" s="84"/>
      <c r="W41" s="85"/>
      <c r="X41" s="85"/>
      <c r="Y41" s="85"/>
      <c r="Z41" s="85"/>
      <c r="AA41" s="86"/>
      <c r="AB41" s="81"/>
      <c r="AC41" s="82"/>
      <c r="AD41" s="83"/>
      <c r="AE41" s="50">
        <v>0</v>
      </c>
      <c r="AF41" s="51"/>
      <c r="AG41" s="52">
        <f t="shared" si="1"/>
        <v>0</v>
      </c>
      <c r="AH41" s="53"/>
      <c r="AI41" s="54"/>
    </row>
    <row r="42" spans="3:35" ht="21" customHeight="1">
      <c r="C42" s="87"/>
      <c r="D42" s="88"/>
      <c r="E42" s="89"/>
      <c r="F42" s="90"/>
      <c r="G42" s="90"/>
      <c r="H42" s="90"/>
      <c r="I42" s="90"/>
      <c r="J42" s="90"/>
      <c r="K42" s="90"/>
      <c r="L42" s="91"/>
      <c r="M42" s="18"/>
      <c r="N42" s="19" t="s">
        <v>39</v>
      </c>
      <c r="O42" s="68"/>
      <c r="P42" s="69"/>
      <c r="Q42" s="70"/>
      <c r="R42" s="68" t="s">
        <v>42</v>
      </c>
      <c r="S42" s="70"/>
      <c r="T42" s="68" t="s">
        <v>43</v>
      </c>
      <c r="U42" s="70"/>
      <c r="V42" s="92"/>
      <c r="W42" s="93"/>
      <c r="X42" s="93"/>
      <c r="Y42" s="93"/>
      <c r="Z42" s="93"/>
      <c r="AA42" s="94"/>
      <c r="AB42" s="68"/>
      <c r="AC42" s="69"/>
      <c r="AD42" s="70"/>
      <c r="AE42" s="71">
        <v>0</v>
      </c>
      <c r="AF42" s="72"/>
      <c r="AG42" s="73">
        <f t="shared" si="1"/>
        <v>0</v>
      </c>
      <c r="AH42" s="74"/>
      <c r="AI42" s="75"/>
    </row>
    <row r="43" spans="3:35" ht="21" customHeight="1">
      <c r="C43" s="76"/>
      <c r="D43" s="77"/>
      <c r="E43" s="78"/>
      <c r="F43" s="79"/>
      <c r="G43" s="79"/>
      <c r="H43" s="79"/>
      <c r="I43" s="79"/>
      <c r="J43" s="79"/>
      <c r="K43" s="79"/>
      <c r="L43" s="80"/>
      <c r="M43" s="23"/>
      <c r="N43" s="24" t="s">
        <v>39</v>
      </c>
      <c r="O43" s="81"/>
      <c r="P43" s="82"/>
      <c r="Q43" s="83"/>
      <c r="R43" s="81" t="s">
        <v>42</v>
      </c>
      <c r="S43" s="83"/>
      <c r="T43" s="81" t="s">
        <v>43</v>
      </c>
      <c r="U43" s="83"/>
      <c r="V43" s="84"/>
      <c r="W43" s="85"/>
      <c r="X43" s="85"/>
      <c r="Y43" s="85"/>
      <c r="Z43" s="85"/>
      <c r="AA43" s="86"/>
      <c r="AB43" s="81"/>
      <c r="AC43" s="82"/>
      <c r="AD43" s="83"/>
      <c r="AE43" s="50">
        <v>0</v>
      </c>
      <c r="AF43" s="51"/>
      <c r="AG43" s="52">
        <f t="shared" si="1"/>
        <v>0</v>
      </c>
      <c r="AH43" s="53"/>
      <c r="AI43" s="54"/>
    </row>
    <row r="44" spans="3:35" ht="21" customHeight="1">
      <c r="C44" s="87"/>
      <c r="D44" s="88"/>
      <c r="E44" s="89"/>
      <c r="F44" s="90"/>
      <c r="G44" s="90"/>
      <c r="H44" s="90"/>
      <c r="I44" s="90"/>
      <c r="J44" s="90"/>
      <c r="K44" s="90"/>
      <c r="L44" s="91"/>
      <c r="M44" s="18"/>
      <c r="N44" s="19" t="s">
        <v>39</v>
      </c>
      <c r="O44" s="68"/>
      <c r="P44" s="69"/>
      <c r="Q44" s="70"/>
      <c r="R44" s="68" t="s">
        <v>42</v>
      </c>
      <c r="S44" s="70"/>
      <c r="T44" s="68" t="s">
        <v>43</v>
      </c>
      <c r="U44" s="70"/>
      <c r="V44" s="92"/>
      <c r="W44" s="93"/>
      <c r="X44" s="93"/>
      <c r="Y44" s="93"/>
      <c r="Z44" s="93"/>
      <c r="AA44" s="94"/>
      <c r="AB44" s="68"/>
      <c r="AC44" s="69"/>
      <c r="AD44" s="70"/>
      <c r="AE44" s="71">
        <v>0</v>
      </c>
      <c r="AF44" s="72"/>
      <c r="AG44" s="73">
        <f t="shared" si="1"/>
        <v>0</v>
      </c>
      <c r="AH44" s="74"/>
      <c r="AI44" s="75"/>
    </row>
    <row r="45" spans="3:35" ht="21" customHeight="1">
      <c r="C45" s="76"/>
      <c r="D45" s="77"/>
      <c r="E45" s="78"/>
      <c r="F45" s="79"/>
      <c r="G45" s="79"/>
      <c r="H45" s="79"/>
      <c r="I45" s="79"/>
      <c r="J45" s="79"/>
      <c r="K45" s="79"/>
      <c r="L45" s="80"/>
      <c r="M45" s="23"/>
      <c r="N45" s="24" t="s">
        <v>39</v>
      </c>
      <c r="O45" s="81"/>
      <c r="P45" s="82"/>
      <c r="Q45" s="83"/>
      <c r="R45" s="81" t="s">
        <v>42</v>
      </c>
      <c r="S45" s="83"/>
      <c r="T45" s="81" t="s">
        <v>43</v>
      </c>
      <c r="U45" s="83"/>
      <c r="V45" s="84"/>
      <c r="W45" s="85"/>
      <c r="X45" s="85"/>
      <c r="Y45" s="85"/>
      <c r="Z45" s="85"/>
      <c r="AA45" s="86"/>
      <c r="AB45" s="81"/>
      <c r="AC45" s="82"/>
      <c r="AD45" s="83"/>
      <c r="AE45" s="50">
        <v>0</v>
      </c>
      <c r="AF45" s="51"/>
      <c r="AG45" s="52">
        <f t="shared" si="1"/>
        <v>0</v>
      </c>
      <c r="AH45" s="53"/>
      <c r="AI45" s="54"/>
    </row>
    <row r="46" spans="3:35" ht="21" customHeight="1">
      <c r="C46" s="87"/>
      <c r="D46" s="88"/>
      <c r="E46" s="89"/>
      <c r="F46" s="90"/>
      <c r="G46" s="90"/>
      <c r="H46" s="90"/>
      <c r="I46" s="90"/>
      <c r="J46" s="90"/>
      <c r="K46" s="90"/>
      <c r="L46" s="91"/>
      <c r="M46" s="18"/>
      <c r="N46" s="19" t="s">
        <v>39</v>
      </c>
      <c r="O46" s="68"/>
      <c r="P46" s="69"/>
      <c r="Q46" s="70"/>
      <c r="R46" s="68" t="s">
        <v>42</v>
      </c>
      <c r="S46" s="70"/>
      <c r="T46" s="68" t="s">
        <v>43</v>
      </c>
      <c r="U46" s="70"/>
      <c r="V46" s="92"/>
      <c r="W46" s="93"/>
      <c r="X46" s="93"/>
      <c r="Y46" s="93"/>
      <c r="Z46" s="93"/>
      <c r="AA46" s="94"/>
      <c r="AB46" s="68"/>
      <c r="AC46" s="69"/>
      <c r="AD46" s="70"/>
      <c r="AE46" s="71">
        <v>0</v>
      </c>
      <c r="AF46" s="72"/>
      <c r="AG46" s="73">
        <f t="shared" si="1"/>
        <v>0</v>
      </c>
      <c r="AH46" s="74"/>
      <c r="AI46" s="75"/>
    </row>
    <row r="47" spans="3:35" ht="21" customHeight="1">
      <c r="C47" s="76"/>
      <c r="D47" s="77"/>
      <c r="E47" s="78"/>
      <c r="F47" s="79"/>
      <c r="G47" s="79"/>
      <c r="H47" s="79"/>
      <c r="I47" s="79"/>
      <c r="J47" s="79"/>
      <c r="K47" s="79"/>
      <c r="L47" s="80"/>
      <c r="M47" s="23"/>
      <c r="N47" s="24" t="s">
        <v>40</v>
      </c>
      <c r="O47" s="81"/>
      <c r="P47" s="82"/>
      <c r="Q47" s="83"/>
      <c r="R47" s="81" t="s">
        <v>42</v>
      </c>
      <c r="S47" s="83"/>
      <c r="T47" s="81" t="s">
        <v>43</v>
      </c>
      <c r="U47" s="83"/>
      <c r="V47" s="84"/>
      <c r="W47" s="85"/>
      <c r="X47" s="85"/>
      <c r="Y47" s="85"/>
      <c r="Z47" s="85"/>
      <c r="AA47" s="86"/>
      <c r="AB47" s="81"/>
      <c r="AC47" s="82"/>
      <c r="AD47" s="83"/>
      <c r="AE47" s="50">
        <v>0</v>
      </c>
      <c r="AF47" s="51"/>
      <c r="AG47" s="52">
        <f t="shared" si="1"/>
        <v>0</v>
      </c>
      <c r="AH47" s="53"/>
      <c r="AI47" s="54"/>
    </row>
    <row r="48" spans="3:35" ht="21" customHeight="1">
      <c r="C48" s="87"/>
      <c r="D48" s="88"/>
      <c r="E48" s="89"/>
      <c r="F48" s="90"/>
      <c r="G48" s="90"/>
      <c r="H48" s="90"/>
      <c r="I48" s="90"/>
      <c r="J48" s="90"/>
      <c r="K48" s="90"/>
      <c r="L48" s="91"/>
      <c r="M48" s="18"/>
      <c r="N48" s="19" t="s">
        <v>39</v>
      </c>
      <c r="O48" s="68"/>
      <c r="P48" s="69"/>
      <c r="Q48" s="70"/>
      <c r="R48" s="68" t="s">
        <v>42</v>
      </c>
      <c r="S48" s="70"/>
      <c r="T48" s="68" t="s">
        <v>43</v>
      </c>
      <c r="U48" s="70"/>
      <c r="V48" s="92"/>
      <c r="W48" s="93"/>
      <c r="X48" s="93"/>
      <c r="Y48" s="93"/>
      <c r="Z48" s="93"/>
      <c r="AA48" s="94"/>
      <c r="AB48" s="68"/>
      <c r="AC48" s="69"/>
      <c r="AD48" s="70"/>
      <c r="AE48" s="71">
        <v>0</v>
      </c>
      <c r="AF48" s="72"/>
      <c r="AG48" s="73">
        <f t="shared" si="1"/>
        <v>0</v>
      </c>
      <c r="AH48" s="74"/>
      <c r="AI48" s="75"/>
    </row>
    <row r="49" spans="1:37" ht="21" customHeight="1">
      <c r="C49" s="76"/>
      <c r="D49" s="77"/>
      <c r="E49" s="78"/>
      <c r="F49" s="79"/>
      <c r="G49" s="79"/>
      <c r="H49" s="79"/>
      <c r="I49" s="79"/>
      <c r="J49" s="79"/>
      <c r="K49" s="79"/>
      <c r="L49" s="80"/>
      <c r="M49" s="23"/>
      <c r="N49" s="24" t="s">
        <v>39</v>
      </c>
      <c r="O49" s="81"/>
      <c r="P49" s="82"/>
      <c r="Q49" s="83"/>
      <c r="R49" s="81" t="s">
        <v>42</v>
      </c>
      <c r="S49" s="83"/>
      <c r="T49" s="81" t="s">
        <v>43</v>
      </c>
      <c r="U49" s="83"/>
      <c r="V49" s="84"/>
      <c r="W49" s="85"/>
      <c r="X49" s="85"/>
      <c r="Y49" s="85"/>
      <c r="Z49" s="85"/>
      <c r="AA49" s="86"/>
      <c r="AB49" s="81"/>
      <c r="AC49" s="82"/>
      <c r="AD49" s="83"/>
      <c r="AE49" s="50">
        <v>0</v>
      </c>
      <c r="AF49" s="51"/>
      <c r="AG49" s="52">
        <f t="shared" si="1"/>
        <v>0</v>
      </c>
      <c r="AH49" s="53"/>
      <c r="AI49" s="54"/>
    </row>
    <row r="50" spans="1:37" ht="21" customHeight="1">
      <c r="C50" s="55"/>
      <c r="D50" s="56"/>
      <c r="E50" s="57"/>
      <c r="F50" s="58"/>
      <c r="G50" s="58"/>
      <c r="H50" s="58"/>
      <c r="I50" s="58"/>
      <c r="J50" s="58"/>
      <c r="K50" s="58"/>
      <c r="L50" s="59"/>
      <c r="M50" s="20"/>
      <c r="N50" s="21" t="s">
        <v>39</v>
      </c>
      <c r="O50" s="60"/>
      <c r="P50" s="61"/>
      <c r="Q50" s="62"/>
      <c r="R50" s="60" t="s">
        <v>42</v>
      </c>
      <c r="S50" s="62"/>
      <c r="T50" s="60" t="s">
        <v>43</v>
      </c>
      <c r="U50" s="62"/>
      <c r="V50" s="63"/>
      <c r="W50" s="64"/>
      <c r="X50" s="64"/>
      <c r="Y50" s="64"/>
      <c r="Z50" s="64"/>
      <c r="AA50" s="65"/>
      <c r="AB50" s="60"/>
      <c r="AC50" s="61"/>
      <c r="AD50" s="62"/>
      <c r="AE50" s="66">
        <v>0</v>
      </c>
      <c r="AF50" s="67"/>
      <c r="AG50" s="40">
        <f t="shared" si="1"/>
        <v>0</v>
      </c>
      <c r="AH50" s="41"/>
      <c r="AI50" s="42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3" t="s">
        <v>41</v>
      </c>
      <c r="AE51" s="44"/>
      <c r="AF51" s="45"/>
      <c r="AG51" s="46">
        <f>SUM(AG32:AG50)</f>
        <v>0</v>
      </c>
      <c r="AH51" s="47"/>
      <c r="AI51" s="48"/>
    </row>
    <row r="55" spans="1:37" ht="21" customHeight="1">
      <c r="A55" s="49">
        <v>2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</row>
  </sheetData>
  <mergeCells count="284"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7:AG27"/>
    <mergeCell ref="AH27:AK27"/>
    <mergeCell ref="A27:AC27"/>
    <mergeCell ref="AD25:AF25"/>
    <mergeCell ref="AH25:AK25"/>
    <mergeCell ref="A26:B26"/>
    <mergeCell ref="C26:F26"/>
    <mergeCell ref="G26:J26"/>
    <mergeCell ref="K26:N26"/>
    <mergeCell ref="AF26:AG26"/>
    <mergeCell ref="AH26:AK26"/>
    <mergeCell ref="AA24:AC24"/>
    <mergeCell ref="AD24:AF24"/>
    <mergeCell ref="AH24:AK24"/>
    <mergeCell ref="A25:B25"/>
    <mergeCell ref="C25:F25"/>
    <mergeCell ref="G25:J25"/>
    <mergeCell ref="K25:N25"/>
    <mergeCell ref="S25:U25"/>
    <mergeCell ref="V25:X25"/>
    <mergeCell ref="AA25:AC25"/>
    <mergeCell ref="A24:B24"/>
    <mergeCell ref="C24:F24"/>
    <mergeCell ref="G24:J24"/>
    <mergeCell ref="K24:N24"/>
    <mergeCell ref="S24:U24"/>
    <mergeCell ref="V24:X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E958-1262-4397-BF4D-68E4520AA8A1}">
  <sheetPr>
    <tabColor theme="5" tint="0.79998168889431442"/>
  </sheetPr>
  <dimension ref="A1:AK56"/>
  <sheetViews>
    <sheetView workbookViewId="0">
      <selection activeCell="AB2" sqref="AB2:AK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60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AH29+AG52</f>
        <v>42600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AH27</f>
        <v>36000</v>
      </c>
      <c r="AE15" s="142"/>
      <c r="AF15" s="142"/>
      <c r="AG15" s="143"/>
      <c r="AH15" s="141">
        <f>AH28</f>
        <v>3600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AG52</f>
        <v>3000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>
        <v>46097</v>
      </c>
      <c r="B20" s="123"/>
      <c r="C20" s="124" t="s">
        <v>72</v>
      </c>
      <c r="D20" s="125"/>
      <c r="E20" s="125"/>
      <c r="F20" s="123"/>
      <c r="G20" s="124" t="s">
        <v>48</v>
      </c>
      <c r="H20" s="125"/>
      <c r="I20" s="125"/>
      <c r="J20" s="123"/>
      <c r="K20" s="124" t="s">
        <v>73</v>
      </c>
      <c r="L20" s="125"/>
      <c r="M20" s="125"/>
      <c r="N20" s="123"/>
      <c r="O20" s="12"/>
      <c r="P20" s="13" t="s">
        <v>24</v>
      </c>
      <c r="Q20" s="12">
        <v>2</v>
      </c>
      <c r="R20" s="14" t="s">
        <v>25</v>
      </c>
      <c r="S20" s="129">
        <v>18000</v>
      </c>
      <c r="T20" s="129"/>
      <c r="U20" s="129"/>
      <c r="V20" s="129">
        <v>2812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36000</v>
      </c>
      <c r="AI20" s="130"/>
      <c r="AJ20" s="130"/>
      <c r="AK20" s="130"/>
    </row>
    <row r="21" spans="1:37" ht="21" customHeight="1">
      <c r="A21" s="131"/>
      <c r="B21" s="132"/>
      <c r="C21" s="133"/>
      <c r="D21" s="134"/>
      <c r="E21" s="134"/>
      <c r="F21" s="132"/>
      <c r="G21" s="133"/>
      <c r="H21" s="134"/>
      <c r="I21" s="134"/>
      <c r="J21" s="132"/>
      <c r="K21" s="133"/>
      <c r="L21" s="134"/>
      <c r="M21" s="134"/>
      <c r="N21" s="132"/>
      <c r="O21" s="25"/>
      <c r="P21" s="26" t="s">
        <v>24</v>
      </c>
      <c r="Q21" s="25"/>
      <c r="R21" s="27" t="s">
        <v>25</v>
      </c>
      <c r="S21" s="138"/>
      <c r="T21" s="138"/>
      <c r="U21" s="138"/>
      <c r="V21" s="138"/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1" customHeight="1">
      <c r="A22" s="124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9"/>
      <c r="T22" s="129"/>
      <c r="U22" s="129"/>
      <c r="V22" s="129"/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/>
      <c r="T23" s="138"/>
      <c r="U23" s="138"/>
      <c r="V23" s="138"/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/>
      <c r="T24" s="129"/>
      <c r="U24" s="129"/>
      <c r="V24" s="129"/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/>
      <c r="T25" s="138"/>
      <c r="U25" s="138"/>
      <c r="V25" s="138"/>
      <c r="W25" s="138"/>
      <c r="X25" s="138"/>
      <c r="Y25" s="25"/>
      <c r="Z25" s="27" t="s">
        <v>25</v>
      </c>
      <c r="AA25" s="138"/>
      <c r="AB25" s="138"/>
      <c r="AC25" s="138"/>
      <c r="AD25" s="138"/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/>
      <c r="T26" s="129"/>
      <c r="U26" s="129"/>
      <c r="V26" s="129"/>
      <c r="W26" s="129"/>
      <c r="X26" s="129"/>
      <c r="Y26" s="12"/>
      <c r="Z26" s="14" t="s">
        <v>25</v>
      </c>
      <c r="AA26" s="129"/>
      <c r="AB26" s="129"/>
      <c r="AC26" s="129"/>
      <c r="AD26" s="129"/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2">
        <f>SUM(AH20:AH26)</f>
        <v>36000</v>
      </c>
      <c r="AI27" s="113"/>
      <c r="AJ27" s="113"/>
      <c r="AK27" s="113"/>
    </row>
    <row r="28" spans="1:37" ht="21" customHeight="1">
      <c r="A28" s="201" t="s">
        <v>69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1"/>
      <c r="AE28" s="1"/>
      <c r="AF28" s="116" t="s">
        <v>30</v>
      </c>
      <c r="AG28" s="116"/>
      <c r="AH28" s="117">
        <f>AH27*0.1</f>
        <v>3600</v>
      </c>
      <c r="AI28" s="117"/>
      <c r="AJ28" s="117"/>
      <c r="AK28" s="1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1" t="s">
        <v>31</v>
      </c>
      <c r="AG29" s="111"/>
      <c r="AH29" s="112">
        <f>SUM(AH27:AH28)</f>
        <v>39600</v>
      </c>
      <c r="AI29" s="113"/>
      <c r="AJ29" s="113"/>
      <c r="AK29" s="113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3">
        <v>46097</v>
      </c>
      <c r="D33" s="104"/>
      <c r="E33" s="105"/>
      <c r="F33" s="106" t="s">
        <v>74</v>
      </c>
      <c r="G33" s="106"/>
      <c r="H33" s="106"/>
      <c r="I33" s="106"/>
      <c r="J33" s="106"/>
      <c r="K33" s="106"/>
      <c r="L33" s="107"/>
      <c r="M33" s="16">
        <v>1</v>
      </c>
      <c r="N33" s="17" t="s">
        <v>39</v>
      </c>
      <c r="O33" s="95">
        <v>3000</v>
      </c>
      <c r="P33" s="96"/>
      <c r="Q33" s="97"/>
      <c r="R33" s="95" t="s">
        <v>42</v>
      </c>
      <c r="S33" s="97"/>
      <c r="T33" s="95"/>
      <c r="U33" s="97"/>
      <c r="V33" s="108"/>
      <c r="W33" s="109"/>
      <c r="X33" s="109"/>
      <c r="Y33" s="109"/>
      <c r="Z33" s="109"/>
      <c r="AA33" s="110"/>
      <c r="AB33" s="95"/>
      <c r="AC33" s="96"/>
      <c r="AD33" s="97"/>
      <c r="AE33" s="98">
        <v>0</v>
      </c>
      <c r="AF33" s="99"/>
      <c r="AG33" s="100">
        <f t="shared" ref="AG33:AG51" si="1">AB33+O33</f>
        <v>3000</v>
      </c>
      <c r="AH33" s="101"/>
      <c r="AI33" s="102"/>
    </row>
    <row r="34" spans="3:35" ht="21" customHeight="1">
      <c r="C34" s="76"/>
      <c r="D34" s="77"/>
      <c r="E34" s="78"/>
      <c r="F34" s="79"/>
      <c r="G34" s="79"/>
      <c r="H34" s="79"/>
      <c r="I34" s="79"/>
      <c r="J34" s="79"/>
      <c r="K34" s="79"/>
      <c r="L34" s="80"/>
      <c r="M34" s="23"/>
      <c r="N34" s="24" t="s">
        <v>75</v>
      </c>
      <c r="O34" s="81"/>
      <c r="P34" s="82"/>
      <c r="Q34" s="83"/>
      <c r="R34" s="81"/>
      <c r="S34" s="83"/>
      <c r="T34" s="81"/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0</v>
      </c>
      <c r="AH34" s="53"/>
      <c r="AI34" s="54"/>
    </row>
    <row r="35" spans="3:35" ht="21" customHeight="1">
      <c r="C35" s="87"/>
      <c r="D35" s="88"/>
      <c r="E35" s="89"/>
      <c r="F35" s="90"/>
      <c r="G35" s="90"/>
      <c r="H35" s="90"/>
      <c r="I35" s="90"/>
      <c r="J35" s="90"/>
      <c r="K35" s="90"/>
      <c r="L35" s="91"/>
      <c r="M35" s="18"/>
      <c r="N35" s="19" t="s">
        <v>39</v>
      </c>
      <c r="O35" s="68"/>
      <c r="P35" s="69"/>
      <c r="Q35" s="70"/>
      <c r="R35" s="68"/>
      <c r="S35" s="70"/>
      <c r="T35" s="68"/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40</v>
      </c>
      <c r="O36" s="81"/>
      <c r="P36" s="82"/>
      <c r="Q36" s="83"/>
      <c r="R36" s="81"/>
      <c r="S36" s="83"/>
      <c r="T36" s="81"/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/>
      <c r="S37" s="70"/>
      <c r="T37" s="68"/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/>
      <c r="S38" s="83"/>
      <c r="T38" s="81"/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/>
      <c r="S39" s="70"/>
      <c r="T39" s="68"/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39</v>
      </c>
      <c r="O40" s="81"/>
      <c r="P40" s="82"/>
      <c r="Q40" s="83"/>
      <c r="R40" s="81"/>
      <c r="S40" s="83"/>
      <c r="T40" s="81"/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/>
      <c r="S41" s="70"/>
      <c r="T41" s="68"/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40</v>
      </c>
      <c r="O42" s="81"/>
      <c r="P42" s="82"/>
      <c r="Q42" s="83"/>
      <c r="R42" s="81"/>
      <c r="S42" s="83"/>
      <c r="T42" s="81"/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/>
      <c r="S43" s="70"/>
      <c r="T43" s="68"/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/>
      <c r="S44" s="83"/>
      <c r="T44" s="81"/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265"/>
      <c r="S45" s="266"/>
      <c r="T45" s="68"/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39</v>
      </c>
      <c r="O46" s="81"/>
      <c r="P46" s="82"/>
      <c r="Q46" s="83"/>
      <c r="R46" s="81"/>
      <c r="S46" s="83"/>
      <c r="T46" s="81"/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265"/>
      <c r="S47" s="266"/>
      <c r="T47" s="68"/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40</v>
      </c>
      <c r="O48" s="81"/>
      <c r="P48" s="82"/>
      <c r="Q48" s="83"/>
      <c r="R48" s="81"/>
      <c r="S48" s="83"/>
      <c r="T48" s="81"/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87"/>
      <c r="D49" s="88"/>
      <c r="E49" s="89"/>
      <c r="F49" s="90"/>
      <c r="G49" s="90"/>
      <c r="H49" s="90"/>
      <c r="I49" s="90"/>
      <c r="J49" s="90"/>
      <c r="K49" s="90"/>
      <c r="L49" s="91"/>
      <c r="M49" s="18"/>
      <c r="N49" s="19" t="s">
        <v>39</v>
      </c>
      <c r="O49" s="68"/>
      <c r="P49" s="69"/>
      <c r="Q49" s="70"/>
      <c r="R49" s="265"/>
      <c r="S49" s="266"/>
      <c r="T49" s="68"/>
      <c r="U49" s="70"/>
      <c r="V49" s="92"/>
      <c r="W49" s="93"/>
      <c r="X49" s="93"/>
      <c r="Y49" s="93"/>
      <c r="Z49" s="93"/>
      <c r="AA49" s="94"/>
      <c r="AB49" s="68"/>
      <c r="AC49" s="69"/>
      <c r="AD49" s="70"/>
      <c r="AE49" s="71">
        <v>0</v>
      </c>
      <c r="AF49" s="72"/>
      <c r="AG49" s="73">
        <f t="shared" si="1"/>
        <v>0</v>
      </c>
      <c r="AH49" s="74"/>
      <c r="AI49" s="75"/>
    </row>
    <row r="50" spans="1:37" ht="21" customHeight="1">
      <c r="C50" s="76"/>
      <c r="D50" s="77"/>
      <c r="E50" s="78"/>
      <c r="F50" s="79"/>
      <c r="G50" s="79"/>
      <c r="H50" s="79"/>
      <c r="I50" s="79"/>
      <c r="J50" s="79"/>
      <c r="K50" s="79"/>
      <c r="L50" s="80"/>
      <c r="M50" s="23"/>
      <c r="N50" s="24" t="s">
        <v>39</v>
      </c>
      <c r="O50" s="81"/>
      <c r="P50" s="82"/>
      <c r="Q50" s="83"/>
      <c r="R50" s="81"/>
      <c r="S50" s="83"/>
      <c r="T50" s="81"/>
      <c r="U50" s="83"/>
      <c r="V50" s="84"/>
      <c r="W50" s="85"/>
      <c r="X50" s="85"/>
      <c r="Y50" s="85"/>
      <c r="Z50" s="85"/>
      <c r="AA50" s="86"/>
      <c r="AB50" s="81"/>
      <c r="AC50" s="82"/>
      <c r="AD50" s="83"/>
      <c r="AE50" s="50">
        <v>0</v>
      </c>
      <c r="AF50" s="51"/>
      <c r="AG50" s="52">
        <f t="shared" si="1"/>
        <v>0</v>
      </c>
      <c r="AH50" s="53"/>
      <c r="AI50" s="54"/>
    </row>
    <row r="51" spans="1:37" ht="21" customHeight="1">
      <c r="C51" s="55"/>
      <c r="D51" s="56"/>
      <c r="E51" s="57"/>
      <c r="F51" s="58"/>
      <c r="G51" s="58"/>
      <c r="H51" s="58"/>
      <c r="I51" s="58"/>
      <c r="J51" s="58"/>
      <c r="K51" s="58"/>
      <c r="L51" s="59"/>
      <c r="M51" s="20"/>
      <c r="N51" s="21" t="s">
        <v>39</v>
      </c>
      <c r="O51" s="60"/>
      <c r="P51" s="61"/>
      <c r="Q51" s="62"/>
      <c r="R51" s="267"/>
      <c r="S51" s="268"/>
      <c r="T51" s="60"/>
      <c r="U51" s="62"/>
      <c r="V51" s="63"/>
      <c r="W51" s="64"/>
      <c r="X51" s="64"/>
      <c r="Y51" s="64"/>
      <c r="Z51" s="64"/>
      <c r="AA51" s="65"/>
      <c r="AB51" s="60"/>
      <c r="AC51" s="61"/>
      <c r="AD51" s="62"/>
      <c r="AE51" s="66">
        <v>0</v>
      </c>
      <c r="AF51" s="67"/>
      <c r="AG51" s="40">
        <f t="shared" si="1"/>
        <v>0</v>
      </c>
      <c r="AH51" s="41"/>
      <c r="AI51" s="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3" t="s">
        <v>41</v>
      </c>
      <c r="AE52" s="44"/>
      <c r="AF52" s="45"/>
      <c r="AG52" s="46">
        <f>SUM(AG33:AG51)</f>
        <v>3000</v>
      </c>
      <c r="AH52" s="47"/>
      <c r="AI52" s="48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1DC3-E1ED-4A60-A575-384038A85F60}">
  <sheetPr>
    <tabColor theme="5" tint="0.79998168889431442"/>
  </sheetPr>
  <dimension ref="A1:AK54"/>
  <sheetViews>
    <sheetView topLeftCell="A13" workbookViewId="0">
      <selection activeCell="B29" sqref="B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46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AH27</f>
        <v>52800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AH25</f>
        <v>48000</v>
      </c>
      <c r="AE15" s="142"/>
      <c r="AF15" s="142"/>
      <c r="AG15" s="143"/>
      <c r="AH15" s="141">
        <f>AH26</f>
        <v>4800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AG50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5.5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5.5" customHeight="1">
      <c r="A20" s="122">
        <v>46098</v>
      </c>
      <c r="B20" s="123"/>
      <c r="C20" s="124" t="s">
        <v>54</v>
      </c>
      <c r="D20" s="125"/>
      <c r="E20" s="125"/>
      <c r="F20" s="123"/>
      <c r="G20" s="124" t="s">
        <v>49</v>
      </c>
      <c r="H20" s="125"/>
      <c r="I20" s="125"/>
      <c r="J20" s="123"/>
      <c r="K20" s="124" t="s">
        <v>55</v>
      </c>
      <c r="L20" s="125"/>
      <c r="M20" s="125"/>
      <c r="N20" s="123"/>
      <c r="O20" s="12"/>
      <c r="P20" s="13" t="s">
        <v>24</v>
      </c>
      <c r="Q20" s="12">
        <v>1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16000</v>
      </c>
      <c r="AI20" s="130"/>
      <c r="AJ20" s="130"/>
      <c r="AK20" s="130"/>
    </row>
    <row r="21" spans="1:37" ht="25.5" customHeight="1">
      <c r="A21" s="131">
        <v>46109</v>
      </c>
      <c r="B21" s="132"/>
      <c r="C21" s="133" t="s">
        <v>54</v>
      </c>
      <c r="D21" s="134"/>
      <c r="E21" s="134"/>
      <c r="F21" s="132"/>
      <c r="G21" s="133" t="s">
        <v>146</v>
      </c>
      <c r="H21" s="134"/>
      <c r="I21" s="134"/>
      <c r="J21" s="132"/>
      <c r="K21" s="133" t="s">
        <v>145</v>
      </c>
      <c r="L21" s="134"/>
      <c r="M21" s="134"/>
      <c r="N21" s="132"/>
      <c r="O21" s="25"/>
      <c r="P21" s="26" t="s">
        <v>24</v>
      </c>
      <c r="Q21" s="25">
        <v>1</v>
      </c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/>
      <c r="AB21" s="138"/>
      <c r="AC21" s="138"/>
      <c r="AD21" s="138"/>
      <c r="AE21" s="138"/>
      <c r="AF21" s="138"/>
      <c r="AG21" s="28">
        <v>0.1</v>
      </c>
      <c r="AH21" s="138">
        <f t="shared" ref="AH21:AH24" si="0">Q21*S21+O21*V21+Y21*AA21+O21*AD21</f>
        <v>16000</v>
      </c>
      <c r="AI21" s="139"/>
      <c r="AJ21" s="139"/>
      <c r="AK21" s="139"/>
    </row>
    <row r="22" spans="1:37" ht="25.5" customHeight="1">
      <c r="A22" s="122">
        <v>46111</v>
      </c>
      <c r="B22" s="123"/>
      <c r="C22" s="124" t="s">
        <v>54</v>
      </c>
      <c r="D22" s="125"/>
      <c r="E22" s="125"/>
      <c r="F22" s="123"/>
      <c r="G22" s="124" t="s">
        <v>146</v>
      </c>
      <c r="H22" s="125"/>
      <c r="I22" s="125"/>
      <c r="J22" s="123"/>
      <c r="K22" s="124" t="s">
        <v>55</v>
      </c>
      <c r="L22" s="125"/>
      <c r="M22" s="125"/>
      <c r="N22" s="123"/>
      <c r="O22" s="12"/>
      <c r="P22" s="13" t="s">
        <v>24</v>
      </c>
      <c r="Q22" s="12">
        <v>1</v>
      </c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/>
      <c r="AB22" s="129"/>
      <c r="AC22" s="129"/>
      <c r="AD22" s="129"/>
      <c r="AE22" s="129"/>
      <c r="AF22" s="129"/>
      <c r="AG22" s="15">
        <v>0.1</v>
      </c>
      <c r="AH22" s="129">
        <f t="shared" si="0"/>
        <v>16000</v>
      </c>
      <c r="AI22" s="130"/>
      <c r="AJ22" s="130"/>
      <c r="AK22" s="130"/>
    </row>
    <row r="23" spans="1:37" ht="25.5" customHeight="1">
      <c r="A23" s="131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/>
      <c r="T23" s="138"/>
      <c r="U23" s="138"/>
      <c r="V23" s="138"/>
      <c r="W23" s="138"/>
      <c r="X23" s="138"/>
      <c r="Y23" s="25"/>
      <c r="Z23" s="27" t="s">
        <v>25</v>
      </c>
      <c r="AA23" s="138"/>
      <c r="AB23" s="138"/>
      <c r="AC23" s="138"/>
      <c r="AD23" s="138"/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5.5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/>
      <c r="T24" s="129"/>
      <c r="U24" s="129"/>
      <c r="V24" s="129"/>
      <c r="W24" s="129"/>
      <c r="X24" s="129"/>
      <c r="Y24" s="12"/>
      <c r="Z24" s="14" t="s">
        <v>25</v>
      </c>
      <c r="AA24" s="129"/>
      <c r="AB24" s="129"/>
      <c r="AC24" s="129"/>
      <c r="AD24" s="129"/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5.5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0" t="s">
        <v>29</v>
      </c>
      <c r="AG25" s="121"/>
      <c r="AH25" s="112">
        <f>SUM(AH20:AH24)</f>
        <v>48000</v>
      </c>
      <c r="AI25" s="113"/>
      <c r="AJ25" s="113"/>
      <c r="AK25" s="113"/>
    </row>
    <row r="26" spans="1:37" ht="25.5" customHeight="1">
      <c r="A26" s="201" t="s">
        <v>69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1"/>
      <c r="AE26" s="1"/>
      <c r="AF26" s="116" t="s">
        <v>30</v>
      </c>
      <c r="AG26" s="116"/>
      <c r="AH26" s="117">
        <f>AH25*0.1</f>
        <v>4800</v>
      </c>
      <c r="AI26" s="117"/>
      <c r="AJ26" s="117"/>
      <c r="AK26" s="117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1" t="s">
        <v>31</v>
      </c>
      <c r="AG27" s="111"/>
      <c r="AH27" s="112">
        <f>SUM(AH25:AH26)</f>
        <v>52800</v>
      </c>
      <c r="AI27" s="113"/>
      <c r="AJ27" s="113"/>
      <c r="AK27" s="113"/>
    </row>
    <row r="30" spans="1:37" ht="21" customHeight="1">
      <c r="C30" s="114" t="s">
        <v>33</v>
      </c>
      <c r="D30" s="114"/>
      <c r="E30" s="114"/>
      <c r="F30" s="114" t="s">
        <v>34</v>
      </c>
      <c r="G30" s="114"/>
      <c r="H30" s="114"/>
      <c r="I30" s="114"/>
      <c r="J30" s="114"/>
      <c r="K30" s="114"/>
      <c r="L30" s="114"/>
      <c r="M30" s="114" t="s">
        <v>35</v>
      </c>
      <c r="N30" s="114"/>
      <c r="O30" s="114"/>
      <c r="P30" s="114"/>
      <c r="Q30" s="114"/>
      <c r="R30" s="114" t="s">
        <v>36</v>
      </c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5" t="s">
        <v>37</v>
      </c>
      <c r="AF30" s="115"/>
      <c r="AG30" s="114" t="s">
        <v>38</v>
      </c>
      <c r="AH30" s="114"/>
      <c r="AI30" s="114"/>
    </row>
    <row r="31" spans="1:37" ht="21" customHeight="1">
      <c r="C31" s="103"/>
      <c r="D31" s="104"/>
      <c r="E31" s="105"/>
      <c r="F31" s="106"/>
      <c r="G31" s="106"/>
      <c r="H31" s="106"/>
      <c r="I31" s="106"/>
      <c r="J31" s="106"/>
      <c r="K31" s="106"/>
      <c r="L31" s="107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08"/>
      <c r="W31" s="109"/>
      <c r="X31" s="109"/>
      <c r="Y31" s="109"/>
      <c r="Z31" s="109"/>
      <c r="AA31" s="110"/>
      <c r="AB31" s="95"/>
      <c r="AC31" s="96"/>
      <c r="AD31" s="97"/>
      <c r="AE31" s="98">
        <v>0</v>
      </c>
      <c r="AF31" s="99"/>
      <c r="AG31" s="100">
        <f t="shared" ref="AG31:AG49" si="1">AB31+O31</f>
        <v>0</v>
      </c>
      <c r="AH31" s="101"/>
      <c r="AI31" s="102"/>
    </row>
    <row r="32" spans="1:37" ht="21" customHeight="1">
      <c r="C32" s="76"/>
      <c r="D32" s="77"/>
      <c r="E32" s="78"/>
      <c r="F32" s="79"/>
      <c r="G32" s="79"/>
      <c r="H32" s="79"/>
      <c r="I32" s="79"/>
      <c r="J32" s="79"/>
      <c r="K32" s="79"/>
      <c r="L32" s="80"/>
      <c r="M32" s="23"/>
      <c r="N32" s="24" t="s">
        <v>39</v>
      </c>
      <c r="O32" s="81"/>
      <c r="P32" s="82"/>
      <c r="Q32" s="83"/>
      <c r="R32" s="81" t="s">
        <v>42</v>
      </c>
      <c r="S32" s="83"/>
      <c r="T32" s="81" t="s">
        <v>43</v>
      </c>
      <c r="U32" s="83"/>
      <c r="V32" s="84"/>
      <c r="W32" s="85"/>
      <c r="X32" s="85"/>
      <c r="Y32" s="85"/>
      <c r="Z32" s="85"/>
      <c r="AA32" s="86"/>
      <c r="AB32" s="81"/>
      <c r="AC32" s="82"/>
      <c r="AD32" s="83"/>
      <c r="AE32" s="50">
        <v>0</v>
      </c>
      <c r="AF32" s="51"/>
      <c r="AG32" s="52">
        <f t="shared" si="1"/>
        <v>0</v>
      </c>
      <c r="AH32" s="53"/>
      <c r="AI32" s="54"/>
    </row>
    <row r="33" spans="3:35" ht="21" customHeight="1">
      <c r="C33" s="87"/>
      <c r="D33" s="88"/>
      <c r="E33" s="89"/>
      <c r="F33" s="90"/>
      <c r="G33" s="90"/>
      <c r="H33" s="90"/>
      <c r="I33" s="90"/>
      <c r="J33" s="90"/>
      <c r="K33" s="90"/>
      <c r="L33" s="91"/>
      <c r="M33" s="18"/>
      <c r="N33" s="19" t="s">
        <v>39</v>
      </c>
      <c r="O33" s="68"/>
      <c r="P33" s="69"/>
      <c r="Q33" s="70"/>
      <c r="R33" s="68" t="s">
        <v>42</v>
      </c>
      <c r="S33" s="70"/>
      <c r="T33" s="68" t="s">
        <v>43</v>
      </c>
      <c r="U33" s="70"/>
      <c r="V33" s="92"/>
      <c r="W33" s="93"/>
      <c r="X33" s="93"/>
      <c r="Y33" s="93"/>
      <c r="Z33" s="93"/>
      <c r="AA33" s="94"/>
      <c r="AB33" s="68"/>
      <c r="AC33" s="69"/>
      <c r="AD33" s="70"/>
      <c r="AE33" s="71">
        <v>0</v>
      </c>
      <c r="AF33" s="72"/>
      <c r="AG33" s="73">
        <f t="shared" si="1"/>
        <v>0</v>
      </c>
      <c r="AH33" s="74"/>
      <c r="AI33" s="75"/>
    </row>
    <row r="34" spans="3:35" ht="21" customHeight="1">
      <c r="C34" s="76"/>
      <c r="D34" s="77"/>
      <c r="E34" s="78"/>
      <c r="F34" s="79"/>
      <c r="G34" s="79"/>
      <c r="H34" s="79"/>
      <c r="I34" s="79"/>
      <c r="J34" s="79"/>
      <c r="K34" s="79"/>
      <c r="L34" s="80"/>
      <c r="M34" s="23"/>
      <c r="N34" s="24" t="s">
        <v>40</v>
      </c>
      <c r="O34" s="81"/>
      <c r="P34" s="82"/>
      <c r="Q34" s="83"/>
      <c r="R34" s="81" t="s">
        <v>42</v>
      </c>
      <c r="S34" s="83"/>
      <c r="T34" s="81" t="s">
        <v>43</v>
      </c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0</v>
      </c>
      <c r="AH34" s="53"/>
      <c r="AI34" s="54"/>
    </row>
    <row r="35" spans="3:35" ht="21" customHeight="1">
      <c r="C35" s="87"/>
      <c r="D35" s="88"/>
      <c r="E35" s="89"/>
      <c r="F35" s="90"/>
      <c r="G35" s="90"/>
      <c r="H35" s="90"/>
      <c r="I35" s="90"/>
      <c r="J35" s="90"/>
      <c r="K35" s="90"/>
      <c r="L35" s="91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39</v>
      </c>
      <c r="O36" s="81"/>
      <c r="P36" s="82"/>
      <c r="Q36" s="83"/>
      <c r="R36" s="81" t="s">
        <v>42</v>
      </c>
      <c r="S36" s="83"/>
      <c r="T36" s="81" t="s">
        <v>43</v>
      </c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 t="s">
        <v>42</v>
      </c>
      <c r="S38" s="83"/>
      <c r="T38" s="81" t="s">
        <v>43</v>
      </c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40</v>
      </c>
      <c r="O40" s="81"/>
      <c r="P40" s="82"/>
      <c r="Q40" s="83"/>
      <c r="R40" s="81" t="s">
        <v>42</v>
      </c>
      <c r="S40" s="83"/>
      <c r="T40" s="81" t="s">
        <v>43</v>
      </c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39</v>
      </c>
      <c r="O42" s="81"/>
      <c r="P42" s="82"/>
      <c r="Q42" s="83"/>
      <c r="R42" s="81" t="s">
        <v>42</v>
      </c>
      <c r="S42" s="83"/>
      <c r="T42" s="81" t="s">
        <v>43</v>
      </c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 t="s">
        <v>42</v>
      </c>
      <c r="S44" s="83"/>
      <c r="T44" s="81" t="s">
        <v>43</v>
      </c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40</v>
      </c>
      <c r="O46" s="81"/>
      <c r="P46" s="82"/>
      <c r="Q46" s="83"/>
      <c r="R46" s="81" t="s">
        <v>42</v>
      </c>
      <c r="S46" s="83"/>
      <c r="T46" s="81" t="s">
        <v>43</v>
      </c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39</v>
      </c>
      <c r="O48" s="81"/>
      <c r="P48" s="82"/>
      <c r="Q48" s="83"/>
      <c r="R48" s="81" t="s">
        <v>42</v>
      </c>
      <c r="S48" s="83"/>
      <c r="T48" s="81" t="s">
        <v>43</v>
      </c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55"/>
      <c r="D49" s="56"/>
      <c r="E49" s="57"/>
      <c r="F49" s="58"/>
      <c r="G49" s="58"/>
      <c r="H49" s="58"/>
      <c r="I49" s="58"/>
      <c r="J49" s="58"/>
      <c r="K49" s="58"/>
      <c r="L49" s="59"/>
      <c r="M49" s="20"/>
      <c r="N49" s="21" t="s">
        <v>39</v>
      </c>
      <c r="O49" s="60"/>
      <c r="P49" s="61"/>
      <c r="Q49" s="62"/>
      <c r="R49" s="60" t="s">
        <v>42</v>
      </c>
      <c r="S49" s="62"/>
      <c r="T49" s="60" t="s">
        <v>43</v>
      </c>
      <c r="U49" s="62"/>
      <c r="V49" s="63"/>
      <c r="W49" s="64"/>
      <c r="X49" s="64"/>
      <c r="Y49" s="64"/>
      <c r="Z49" s="64"/>
      <c r="AA49" s="65"/>
      <c r="AB49" s="60"/>
      <c r="AC49" s="61"/>
      <c r="AD49" s="62"/>
      <c r="AE49" s="66">
        <v>0</v>
      </c>
      <c r="AF49" s="67"/>
      <c r="AG49" s="40">
        <f t="shared" si="1"/>
        <v>0</v>
      </c>
      <c r="AH49" s="41"/>
      <c r="AI49" s="4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3" t="s">
        <v>41</v>
      </c>
      <c r="AE50" s="44"/>
      <c r="AF50" s="45"/>
      <c r="AG50" s="46">
        <f>SUM(AG31:AG49)</f>
        <v>0</v>
      </c>
      <c r="AH50" s="47"/>
      <c r="AI50" s="48"/>
    </row>
    <row r="54" spans="1:37" ht="21" customHeight="1">
      <c r="A54" s="49">
        <v>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</row>
  </sheetData>
  <mergeCells count="275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6:AG26"/>
    <mergeCell ref="AH26:AK26"/>
    <mergeCell ref="A26:AC26"/>
    <mergeCell ref="A25:B25"/>
    <mergeCell ref="C25:F25"/>
    <mergeCell ref="G25:J25"/>
    <mergeCell ref="K25:N25"/>
    <mergeCell ref="AF25:AG25"/>
    <mergeCell ref="AH25:AK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90CF-5B91-463A-9419-CECDF3E30562}">
  <sheetPr>
    <tabColor theme="5" tint="0.79998168889431442"/>
  </sheetPr>
  <dimension ref="A1:AK54"/>
  <sheetViews>
    <sheetView topLeftCell="A7" workbookViewId="0">
      <selection activeCell="AD22" sqref="AD22:AF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46112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116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AH27</f>
        <v>52800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AH25</f>
        <v>48000</v>
      </c>
      <c r="AE15" s="142"/>
      <c r="AF15" s="142"/>
      <c r="AG15" s="143"/>
      <c r="AH15" s="141">
        <f>AH26</f>
        <v>4800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AG50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7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7" customHeight="1">
      <c r="A20" s="122">
        <v>46111</v>
      </c>
      <c r="B20" s="123"/>
      <c r="C20" s="124" t="s">
        <v>125</v>
      </c>
      <c r="D20" s="125"/>
      <c r="E20" s="125"/>
      <c r="F20" s="123"/>
      <c r="G20" s="124" t="s">
        <v>48</v>
      </c>
      <c r="H20" s="125"/>
      <c r="I20" s="125"/>
      <c r="J20" s="123"/>
      <c r="K20" s="124" t="s">
        <v>151</v>
      </c>
      <c r="L20" s="125"/>
      <c r="M20" s="125"/>
      <c r="N20" s="123"/>
      <c r="O20" s="12"/>
      <c r="P20" s="13" t="s">
        <v>24</v>
      </c>
      <c r="Q20" s="12">
        <v>3</v>
      </c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/>
      <c r="AB20" s="129"/>
      <c r="AC20" s="129"/>
      <c r="AD20" s="129"/>
      <c r="AE20" s="129"/>
      <c r="AF20" s="129"/>
      <c r="AG20" s="15">
        <v>0.1</v>
      </c>
      <c r="AH20" s="129">
        <f>Q20*S20+O20*V20+Y20*AA20+O20*AD20</f>
        <v>48000</v>
      </c>
      <c r="AI20" s="130"/>
      <c r="AJ20" s="130"/>
      <c r="AK20" s="130"/>
    </row>
    <row r="21" spans="1:37" ht="27" customHeight="1">
      <c r="A21" s="131">
        <v>46112</v>
      </c>
      <c r="B21" s="132"/>
      <c r="C21" s="133" t="s">
        <v>65</v>
      </c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2"/>
      <c r="O21" s="25"/>
      <c r="P21" s="26" t="s">
        <v>24</v>
      </c>
      <c r="Q21" s="25">
        <v>0</v>
      </c>
      <c r="R21" s="27" t="s">
        <v>25</v>
      </c>
      <c r="S21" s="135">
        <v>16000</v>
      </c>
      <c r="T21" s="136"/>
      <c r="U21" s="137"/>
      <c r="V21" s="135">
        <v>2500</v>
      </c>
      <c r="W21" s="136"/>
      <c r="X21" s="137"/>
      <c r="Y21" s="25"/>
      <c r="Z21" s="27" t="s">
        <v>25</v>
      </c>
      <c r="AA21" s="135"/>
      <c r="AB21" s="136"/>
      <c r="AC21" s="137"/>
      <c r="AD21" s="135"/>
      <c r="AE21" s="136"/>
      <c r="AF21" s="137"/>
      <c r="AG21" s="28">
        <v>0.1</v>
      </c>
      <c r="AH21" s="138">
        <f t="shared" ref="AH21:AH24" si="0">Q21*S21+O21*V21+Y21*AA21+O21*AD21</f>
        <v>0</v>
      </c>
      <c r="AI21" s="139"/>
      <c r="AJ21" s="139"/>
      <c r="AK21" s="139"/>
    </row>
    <row r="22" spans="1:37" ht="27" customHeight="1">
      <c r="A22" s="122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6"/>
      <c r="T22" s="127"/>
      <c r="U22" s="128"/>
      <c r="V22" s="126"/>
      <c r="W22" s="127"/>
      <c r="X22" s="128"/>
      <c r="Y22" s="12"/>
      <c r="Z22" s="14" t="s">
        <v>25</v>
      </c>
      <c r="AA22" s="126"/>
      <c r="AB22" s="127"/>
      <c r="AC22" s="128"/>
      <c r="AD22" s="126"/>
      <c r="AE22" s="127"/>
      <c r="AF22" s="128"/>
      <c r="AG22" s="15">
        <v>0.1</v>
      </c>
      <c r="AH22" s="129">
        <f t="shared" si="0"/>
        <v>0</v>
      </c>
      <c r="AI22" s="130"/>
      <c r="AJ22" s="130"/>
      <c r="AK22" s="130"/>
    </row>
    <row r="23" spans="1:37" ht="27" customHeight="1">
      <c r="A23" s="131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5"/>
      <c r="T23" s="136"/>
      <c r="U23" s="137"/>
      <c r="V23" s="135"/>
      <c r="W23" s="136"/>
      <c r="X23" s="137"/>
      <c r="Y23" s="25"/>
      <c r="Z23" s="27" t="s">
        <v>25</v>
      </c>
      <c r="AA23" s="135"/>
      <c r="AB23" s="136"/>
      <c r="AC23" s="137"/>
      <c r="AD23" s="135"/>
      <c r="AE23" s="136"/>
      <c r="AF23" s="137"/>
      <c r="AG23" s="28">
        <v>0.1</v>
      </c>
      <c r="AH23" s="138">
        <f t="shared" si="0"/>
        <v>0</v>
      </c>
      <c r="AI23" s="139"/>
      <c r="AJ23" s="139"/>
      <c r="AK23" s="139"/>
    </row>
    <row r="24" spans="1:37" ht="27" customHeight="1">
      <c r="A24" s="122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6"/>
      <c r="T24" s="127"/>
      <c r="U24" s="128"/>
      <c r="V24" s="126"/>
      <c r="W24" s="127"/>
      <c r="X24" s="128"/>
      <c r="Y24" s="12"/>
      <c r="Z24" s="14" t="s">
        <v>25</v>
      </c>
      <c r="AA24" s="126"/>
      <c r="AB24" s="127"/>
      <c r="AC24" s="128"/>
      <c r="AD24" s="126"/>
      <c r="AE24" s="127"/>
      <c r="AF24" s="128"/>
      <c r="AG24" s="15">
        <v>0.1</v>
      </c>
      <c r="AH24" s="129">
        <f t="shared" si="0"/>
        <v>0</v>
      </c>
      <c r="AI24" s="130"/>
      <c r="AJ24" s="130"/>
      <c r="AK24" s="130"/>
    </row>
    <row r="25" spans="1:37" ht="27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0" t="s">
        <v>29</v>
      </c>
      <c r="AG25" s="121"/>
      <c r="AH25" s="112">
        <f>SUM(AH20:AH24)</f>
        <v>48000</v>
      </c>
      <c r="AI25" s="113"/>
      <c r="AJ25" s="113"/>
      <c r="AK25" s="113"/>
    </row>
    <row r="26" spans="1:37" ht="27" customHeight="1">
      <c r="A26" s="118" t="s">
        <v>69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"/>
      <c r="AE26" s="1"/>
      <c r="AF26" s="116" t="s">
        <v>30</v>
      </c>
      <c r="AG26" s="116"/>
      <c r="AH26" s="117">
        <f>AH25*0.1</f>
        <v>4800</v>
      </c>
      <c r="AI26" s="117"/>
      <c r="AJ26" s="117"/>
      <c r="AK26" s="117"/>
    </row>
    <row r="27" spans="1:37" ht="27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1" t="s">
        <v>31</v>
      </c>
      <c r="AG27" s="111"/>
      <c r="AH27" s="112">
        <f>SUM(AH25:AH26)</f>
        <v>52800</v>
      </c>
      <c r="AI27" s="113"/>
      <c r="AJ27" s="113"/>
      <c r="AK27" s="113"/>
    </row>
    <row r="30" spans="1:37" ht="21" customHeight="1">
      <c r="C30" s="114" t="s">
        <v>33</v>
      </c>
      <c r="D30" s="114"/>
      <c r="E30" s="114"/>
      <c r="F30" s="114" t="s">
        <v>34</v>
      </c>
      <c r="G30" s="114"/>
      <c r="H30" s="114"/>
      <c r="I30" s="114"/>
      <c r="J30" s="114"/>
      <c r="K30" s="114"/>
      <c r="L30" s="114"/>
      <c r="M30" s="114" t="s">
        <v>35</v>
      </c>
      <c r="N30" s="114"/>
      <c r="O30" s="114"/>
      <c r="P30" s="114"/>
      <c r="Q30" s="114"/>
      <c r="R30" s="114" t="s">
        <v>36</v>
      </c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5" t="s">
        <v>37</v>
      </c>
      <c r="AF30" s="115"/>
      <c r="AG30" s="114" t="s">
        <v>38</v>
      </c>
      <c r="AH30" s="114"/>
      <c r="AI30" s="114"/>
    </row>
    <row r="31" spans="1:37" ht="21" customHeight="1">
      <c r="C31" s="103"/>
      <c r="D31" s="104"/>
      <c r="E31" s="105"/>
      <c r="F31" s="106"/>
      <c r="G31" s="106"/>
      <c r="H31" s="106"/>
      <c r="I31" s="106"/>
      <c r="J31" s="106"/>
      <c r="K31" s="106"/>
      <c r="L31" s="107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08"/>
      <c r="W31" s="109"/>
      <c r="X31" s="109"/>
      <c r="Y31" s="109"/>
      <c r="Z31" s="109"/>
      <c r="AA31" s="110"/>
      <c r="AB31" s="95"/>
      <c r="AC31" s="96"/>
      <c r="AD31" s="97"/>
      <c r="AE31" s="98">
        <v>0</v>
      </c>
      <c r="AF31" s="99"/>
      <c r="AG31" s="100">
        <f t="shared" ref="AG31:AG49" si="1">AB31+O31</f>
        <v>0</v>
      </c>
      <c r="AH31" s="101"/>
      <c r="AI31" s="102"/>
    </row>
    <row r="32" spans="1:37" ht="21" customHeight="1">
      <c r="C32" s="76"/>
      <c r="D32" s="77"/>
      <c r="E32" s="78"/>
      <c r="F32" s="79"/>
      <c r="G32" s="79"/>
      <c r="H32" s="79"/>
      <c r="I32" s="79"/>
      <c r="J32" s="79"/>
      <c r="K32" s="79"/>
      <c r="L32" s="80"/>
      <c r="M32" s="23"/>
      <c r="N32" s="24" t="s">
        <v>39</v>
      </c>
      <c r="O32" s="81"/>
      <c r="P32" s="82"/>
      <c r="Q32" s="83"/>
      <c r="R32" s="81" t="s">
        <v>42</v>
      </c>
      <c r="S32" s="83"/>
      <c r="T32" s="81" t="s">
        <v>43</v>
      </c>
      <c r="U32" s="83"/>
      <c r="V32" s="84"/>
      <c r="W32" s="85"/>
      <c r="X32" s="85"/>
      <c r="Y32" s="85"/>
      <c r="Z32" s="85"/>
      <c r="AA32" s="86"/>
      <c r="AB32" s="81"/>
      <c r="AC32" s="82"/>
      <c r="AD32" s="83"/>
      <c r="AE32" s="50">
        <v>0</v>
      </c>
      <c r="AF32" s="51"/>
      <c r="AG32" s="52">
        <f t="shared" si="1"/>
        <v>0</v>
      </c>
      <c r="AH32" s="53"/>
      <c r="AI32" s="54"/>
    </row>
    <row r="33" spans="3:35" ht="21" customHeight="1">
      <c r="C33" s="87"/>
      <c r="D33" s="88"/>
      <c r="E33" s="89"/>
      <c r="F33" s="90"/>
      <c r="G33" s="90"/>
      <c r="H33" s="90"/>
      <c r="I33" s="90"/>
      <c r="J33" s="90"/>
      <c r="K33" s="90"/>
      <c r="L33" s="91"/>
      <c r="M33" s="18"/>
      <c r="N33" s="19" t="s">
        <v>39</v>
      </c>
      <c r="O33" s="68"/>
      <c r="P33" s="69"/>
      <c r="Q33" s="70"/>
      <c r="R33" s="68" t="s">
        <v>42</v>
      </c>
      <c r="S33" s="70"/>
      <c r="T33" s="68" t="s">
        <v>43</v>
      </c>
      <c r="U33" s="70"/>
      <c r="V33" s="92"/>
      <c r="W33" s="93"/>
      <c r="X33" s="93"/>
      <c r="Y33" s="93"/>
      <c r="Z33" s="93"/>
      <c r="AA33" s="94"/>
      <c r="AB33" s="68"/>
      <c r="AC33" s="69"/>
      <c r="AD33" s="70"/>
      <c r="AE33" s="71">
        <v>0</v>
      </c>
      <c r="AF33" s="72"/>
      <c r="AG33" s="73">
        <f t="shared" si="1"/>
        <v>0</v>
      </c>
      <c r="AH33" s="74"/>
      <c r="AI33" s="75"/>
    </row>
    <row r="34" spans="3:35" ht="21" customHeight="1">
      <c r="C34" s="76"/>
      <c r="D34" s="77"/>
      <c r="E34" s="78"/>
      <c r="F34" s="79"/>
      <c r="G34" s="79"/>
      <c r="H34" s="79"/>
      <c r="I34" s="79"/>
      <c r="J34" s="79"/>
      <c r="K34" s="79"/>
      <c r="L34" s="80"/>
      <c r="M34" s="23"/>
      <c r="N34" s="24" t="s">
        <v>40</v>
      </c>
      <c r="O34" s="81"/>
      <c r="P34" s="82"/>
      <c r="Q34" s="83"/>
      <c r="R34" s="81" t="s">
        <v>42</v>
      </c>
      <c r="S34" s="83"/>
      <c r="T34" s="81" t="s">
        <v>43</v>
      </c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0</v>
      </c>
      <c r="AH34" s="53"/>
      <c r="AI34" s="54"/>
    </row>
    <row r="35" spans="3:35" ht="21" customHeight="1">
      <c r="C35" s="87"/>
      <c r="D35" s="88"/>
      <c r="E35" s="89"/>
      <c r="F35" s="90"/>
      <c r="G35" s="90"/>
      <c r="H35" s="90"/>
      <c r="I35" s="90"/>
      <c r="J35" s="90"/>
      <c r="K35" s="90"/>
      <c r="L35" s="91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39</v>
      </c>
      <c r="O36" s="81"/>
      <c r="P36" s="82"/>
      <c r="Q36" s="83"/>
      <c r="R36" s="81" t="s">
        <v>42</v>
      </c>
      <c r="S36" s="83"/>
      <c r="T36" s="81" t="s">
        <v>43</v>
      </c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 t="s">
        <v>42</v>
      </c>
      <c r="S38" s="83"/>
      <c r="T38" s="81" t="s">
        <v>43</v>
      </c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40</v>
      </c>
      <c r="O40" s="81"/>
      <c r="P40" s="82"/>
      <c r="Q40" s="83"/>
      <c r="R40" s="81" t="s">
        <v>42</v>
      </c>
      <c r="S40" s="83"/>
      <c r="T40" s="81" t="s">
        <v>43</v>
      </c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39</v>
      </c>
      <c r="O42" s="81"/>
      <c r="P42" s="82"/>
      <c r="Q42" s="83"/>
      <c r="R42" s="81" t="s">
        <v>42</v>
      </c>
      <c r="S42" s="83"/>
      <c r="T42" s="81" t="s">
        <v>43</v>
      </c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 t="s">
        <v>42</v>
      </c>
      <c r="S44" s="83"/>
      <c r="T44" s="81" t="s">
        <v>43</v>
      </c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40</v>
      </c>
      <c r="O46" s="81"/>
      <c r="P46" s="82"/>
      <c r="Q46" s="83"/>
      <c r="R46" s="81" t="s">
        <v>42</v>
      </c>
      <c r="S46" s="83"/>
      <c r="T46" s="81" t="s">
        <v>43</v>
      </c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39</v>
      </c>
      <c r="O48" s="81"/>
      <c r="P48" s="82"/>
      <c r="Q48" s="83"/>
      <c r="R48" s="81" t="s">
        <v>42</v>
      </c>
      <c r="S48" s="83"/>
      <c r="T48" s="81" t="s">
        <v>43</v>
      </c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55"/>
      <c r="D49" s="56"/>
      <c r="E49" s="57"/>
      <c r="F49" s="58"/>
      <c r="G49" s="58"/>
      <c r="H49" s="58"/>
      <c r="I49" s="58"/>
      <c r="J49" s="58"/>
      <c r="K49" s="58"/>
      <c r="L49" s="59"/>
      <c r="M49" s="20"/>
      <c r="N49" s="21" t="s">
        <v>39</v>
      </c>
      <c r="O49" s="60"/>
      <c r="P49" s="61"/>
      <c r="Q49" s="62"/>
      <c r="R49" s="60" t="s">
        <v>42</v>
      </c>
      <c r="S49" s="62"/>
      <c r="T49" s="60" t="s">
        <v>43</v>
      </c>
      <c r="U49" s="62"/>
      <c r="V49" s="63"/>
      <c r="W49" s="64"/>
      <c r="X49" s="64"/>
      <c r="Y49" s="64"/>
      <c r="Z49" s="64"/>
      <c r="AA49" s="65"/>
      <c r="AB49" s="60"/>
      <c r="AC49" s="61"/>
      <c r="AD49" s="62"/>
      <c r="AE49" s="66">
        <v>0</v>
      </c>
      <c r="AF49" s="67"/>
      <c r="AG49" s="40">
        <f t="shared" si="1"/>
        <v>0</v>
      </c>
      <c r="AH49" s="41"/>
      <c r="AI49" s="4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3" t="s">
        <v>41</v>
      </c>
      <c r="AE50" s="44"/>
      <c r="AF50" s="45"/>
      <c r="AG50" s="46">
        <f>SUM(AG31:AG49)</f>
        <v>0</v>
      </c>
      <c r="AH50" s="47"/>
      <c r="AI50" s="48"/>
    </row>
    <row r="54" spans="1:37" ht="21" customHeight="1">
      <c r="A54" s="49">
        <v>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</row>
  </sheetData>
  <mergeCells count="273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1:B21"/>
    <mergeCell ref="S21:U21"/>
    <mergeCell ref="V21:X21"/>
    <mergeCell ref="AA21:AC21"/>
    <mergeCell ref="AD21:AF21"/>
    <mergeCell ref="AH21:AK21"/>
    <mergeCell ref="C21:N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C25:F25"/>
    <mergeCell ref="G25:J25"/>
    <mergeCell ref="K25:N25"/>
    <mergeCell ref="AF25:AG25"/>
    <mergeCell ref="AH25:AK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6:AG26"/>
    <mergeCell ref="AH26:AK26"/>
    <mergeCell ref="A26:AC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29" sqref="A29:AC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45777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AH29</f>
        <v>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AH27</f>
        <v>0</v>
      </c>
      <c r="AE15" s="142"/>
      <c r="AF15" s="142"/>
      <c r="AG15" s="143"/>
      <c r="AH15" s="141">
        <f>AH28</f>
        <v>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AG52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/>
      <c r="B20" s="123"/>
      <c r="C20" s="124"/>
      <c r="D20" s="125"/>
      <c r="E20" s="125"/>
      <c r="F20" s="123"/>
      <c r="G20" s="124"/>
      <c r="H20" s="125"/>
      <c r="I20" s="125"/>
      <c r="J20" s="123"/>
      <c r="K20" s="124"/>
      <c r="L20" s="125"/>
      <c r="M20" s="125"/>
      <c r="N20" s="123"/>
      <c r="O20" s="12"/>
      <c r="P20" s="13" t="s">
        <v>24</v>
      </c>
      <c r="Q20" s="12"/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>
        <v>21000</v>
      </c>
      <c r="AB20" s="129"/>
      <c r="AC20" s="129"/>
      <c r="AD20" s="129">
        <v>3281</v>
      </c>
      <c r="AE20" s="129"/>
      <c r="AF20" s="129"/>
      <c r="AG20" s="15">
        <v>0.1</v>
      </c>
      <c r="AH20" s="129">
        <f>Q20*S20+O20*V20+Y20*AA20+O20*AD20</f>
        <v>0</v>
      </c>
      <c r="AI20" s="130"/>
      <c r="AJ20" s="130"/>
      <c r="AK20" s="130"/>
    </row>
    <row r="21" spans="1:37" ht="21" customHeight="1">
      <c r="A21" s="133"/>
      <c r="B21" s="132"/>
      <c r="C21" s="133"/>
      <c r="D21" s="134"/>
      <c r="E21" s="134"/>
      <c r="F21" s="132"/>
      <c r="G21" s="133"/>
      <c r="H21" s="134"/>
      <c r="I21" s="134"/>
      <c r="J21" s="132"/>
      <c r="K21" s="133"/>
      <c r="L21" s="134"/>
      <c r="M21" s="134"/>
      <c r="N21" s="132"/>
      <c r="O21" s="25"/>
      <c r="P21" s="26" t="s">
        <v>24</v>
      </c>
      <c r="Q21" s="25"/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>
        <v>21000</v>
      </c>
      <c r="AB21" s="138"/>
      <c r="AC21" s="138"/>
      <c r="AD21" s="138">
        <v>3281</v>
      </c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1" customHeight="1">
      <c r="A22" s="124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>
        <v>21000</v>
      </c>
      <c r="AB22" s="129"/>
      <c r="AC22" s="129"/>
      <c r="AD22" s="129">
        <v>3281</v>
      </c>
      <c r="AE22" s="129"/>
      <c r="AF22" s="129"/>
      <c r="AG22" s="15">
        <v>0.1</v>
      </c>
      <c r="AH22" s="129">
        <f t="shared" si="0"/>
        <v>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>
        <v>21000</v>
      </c>
      <c r="AB23" s="138"/>
      <c r="AC23" s="138"/>
      <c r="AD23" s="138">
        <v>3281</v>
      </c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>
        <v>21000</v>
      </c>
      <c r="AB24" s="129"/>
      <c r="AC24" s="129"/>
      <c r="AD24" s="129">
        <v>3281</v>
      </c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>
        <v>21000</v>
      </c>
      <c r="AB25" s="138"/>
      <c r="AC25" s="138"/>
      <c r="AD25" s="138">
        <v>3281</v>
      </c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>
        <v>21000</v>
      </c>
      <c r="AB26" s="129"/>
      <c r="AC26" s="129"/>
      <c r="AD26" s="129">
        <v>3281</v>
      </c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2">
        <f>SUM(AH20:AH26)</f>
        <v>0</v>
      </c>
      <c r="AI27" s="113"/>
      <c r="AJ27" s="113"/>
      <c r="AK27" s="11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269">
        <f>AH27*0.1</f>
        <v>0</v>
      </c>
      <c r="AI28" s="270"/>
      <c r="AJ28" s="270"/>
      <c r="AK28" s="270"/>
    </row>
    <row r="29" spans="1:37" ht="21" customHeight="1">
      <c r="A29" s="201" t="s">
        <v>69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1"/>
      <c r="AE29" s="1"/>
      <c r="AF29" s="111" t="s">
        <v>31</v>
      </c>
      <c r="AG29" s="111"/>
      <c r="AH29" s="112">
        <f>SUM(AH27:AH28)</f>
        <v>0</v>
      </c>
      <c r="AI29" s="113"/>
      <c r="AJ29" s="113"/>
      <c r="AK29" s="113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3"/>
      <c r="D33" s="104"/>
      <c r="E33" s="105"/>
      <c r="F33" s="106"/>
      <c r="G33" s="106"/>
      <c r="H33" s="106"/>
      <c r="I33" s="106"/>
      <c r="J33" s="106"/>
      <c r="K33" s="106"/>
      <c r="L33" s="107"/>
      <c r="M33" s="16"/>
      <c r="N33" s="17" t="s">
        <v>39</v>
      </c>
      <c r="O33" s="95"/>
      <c r="P33" s="96"/>
      <c r="Q33" s="97"/>
      <c r="R33" s="95" t="s">
        <v>42</v>
      </c>
      <c r="S33" s="97"/>
      <c r="T33" s="95" t="s">
        <v>43</v>
      </c>
      <c r="U33" s="97"/>
      <c r="V33" s="108"/>
      <c r="W33" s="109"/>
      <c r="X33" s="109"/>
      <c r="Y33" s="109"/>
      <c r="Z33" s="109"/>
      <c r="AA33" s="110"/>
      <c r="AB33" s="95"/>
      <c r="AC33" s="96"/>
      <c r="AD33" s="97"/>
      <c r="AE33" s="98">
        <v>0</v>
      </c>
      <c r="AF33" s="99"/>
      <c r="AG33" s="100">
        <f t="shared" ref="AG33:AG51" si="1">AB33+O33</f>
        <v>0</v>
      </c>
      <c r="AH33" s="101"/>
      <c r="AI33" s="102"/>
    </row>
    <row r="34" spans="3:35" ht="21" customHeight="1">
      <c r="C34" s="76"/>
      <c r="D34" s="77"/>
      <c r="E34" s="78"/>
      <c r="F34" s="79"/>
      <c r="G34" s="79"/>
      <c r="H34" s="79"/>
      <c r="I34" s="79"/>
      <c r="J34" s="79"/>
      <c r="K34" s="79"/>
      <c r="L34" s="80"/>
      <c r="M34" s="23"/>
      <c r="N34" s="24" t="s">
        <v>39</v>
      </c>
      <c r="O34" s="81"/>
      <c r="P34" s="82"/>
      <c r="Q34" s="83"/>
      <c r="R34" s="81" t="s">
        <v>42</v>
      </c>
      <c r="S34" s="83"/>
      <c r="T34" s="81" t="s">
        <v>43</v>
      </c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0</v>
      </c>
      <c r="AH34" s="53"/>
      <c r="AI34" s="54"/>
    </row>
    <row r="35" spans="3:35" ht="21" customHeight="1">
      <c r="C35" s="87"/>
      <c r="D35" s="88"/>
      <c r="E35" s="89"/>
      <c r="F35" s="90"/>
      <c r="G35" s="90"/>
      <c r="H35" s="90"/>
      <c r="I35" s="90"/>
      <c r="J35" s="90"/>
      <c r="K35" s="90"/>
      <c r="L35" s="91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40</v>
      </c>
      <c r="O36" s="81"/>
      <c r="P36" s="82"/>
      <c r="Q36" s="83"/>
      <c r="R36" s="81" t="s">
        <v>42</v>
      </c>
      <c r="S36" s="83"/>
      <c r="T36" s="81" t="s">
        <v>43</v>
      </c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 t="s">
        <v>42</v>
      </c>
      <c r="S38" s="83"/>
      <c r="T38" s="81" t="s">
        <v>43</v>
      </c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39</v>
      </c>
      <c r="O40" s="81"/>
      <c r="P40" s="82"/>
      <c r="Q40" s="83"/>
      <c r="R40" s="81" t="s">
        <v>42</v>
      </c>
      <c r="S40" s="83"/>
      <c r="T40" s="81" t="s">
        <v>43</v>
      </c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40</v>
      </c>
      <c r="O42" s="81"/>
      <c r="P42" s="82"/>
      <c r="Q42" s="83"/>
      <c r="R42" s="81" t="s">
        <v>42</v>
      </c>
      <c r="S42" s="83"/>
      <c r="T42" s="81" t="s">
        <v>43</v>
      </c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 t="s">
        <v>42</v>
      </c>
      <c r="S44" s="83"/>
      <c r="T44" s="81" t="s">
        <v>43</v>
      </c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39</v>
      </c>
      <c r="O46" s="81"/>
      <c r="P46" s="82"/>
      <c r="Q46" s="83"/>
      <c r="R46" s="81" t="s">
        <v>42</v>
      </c>
      <c r="S46" s="83"/>
      <c r="T46" s="81" t="s">
        <v>43</v>
      </c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40</v>
      </c>
      <c r="O48" s="81"/>
      <c r="P48" s="82"/>
      <c r="Q48" s="83"/>
      <c r="R48" s="81" t="s">
        <v>42</v>
      </c>
      <c r="S48" s="83"/>
      <c r="T48" s="81" t="s">
        <v>43</v>
      </c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87"/>
      <c r="D49" s="88"/>
      <c r="E49" s="89"/>
      <c r="F49" s="90"/>
      <c r="G49" s="90"/>
      <c r="H49" s="90"/>
      <c r="I49" s="90"/>
      <c r="J49" s="90"/>
      <c r="K49" s="90"/>
      <c r="L49" s="91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92"/>
      <c r="W49" s="93"/>
      <c r="X49" s="93"/>
      <c r="Y49" s="93"/>
      <c r="Z49" s="93"/>
      <c r="AA49" s="94"/>
      <c r="AB49" s="68"/>
      <c r="AC49" s="69"/>
      <c r="AD49" s="70"/>
      <c r="AE49" s="71">
        <v>0</v>
      </c>
      <c r="AF49" s="72"/>
      <c r="AG49" s="73">
        <f t="shared" si="1"/>
        <v>0</v>
      </c>
      <c r="AH49" s="74"/>
      <c r="AI49" s="75"/>
    </row>
    <row r="50" spans="1:37" ht="21" customHeight="1">
      <c r="C50" s="76"/>
      <c r="D50" s="77"/>
      <c r="E50" s="78"/>
      <c r="F50" s="79"/>
      <c r="G50" s="79"/>
      <c r="H50" s="79"/>
      <c r="I50" s="79"/>
      <c r="J50" s="79"/>
      <c r="K50" s="79"/>
      <c r="L50" s="80"/>
      <c r="M50" s="23"/>
      <c r="N50" s="24" t="s">
        <v>39</v>
      </c>
      <c r="O50" s="81"/>
      <c r="P50" s="82"/>
      <c r="Q50" s="83"/>
      <c r="R50" s="81" t="s">
        <v>42</v>
      </c>
      <c r="S50" s="83"/>
      <c r="T50" s="81" t="s">
        <v>43</v>
      </c>
      <c r="U50" s="83"/>
      <c r="V50" s="84"/>
      <c r="W50" s="85"/>
      <c r="X50" s="85"/>
      <c r="Y50" s="85"/>
      <c r="Z50" s="85"/>
      <c r="AA50" s="86"/>
      <c r="AB50" s="81"/>
      <c r="AC50" s="82"/>
      <c r="AD50" s="83"/>
      <c r="AE50" s="50">
        <v>0</v>
      </c>
      <c r="AF50" s="51"/>
      <c r="AG50" s="52">
        <f t="shared" si="1"/>
        <v>0</v>
      </c>
      <c r="AH50" s="53"/>
      <c r="AI50" s="54"/>
    </row>
    <row r="51" spans="1:37" ht="21" customHeight="1">
      <c r="C51" s="55"/>
      <c r="D51" s="56"/>
      <c r="E51" s="57"/>
      <c r="F51" s="58"/>
      <c r="G51" s="58"/>
      <c r="H51" s="58"/>
      <c r="I51" s="58"/>
      <c r="J51" s="58"/>
      <c r="K51" s="58"/>
      <c r="L51" s="59"/>
      <c r="M51" s="20"/>
      <c r="N51" s="21" t="s">
        <v>39</v>
      </c>
      <c r="O51" s="60"/>
      <c r="P51" s="61"/>
      <c r="Q51" s="62"/>
      <c r="R51" s="60" t="s">
        <v>42</v>
      </c>
      <c r="S51" s="62"/>
      <c r="T51" s="60" t="s">
        <v>43</v>
      </c>
      <c r="U51" s="62"/>
      <c r="V51" s="63"/>
      <c r="W51" s="64"/>
      <c r="X51" s="64"/>
      <c r="Y51" s="64"/>
      <c r="Z51" s="64"/>
      <c r="AA51" s="65"/>
      <c r="AB51" s="60"/>
      <c r="AC51" s="61"/>
      <c r="AD51" s="62"/>
      <c r="AE51" s="66">
        <v>0</v>
      </c>
      <c r="AF51" s="67"/>
      <c r="AG51" s="40">
        <f t="shared" si="1"/>
        <v>0</v>
      </c>
      <c r="AH51" s="41"/>
      <c r="AI51" s="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3" t="s">
        <v>41</v>
      </c>
      <c r="AE52" s="44"/>
      <c r="AF52" s="45"/>
      <c r="AG52" s="46">
        <f>SUM(AG33:AG51)</f>
        <v>0</v>
      </c>
      <c r="AH52" s="47"/>
      <c r="AI52" s="48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</sheetData>
  <mergeCells count="289"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29:AC29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29" sqref="A29:AC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45777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53" t="s">
        <v>9</v>
      </c>
      <c r="D15" s="153"/>
      <c r="E15" s="153"/>
      <c r="F15" s="154">
        <f>AH29</f>
        <v>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AH27</f>
        <v>0</v>
      </c>
      <c r="AE15" s="142"/>
      <c r="AF15" s="142"/>
      <c r="AG15" s="143"/>
      <c r="AH15" s="141">
        <f>AH28</f>
        <v>0</v>
      </c>
      <c r="AI15" s="142"/>
      <c r="AJ15" s="142"/>
      <c r="AK15" s="143"/>
    </row>
    <row r="16" spans="1:37" ht="21" customHeight="1">
      <c r="C16" s="153"/>
      <c r="D16" s="153"/>
      <c r="E16" s="153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AG52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/>
      <c r="B20" s="123"/>
      <c r="C20" s="124"/>
      <c r="D20" s="125"/>
      <c r="E20" s="125"/>
      <c r="F20" s="123"/>
      <c r="G20" s="124"/>
      <c r="H20" s="125"/>
      <c r="I20" s="125"/>
      <c r="J20" s="123"/>
      <c r="K20" s="124"/>
      <c r="L20" s="125"/>
      <c r="M20" s="125"/>
      <c r="N20" s="123"/>
      <c r="O20" s="12"/>
      <c r="P20" s="13" t="s">
        <v>24</v>
      </c>
      <c r="Q20" s="12"/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>
        <v>21000</v>
      </c>
      <c r="AB20" s="129"/>
      <c r="AC20" s="129"/>
      <c r="AD20" s="129">
        <v>3281</v>
      </c>
      <c r="AE20" s="129"/>
      <c r="AF20" s="129"/>
      <c r="AG20" s="15">
        <v>0.1</v>
      </c>
      <c r="AH20" s="129">
        <f>Q20*S20+O20*V20+Y20*AA20+O20*AD20</f>
        <v>0</v>
      </c>
      <c r="AI20" s="130"/>
      <c r="AJ20" s="130"/>
      <c r="AK20" s="130"/>
    </row>
    <row r="21" spans="1:37" ht="21" customHeight="1">
      <c r="A21" s="133"/>
      <c r="B21" s="132"/>
      <c r="C21" s="133"/>
      <c r="D21" s="134"/>
      <c r="E21" s="134"/>
      <c r="F21" s="132"/>
      <c r="G21" s="133"/>
      <c r="H21" s="134"/>
      <c r="I21" s="134"/>
      <c r="J21" s="132"/>
      <c r="K21" s="133"/>
      <c r="L21" s="134"/>
      <c r="M21" s="134"/>
      <c r="N21" s="132"/>
      <c r="O21" s="25"/>
      <c r="P21" s="26" t="s">
        <v>24</v>
      </c>
      <c r="Q21" s="25"/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>
        <v>21000</v>
      </c>
      <c r="AB21" s="138"/>
      <c r="AC21" s="138"/>
      <c r="AD21" s="138">
        <v>3281</v>
      </c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1" customHeight="1">
      <c r="A22" s="124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>
        <v>21000</v>
      </c>
      <c r="AB22" s="129"/>
      <c r="AC22" s="129"/>
      <c r="AD22" s="129">
        <v>3281</v>
      </c>
      <c r="AE22" s="129"/>
      <c r="AF22" s="129"/>
      <c r="AG22" s="15">
        <v>0.1</v>
      </c>
      <c r="AH22" s="129">
        <f t="shared" si="0"/>
        <v>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>
        <v>21000</v>
      </c>
      <c r="AB23" s="138"/>
      <c r="AC23" s="138"/>
      <c r="AD23" s="138">
        <v>3281</v>
      </c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>
        <v>21000</v>
      </c>
      <c r="AB24" s="129"/>
      <c r="AC24" s="129"/>
      <c r="AD24" s="129">
        <v>3281</v>
      </c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>
        <v>21000</v>
      </c>
      <c r="AB25" s="138"/>
      <c r="AC25" s="138"/>
      <c r="AD25" s="138">
        <v>3281</v>
      </c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>
        <v>21000</v>
      </c>
      <c r="AB26" s="129"/>
      <c r="AC26" s="129"/>
      <c r="AD26" s="129">
        <v>3281</v>
      </c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29</v>
      </c>
      <c r="AG27" s="121"/>
      <c r="AH27" s="112">
        <f>SUM(AH20:AH26)</f>
        <v>0</v>
      </c>
      <c r="AI27" s="113"/>
      <c r="AJ27" s="113"/>
      <c r="AK27" s="113"/>
    </row>
    <row r="28" spans="1:37" ht="21" customHeight="1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269">
        <f>AH27*0.1</f>
        <v>0</v>
      </c>
      <c r="AI28" s="270"/>
      <c r="AJ28" s="270"/>
      <c r="AK28" s="270"/>
    </row>
    <row r="29" spans="1:37" ht="21" customHeight="1">
      <c r="A29" s="201" t="s">
        <v>69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1"/>
      <c r="AE29" s="1"/>
      <c r="AF29" s="111" t="s">
        <v>31</v>
      </c>
      <c r="AG29" s="111"/>
      <c r="AH29" s="112">
        <f>SUM(AH27:AH28)</f>
        <v>0</v>
      </c>
      <c r="AI29" s="113"/>
      <c r="AJ29" s="113"/>
      <c r="AK29" s="113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3"/>
      <c r="D33" s="104"/>
      <c r="E33" s="105"/>
      <c r="F33" s="106"/>
      <c r="G33" s="106"/>
      <c r="H33" s="106"/>
      <c r="I33" s="106"/>
      <c r="J33" s="106"/>
      <c r="K33" s="106"/>
      <c r="L33" s="107"/>
      <c r="M33" s="16"/>
      <c r="N33" s="17" t="s">
        <v>39</v>
      </c>
      <c r="O33" s="95"/>
      <c r="P33" s="96"/>
      <c r="Q33" s="97"/>
      <c r="R33" s="95" t="s">
        <v>42</v>
      </c>
      <c r="S33" s="97"/>
      <c r="T33" s="95" t="s">
        <v>43</v>
      </c>
      <c r="U33" s="97"/>
      <c r="V33" s="108"/>
      <c r="W33" s="109"/>
      <c r="X33" s="109"/>
      <c r="Y33" s="109"/>
      <c r="Z33" s="109"/>
      <c r="AA33" s="110"/>
      <c r="AB33" s="95"/>
      <c r="AC33" s="96"/>
      <c r="AD33" s="97"/>
      <c r="AE33" s="98">
        <v>0</v>
      </c>
      <c r="AF33" s="99"/>
      <c r="AG33" s="100">
        <f t="shared" ref="AG33:AG51" si="1">AB33+O33</f>
        <v>0</v>
      </c>
      <c r="AH33" s="101"/>
      <c r="AI33" s="102"/>
    </row>
    <row r="34" spans="3:35" ht="21" customHeight="1">
      <c r="C34" s="76"/>
      <c r="D34" s="77"/>
      <c r="E34" s="78"/>
      <c r="F34" s="79"/>
      <c r="G34" s="79"/>
      <c r="H34" s="79"/>
      <c r="I34" s="79"/>
      <c r="J34" s="79"/>
      <c r="K34" s="79"/>
      <c r="L34" s="80"/>
      <c r="M34" s="23"/>
      <c r="N34" s="24" t="s">
        <v>39</v>
      </c>
      <c r="O34" s="81"/>
      <c r="P34" s="82"/>
      <c r="Q34" s="83"/>
      <c r="R34" s="81" t="s">
        <v>42</v>
      </c>
      <c r="S34" s="83"/>
      <c r="T34" s="81" t="s">
        <v>43</v>
      </c>
      <c r="U34" s="83"/>
      <c r="V34" s="84"/>
      <c r="W34" s="85"/>
      <c r="X34" s="85"/>
      <c r="Y34" s="85"/>
      <c r="Z34" s="85"/>
      <c r="AA34" s="86"/>
      <c r="AB34" s="81"/>
      <c r="AC34" s="82"/>
      <c r="AD34" s="83"/>
      <c r="AE34" s="50">
        <v>0</v>
      </c>
      <c r="AF34" s="51"/>
      <c r="AG34" s="52">
        <f t="shared" si="1"/>
        <v>0</v>
      </c>
      <c r="AH34" s="53"/>
      <c r="AI34" s="54"/>
    </row>
    <row r="35" spans="3:35" ht="21" customHeight="1">
      <c r="C35" s="87"/>
      <c r="D35" s="88"/>
      <c r="E35" s="89"/>
      <c r="F35" s="90"/>
      <c r="G35" s="90"/>
      <c r="H35" s="90"/>
      <c r="I35" s="90"/>
      <c r="J35" s="90"/>
      <c r="K35" s="90"/>
      <c r="L35" s="91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92"/>
      <c r="W35" s="93"/>
      <c r="X35" s="93"/>
      <c r="Y35" s="93"/>
      <c r="Z35" s="93"/>
      <c r="AA35" s="94"/>
      <c r="AB35" s="68"/>
      <c r="AC35" s="69"/>
      <c r="AD35" s="70"/>
      <c r="AE35" s="71">
        <v>0</v>
      </c>
      <c r="AF35" s="72"/>
      <c r="AG35" s="73">
        <f t="shared" si="1"/>
        <v>0</v>
      </c>
      <c r="AH35" s="74"/>
      <c r="AI35" s="75"/>
    </row>
    <row r="36" spans="3:35" ht="21" customHeight="1">
      <c r="C36" s="76"/>
      <c r="D36" s="77"/>
      <c r="E36" s="78"/>
      <c r="F36" s="79"/>
      <c r="G36" s="79"/>
      <c r="H36" s="79"/>
      <c r="I36" s="79"/>
      <c r="J36" s="79"/>
      <c r="K36" s="79"/>
      <c r="L36" s="80"/>
      <c r="M36" s="23"/>
      <c r="N36" s="24" t="s">
        <v>40</v>
      </c>
      <c r="O36" s="81"/>
      <c r="P36" s="82"/>
      <c r="Q36" s="83"/>
      <c r="R36" s="81" t="s">
        <v>42</v>
      </c>
      <c r="S36" s="83"/>
      <c r="T36" s="81" t="s">
        <v>43</v>
      </c>
      <c r="U36" s="83"/>
      <c r="V36" s="84"/>
      <c r="W36" s="85"/>
      <c r="X36" s="85"/>
      <c r="Y36" s="85"/>
      <c r="Z36" s="85"/>
      <c r="AA36" s="86"/>
      <c r="AB36" s="81"/>
      <c r="AC36" s="82"/>
      <c r="AD36" s="83"/>
      <c r="AE36" s="50">
        <v>0</v>
      </c>
      <c r="AF36" s="51"/>
      <c r="AG36" s="52">
        <f t="shared" si="1"/>
        <v>0</v>
      </c>
      <c r="AH36" s="53"/>
      <c r="AI36" s="54"/>
    </row>
    <row r="37" spans="3:35" ht="21" customHeight="1">
      <c r="C37" s="87"/>
      <c r="D37" s="88"/>
      <c r="E37" s="89"/>
      <c r="F37" s="90"/>
      <c r="G37" s="90"/>
      <c r="H37" s="90"/>
      <c r="I37" s="90"/>
      <c r="J37" s="90"/>
      <c r="K37" s="90"/>
      <c r="L37" s="91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92"/>
      <c r="W37" s="93"/>
      <c r="X37" s="93"/>
      <c r="Y37" s="93"/>
      <c r="Z37" s="93"/>
      <c r="AA37" s="94"/>
      <c r="AB37" s="68"/>
      <c r="AC37" s="69"/>
      <c r="AD37" s="70"/>
      <c r="AE37" s="71">
        <v>0</v>
      </c>
      <c r="AF37" s="72"/>
      <c r="AG37" s="73">
        <f t="shared" si="1"/>
        <v>0</v>
      </c>
      <c r="AH37" s="74"/>
      <c r="AI37" s="75"/>
    </row>
    <row r="38" spans="3:35" ht="21" customHeight="1">
      <c r="C38" s="76"/>
      <c r="D38" s="77"/>
      <c r="E38" s="78"/>
      <c r="F38" s="79"/>
      <c r="G38" s="79"/>
      <c r="H38" s="79"/>
      <c r="I38" s="79"/>
      <c r="J38" s="79"/>
      <c r="K38" s="79"/>
      <c r="L38" s="80"/>
      <c r="M38" s="23"/>
      <c r="N38" s="24" t="s">
        <v>39</v>
      </c>
      <c r="O38" s="81"/>
      <c r="P38" s="82"/>
      <c r="Q38" s="83"/>
      <c r="R38" s="81" t="s">
        <v>42</v>
      </c>
      <c r="S38" s="83"/>
      <c r="T38" s="81" t="s">
        <v>43</v>
      </c>
      <c r="U38" s="83"/>
      <c r="V38" s="84"/>
      <c r="W38" s="85"/>
      <c r="X38" s="85"/>
      <c r="Y38" s="85"/>
      <c r="Z38" s="85"/>
      <c r="AA38" s="86"/>
      <c r="AB38" s="81"/>
      <c r="AC38" s="82"/>
      <c r="AD38" s="83"/>
      <c r="AE38" s="50">
        <v>0</v>
      </c>
      <c r="AF38" s="51"/>
      <c r="AG38" s="52">
        <f t="shared" si="1"/>
        <v>0</v>
      </c>
      <c r="AH38" s="53"/>
      <c r="AI38" s="54"/>
    </row>
    <row r="39" spans="3:35" ht="21" customHeight="1">
      <c r="C39" s="87"/>
      <c r="D39" s="88"/>
      <c r="E39" s="89"/>
      <c r="F39" s="90"/>
      <c r="G39" s="90"/>
      <c r="H39" s="90"/>
      <c r="I39" s="90"/>
      <c r="J39" s="90"/>
      <c r="K39" s="90"/>
      <c r="L39" s="91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92"/>
      <c r="W39" s="93"/>
      <c r="X39" s="93"/>
      <c r="Y39" s="93"/>
      <c r="Z39" s="93"/>
      <c r="AA39" s="94"/>
      <c r="AB39" s="68"/>
      <c r="AC39" s="69"/>
      <c r="AD39" s="70"/>
      <c r="AE39" s="71">
        <v>0</v>
      </c>
      <c r="AF39" s="72"/>
      <c r="AG39" s="73">
        <f t="shared" si="1"/>
        <v>0</v>
      </c>
      <c r="AH39" s="74"/>
      <c r="AI39" s="75"/>
    </row>
    <row r="40" spans="3:35" ht="21" customHeight="1">
      <c r="C40" s="76"/>
      <c r="D40" s="77"/>
      <c r="E40" s="78"/>
      <c r="F40" s="79"/>
      <c r="G40" s="79"/>
      <c r="H40" s="79"/>
      <c r="I40" s="79"/>
      <c r="J40" s="79"/>
      <c r="K40" s="79"/>
      <c r="L40" s="80"/>
      <c r="M40" s="23"/>
      <c r="N40" s="24" t="s">
        <v>39</v>
      </c>
      <c r="O40" s="81"/>
      <c r="P40" s="82"/>
      <c r="Q40" s="83"/>
      <c r="R40" s="81" t="s">
        <v>42</v>
      </c>
      <c r="S40" s="83"/>
      <c r="T40" s="81" t="s">
        <v>43</v>
      </c>
      <c r="U40" s="83"/>
      <c r="V40" s="84"/>
      <c r="W40" s="85"/>
      <c r="X40" s="85"/>
      <c r="Y40" s="85"/>
      <c r="Z40" s="85"/>
      <c r="AA40" s="86"/>
      <c r="AB40" s="81"/>
      <c r="AC40" s="82"/>
      <c r="AD40" s="83"/>
      <c r="AE40" s="50">
        <v>0</v>
      </c>
      <c r="AF40" s="51"/>
      <c r="AG40" s="52">
        <f t="shared" si="1"/>
        <v>0</v>
      </c>
      <c r="AH40" s="53"/>
      <c r="AI40" s="54"/>
    </row>
    <row r="41" spans="3:35" ht="21" customHeight="1"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92"/>
      <c r="W41" s="93"/>
      <c r="X41" s="93"/>
      <c r="Y41" s="93"/>
      <c r="Z41" s="93"/>
      <c r="AA41" s="94"/>
      <c r="AB41" s="68"/>
      <c r="AC41" s="69"/>
      <c r="AD41" s="70"/>
      <c r="AE41" s="71">
        <v>0</v>
      </c>
      <c r="AF41" s="72"/>
      <c r="AG41" s="73">
        <f t="shared" si="1"/>
        <v>0</v>
      </c>
      <c r="AH41" s="74"/>
      <c r="AI41" s="75"/>
    </row>
    <row r="42" spans="3:35" ht="21" customHeight="1">
      <c r="C42" s="76"/>
      <c r="D42" s="77"/>
      <c r="E42" s="78"/>
      <c r="F42" s="79"/>
      <c r="G42" s="79"/>
      <c r="H42" s="79"/>
      <c r="I42" s="79"/>
      <c r="J42" s="79"/>
      <c r="K42" s="79"/>
      <c r="L42" s="80"/>
      <c r="M42" s="23"/>
      <c r="N42" s="24" t="s">
        <v>40</v>
      </c>
      <c r="O42" s="81"/>
      <c r="P42" s="82"/>
      <c r="Q42" s="83"/>
      <c r="R42" s="81" t="s">
        <v>42</v>
      </c>
      <c r="S42" s="83"/>
      <c r="T42" s="81" t="s">
        <v>43</v>
      </c>
      <c r="U42" s="83"/>
      <c r="V42" s="84"/>
      <c r="W42" s="85"/>
      <c r="X42" s="85"/>
      <c r="Y42" s="85"/>
      <c r="Z42" s="85"/>
      <c r="AA42" s="86"/>
      <c r="AB42" s="81"/>
      <c r="AC42" s="82"/>
      <c r="AD42" s="83"/>
      <c r="AE42" s="50">
        <v>0</v>
      </c>
      <c r="AF42" s="51"/>
      <c r="AG42" s="52">
        <f t="shared" si="1"/>
        <v>0</v>
      </c>
      <c r="AH42" s="53"/>
      <c r="AI42" s="54"/>
    </row>
    <row r="43" spans="3:35" ht="21" customHeight="1">
      <c r="C43" s="87"/>
      <c r="D43" s="88"/>
      <c r="E43" s="89"/>
      <c r="F43" s="90"/>
      <c r="G43" s="90"/>
      <c r="H43" s="90"/>
      <c r="I43" s="90"/>
      <c r="J43" s="90"/>
      <c r="K43" s="90"/>
      <c r="L43" s="91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92"/>
      <c r="W43" s="93"/>
      <c r="X43" s="93"/>
      <c r="Y43" s="93"/>
      <c r="Z43" s="93"/>
      <c r="AA43" s="94"/>
      <c r="AB43" s="68"/>
      <c r="AC43" s="69"/>
      <c r="AD43" s="70"/>
      <c r="AE43" s="71">
        <v>0</v>
      </c>
      <c r="AF43" s="72"/>
      <c r="AG43" s="73">
        <f t="shared" si="1"/>
        <v>0</v>
      </c>
      <c r="AH43" s="74"/>
      <c r="AI43" s="75"/>
    </row>
    <row r="44" spans="3:35" ht="21" customHeight="1">
      <c r="C44" s="76"/>
      <c r="D44" s="77"/>
      <c r="E44" s="78"/>
      <c r="F44" s="79"/>
      <c r="G44" s="79"/>
      <c r="H44" s="79"/>
      <c r="I44" s="79"/>
      <c r="J44" s="79"/>
      <c r="K44" s="79"/>
      <c r="L44" s="80"/>
      <c r="M44" s="23"/>
      <c r="N44" s="24" t="s">
        <v>39</v>
      </c>
      <c r="O44" s="81"/>
      <c r="P44" s="82"/>
      <c r="Q44" s="83"/>
      <c r="R44" s="81" t="s">
        <v>42</v>
      </c>
      <c r="S44" s="83"/>
      <c r="T44" s="81" t="s">
        <v>43</v>
      </c>
      <c r="U44" s="83"/>
      <c r="V44" s="84"/>
      <c r="W44" s="85"/>
      <c r="X44" s="85"/>
      <c r="Y44" s="85"/>
      <c r="Z44" s="85"/>
      <c r="AA44" s="86"/>
      <c r="AB44" s="81"/>
      <c r="AC44" s="82"/>
      <c r="AD44" s="83"/>
      <c r="AE44" s="50">
        <v>0</v>
      </c>
      <c r="AF44" s="51"/>
      <c r="AG44" s="52">
        <f t="shared" si="1"/>
        <v>0</v>
      </c>
      <c r="AH44" s="53"/>
      <c r="AI44" s="54"/>
    </row>
    <row r="45" spans="3:35" ht="21" customHeight="1">
      <c r="C45" s="87"/>
      <c r="D45" s="88"/>
      <c r="E45" s="89"/>
      <c r="F45" s="90"/>
      <c r="G45" s="90"/>
      <c r="H45" s="90"/>
      <c r="I45" s="90"/>
      <c r="J45" s="90"/>
      <c r="K45" s="90"/>
      <c r="L45" s="91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92"/>
      <c r="W45" s="93"/>
      <c r="X45" s="93"/>
      <c r="Y45" s="93"/>
      <c r="Z45" s="93"/>
      <c r="AA45" s="94"/>
      <c r="AB45" s="68"/>
      <c r="AC45" s="69"/>
      <c r="AD45" s="70"/>
      <c r="AE45" s="71">
        <v>0</v>
      </c>
      <c r="AF45" s="72"/>
      <c r="AG45" s="73">
        <f t="shared" si="1"/>
        <v>0</v>
      </c>
      <c r="AH45" s="74"/>
      <c r="AI45" s="75"/>
    </row>
    <row r="46" spans="3:35" ht="21" customHeight="1">
      <c r="C46" s="76"/>
      <c r="D46" s="77"/>
      <c r="E46" s="78"/>
      <c r="F46" s="79"/>
      <c r="G46" s="79"/>
      <c r="H46" s="79"/>
      <c r="I46" s="79"/>
      <c r="J46" s="79"/>
      <c r="K46" s="79"/>
      <c r="L46" s="80"/>
      <c r="M46" s="23"/>
      <c r="N46" s="24" t="s">
        <v>39</v>
      </c>
      <c r="O46" s="81"/>
      <c r="P46" s="82"/>
      <c r="Q46" s="83"/>
      <c r="R46" s="81" t="s">
        <v>42</v>
      </c>
      <c r="S46" s="83"/>
      <c r="T46" s="81" t="s">
        <v>43</v>
      </c>
      <c r="U46" s="83"/>
      <c r="V46" s="84"/>
      <c r="W46" s="85"/>
      <c r="X46" s="85"/>
      <c r="Y46" s="85"/>
      <c r="Z46" s="85"/>
      <c r="AA46" s="86"/>
      <c r="AB46" s="81"/>
      <c r="AC46" s="82"/>
      <c r="AD46" s="83"/>
      <c r="AE46" s="50">
        <v>0</v>
      </c>
      <c r="AF46" s="51"/>
      <c r="AG46" s="52">
        <f t="shared" si="1"/>
        <v>0</v>
      </c>
      <c r="AH46" s="53"/>
      <c r="AI46" s="54"/>
    </row>
    <row r="47" spans="3:35" ht="21" customHeight="1">
      <c r="C47" s="87"/>
      <c r="D47" s="88"/>
      <c r="E47" s="89"/>
      <c r="F47" s="90"/>
      <c r="G47" s="90"/>
      <c r="H47" s="90"/>
      <c r="I47" s="90"/>
      <c r="J47" s="90"/>
      <c r="K47" s="90"/>
      <c r="L47" s="91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92"/>
      <c r="W47" s="93"/>
      <c r="X47" s="93"/>
      <c r="Y47" s="93"/>
      <c r="Z47" s="93"/>
      <c r="AA47" s="94"/>
      <c r="AB47" s="68"/>
      <c r="AC47" s="69"/>
      <c r="AD47" s="70"/>
      <c r="AE47" s="71">
        <v>0</v>
      </c>
      <c r="AF47" s="72"/>
      <c r="AG47" s="73">
        <f t="shared" si="1"/>
        <v>0</v>
      </c>
      <c r="AH47" s="74"/>
      <c r="AI47" s="75"/>
    </row>
    <row r="48" spans="3:35" ht="21" customHeight="1">
      <c r="C48" s="76"/>
      <c r="D48" s="77"/>
      <c r="E48" s="78"/>
      <c r="F48" s="79"/>
      <c r="G48" s="79"/>
      <c r="H48" s="79"/>
      <c r="I48" s="79"/>
      <c r="J48" s="79"/>
      <c r="K48" s="79"/>
      <c r="L48" s="80"/>
      <c r="M48" s="23"/>
      <c r="N48" s="24" t="s">
        <v>40</v>
      </c>
      <c r="O48" s="81"/>
      <c r="P48" s="82"/>
      <c r="Q48" s="83"/>
      <c r="R48" s="81" t="s">
        <v>42</v>
      </c>
      <c r="S48" s="83"/>
      <c r="T48" s="81" t="s">
        <v>43</v>
      </c>
      <c r="U48" s="83"/>
      <c r="V48" s="84"/>
      <c r="W48" s="85"/>
      <c r="X48" s="85"/>
      <c r="Y48" s="85"/>
      <c r="Z48" s="85"/>
      <c r="AA48" s="86"/>
      <c r="AB48" s="81"/>
      <c r="AC48" s="82"/>
      <c r="AD48" s="83"/>
      <c r="AE48" s="50">
        <v>0</v>
      </c>
      <c r="AF48" s="51"/>
      <c r="AG48" s="52">
        <f t="shared" si="1"/>
        <v>0</v>
      </c>
      <c r="AH48" s="53"/>
      <c r="AI48" s="54"/>
    </row>
    <row r="49" spans="1:37" ht="21" customHeight="1">
      <c r="C49" s="87"/>
      <c r="D49" s="88"/>
      <c r="E49" s="89"/>
      <c r="F49" s="90"/>
      <c r="G49" s="90"/>
      <c r="H49" s="90"/>
      <c r="I49" s="90"/>
      <c r="J49" s="90"/>
      <c r="K49" s="90"/>
      <c r="L49" s="91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92"/>
      <c r="W49" s="93"/>
      <c r="X49" s="93"/>
      <c r="Y49" s="93"/>
      <c r="Z49" s="93"/>
      <c r="AA49" s="94"/>
      <c r="AB49" s="68"/>
      <c r="AC49" s="69"/>
      <c r="AD49" s="70"/>
      <c r="AE49" s="71">
        <v>0</v>
      </c>
      <c r="AF49" s="72"/>
      <c r="AG49" s="73">
        <f t="shared" si="1"/>
        <v>0</v>
      </c>
      <c r="AH49" s="74"/>
      <c r="AI49" s="75"/>
    </row>
    <row r="50" spans="1:37" ht="21" customHeight="1">
      <c r="C50" s="76"/>
      <c r="D50" s="77"/>
      <c r="E50" s="78"/>
      <c r="F50" s="79"/>
      <c r="G50" s="79"/>
      <c r="H50" s="79"/>
      <c r="I50" s="79"/>
      <c r="J50" s="79"/>
      <c r="K50" s="79"/>
      <c r="L50" s="80"/>
      <c r="M50" s="23"/>
      <c r="N50" s="24" t="s">
        <v>39</v>
      </c>
      <c r="O50" s="81"/>
      <c r="P50" s="82"/>
      <c r="Q50" s="83"/>
      <c r="R50" s="81" t="s">
        <v>42</v>
      </c>
      <c r="S50" s="83"/>
      <c r="T50" s="81" t="s">
        <v>43</v>
      </c>
      <c r="U50" s="83"/>
      <c r="V50" s="84"/>
      <c r="W50" s="85"/>
      <c r="X50" s="85"/>
      <c r="Y50" s="85"/>
      <c r="Z50" s="85"/>
      <c r="AA50" s="86"/>
      <c r="AB50" s="81"/>
      <c r="AC50" s="82"/>
      <c r="AD50" s="83"/>
      <c r="AE50" s="50">
        <v>0</v>
      </c>
      <c r="AF50" s="51"/>
      <c r="AG50" s="52">
        <f t="shared" si="1"/>
        <v>0</v>
      </c>
      <c r="AH50" s="53"/>
      <c r="AI50" s="54"/>
    </row>
    <row r="51" spans="1:37" ht="21" customHeight="1">
      <c r="C51" s="55"/>
      <c r="D51" s="56"/>
      <c r="E51" s="57"/>
      <c r="F51" s="58"/>
      <c r="G51" s="58"/>
      <c r="H51" s="58"/>
      <c r="I51" s="58"/>
      <c r="J51" s="58"/>
      <c r="K51" s="58"/>
      <c r="L51" s="59"/>
      <c r="M51" s="20"/>
      <c r="N51" s="21" t="s">
        <v>39</v>
      </c>
      <c r="O51" s="60"/>
      <c r="P51" s="61"/>
      <c r="Q51" s="62"/>
      <c r="R51" s="60" t="s">
        <v>42</v>
      </c>
      <c r="S51" s="62"/>
      <c r="T51" s="60" t="s">
        <v>43</v>
      </c>
      <c r="U51" s="62"/>
      <c r="V51" s="63"/>
      <c r="W51" s="64"/>
      <c r="X51" s="64"/>
      <c r="Y51" s="64"/>
      <c r="Z51" s="64"/>
      <c r="AA51" s="65"/>
      <c r="AB51" s="60"/>
      <c r="AC51" s="61"/>
      <c r="AD51" s="62"/>
      <c r="AE51" s="66">
        <v>0</v>
      </c>
      <c r="AF51" s="67"/>
      <c r="AG51" s="40">
        <f t="shared" si="1"/>
        <v>0</v>
      </c>
      <c r="AH51" s="41"/>
      <c r="AI51" s="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3" t="s">
        <v>41</v>
      </c>
      <c r="AE52" s="44"/>
      <c r="AF52" s="45"/>
      <c r="AG52" s="46">
        <f>SUM(AG33:AG51)</f>
        <v>0</v>
      </c>
      <c r="AH52" s="47"/>
      <c r="AI52" s="48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</sheetData>
  <mergeCells count="297">
    <mergeCell ref="A24:B24"/>
    <mergeCell ref="C24:F24"/>
    <mergeCell ref="G24:J24"/>
    <mergeCell ref="K24:N24"/>
    <mergeCell ref="A29:AC29"/>
    <mergeCell ref="A27:B27"/>
    <mergeCell ref="C27:F27"/>
    <mergeCell ref="G27:J27"/>
    <mergeCell ref="K27:N27"/>
    <mergeCell ref="A28:B28"/>
    <mergeCell ref="C28:F28"/>
    <mergeCell ref="G28:J28"/>
    <mergeCell ref="K28:N28"/>
    <mergeCell ref="A25:B25"/>
    <mergeCell ref="C25:F25"/>
    <mergeCell ref="G25:J25"/>
    <mergeCell ref="K25:N25"/>
    <mergeCell ref="A26:B26"/>
    <mergeCell ref="C26:F26"/>
    <mergeCell ref="G26:J26"/>
    <mergeCell ref="K26:N26"/>
    <mergeCell ref="A22:B22"/>
    <mergeCell ref="C22:F22"/>
    <mergeCell ref="G22:J22"/>
    <mergeCell ref="K22:N22"/>
    <mergeCell ref="A23:B23"/>
    <mergeCell ref="C23:F23"/>
    <mergeCell ref="G23:J23"/>
    <mergeCell ref="K23:N23"/>
    <mergeCell ref="A12:N12"/>
    <mergeCell ref="N15:O16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C15:E16"/>
    <mergeCell ref="F15:M16"/>
    <mergeCell ref="A11:M11"/>
    <mergeCell ref="AB2:AK5"/>
    <mergeCell ref="L8:M9"/>
    <mergeCell ref="A8:K9"/>
    <mergeCell ref="AC8:AE8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S24:U24"/>
    <mergeCell ref="V24:X24"/>
    <mergeCell ref="S23:U23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A24:AC24"/>
    <mergeCell ref="AD24:AF24"/>
    <mergeCell ref="AH24:AK24"/>
    <mergeCell ref="Z14:AC1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7" workbookViewId="0">
      <selection activeCell="A55" sqref="A55:AC5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45777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AH55</f>
        <v>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AH53</f>
        <v>0</v>
      </c>
      <c r="AE15" s="142"/>
      <c r="AF15" s="142"/>
      <c r="AG15" s="143"/>
      <c r="AH15" s="141">
        <f>AH54</f>
        <v>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>
        <f>AG79</f>
        <v>0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/>
      <c r="B20" s="123"/>
      <c r="C20" s="124"/>
      <c r="D20" s="125"/>
      <c r="E20" s="125"/>
      <c r="F20" s="123"/>
      <c r="G20" s="124"/>
      <c r="H20" s="125"/>
      <c r="I20" s="125"/>
      <c r="J20" s="123"/>
      <c r="K20" s="124"/>
      <c r="L20" s="125"/>
      <c r="M20" s="125"/>
      <c r="N20" s="123"/>
      <c r="O20" s="12"/>
      <c r="P20" s="13" t="s">
        <v>24</v>
      </c>
      <c r="Q20" s="12"/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>
        <v>21000</v>
      </c>
      <c r="AB20" s="129"/>
      <c r="AC20" s="129"/>
      <c r="AD20" s="129">
        <v>3281</v>
      </c>
      <c r="AE20" s="129"/>
      <c r="AF20" s="129"/>
      <c r="AG20" s="15">
        <v>0.1</v>
      </c>
      <c r="AH20" s="129">
        <f>Q20*S20+O20*V20+Y20*AA20+O20*AD20</f>
        <v>0</v>
      </c>
      <c r="AI20" s="130"/>
      <c r="AJ20" s="130"/>
      <c r="AK20" s="130"/>
    </row>
    <row r="21" spans="1:37" ht="21" customHeight="1">
      <c r="A21" s="133"/>
      <c r="B21" s="132"/>
      <c r="C21" s="133"/>
      <c r="D21" s="134"/>
      <c r="E21" s="134"/>
      <c r="F21" s="132"/>
      <c r="G21" s="133"/>
      <c r="H21" s="134"/>
      <c r="I21" s="134"/>
      <c r="J21" s="132"/>
      <c r="K21" s="133"/>
      <c r="L21" s="134"/>
      <c r="M21" s="134"/>
      <c r="N21" s="132"/>
      <c r="O21" s="25"/>
      <c r="P21" s="26" t="s">
        <v>24</v>
      </c>
      <c r="Q21" s="25"/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>
        <v>21000</v>
      </c>
      <c r="AB21" s="138"/>
      <c r="AC21" s="138"/>
      <c r="AD21" s="138">
        <v>3281</v>
      </c>
      <c r="AE21" s="138"/>
      <c r="AF21" s="138"/>
      <c r="AG21" s="28">
        <v>0.1</v>
      </c>
      <c r="AH21" s="138">
        <f t="shared" ref="AH21:AH26" si="0">Q21*S21+O21*V21+Y21*AA21+O21*AD21</f>
        <v>0</v>
      </c>
      <c r="AI21" s="139"/>
      <c r="AJ21" s="139"/>
      <c r="AK21" s="139"/>
    </row>
    <row r="22" spans="1:37" ht="21" customHeight="1">
      <c r="A22" s="124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>
        <v>21000</v>
      </c>
      <c r="AB22" s="129"/>
      <c r="AC22" s="129"/>
      <c r="AD22" s="129">
        <v>3281</v>
      </c>
      <c r="AE22" s="129"/>
      <c r="AF22" s="129"/>
      <c r="AG22" s="15">
        <v>0.1</v>
      </c>
      <c r="AH22" s="129">
        <f t="shared" si="0"/>
        <v>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>
        <v>21000</v>
      </c>
      <c r="AB23" s="138"/>
      <c r="AC23" s="138"/>
      <c r="AD23" s="138">
        <v>3281</v>
      </c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>
        <v>21000</v>
      </c>
      <c r="AB24" s="129"/>
      <c r="AC24" s="129"/>
      <c r="AD24" s="129">
        <v>3281</v>
      </c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>
        <v>21000</v>
      </c>
      <c r="AB25" s="138"/>
      <c r="AC25" s="138"/>
      <c r="AD25" s="138">
        <v>3281</v>
      </c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>
        <v>21000</v>
      </c>
      <c r="AB26" s="129"/>
      <c r="AC26" s="129"/>
      <c r="AD26" s="129">
        <v>3281</v>
      </c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33"/>
      <c r="B27" s="132"/>
      <c r="C27" s="133"/>
      <c r="D27" s="134"/>
      <c r="E27" s="134"/>
      <c r="F27" s="132"/>
      <c r="G27" s="133"/>
      <c r="H27" s="134"/>
      <c r="I27" s="134"/>
      <c r="J27" s="132"/>
      <c r="K27" s="133"/>
      <c r="L27" s="134"/>
      <c r="M27" s="134"/>
      <c r="N27" s="132"/>
      <c r="O27" s="25"/>
      <c r="P27" s="26" t="s">
        <v>24</v>
      </c>
      <c r="Q27" s="25"/>
      <c r="R27" s="27" t="s">
        <v>25</v>
      </c>
      <c r="S27" s="135">
        <v>16000</v>
      </c>
      <c r="T27" s="136"/>
      <c r="U27" s="137"/>
      <c r="V27" s="135">
        <v>2500</v>
      </c>
      <c r="W27" s="136"/>
      <c r="X27" s="137"/>
      <c r="Y27" s="25"/>
      <c r="Z27" s="27" t="s">
        <v>25</v>
      </c>
      <c r="AA27" s="135">
        <v>21000</v>
      </c>
      <c r="AB27" s="136"/>
      <c r="AC27" s="137"/>
      <c r="AD27" s="135">
        <v>3281</v>
      </c>
      <c r="AE27" s="136"/>
      <c r="AF27" s="137"/>
      <c r="AG27" s="28">
        <v>0.1</v>
      </c>
      <c r="AH27" s="135">
        <f t="shared" ref="AH27:AH28" si="1">Q27*S27+O27*V27+Y27*AA27+O27*AD27</f>
        <v>0</v>
      </c>
      <c r="AI27" s="136"/>
      <c r="AJ27" s="136"/>
      <c r="AK27" s="137"/>
    </row>
    <row r="28" spans="1:37" ht="21" customHeight="1">
      <c r="A28" s="124"/>
      <c r="B28" s="123"/>
      <c r="C28" s="124"/>
      <c r="D28" s="125"/>
      <c r="E28" s="125"/>
      <c r="F28" s="123"/>
      <c r="G28" s="124"/>
      <c r="H28" s="125"/>
      <c r="I28" s="125"/>
      <c r="J28" s="123"/>
      <c r="K28" s="124"/>
      <c r="L28" s="125"/>
      <c r="M28" s="125"/>
      <c r="N28" s="123"/>
      <c r="O28" s="12"/>
      <c r="P28" s="13" t="s">
        <v>24</v>
      </c>
      <c r="Q28" s="12"/>
      <c r="R28" s="14" t="s">
        <v>25</v>
      </c>
      <c r="S28" s="126">
        <v>16000</v>
      </c>
      <c r="T28" s="127"/>
      <c r="U28" s="128"/>
      <c r="V28" s="126">
        <v>2500</v>
      </c>
      <c r="W28" s="127"/>
      <c r="X28" s="128"/>
      <c r="Y28" s="12"/>
      <c r="Z28" s="14" t="s">
        <v>25</v>
      </c>
      <c r="AA28" s="126">
        <v>21000</v>
      </c>
      <c r="AB28" s="127"/>
      <c r="AC28" s="128"/>
      <c r="AD28" s="126">
        <v>3281</v>
      </c>
      <c r="AE28" s="127"/>
      <c r="AF28" s="128"/>
      <c r="AG28" s="15">
        <v>0.1</v>
      </c>
      <c r="AH28" s="126">
        <f t="shared" si="1"/>
        <v>0</v>
      </c>
      <c r="AI28" s="127"/>
      <c r="AJ28" s="127"/>
      <c r="AK28" s="128"/>
    </row>
    <row r="29" spans="1:37" ht="21" customHeight="1">
      <c r="A29" s="200">
        <v>1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</row>
    <row r="31" spans="1:37" ht="21" customHeight="1">
      <c r="A31" s="147" t="s">
        <v>20</v>
      </c>
      <c r="B31" s="147"/>
      <c r="C31" s="147"/>
      <c r="D31" s="148" t="s">
        <v>21</v>
      </c>
      <c r="E31" s="149"/>
      <c r="F31" s="149"/>
      <c r="G31" s="149"/>
      <c r="H31" s="150"/>
      <c r="I31" s="147" t="s">
        <v>22</v>
      </c>
      <c r="J31" s="147"/>
      <c r="K31" s="147"/>
      <c r="L31" s="147"/>
      <c r="M31" s="147"/>
      <c r="N31" s="147"/>
      <c r="O31" s="147" t="s">
        <v>23</v>
      </c>
      <c r="P31" s="147"/>
      <c r="Q31" s="147" t="s">
        <v>17</v>
      </c>
      <c r="R31" s="147"/>
      <c r="S31" s="148" t="s">
        <v>26</v>
      </c>
      <c r="T31" s="149"/>
      <c r="U31" s="150"/>
      <c r="V31" s="148" t="s">
        <v>28</v>
      </c>
      <c r="W31" s="149"/>
      <c r="X31" s="150"/>
      <c r="Y31" s="147" t="s">
        <v>17</v>
      </c>
      <c r="Z31" s="147"/>
      <c r="AA31" s="148" t="s">
        <v>27</v>
      </c>
      <c r="AB31" s="149"/>
      <c r="AC31" s="150"/>
      <c r="AD31" s="148" t="s">
        <v>28</v>
      </c>
      <c r="AE31" s="149"/>
      <c r="AF31" s="150"/>
      <c r="AG31" s="11" t="s">
        <v>18</v>
      </c>
      <c r="AH31" s="151" t="s">
        <v>19</v>
      </c>
      <c r="AI31" s="152"/>
      <c r="AJ31" s="152"/>
      <c r="AK31" s="152"/>
    </row>
    <row r="32" spans="1:37" ht="21" customHeight="1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12"/>
      <c r="P32" s="13" t="s">
        <v>24</v>
      </c>
      <c r="Q32" s="12"/>
      <c r="R32" s="14" t="s">
        <v>25</v>
      </c>
      <c r="S32" s="129">
        <v>16000</v>
      </c>
      <c r="T32" s="129"/>
      <c r="U32" s="129"/>
      <c r="V32" s="129">
        <v>2500</v>
      </c>
      <c r="W32" s="129"/>
      <c r="X32" s="129"/>
      <c r="Y32" s="12"/>
      <c r="Z32" s="14" t="s">
        <v>25</v>
      </c>
      <c r="AA32" s="129">
        <v>21000</v>
      </c>
      <c r="AB32" s="129"/>
      <c r="AC32" s="129"/>
      <c r="AD32" s="129">
        <v>3281</v>
      </c>
      <c r="AE32" s="129"/>
      <c r="AF32" s="129"/>
      <c r="AG32" s="15">
        <v>0.1</v>
      </c>
      <c r="AH32" s="129">
        <f>Q32*S32+O32*V32+Y32*AA32+O32*AD32</f>
        <v>0</v>
      </c>
      <c r="AI32" s="130"/>
      <c r="AJ32" s="130"/>
      <c r="AK32" s="130"/>
    </row>
    <row r="33" spans="1:37" ht="21" customHeight="1">
      <c r="A33" s="272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5"/>
      <c r="P33" s="26" t="s">
        <v>24</v>
      </c>
      <c r="Q33" s="25"/>
      <c r="R33" s="27" t="s">
        <v>25</v>
      </c>
      <c r="S33" s="138">
        <v>16000</v>
      </c>
      <c r="T33" s="138"/>
      <c r="U33" s="138"/>
      <c r="V33" s="138">
        <v>2500</v>
      </c>
      <c r="W33" s="138"/>
      <c r="X33" s="138"/>
      <c r="Y33" s="25"/>
      <c r="Z33" s="27" t="s">
        <v>25</v>
      </c>
      <c r="AA33" s="138">
        <v>21000</v>
      </c>
      <c r="AB33" s="138"/>
      <c r="AC33" s="138"/>
      <c r="AD33" s="138">
        <v>3281</v>
      </c>
      <c r="AE33" s="138"/>
      <c r="AF33" s="138"/>
      <c r="AG33" s="28">
        <v>0.1</v>
      </c>
      <c r="AH33" s="138">
        <f t="shared" ref="AH33:AH39" si="2">Q33*S33+O33*V33+Y33*AA33+O33*AD33</f>
        <v>0</v>
      </c>
      <c r="AI33" s="139"/>
      <c r="AJ33" s="139"/>
      <c r="AK33" s="139"/>
    </row>
    <row r="34" spans="1:37" ht="21" customHeight="1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12"/>
      <c r="P34" s="13" t="s">
        <v>24</v>
      </c>
      <c r="Q34" s="12"/>
      <c r="R34" s="14" t="s">
        <v>25</v>
      </c>
      <c r="S34" s="129">
        <v>16000</v>
      </c>
      <c r="T34" s="129"/>
      <c r="U34" s="129"/>
      <c r="V34" s="129">
        <v>2500</v>
      </c>
      <c r="W34" s="129"/>
      <c r="X34" s="129"/>
      <c r="Y34" s="12"/>
      <c r="Z34" s="14" t="s">
        <v>25</v>
      </c>
      <c r="AA34" s="129">
        <v>21000</v>
      </c>
      <c r="AB34" s="129"/>
      <c r="AC34" s="129"/>
      <c r="AD34" s="129">
        <v>3281</v>
      </c>
      <c r="AE34" s="129"/>
      <c r="AF34" s="129"/>
      <c r="AG34" s="15">
        <v>0.1</v>
      </c>
      <c r="AH34" s="129">
        <f t="shared" si="2"/>
        <v>0</v>
      </c>
      <c r="AI34" s="130"/>
      <c r="AJ34" s="130"/>
      <c r="AK34" s="130"/>
    </row>
    <row r="35" spans="1:37" ht="21" customHeight="1">
      <c r="A35" s="272"/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5"/>
      <c r="P35" s="26" t="s">
        <v>24</v>
      </c>
      <c r="Q35" s="25"/>
      <c r="R35" s="27" t="s">
        <v>25</v>
      </c>
      <c r="S35" s="138">
        <v>16000</v>
      </c>
      <c r="T35" s="138"/>
      <c r="U35" s="138"/>
      <c r="V35" s="138">
        <v>2500</v>
      </c>
      <c r="W35" s="138"/>
      <c r="X35" s="138"/>
      <c r="Y35" s="25"/>
      <c r="Z35" s="27" t="s">
        <v>25</v>
      </c>
      <c r="AA35" s="138">
        <v>21000</v>
      </c>
      <c r="AB35" s="138"/>
      <c r="AC35" s="138"/>
      <c r="AD35" s="138">
        <v>3281</v>
      </c>
      <c r="AE35" s="138"/>
      <c r="AF35" s="138"/>
      <c r="AG35" s="28">
        <v>0.1</v>
      </c>
      <c r="AH35" s="138">
        <f t="shared" si="2"/>
        <v>0</v>
      </c>
      <c r="AI35" s="139"/>
      <c r="AJ35" s="139"/>
      <c r="AK35" s="139"/>
    </row>
    <row r="36" spans="1:37" ht="21" customHeight="1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12"/>
      <c r="P36" s="13" t="s">
        <v>24</v>
      </c>
      <c r="Q36" s="12"/>
      <c r="R36" s="14" t="s">
        <v>25</v>
      </c>
      <c r="S36" s="129">
        <v>16000</v>
      </c>
      <c r="T36" s="129"/>
      <c r="U36" s="129"/>
      <c r="V36" s="129">
        <v>2500</v>
      </c>
      <c r="W36" s="129"/>
      <c r="X36" s="129"/>
      <c r="Y36" s="12"/>
      <c r="Z36" s="14" t="s">
        <v>25</v>
      </c>
      <c r="AA36" s="129">
        <v>21000</v>
      </c>
      <c r="AB36" s="129"/>
      <c r="AC36" s="129"/>
      <c r="AD36" s="129">
        <v>3281</v>
      </c>
      <c r="AE36" s="129"/>
      <c r="AF36" s="129"/>
      <c r="AG36" s="15">
        <v>0.1</v>
      </c>
      <c r="AH36" s="129">
        <f t="shared" si="2"/>
        <v>0</v>
      </c>
      <c r="AI36" s="130"/>
      <c r="AJ36" s="130"/>
      <c r="AK36" s="130"/>
    </row>
    <row r="37" spans="1:37" ht="21" customHeight="1">
      <c r="A37" s="272"/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5"/>
      <c r="P37" s="26" t="s">
        <v>24</v>
      </c>
      <c r="Q37" s="25"/>
      <c r="R37" s="27" t="s">
        <v>25</v>
      </c>
      <c r="S37" s="138">
        <v>16000</v>
      </c>
      <c r="T37" s="138"/>
      <c r="U37" s="138"/>
      <c r="V37" s="138">
        <v>2500</v>
      </c>
      <c r="W37" s="138"/>
      <c r="X37" s="138"/>
      <c r="Y37" s="25"/>
      <c r="Z37" s="27" t="s">
        <v>25</v>
      </c>
      <c r="AA37" s="138">
        <v>21000</v>
      </c>
      <c r="AB37" s="138"/>
      <c r="AC37" s="138"/>
      <c r="AD37" s="138">
        <v>3281</v>
      </c>
      <c r="AE37" s="138"/>
      <c r="AF37" s="138"/>
      <c r="AG37" s="28">
        <v>0.1</v>
      </c>
      <c r="AH37" s="138">
        <f t="shared" si="2"/>
        <v>0</v>
      </c>
      <c r="AI37" s="139"/>
      <c r="AJ37" s="139"/>
      <c r="AK37" s="139"/>
    </row>
    <row r="38" spans="1:37" ht="21" customHeight="1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12"/>
      <c r="P38" s="13" t="s">
        <v>24</v>
      </c>
      <c r="Q38" s="12"/>
      <c r="R38" s="14" t="s">
        <v>25</v>
      </c>
      <c r="S38" s="129">
        <v>16000</v>
      </c>
      <c r="T38" s="129"/>
      <c r="U38" s="129"/>
      <c r="V38" s="129">
        <v>2500</v>
      </c>
      <c r="W38" s="129"/>
      <c r="X38" s="129"/>
      <c r="Y38" s="12"/>
      <c r="Z38" s="14" t="s">
        <v>25</v>
      </c>
      <c r="AA38" s="129">
        <v>21000</v>
      </c>
      <c r="AB38" s="129"/>
      <c r="AC38" s="129"/>
      <c r="AD38" s="129">
        <v>3281</v>
      </c>
      <c r="AE38" s="129"/>
      <c r="AF38" s="129"/>
      <c r="AG38" s="15">
        <v>0.1</v>
      </c>
      <c r="AH38" s="129">
        <f t="shared" si="2"/>
        <v>0</v>
      </c>
      <c r="AI38" s="130"/>
      <c r="AJ38" s="130"/>
      <c r="AK38" s="130"/>
    </row>
    <row r="39" spans="1:37" ht="21" customHeight="1">
      <c r="A39" s="272"/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5"/>
      <c r="P39" s="26" t="s">
        <v>24</v>
      </c>
      <c r="Q39" s="25"/>
      <c r="R39" s="27" t="s">
        <v>25</v>
      </c>
      <c r="S39" s="138">
        <v>16000</v>
      </c>
      <c r="T39" s="138"/>
      <c r="U39" s="138"/>
      <c r="V39" s="138">
        <v>2500</v>
      </c>
      <c r="W39" s="138"/>
      <c r="X39" s="138"/>
      <c r="Y39" s="25"/>
      <c r="Z39" s="27" t="s">
        <v>25</v>
      </c>
      <c r="AA39" s="138">
        <v>21000</v>
      </c>
      <c r="AB39" s="138"/>
      <c r="AC39" s="138"/>
      <c r="AD39" s="138">
        <v>3281</v>
      </c>
      <c r="AE39" s="138"/>
      <c r="AF39" s="138"/>
      <c r="AG39" s="28">
        <v>0.1</v>
      </c>
      <c r="AH39" s="138">
        <f t="shared" si="2"/>
        <v>0</v>
      </c>
      <c r="AI39" s="139"/>
      <c r="AJ39" s="139"/>
      <c r="AK39" s="139"/>
    </row>
    <row r="40" spans="1:37" ht="21" customHeight="1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12"/>
      <c r="P40" s="13" t="s">
        <v>24</v>
      </c>
      <c r="Q40" s="12"/>
      <c r="R40" s="14" t="s">
        <v>25</v>
      </c>
      <c r="S40" s="129">
        <v>16000</v>
      </c>
      <c r="T40" s="129"/>
      <c r="U40" s="129"/>
      <c r="V40" s="129">
        <v>2500</v>
      </c>
      <c r="W40" s="129"/>
      <c r="X40" s="129"/>
      <c r="Y40" s="12"/>
      <c r="Z40" s="14" t="s">
        <v>25</v>
      </c>
      <c r="AA40" s="129">
        <v>21000</v>
      </c>
      <c r="AB40" s="129"/>
      <c r="AC40" s="129"/>
      <c r="AD40" s="129">
        <v>3281</v>
      </c>
      <c r="AE40" s="129"/>
      <c r="AF40" s="129"/>
      <c r="AG40" s="15">
        <v>0.1</v>
      </c>
      <c r="AH40" s="129">
        <f>Q40*S40+O40*V40+Y40*AA40+O40*AD40</f>
        <v>0</v>
      </c>
      <c r="AI40" s="130"/>
      <c r="AJ40" s="130"/>
      <c r="AK40" s="130"/>
    </row>
    <row r="41" spans="1:37" ht="21" customHeight="1">
      <c r="A41" s="272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5"/>
      <c r="P41" s="26" t="s">
        <v>24</v>
      </c>
      <c r="Q41" s="25"/>
      <c r="R41" s="27" t="s">
        <v>25</v>
      </c>
      <c r="S41" s="138">
        <v>16000</v>
      </c>
      <c r="T41" s="138"/>
      <c r="U41" s="138"/>
      <c r="V41" s="138">
        <v>2500</v>
      </c>
      <c r="W41" s="138"/>
      <c r="X41" s="138"/>
      <c r="Y41" s="25"/>
      <c r="Z41" s="27" t="s">
        <v>25</v>
      </c>
      <c r="AA41" s="138">
        <v>21000</v>
      </c>
      <c r="AB41" s="138"/>
      <c r="AC41" s="138"/>
      <c r="AD41" s="138">
        <v>3281</v>
      </c>
      <c r="AE41" s="138"/>
      <c r="AF41" s="138"/>
      <c r="AG41" s="28">
        <v>0.1</v>
      </c>
      <c r="AH41" s="138">
        <f t="shared" ref="AH41:AH42" si="3">Q41*S41+O41*V41+Y41*AA41+O41*AD41</f>
        <v>0</v>
      </c>
      <c r="AI41" s="139"/>
      <c r="AJ41" s="139"/>
      <c r="AK41" s="139"/>
    </row>
    <row r="42" spans="1:37" ht="21" customHeight="1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12"/>
      <c r="P42" s="13" t="s">
        <v>24</v>
      </c>
      <c r="Q42" s="12"/>
      <c r="R42" s="14" t="s">
        <v>25</v>
      </c>
      <c r="S42" s="129">
        <v>16000</v>
      </c>
      <c r="T42" s="129"/>
      <c r="U42" s="129"/>
      <c r="V42" s="129">
        <v>2500</v>
      </c>
      <c r="W42" s="129"/>
      <c r="X42" s="129"/>
      <c r="Y42" s="12"/>
      <c r="Z42" s="14" t="s">
        <v>25</v>
      </c>
      <c r="AA42" s="129">
        <v>21000</v>
      </c>
      <c r="AB42" s="129"/>
      <c r="AC42" s="129"/>
      <c r="AD42" s="129">
        <v>3281</v>
      </c>
      <c r="AE42" s="129"/>
      <c r="AF42" s="129"/>
      <c r="AG42" s="15">
        <v>0.1</v>
      </c>
      <c r="AH42" s="129">
        <f t="shared" si="3"/>
        <v>0</v>
      </c>
      <c r="AI42" s="130"/>
      <c r="AJ42" s="130"/>
      <c r="AK42" s="130"/>
    </row>
    <row r="43" spans="1:37" ht="21" customHeight="1">
      <c r="A43" s="272"/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5"/>
      <c r="P43" s="26" t="s">
        <v>24</v>
      </c>
      <c r="Q43" s="25"/>
      <c r="R43" s="27" t="s">
        <v>25</v>
      </c>
      <c r="S43" s="138">
        <v>16000</v>
      </c>
      <c r="T43" s="138"/>
      <c r="U43" s="138"/>
      <c r="V43" s="138">
        <v>2500</v>
      </c>
      <c r="W43" s="138"/>
      <c r="X43" s="138"/>
      <c r="Y43" s="25"/>
      <c r="Z43" s="27" t="s">
        <v>25</v>
      </c>
      <c r="AA43" s="138">
        <v>21000</v>
      </c>
      <c r="AB43" s="138"/>
      <c r="AC43" s="138"/>
      <c r="AD43" s="138">
        <v>3281</v>
      </c>
      <c r="AE43" s="138"/>
      <c r="AF43" s="138"/>
      <c r="AG43" s="28">
        <v>0.1</v>
      </c>
      <c r="AH43" s="138">
        <f>Q43*S43+O43*V43+Y43*AA43+O43*AD43</f>
        <v>0</v>
      </c>
      <c r="AI43" s="139"/>
      <c r="AJ43" s="139"/>
      <c r="AK43" s="139"/>
    </row>
    <row r="44" spans="1:37" ht="21" customHeight="1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12"/>
      <c r="P44" s="13" t="s">
        <v>24</v>
      </c>
      <c r="Q44" s="12"/>
      <c r="R44" s="14" t="s">
        <v>25</v>
      </c>
      <c r="S44" s="129">
        <v>16000</v>
      </c>
      <c r="T44" s="129"/>
      <c r="U44" s="129"/>
      <c r="V44" s="129">
        <v>2500</v>
      </c>
      <c r="W44" s="129"/>
      <c r="X44" s="129"/>
      <c r="Y44" s="12"/>
      <c r="Z44" s="14" t="s">
        <v>25</v>
      </c>
      <c r="AA44" s="129">
        <v>21000</v>
      </c>
      <c r="AB44" s="129"/>
      <c r="AC44" s="129"/>
      <c r="AD44" s="129">
        <v>3281</v>
      </c>
      <c r="AE44" s="129"/>
      <c r="AF44" s="129"/>
      <c r="AG44" s="15">
        <v>0.1</v>
      </c>
      <c r="AH44" s="129">
        <f t="shared" ref="AH44:AH52" si="4">Q44*S44+O44*V44+Y44*AA44+O44*AD44</f>
        <v>0</v>
      </c>
      <c r="AI44" s="130"/>
      <c r="AJ44" s="130"/>
      <c r="AK44" s="130"/>
    </row>
    <row r="45" spans="1:37" ht="21" customHeight="1">
      <c r="A45" s="272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5"/>
      <c r="P45" s="26" t="s">
        <v>24</v>
      </c>
      <c r="Q45" s="25"/>
      <c r="R45" s="27" t="s">
        <v>25</v>
      </c>
      <c r="S45" s="138">
        <v>16000</v>
      </c>
      <c r="T45" s="138"/>
      <c r="U45" s="138"/>
      <c r="V45" s="138">
        <v>2500</v>
      </c>
      <c r="W45" s="138"/>
      <c r="X45" s="138"/>
      <c r="Y45" s="25"/>
      <c r="Z45" s="27" t="s">
        <v>25</v>
      </c>
      <c r="AA45" s="138">
        <v>21000</v>
      </c>
      <c r="AB45" s="138"/>
      <c r="AC45" s="138"/>
      <c r="AD45" s="138">
        <v>3281</v>
      </c>
      <c r="AE45" s="138"/>
      <c r="AF45" s="138"/>
      <c r="AG45" s="28">
        <v>0.1</v>
      </c>
      <c r="AH45" s="138">
        <f t="shared" si="4"/>
        <v>0</v>
      </c>
      <c r="AI45" s="139"/>
      <c r="AJ45" s="139"/>
      <c r="AK45" s="139"/>
    </row>
    <row r="46" spans="1:37" ht="21" customHeight="1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12"/>
      <c r="P46" s="13" t="s">
        <v>24</v>
      </c>
      <c r="Q46" s="12"/>
      <c r="R46" s="14" t="s">
        <v>25</v>
      </c>
      <c r="S46" s="129">
        <v>16000</v>
      </c>
      <c r="T46" s="129"/>
      <c r="U46" s="129"/>
      <c r="V46" s="129">
        <v>2500</v>
      </c>
      <c r="W46" s="129"/>
      <c r="X46" s="129"/>
      <c r="Y46" s="12"/>
      <c r="Z46" s="14" t="s">
        <v>25</v>
      </c>
      <c r="AA46" s="129">
        <v>21000</v>
      </c>
      <c r="AB46" s="129"/>
      <c r="AC46" s="129"/>
      <c r="AD46" s="129">
        <v>3281</v>
      </c>
      <c r="AE46" s="129"/>
      <c r="AF46" s="129"/>
      <c r="AG46" s="15">
        <v>0.1</v>
      </c>
      <c r="AH46" s="129">
        <f t="shared" si="4"/>
        <v>0</v>
      </c>
      <c r="AI46" s="130"/>
      <c r="AJ46" s="130"/>
      <c r="AK46" s="130"/>
    </row>
    <row r="47" spans="1:37" ht="21" customHeight="1">
      <c r="A47" s="272"/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5"/>
      <c r="P47" s="26" t="s">
        <v>24</v>
      </c>
      <c r="Q47" s="25"/>
      <c r="R47" s="27" t="s">
        <v>25</v>
      </c>
      <c r="S47" s="138">
        <v>16000</v>
      </c>
      <c r="T47" s="138"/>
      <c r="U47" s="138"/>
      <c r="V47" s="138">
        <v>2500</v>
      </c>
      <c r="W47" s="138"/>
      <c r="X47" s="138"/>
      <c r="Y47" s="25"/>
      <c r="Z47" s="27" t="s">
        <v>25</v>
      </c>
      <c r="AA47" s="138">
        <v>21000</v>
      </c>
      <c r="AB47" s="138"/>
      <c r="AC47" s="138"/>
      <c r="AD47" s="138">
        <v>3281</v>
      </c>
      <c r="AE47" s="138"/>
      <c r="AF47" s="138"/>
      <c r="AG47" s="28">
        <v>0.1</v>
      </c>
      <c r="AH47" s="138">
        <f t="shared" ref="AH47:AH50" si="5">Q47*S47+O47*V47+Y47*AA47+O47*AD47</f>
        <v>0</v>
      </c>
      <c r="AI47" s="139"/>
      <c r="AJ47" s="139"/>
      <c r="AK47" s="139"/>
    </row>
    <row r="48" spans="1:37" ht="21" customHeight="1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12"/>
      <c r="P48" s="13" t="s">
        <v>24</v>
      </c>
      <c r="Q48" s="12"/>
      <c r="R48" s="14" t="s">
        <v>25</v>
      </c>
      <c r="S48" s="129">
        <v>16000</v>
      </c>
      <c r="T48" s="129"/>
      <c r="U48" s="129"/>
      <c r="V48" s="129">
        <v>2500</v>
      </c>
      <c r="W48" s="129"/>
      <c r="X48" s="129"/>
      <c r="Y48" s="12"/>
      <c r="Z48" s="14" t="s">
        <v>25</v>
      </c>
      <c r="AA48" s="129">
        <v>21000</v>
      </c>
      <c r="AB48" s="129"/>
      <c r="AC48" s="129"/>
      <c r="AD48" s="129">
        <v>3281</v>
      </c>
      <c r="AE48" s="129"/>
      <c r="AF48" s="129"/>
      <c r="AG48" s="15">
        <v>0.1</v>
      </c>
      <c r="AH48" s="129">
        <f t="shared" si="5"/>
        <v>0</v>
      </c>
      <c r="AI48" s="130"/>
      <c r="AJ48" s="130"/>
      <c r="AK48" s="130"/>
    </row>
    <row r="49" spans="1:37" ht="21" customHeight="1">
      <c r="A49" s="272"/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5"/>
      <c r="P49" s="26" t="s">
        <v>24</v>
      </c>
      <c r="Q49" s="25"/>
      <c r="R49" s="27" t="s">
        <v>25</v>
      </c>
      <c r="S49" s="138">
        <v>16000</v>
      </c>
      <c r="T49" s="138"/>
      <c r="U49" s="138"/>
      <c r="V49" s="138">
        <v>2500</v>
      </c>
      <c r="W49" s="138"/>
      <c r="X49" s="138"/>
      <c r="Y49" s="25"/>
      <c r="Z49" s="27" t="s">
        <v>25</v>
      </c>
      <c r="AA49" s="138">
        <v>21000</v>
      </c>
      <c r="AB49" s="138"/>
      <c r="AC49" s="138"/>
      <c r="AD49" s="138">
        <v>3281</v>
      </c>
      <c r="AE49" s="138"/>
      <c r="AF49" s="138"/>
      <c r="AG49" s="28">
        <v>0.1</v>
      </c>
      <c r="AH49" s="138">
        <f t="shared" si="5"/>
        <v>0</v>
      </c>
      <c r="AI49" s="139"/>
      <c r="AJ49" s="139"/>
      <c r="AK49" s="139"/>
    </row>
    <row r="50" spans="1:37" ht="21" customHeight="1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12"/>
      <c r="P50" s="13" t="s">
        <v>24</v>
      </c>
      <c r="Q50" s="12"/>
      <c r="R50" s="14" t="s">
        <v>25</v>
      </c>
      <c r="S50" s="129">
        <v>16000</v>
      </c>
      <c r="T50" s="129"/>
      <c r="U50" s="129"/>
      <c r="V50" s="129">
        <v>2500</v>
      </c>
      <c r="W50" s="129"/>
      <c r="X50" s="129"/>
      <c r="Y50" s="12"/>
      <c r="Z50" s="14" t="s">
        <v>25</v>
      </c>
      <c r="AA50" s="129">
        <v>21000</v>
      </c>
      <c r="AB50" s="129"/>
      <c r="AC50" s="129"/>
      <c r="AD50" s="129">
        <v>3281</v>
      </c>
      <c r="AE50" s="129"/>
      <c r="AF50" s="129"/>
      <c r="AG50" s="15">
        <v>0.1</v>
      </c>
      <c r="AH50" s="129">
        <f t="shared" si="5"/>
        <v>0</v>
      </c>
      <c r="AI50" s="130"/>
      <c r="AJ50" s="130"/>
      <c r="AK50" s="130"/>
    </row>
    <row r="51" spans="1:37" ht="21" customHeight="1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5"/>
      <c r="P51" s="26" t="s">
        <v>24</v>
      </c>
      <c r="Q51" s="25"/>
      <c r="R51" s="27" t="s">
        <v>25</v>
      </c>
      <c r="S51" s="138">
        <v>16000</v>
      </c>
      <c r="T51" s="138"/>
      <c r="U51" s="138"/>
      <c r="V51" s="138">
        <v>2500</v>
      </c>
      <c r="W51" s="138"/>
      <c r="X51" s="138"/>
      <c r="Y51" s="25"/>
      <c r="Z51" s="27" t="s">
        <v>25</v>
      </c>
      <c r="AA51" s="138">
        <v>21000</v>
      </c>
      <c r="AB51" s="138"/>
      <c r="AC51" s="138"/>
      <c r="AD51" s="138">
        <v>3281</v>
      </c>
      <c r="AE51" s="138"/>
      <c r="AF51" s="138"/>
      <c r="AG51" s="28">
        <v>0.1</v>
      </c>
      <c r="AH51" s="138">
        <f t="shared" si="4"/>
        <v>0</v>
      </c>
      <c r="AI51" s="139"/>
      <c r="AJ51" s="139"/>
      <c r="AK51" s="139"/>
    </row>
    <row r="52" spans="1:37" ht="21" customHeight="1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12"/>
      <c r="P52" s="13" t="s">
        <v>24</v>
      </c>
      <c r="Q52" s="12"/>
      <c r="R52" s="14" t="s">
        <v>25</v>
      </c>
      <c r="S52" s="129">
        <v>16000</v>
      </c>
      <c r="T52" s="129"/>
      <c r="U52" s="129"/>
      <c r="V52" s="129">
        <v>2500</v>
      </c>
      <c r="W52" s="129"/>
      <c r="X52" s="129"/>
      <c r="Y52" s="12"/>
      <c r="Z52" s="14" t="s">
        <v>25</v>
      </c>
      <c r="AA52" s="129">
        <v>21000</v>
      </c>
      <c r="AB52" s="129"/>
      <c r="AC52" s="129"/>
      <c r="AD52" s="129">
        <v>3281</v>
      </c>
      <c r="AE52" s="129"/>
      <c r="AF52" s="129"/>
      <c r="AG52" s="15">
        <v>0.1</v>
      </c>
      <c r="AH52" s="129">
        <f t="shared" si="4"/>
        <v>0</v>
      </c>
      <c r="AI52" s="130"/>
      <c r="AJ52" s="130"/>
      <c r="AK52" s="13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0" t="s">
        <v>29</v>
      </c>
      <c r="AG53" s="121"/>
      <c r="AH53" s="112">
        <f>SUM(AH20:AH52)</f>
        <v>0</v>
      </c>
      <c r="AI53" s="113"/>
      <c r="AJ53" s="113"/>
      <c r="AK53" s="113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6" t="s">
        <v>30</v>
      </c>
      <c r="AG54" s="116"/>
      <c r="AH54" s="269">
        <f>AH53*0.1</f>
        <v>0</v>
      </c>
      <c r="AI54" s="270"/>
      <c r="AJ54" s="270"/>
      <c r="AK54" s="270"/>
    </row>
    <row r="55" spans="1:37" ht="21" customHeight="1">
      <c r="A55" s="201" t="s">
        <v>69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1"/>
      <c r="AE55" s="1"/>
      <c r="AF55" s="111" t="s">
        <v>31</v>
      </c>
      <c r="AG55" s="111"/>
      <c r="AH55" s="112">
        <f>SUM(AH53:AH54)</f>
        <v>0</v>
      </c>
      <c r="AI55" s="113"/>
      <c r="AJ55" s="113"/>
      <c r="AK55" s="113"/>
    </row>
    <row r="56" spans="1:37" ht="21" customHeight="1">
      <c r="A56" s="49">
        <v>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  <row r="59" spans="1:37" ht="21" customHeight="1">
      <c r="C59" s="114" t="s">
        <v>33</v>
      </c>
      <c r="D59" s="114"/>
      <c r="E59" s="114"/>
      <c r="F59" s="114" t="s">
        <v>34</v>
      </c>
      <c r="G59" s="114"/>
      <c r="H59" s="114"/>
      <c r="I59" s="114"/>
      <c r="J59" s="114"/>
      <c r="K59" s="114"/>
      <c r="L59" s="114"/>
      <c r="M59" s="114" t="s">
        <v>35</v>
      </c>
      <c r="N59" s="114"/>
      <c r="O59" s="114"/>
      <c r="P59" s="114"/>
      <c r="Q59" s="114"/>
      <c r="R59" s="114" t="s">
        <v>36</v>
      </c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5" t="s">
        <v>37</v>
      </c>
      <c r="AF59" s="115"/>
      <c r="AG59" s="114" t="s">
        <v>38</v>
      </c>
      <c r="AH59" s="114"/>
      <c r="AI59" s="114"/>
    </row>
    <row r="60" spans="1:37" ht="21" customHeight="1">
      <c r="C60" s="103"/>
      <c r="D60" s="104"/>
      <c r="E60" s="105"/>
      <c r="F60" s="106"/>
      <c r="G60" s="106"/>
      <c r="H60" s="106"/>
      <c r="I60" s="106"/>
      <c r="J60" s="106"/>
      <c r="K60" s="106"/>
      <c r="L60" s="107"/>
      <c r="M60" s="16"/>
      <c r="N60" s="17" t="s">
        <v>39</v>
      </c>
      <c r="O60" s="95"/>
      <c r="P60" s="96"/>
      <c r="Q60" s="97"/>
      <c r="R60" s="95" t="s">
        <v>42</v>
      </c>
      <c r="S60" s="97"/>
      <c r="T60" s="95" t="s">
        <v>43</v>
      </c>
      <c r="U60" s="97"/>
      <c r="V60" s="108"/>
      <c r="W60" s="109"/>
      <c r="X60" s="109"/>
      <c r="Y60" s="109"/>
      <c r="Z60" s="109"/>
      <c r="AA60" s="110"/>
      <c r="AB60" s="95"/>
      <c r="AC60" s="96"/>
      <c r="AD60" s="97"/>
      <c r="AE60" s="98">
        <v>0</v>
      </c>
      <c r="AF60" s="99"/>
      <c r="AG60" s="100">
        <f t="shared" ref="AG60:AG78" si="6">AB60+O60</f>
        <v>0</v>
      </c>
      <c r="AH60" s="101"/>
      <c r="AI60" s="102"/>
    </row>
    <row r="61" spans="1:37" ht="21" customHeight="1">
      <c r="C61" s="76"/>
      <c r="D61" s="77"/>
      <c r="E61" s="78"/>
      <c r="F61" s="79"/>
      <c r="G61" s="79"/>
      <c r="H61" s="79"/>
      <c r="I61" s="79"/>
      <c r="J61" s="79"/>
      <c r="K61" s="79"/>
      <c r="L61" s="80"/>
      <c r="M61" s="23"/>
      <c r="N61" s="24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84"/>
      <c r="W61" s="85"/>
      <c r="X61" s="85"/>
      <c r="Y61" s="85"/>
      <c r="Z61" s="85"/>
      <c r="AA61" s="86"/>
      <c r="AB61" s="81"/>
      <c r="AC61" s="82"/>
      <c r="AD61" s="83"/>
      <c r="AE61" s="50">
        <v>0</v>
      </c>
      <c r="AF61" s="51"/>
      <c r="AG61" s="52">
        <f t="shared" si="6"/>
        <v>0</v>
      </c>
      <c r="AH61" s="53"/>
      <c r="AI61" s="54"/>
    </row>
    <row r="62" spans="1:37" ht="21" customHeight="1">
      <c r="C62" s="87"/>
      <c r="D62" s="88"/>
      <c r="E62" s="89"/>
      <c r="F62" s="90"/>
      <c r="G62" s="90"/>
      <c r="H62" s="90"/>
      <c r="I62" s="90"/>
      <c r="J62" s="90"/>
      <c r="K62" s="90"/>
      <c r="L62" s="91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92"/>
      <c r="W62" s="93"/>
      <c r="X62" s="93"/>
      <c r="Y62" s="93"/>
      <c r="Z62" s="93"/>
      <c r="AA62" s="94"/>
      <c r="AB62" s="68"/>
      <c r="AC62" s="69"/>
      <c r="AD62" s="70"/>
      <c r="AE62" s="71">
        <v>0</v>
      </c>
      <c r="AF62" s="72"/>
      <c r="AG62" s="73">
        <f t="shared" si="6"/>
        <v>0</v>
      </c>
      <c r="AH62" s="74"/>
      <c r="AI62" s="75"/>
    </row>
    <row r="63" spans="1:37" ht="21" customHeight="1">
      <c r="C63" s="76"/>
      <c r="D63" s="77"/>
      <c r="E63" s="78"/>
      <c r="F63" s="79"/>
      <c r="G63" s="79"/>
      <c r="H63" s="79"/>
      <c r="I63" s="79"/>
      <c r="J63" s="79"/>
      <c r="K63" s="79"/>
      <c r="L63" s="80"/>
      <c r="M63" s="23"/>
      <c r="N63" s="24" t="s">
        <v>40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84"/>
      <c r="W63" s="85"/>
      <c r="X63" s="85"/>
      <c r="Y63" s="85"/>
      <c r="Z63" s="85"/>
      <c r="AA63" s="86"/>
      <c r="AB63" s="81"/>
      <c r="AC63" s="82"/>
      <c r="AD63" s="83"/>
      <c r="AE63" s="50">
        <v>0</v>
      </c>
      <c r="AF63" s="51"/>
      <c r="AG63" s="52">
        <f t="shared" si="6"/>
        <v>0</v>
      </c>
      <c r="AH63" s="53"/>
      <c r="AI63" s="54"/>
    </row>
    <row r="64" spans="1:37" ht="21" customHeight="1">
      <c r="C64" s="87"/>
      <c r="D64" s="88"/>
      <c r="E64" s="89"/>
      <c r="F64" s="90"/>
      <c r="G64" s="90"/>
      <c r="H64" s="90"/>
      <c r="I64" s="90"/>
      <c r="J64" s="90"/>
      <c r="K64" s="90"/>
      <c r="L64" s="91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92"/>
      <c r="W64" s="93"/>
      <c r="X64" s="93"/>
      <c r="Y64" s="93"/>
      <c r="Z64" s="93"/>
      <c r="AA64" s="94"/>
      <c r="AB64" s="68"/>
      <c r="AC64" s="69"/>
      <c r="AD64" s="70"/>
      <c r="AE64" s="71">
        <v>0</v>
      </c>
      <c r="AF64" s="72"/>
      <c r="AG64" s="73">
        <f t="shared" si="6"/>
        <v>0</v>
      </c>
      <c r="AH64" s="74"/>
      <c r="AI64" s="75"/>
    </row>
    <row r="65" spans="3:35" ht="21" customHeight="1">
      <c r="C65" s="76"/>
      <c r="D65" s="77"/>
      <c r="E65" s="78"/>
      <c r="F65" s="79"/>
      <c r="G65" s="79"/>
      <c r="H65" s="79"/>
      <c r="I65" s="79"/>
      <c r="J65" s="79"/>
      <c r="K65" s="79"/>
      <c r="L65" s="80"/>
      <c r="M65" s="23"/>
      <c r="N65" s="24" t="s">
        <v>39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84"/>
      <c r="W65" s="85"/>
      <c r="X65" s="85"/>
      <c r="Y65" s="85"/>
      <c r="Z65" s="85"/>
      <c r="AA65" s="86"/>
      <c r="AB65" s="81"/>
      <c r="AC65" s="82"/>
      <c r="AD65" s="83"/>
      <c r="AE65" s="50">
        <v>0</v>
      </c>
      <c r="AF65" s="51"/>
      <c r="AG65" s="52">
        <f t="shared" si="6"/>
        <v>0</v>
      </c>
      <c r="AH65" s="53"/>
      <c r="AI65" s="54"/>
    </row>
    <row r="66" spans="3:35" ht="21" customHeight="1"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92"/>
      <c r="W66" s="93"/>
      <c r="X66" s="93"/>
      <c r="Y66" s="93"/>
      <c r="Z66" s="93"/>
      <c r="AA66" s="94"/>
      <c r="AB66" s="68"/>
      <c r="AC66" s="69"/>
      <c r="AD66" s="70"/>
      <c r="AE66" s="71">
        <v>0</v>
      </c>
      <c r="AF66" s="72"/>
      <c r="AG66" s="73">
        <f t="shared" si="6"/>
        <v>0</v>
      </c>
      <c r="AH66" s="74"/>
      <c r="AI66" s="75"/>
    </row>
    <row r="67" spans="3:35" ht="21" customHeight="1">
      <c r="C67" s="76"/>
      <c r="D67" s="77"/>
      <c r="E67" s="78"/>
      <c r="F67" s="79"/>
      <c r="G67" s="79"/>
      <c r="H67" s="79"/>
      <c r="I67" s="79"/>
      <c r="J67" s="79"/>
      <c r="K67" s="79"/>
      <c r="L67" s="80"/>
      <c r="M67" s="23"/>
      <c r="N67" s="24" t="s">
        <v>39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84"/>
      <c r="W67" s="85"/>
      <c r="X67" s="85"/>
      <c r="Y67" s="85"/>
      <c r="Z67" s="85"/>
      <c r="AA67" s="86"/>
      <c r="AB67" s="81"/>
      <c r="AC67" s="82"/>
      <c r="AD67" s="83"/>
      <c r="AE67" s="50">
        <v>0</v>
      </c>
      <c r="AF67" s="51"/>
      <c r="AG67" s="52">
        <f t="shared" si="6"/>
        <v>0</v>
      </c>
      <c r="AH67" s="53"/>
      <c r="AI67" s="54"/>
    </row>
    <row r="68" spans="3:35" ht="21" customHeight="1">
      <c r="C68" s="87"/>
      <c r="D68" s="88"/>
      <c r="E68" s="89"/>
      <c r="F68" s="90"/>
      <c r="G68" s="90"/>
      <c r="H68" s="90"/>
      <c r="I68" s="90"/>
      <c r="J68" s="90"/>
      <c r="K68" s="90"/>
      <c r="L68" s="91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92"/>
      <c r="W68" s="93"/>
      <c r="X68" s="93"/>
      <c r="Y68" s="93"/>
      <c r="Z68" s="93"/>
      <c r="AA68" s="94"/>
      <c r="AB68" s="68"/>
      <c r="AC68" s="69"/>
      <c r="AD68" s="70"/>
      <c r="AE68" s="71">
        <v>0</v>
      </c>
      <c r="AF68" s="72"/>
      <c r="AG68" s="73">
        <f t="shared" si="6"/>
        <v>0</v>
      </c>
      <c r="AH68" s="74"/>
      <c r="AI68" s="75"/>
    </row>
    <row r="69" spans="3:35" ht="21" customHeight="1">
      <c r="C69" s="76"/>
      <c r="D69" s="77"/>
      <c r="E69" s="78"/>
      <c r="F69" s="79"/>
      <c r="G69" s="79"/>
      <c r="H69" s="79"/>
      <c r="I69" s="79"/>
      <c r="J69" s="79"/>
      <c r="K69" s="79"/>
      <c r="L69" s="80"/>
      <c r="M69" s="23"/>
      <c r="N69" s="24" t="s">
        <v>40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84"/>
      <c r="W69" s="85"/>
      <c r="X69" s="85"/>
      <c r="Y69" s="85"/>
      <c r="Z69" s="85"/>
      <c r="AA69" s="86"/>
      <c r="AB69" s="81"/>
      <c r="AC69" s="82"/>
      <c r="AD69" s="83"/>
      <c r="AE69" s="50">
        <v>0</v>
      </c>
      <c r="AF69" s="51"/>
      <c r="AG69" s="52">
        <f t="shared" si="6"/>
        <v>0</v>
      </c>
      <c r="AH69" s="53"/>
      <c r="AI69" s="54"/>
    </row>
    <row r="70" spans="3:35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92"/>
      <c r="W70" s="93"/>
      <c r="X70" s="93"/>
      <c r="Y70" s="93"/>
      <c r="Z70" s="93"/>
      <c r="AA70" s="94"/>
      <c r="AB70" s="68"/>
      <c r="AC70" s="69"/>
      <c r="AD70" s="70"/>
      <c r="AE70" s="71">
        <v>0</v>
      </c>
      <c r="AF70" s="72"/>
      <c r="AG70" s="73">
        <f t="shared" si="6"/>
        <v>0</v>
      </c>
      <c r="AH70" s="74"/>
      <c r="AI70" s="75"/>
    </row>
    <row r="71" spans="3:35" ht="21" customHeight="1">
      <c r="C71" s="76"/>
      <c r="D71" s="77"/>
      <c r="E71" s="78"/>
      <c r="F71" s="79"/>
      <c r="G71" s="79"/>
      <c r="H71" s="79"/>
      <c r="I71" s="79"/>
      <c r="J71" s="79"/>
      <c r="K71" s="79"/>
      <c r="L71" s="80"/>
      <c r="M71" s="23"/>
      <c r="N71" s="24" t="s">
        <v>39</v>
      </c>
      <c r="O71" s="81"/>
      <c r="P71" s="82"/>
      <c r="Q71" s="83"/>
      <c r="R71" s="81" t="s">
        <v>42</v>
      </c>
      <c r="S71" s="83"/>
      <c r="T71" s="81" t="s">
        <v>43</v>
      </c>
      <c r="U71" s="83"/>
      <c r="V71" s="84"/>
      <c r="W71" s="85"/>
      <c r="X71" s="85"/>
      <c r="Y71" s="85"/>
      <c r="Z71" s="85"/>
      <c r="AA71" s="86"/>
      <c r="AB71" s="81"/>
      <c r="AC71" s="82"/>
      <c r="AD71" s="83"/>
      <c r="AE71" s="50">
        <v>0</v>
      </c>
      <c r="AF71" s="51"/>
      <c r="AG71" s="52">
        <f t="shared" si="6"/>
        <v>0</v>
      </c>
      <c r="AH71" s="53"/>
      <c r="AI71" s="54"/>
    </row>
    <row r="72" spans="3:35" ht="21" customHeight="1">
      <c r="C72" s="87"/>
      <c r="D72" s="88"/>
      <c r="E72" s="89"/>
      <c r="F72" s="90"/>
      <c r="G72" s="90"/>
      <c r="H72" s="90"/>
      <c r="I72" s="90"/>
      <c r="J72" s="90"/>
      <c r="K72" s="90"/>
      <c r="L72" s="91"/>
      <c r="M72" s="18"/>
      <c r="N72" s="19" t="s">
        <v>39</v>
      </c>
      <c r="O72" s="68"/>
      <c r="P72" s="69"/>
      <c r="Q72" s="70"/>
      <c r="R72" s="68" t="s">
        <v>42</v>
      </c>
      <c r="S72" s="70"/>
      <c r="T72" s="68" t="s">
        <v>43</v>
      </c>
      <c r="U72" s="70"/>
      <c r="V72" s="92"/>
      <c r="W72" s="93"/>
      <c r="X72" s="93"/>
      <c r="Y72" s="93"/>
      <c r="Z72" s="93"/>
      <c r="AA72" s="94"/>
      <c r="AB72" s="68"/>
      <c r="AC72" s="69"/>
      <c r="AD72" s="70"/>
      <c r="AE72" s="71">
        <v>0</v>
      </c>
      <c r="AF72" s="72"/>
      <c r="AG72" s="73">
        <f t="shared" si="6"/>
        <v>0</v>
      </c>
      <c r="AH72" s="74"/>
      <c r="AI72" s="75"/>
    </row>
    <row r="73" spans="3:35" ht="21" customHeight="1">
      <c r="C73" s="76"/>
      <c r="D73" s="77"/>
      <c r="E73" s="78"/>
      <c r="F73" s="79"/>
      <c r="G73" s="79"/>
      <c r="H73" s="79"/>
      <c r="I73" s="79"/>
      <c r="J73" s="79"/>
      <c r="K73" s="79"/>
      <c r="L73" s="80"/>
      <c r="M73" s="23"/>
      <c r="N73" s="24" t="s">
        <v>39</v>
      </c>
      <c r="O73" s="81"/>
      <c r="P73" s="82"/>
      <c r="Q73" s="83"/>
      <c r="R73" s="81" t="s">
        <v>42</v>
      </c>
      <c r="S73" s="83"/>
      <c r="T73" s="81" t="s">
        <v>43</v>
      </c>
      <c r="U73" s="83"/>
      <c r="V73" s="84"/>
      <c r="W73" s="85"/>
      <c r="X73" s="85"/>
      <c r="Y73" s="85"/>
      <c r="Z73" s="85"/>
      <c r="AA73" s="86"/>
      <c r="AB73" s="81"/>
      <c r="AC73" s="82"/>
      <c r="AD73" s="83"/>
      <c r="AE73" s="50">
        <v>0</v>
      </c>
      <c r="AF73" s="51"/>
      <c r="AG73" s="52">
        <f t="shared" si="6"/>
        <v>0</v>
      </c>
      <c r="AH73" s="53"/>
      <c r="AI73" s="54"/>
    </row>
    <row r="74" spans="3:35" ht="21" customHeight="1">
      <c r="C74" s="87"/>
      <c r="D74" s="88"/>
      <c r="E74" s="89"/>
      <c r="F74" s="90"/>
      <c r="G74" s="90"/>
      <c r="H74" s="90"/>
      <c r="I74" s="90"/>
      <c r="J74" s="90"/>
      <c r="K74" s="90"/>
      <c r="L74" s="91"/>
      <c r="M74" s="18"/>
      <c r="N74" s="19" t="s">
        <v>39</v>
      </c>
      <c r="O74" s="68"/>
      <c r="P74" s="69"/>
      <c r="Q74" s="70"/>
      <c r="R74" s="68" t="s">
        <v>42</v>
      </c>
      <c r="S74" s="70"/>
      <c r="T74" s="68" t="s">
        <v>43</v>
      </c>
      <c r="U74" s="70"/>
      <c r="V74" s="92"/>
      <c r="W74" s="93"/>
      <c r="X74" s="93"/>
      <c r="Y74" s="93"/>
      <c r="Z74" s="93"/>
      <c r="AA74" s="94"/>
      <c r="AB74" s="68"/>
      <c r="AC74" s="69"/>
      <c r="AD74" s="70"/>
      <c r="AE74" s="71">
        <v>0</v>
      </c>
      <c r="AF74" s="72"/>
      <c r="AG74" s="73">
        <f t="shared" si="6"/>
        <v>0</v>
      </c>
      <c r="AH74" s="74"/>
      <c r="AI74" s="75"/>
    </row>
    <row r="75" spans="3:35" ht="21" customHeight="1">
      <c r="C75" s="76"/>
      <c r="D75" s="77"/>
      <c r="E75" s="78"/>
      <c r="F75" s="79"/>
      <c r="G75" s="79"/>
      <c r="H75" s="79"/>
      <c r="I75" s="79"/>
      <c r="J75" s="79"/>
      <c r="K75" s="79"/>
      <c r="L75" s="80"/>
      <c r="M75" s="23"/>
      <c r="N75" s="24" t="s">
        <v>40</v>
      </c>
      <c r="O75" s="81"/>
      <c r="P75" s="82"/>
      <c r="Q75" s="83"/>
      <c r="R75" s="81" t="s">
        <v>42</v>
      </c>
      <c r="S75" s="83"/>
      <c r="T75" s="81" t="s">
        <v>43</v>
      </c>
      <c r="U75" s="83"/>
      <c r="V75" s="84"/>
      <c r="W75" s="85"/>
      <c r="X75" s="85"/>
      <c r="Y75" s="85"/>
      <c r="Z75" s="85"/>
      <c r="AA75" s="86"/>
      <c r="AB75" s="81"/>
      <c r="AC75" s="82"/>
      <c r="AD75" s="83"/>
      <c r="AE75" s="50">
        <v>0</v>
      </c>
      <c r="AF75" s="51"/>
      <c r="AG75" s="52">
        <f t="shared" si="6"/>
        <v>0</v>
      </c>
      <c r="AH75" s="53"/>
      <c r="AI75" s="54"/>
    </row>
    <row r="76" spans="3:35" ht="21" customHeight="1">
      <c r="C76" s="87"/>
      <c r="D76" s="88"/>
      <c r="E76" s="89"/>
      <c r="F76" s="90"/>
      <c r="G76" s="90"/>
      <c r="H76" s="90"/>
      <c r="I76" s="90"/>
      <c r="J76" s="90"/>
      <c r="K76" s="90"/>
      <c r="L76" s="91"/>
      <c r="M76" s="18"/>
      <c r="N76" s="19" t="s">
        <v>39</v>
      </c>
      <c r="O76" s="68"/>
      <c r="P76" s="69"/>
      <c r="Q76" s="70"/>
      <c r="R76" s="68" t="s">
        <v>42</v>
      </c>
      <c r="S76" s="70"/>
      <c r="T76" s="68" t="s">
        <v>43</v>
      </c>
      <c r="U76" s="70"/>
      <c r="V76" s="92"/>
      <c r="W76" s="93"/>
      <c r="X76" s="93"/>
      <c r="Y76" s="93"/>
      <c r="Z76" s="93"/>
      <c r="AA76" s="94"/>
      <c r="AB76" s="68"/>
      <c r="AC76" s="69"/>
      <c r="AD76" s="70"/>
      <c r="AE76" s="71">
        <v>0</v>
      </c>
      <c r="AF76" s="72"/>
      <c r="AG76" s="73">
        <f t="shared" si="6"/>
        <v>0</v>
      </c>
      <c r="AH76" s="74"/>
      <c r="AI76" s="75"/>
    </row>
    <row r="77" spans="3:35" ht="21" customHeight="1">
      <c r="C77" s="76"/>
      <c r="D77" s="77"/>
      <c r="E77" s="78"/>
      <c r="F77" s="79"/>
      <c r="G77" s="79"/>
      <c r="H77" s="79"/>
      <c r="I77" s="79"/>
      <c r="J77" s="79"/>
      <c r="K77" s="79"/>
      <c r="L77" s="80"/>
      <c r="M77" s="23"/>
      <c r="N77" s="24" t="s">
        <v>39</v>
      </c>
      <c r="O77" s="81"/>
      <c r="P77" s="82"/>
      <c r="Q77" s="83"/>
      <c r="R77" s="81" t="s">
        <v>42</v>
      </c>
      <c r="S77" s="83"/>
      <c r="T77" s="81" t="s">
        <v>43</v>
      </c>
      <c r="U77" s="83"/>
      <c r="V77" s="84"/>
      <c r="W77" s="85"/>
      <c r="X77" s="85"/>
      <c r="Y77" s="85"/>
      <c r="Z77" s="85"/>
      <c r="AA77" s="86"/>
      <c r="AB77" s="81"/>
      <c r="AC77" s="82"/>
      <c r="AD77" s="83"/>
      <c r="AE77" s="50">
        <v>0</v>
      </c>
      <c r="AF77" s="51"/>
      <c r="AG77" s="52">
        <f t="shared" si="6"/>
        <v>0</v>
      </c>
      <c r="AH77" s="53"/>
      <c r="AI77" s="54"/>
    </row>
    <row r="78" spans="3:35" ht="21" customHeight="1">
      <c r="C78" s="55"/>
      <c r="D78" s="56"/>
      <c r="E78" s="57"/>
      <c r="F78" s="58"/>
      <c r="G78" s="58"/>
      <c r="H78" s="58"/>
      <c r="I78" s="58"/>
      <c r="J78" s="58"/>
      <c r="K78" s="58"/>
      <c r="L78" s="59"/>
      <c r="M78" s="20"/>
      <c r="N78" s="21" t="s">
        <v>39</v>
      </c>
      <c r="O78" s="60"/>
      <c r="P78" s="61"/>
      <c r="Q78" s="62"/>
      <c r="R78" s="60" t="s">
        <v>42</v>
      </c>
      <c r="S78" s="62"/>
      <c r="T78" s="60" t="s">
        <v>43</v>
      </c>
      <c r="U78" s="62"/>
      <c r="V78" s="63"/>
      <c r="W78" s="64"/>
      <c r="X78" s="64"/>
      <c r="Y78" s="64"/>
      <c r="Z78" s="64"/>
      <c r="AA78" s="65"/>
      <c r="AB78" s="60"/>
      <c r="AC78" s="61"/>
      <c r="AD78" s="62"/>
      <c r="AE78" s="66">
        <v>0</v>
      </c>
      <c r="AF78" s="67"/>
      <c r="AG78" s="40">
        <f t="shared" si="6"/>
        <v>0</v>
      </c>
      <c r="AH78" s="41"/>
      <c r="AI78" s="4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3" t="s">
        <v>41</v>
      </c>
      <c r="AE79" s="44"/>
      <c r="AF79" s="45"/>
      <c r="AG79" s="46">
        <f>SUM(AG60:AG78)</f>
        <v>0</v>
      </c>
      <c r="AH79" s="47"/>
      <c r="AI79" s="48"/>
    </row>
    <row r="83" spans="1:37" ht="21" customHeight="1">
      <c r="A83" s="49">
        <v>3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</row>
  </sheetData>
  <mergeCells count="488"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55:AC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76" workbookViewId="0">
      <selection activeCell="V94" sqref="V94:AA9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1" t="s">
        <v>32</v>
      </c>
      <c r="AC1" s="171"/>
      <c r="AD1" s="171"/>
      <c r="AE1" s="172">
        <v>45777</v>
      </c>
      <c r="AF1" s="172"/>
      <c r="AG1" s="172"/>
      <c r="AH1" s="172"/>
      <c r="AI1" s="172"/>
      <c r="AJ1" s="172"/>
      <c r="AK1" s="172"/>
    </row>
    <row r="2" spans="1:37" ht="21" customHeight="1">
      <c r="A2" s="1"/>
      <c r="B2" s="1"/>
      <c r="C2" s="1"/>
      <c r="D2" s="1"/>
      <c r="E2" s="1"/>
      <c r="F2" s="1"/>
      <c r="AB2" s="173" t="s">
        <v>8</v>
      </c>
      <c r="AC2" s="173"/>
      <c r="AD2" s="173"/>
      <c r="AE2" s="173"/>
      <c r="AF2" s="173"/>
      <c r="AG2" s="173"/>
      <c r="AH2" s="173"/>
      <c r="AI2" s="173"/>
      <c r="AJ2" s="173"/>
      <c r="AK2" s="173"/>
    </row>
    <row r="3" spans="1:37" ht="21" customHeight="1">
      <c r="A3" s="1"/>
      <c r="B3" s="1"/>
      <c r="C3" s="1"/>
      <c r="D3" s="1"/>
      <c r="E3" s="1"/>
      <c r="F3" s="1"/>
      <c r="AB3" s="173"/>
      <c r="AC3" s="173"/>
      <c r="AD3" s="173"/>
      <c r="AE3" s="173"/>
      <c r="AF3" s="173"/>
      <c r="AG3" s="173"/>
      <c r="AH3" s="173"/>
      <c r="AI3" s="173"/>
      <c r="AJ3" s="173"/>
      <c r="AK3" s="173"/>
    </row>
    <row r="4" spans="1:37" ht="21" customHeight="1">
      <c r="A4" s="1"/>
      <c r="B4" s="1"/>
      <c r="C4" s="1"/>
      <c r="D4" s="1"/>
      <c r="E4" s="1"/>
      <c r="F4" s="1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customHeight="1">
      <c r="A5" s="1"/>
      <c r="B5" s="1"/>
      <c r="C5" s="1"/>
      <c r="D5" s="1"/>
      <c r="E5" s="1"/>
      <c r="F5" s="1"/>
      <c r="AB5" s="173"/>
      <c r="AC5" s="173"/>
      <c r="AD5" s="173"/>
      <c r="AE5" s="173"/>
      <c r="AF5" s="173"/>
      <c r="AG5" s="173"/>
      <c r="AH5" s="173"/>
      <c r="AI5" s="173"/>
      <c r="AJ5" s="173"/>
      <c r="AK5" s="17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4" t="s">
        <v>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 t="s">
        <v>1</v>
      </c>
      <c r="M8" s="174"/>
      <c r="AC8" s="176" t="s">
        <v>3</v>
      </c>
      <c r="AD8" s="176"/>
      <c r="AE8" s="176"/>
      <c r="AF8" s="4"/>
      <c r="AG8" s="4"/>
      <c r="AH8" s="4"/>
      <c r="AI8" s="4"/>
      <c r="AJ8" s="4"/>
    </row>
    <row r="9" spans="1:37" ht="21" customHeight="1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C9" s="176" t="s">
        <v>4</v>
      </c>
      <c r="AD9" s="176"/>
      <c r="AE9" s="176"/>
      <c r="AF9" s="176"/>
      <c r="AG9" s="176"/>
      <c r="AH9" s="176"/>
      <c r="AI9" s="176"/>
      <c r="AJ9" s="176"/>
      <c r="AK9" s="17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2" t="s">
        <v>5</v>
      </c>
      <c r="AD10" s="162"/>
      <c r="AE10" s="162"/>
      <c r="AF10" s="162"/>
      <c r="AG10" s="162"/>
      <c r="AH10" s="162"/>
      <c r="AI10" s="162"/>
      <c r="AJ10" s="162"/>
      <c r="AK10" s="162"/>
    </row>
    <row r="11" spans="1:37" ht="21" customHeight="1">
      <c r="A11" s="163" t="s">
        <v>2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6"/>
      <c r="AC11" s="164" t="s">
        <v>6</v>
      </c>
      <c r="AD11" s="164"/>
      <c r="AE11" s="164"/>
      <c r="AF11" s="164"/>
      <c r="AG11" s="164"/>
      <c r="AH11" s="164"/>
      <c r="AI11" s="164"/>
      <c r="AJ11" s="164"/>
      <c r="AK11" s="164"/>
    </row>
    <row r="12" spans="1:37" ht="21" customHeight="1">
      <c r="A12" s="165" t="s">
        <v>11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AC12" s="166" t="s">
        <v>7</v>
      </c>
      <c r="AD12" s="166"/>
      <c r="AE12" s="166"/>
      <c r="AF12" s="166"/>
      <c r="AG12" s="166"/>
      <c r="AH12" s="166"/>
      <c r="AI12" s="166"/>
      <c r="AJ12" s="166"/>
      <c r="AK12" s="16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5" t="s">
        <v>9</v>
      </c>
      <c r="D15" s="185"/>
      <c r="E15" s="185"/>
      <c r="F15" s="154">
        <f>AH82</f>
        <v>0</v>
      </c>
      <c r="G15" s="154"/>
      <c r="H15" s="154"/>
      <c r="I15" s="154"/>
      <c r="J15" s="154"/>
      <c r="K15" s="154"/>
      <c r="L15" s="154"/>
      <c r="M15" s="155"/>
      <c r="N15" s="156" t="s">
        <v>10</v>
      </c>
      <c r="O15" s="157"/>
      <c r="Z15" s="140" t="s">
        <v>14</v>
      </c>
      <c r="AA15" s="140"/>
      <c r="AB15" s="140"/>
      <c r="AC15" s="140"/>
      <c r="AD15" s="141">
        <f>AH80</f>
        <v>0</v>
      </c>
      <c r="AE15" s="142"/>
      <c r="AF15" s="142"/>
      <c r="AG15" s="143"/>
      <c r="AH15" s="141">
        <f>AH81</f>
        <v>0</v>
      </c>
      <c r="AI15" s="142"/>
      <c r="AJ15" s="142"/>
      <c r="AK15" s="143"/>
    </row>
    <row r="16" spans="1:37" ht="21" customHeight="1">
      <c r="C16" s="185"/>
      <c r="D16" s="185"/>
      <c r="E16" s="185"/>
      <c r="F16" s="154"/>
      <c r="G16" s="154"/>
      <c r="H16" s="154"/>
      <c r="I16" s="154"/>
      <c r="J16" s="154"/>
      <c r="K16" s="154"/>
      <c r="L16" s="154"/>
      <c r="M16" s="155"/>
      <c r="N16" s="156"/>
      <c r="O16" s="157"/>
      <c r="Z16" s="158" t="s">
        <v>15</v>
      </c>
      <c r="AA16" s="158"/>
      <c r="AB16" s="158"/>
      <c r="AC16" s="158"/>
      <c r="AD16" s="159">
        <v>0</v>
      </c>
      <c r="AE16" s="160"/>
      <c r="AF16" s="160"/>
      <c r="AG16" s="161"/>
      <c r="AH16" s="159">
        <v>0</v>
      </c>
      <c r="AI16" s="160"/>
      <c r="AJ16" s="160"/>
      <c r="AK16" s="161"/>
    </row>
    <row r="17" spans="1:37" ht="21" customHeight="1">
      <c r="Z17" s="140" t="s">
        <v>16</v>
      </c>
      <c r="AA17" s="140"/>
      <c r="AB17" s="140"/>
      <c r="AC17" s="140"/>
      <c r="AD17" s="141" t="s">
        <v>44</v>
      </c>
      <c r="AE17" s="142"/>
      <c r="AF17" s="142"/>
      <c r="AG17" s="143"/>
      <c r="AH17" s="141">
        <v>0</v>
      </c>
      <c r="AI17" s="142"/>
      <c r="AJ17" s="142"/>
      <c r="AK17" s="143"/>
    </row>
    <row r="18" spans="1:37" ht="9.75" customHeight="1"/>
    <row r="19" spans="1:37" ht="21" customHeight="1">
      <c r="A19" s="144" t="s">
        <v>20</v>
      </c>
      <c r="B19" s="145"/>
      <c r="C19" s="144" t="s">
        <v>21</v>
      </c>
      <c r="D19" s="146"/>
      <c r="E19" s="146"/>
      <c r="F19" s="145"/>
      <c r="G19" s="144" t="s">
        <v>22</v>
      </c>
      <c r="H19" s="146"/>
      <c r="I19" s="146"/>
      <c r="J19" s="145"/>
      <c r="K19" s="146" t="s">
        <v>47</v>
      </c>
      <c r="L19" s="146"/>
      <c r="M19" s="146"/>
      <c r="N19" s="145"/>
      <c r="O19" s="147" t="s">
        <v>23</v>
      </c>
      <c r="P19" s="147"/>
      <c r="Q19" s="147" t="s">
        <v>17</v>
      </c>
      <c r="R19" s="147"/>
      <c r="S19" s="148" t="s">
        <v>26</v>
      </c>
      <c r="T19" s="149"/>
      <c r="U19" s="150"/>
      <c r="V19" s="148" t="s">
        <v>28</v>
      </c>
      <c r="W19" s="149"/>
      <c r="X19" s="150"/>
      <c r="Y19" s="147" t="s">
        <v>17</v>
      </c>
      <c r="Z19" s="147"/>
      <c r="AA19" s="148" t="s">
        <v>27</v>
      </c>
      <c r="AB19" s="149"/>
      <c r="AC19" s="150"/>
      <c r="AD19" s="148" t="s">
        <v>28</v>
      </c>
      <c r="AE19" s="149"/>
      <c r="AF19" s="150"/>
      <c r="AG19" s="11" t="s">
        <v>18</v>
      </c>
      <c r="AH19" s="151" t="s">
        <v>19</v>
      </c>
      <c r="AI19" s="152"/>
      <c r="AJ19" s="152"/>
      <c r="AK19" s="152"/>
    </row>
    <row r="20" spans="1:37" ht="21" customHeight="1">
      <c r="A20" s="122"/>
      <c r="B20" s="123"/>
      <c r="C20" s="124"/>
      <c r="D20" s="125"/>
      <c r="E20" s="125"/>
      <c r="F20" s="123"/>
      <c r="G20" s="124"/>
      <c r="H20" s="125"/>
      <c r="I20" s="125"/>
      <c r="J20" s="123"/>
      <c r="K20" s="124"/>
      <c r="L20" s="125"/>
      <c r="M20" s="125"/>
      <c r="N20" s="123"/>
      <c r="O20" s="12"/>
      <c r="P20" s="13" t="s">
        <v>24</v>
      </c>
      <c r="Q20" s="12"/>
      <c r="R20" s="14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12"/>
      <c r="Z20" s="14" t="s">
        <v>25</v>
      </c>
      <c r="AA20" s="129">
        <v>21000</v>
      </c>
      <c r="AB20" s="129"/>
      <c r="AC20" s="129"/>
      <c r="AD20" s="129">
        <v>3281</v>
      </c>
      <c r="AE20" s="129"/>
      <c r="AF20" s="129"/>
      <c r="AG20" s="15">
        <v>0.1</v>
      </c>
      <c r="AH20" s="129">
        <f>Q20*S20+O20*V20+Y20*AA20+O20*AD20</f>
        <v>0</v>
      </c>
      <c r="AI20" s="130"/>
      <c r="AJ20" s="130"/>
      <c r="AK20" s="130"/>
    </row>
    <row r="21" spans="1:37" ht="21" customHeight="1">
      <c r="A21" s="133"/>
      <c r="B21" s="132"/>
      <c r="C21" s="133"/>
      <c r="D21" s="134"/>
      <c r="E21" s="134"/>
      <c r="F21" s="132"/>
      <c r="G21" s="133"/>
      <c r="H21" s="134"/>
      <c r="I21" s="134"/>
      <c r="J21" s="132"/>
      <c r="K21" s="133"/>
      <c r="L21" s="134"/>
      <c r="M21" s="134"/>
      <c r="N21" s="132"/>
      <c r="O21" s="25"/>
      <c r="P21" s="26" t="s">
        <v>24</v>
      </c>
      <c r="Q21" s="25"/>
      <c r="R21" s="27" t="s">
        <v>25</v>
      </c>
      <c r="S21" s="138">
        <v>16000</v>
      </c>
      <c r="T21" s="138"/>
      <c r="U21" s="138"/>
      <c r="V21" s="138">
        <v>2500</v>
      </c>
      <c r="W21" s="138"/>
      <c r="X21" s="138"/>
      <c r="Y21" s="25"/>
      <c r="Z21" s="27" t="s">
        <v>25</v>
      </c>
      <c r="AA21" s="138">
        <v>21000</v>
      </c>
      <c r="AB21" s="138"/>
      <c r="AC21" s="138"/>
      <c r="AD21" s="138">
        <v>3281</v>
      </c>
      <c r="AE21" s="138"/>
      <c r="AF21" s="138"/>
      <c r="AG21" s="28">
        <v>0.1</v>
      </c>
      <c r="AH21" s="138">
        <f t="shared" ref="AH21:AH28" si="0">Q21*S21+O21*V21+Y21*AA21+O21*AD21</f>
        <v>0</v>
      </c>
      <c r="AI21" s="139"/>
      <c r="AJ21" s="139"/>
      <c r="AK21" s="139"/>
    </row>
    <row r="22" spans="1:37" ht="21" customHeight="1">
      <c r="A22" s="124"/>
      <c r="B22" s="123"/>
      <c r="C22" s="124"/>
      <c r="D22" s="125"/>
      <c r="E22" s="125"/>
      <c r="F22" s="123"/>
      <c r="G22" s="124"/>
      <c r="H22" s="125"/>
      <c r="I22" s="125"/>
      <c r="J22" s="123"/>
      <c r="K22" s="124"/>
      <c r="L22" s="125"/>
      <c r="M22" s="125"/>
      <c r="N22" s="123"/>
      <c r="O22" s="12"/>
      <c r="P22" s="13" t="s">
        <v>24</v>
      </c>
      <c r="Q22" s="12"/>
      <c r="R22" s="14" t="s">
        <v>25</v>
      </c>
      <c r="S22" s="129">
        <v>16000</v>
      </c>
      <c r="T22" s="129"/>
      <c r="U22" s="129"/>
      <c r="V22" s="129">
        <v>2500</v>
      </c>
      <c r="W22" s="129"/>
      <c r="X22" s="129"/>
      <c r="Y22" s="12"/>
      <c r="Z22" s="14" t="s">
        <v>25</v>
      </c>
      <c r="AA22" s="129">
        <v>21000</v>
      </c>
      <c r="AB22" s="129"/>
      <c r="AC22" s="129"/>
      <c r="AD22" s="129">
        <v>3281</v>
      </c>
      <c r="AE22" s="129"/>
      <c r="AF22" s="129"/>
      <c r="AG22" s="15">
        <v>0.1</v>
      </c>
      <c r="AH22" s="129">
        <f t="shared" si="0"/>
        <v>0</v>
      </c>
      <c r="AI22" s="130"/>
      <c r="AJ22" s="130"/>
      <c r="AK22" s="130"/>
    </row>
    <row r="23" spans="1:37" ht="21" customHeight="1">
      <c r="A23" s="133"/>
      <c r="B23" s="132"/>
      <c r="C23" s="133"/>
      <c r="D23" s="134"/>
      <c r="E23" s="134"/>
      <c r="F23" s="132"/>
      <c r="G23" s="133"/>
      <c r="H23" s="134"/>
      <c r="I23" s="134"/>
      <c r="J23" s="132"/>
      <c r="K23" s="133"/>
      <c r="L23" s="134"/>
      <c r="M23" s="134"/>
      <c r="N23" s="132"/>
      <c r="O23" s="25"/>
      <c r="P23" s="26" t="s">
        <v>24</v>
      </c>
      <c r="Q23" s="25"/>
      <c r="R23" s="27" t="s">
        <v>25</v>
      </c>
      <c r="S23" s="138">
        <v>16000</v>
      </c>
      <c r="T23" s="138"/>
      <c r="U23" s="138"/>
      <c r="V23" s="138">
        <v>2500</v>
      </c>
      <c r="W23" s="138"/>
      <c r="X23" s="138"/>
      <c r="Y23" s="25"/>
      <c r="Z23" s="27" t="s">
        <v>25</v>
      </c>
      <c r="AA23" s="138">
        <v>21000</v>
      </c>
      <c r="AB23" s="138"/>
      <c r="AC23" s="138"/>
      <c r="AD23" s="138">
        <v>3281</v>
      </c>
      <c r="AE23" s="138"/>
      <c r="AF23" s="138"/>
      <c r="AG23" s="28">
        <v>0.1</v>
      </c>
      <c r="AH23" s="138">
        <f t="shared" si="0"/>
        <v>0</v>
      </c>
      <c r="AI23" s="139"/>
      <c r="AJ23" s="139"/>
      <c r="AK23" s="139"/>
    </row>
    <row r="24" spans="1:37" ht="21" customHeight="1">
      <c r="A24" s="124"/>
      <c r="B24" s="123"/>
      <c r="C24" s="124"/>
      <c r="D24" s="125"/>
      <c r="E24" s="125"/>
      <c r="F24" s="123"/>
      <c r="G24" s="124"/>
      <c r="H24" s="125"/>
      <c r="I24" s="125"/>
      <c r="J24" s="123"/>
      <c r="K24" s="124"/>
      <c r="L24" s="125"/>
      <c r="M24" s="125"/>
      <c r="N24" s="123"/>
      <c r="O24" s="12"/>
      <c r="P24" s="13" t="s">
        <v>24</v>
      </c>
      <c r="Q24" s="12"/>
      <c r="R24" s="14" t="s">
        <v>25</v>
      </c>
      <c r="S24" s="129">
        <v>16000</v>
      </c>
      <c r="T24" s="129"/>
      <c r="U24" s="129"/>
      <c r="V24" s="129">
        <v>2500</v>
      </c>
      <c r="W24" s="129"/>
      <c r="X24" s="129"/>
      <c r="Y24" s="12"/>
      <c r="Z24" s="14" t="s">
        <v>25</v>
      </c>
      <c r="AA24" s="129">
        <v>21000</v>
      </c>
      <c r="AB24" s="129"/>
      <c r="AC24" s="129"/>
      <c r="AD24" s="129">
        <v>3281</v>
      </c>
      <c r="AE24" s="129"/>
      <c r="AF24" s="129"/>
      <c r="AG24" s="15">
        <v>0.1</v>
      </c>
      <c r="AH24" s="129">
        <f t="shared" si="0"/>
        <v>0</v>
      </c>
      <c r="AI24" s="130"/>
      <c r="AJ24" s="130"/>
      <c r="AK24" s="130"/>
    </row>
    <row r="25" spans="1:37" ht="21" customHeight="1">
      <c r="A25" s="133"/>
      <c r="B25" s="132"/>
      <c r="C25" s="133"/>
      <c r="D25" s="134"/>
      <c r="E25" s="134"/>
      <c r="F25" s="132"/>
      <c r="G25" s="133"/>
      <c r="H25" s="134"/>
      <c r="I25" s="134"/>
      <c r="J25" s="132"/>
      <c r="K25" s="133"/>
      <c r="L25" s="134"/>
      <c r="M25" s="134"/>
      <c r="N25" s="132"/>
      <c r="O25" s="25"/>
      <c r="P25" s="26" t="s">
        <v>24</v>
      </c>
      <c r="Q25" s="25"/>
      <c r="R25" s="27" t="s">
        <v>25</v>
      </c>
      <c r="S25" s="138">
        <v>16000</v>
      </c>
      <c r="T25" s="138"/>
      <c r="U25" s="138"/>
      <c r="V25" s="138">
        <v>2500</v>
      </c>
      <c r="W25" s="138"/>
      <c r="X25" s="138"/>
      <c r="Y25" s="25"/>
      <c r="Z25" s="27" t="s">
        <v>25</v>
      </c>
      <c r="AA25" s="138">
        <v>21000</v>
      </c>
      <c r="AB25" s="138"/>
      <c r="AC25" s="138"/>
      <c r="AD25" s="138">
        <v>3281</v>
      </c>
      <c r="AE25" s="138"/>
      <c r="AF25" s="138"/>
      <c r="AG25" s="28">
        <v>0.1</v>
      </c>
      <c r="AH25" s="138">
        <f t="shared" si="0"/>
        <v>0</v>
      </c>
      <c r="AI25" s="139"/>
      <c r="AJ25" s="139"/>
      <c r="AK25" s="139"/>
    </row>
    <row r="26" spans="1:37" ht="21" customHeight="1">
      <c r="A26" s="124"/>
      <c r="B26" s="123"/>
      <c r="C26" s="124"/>
      <c r="D26" s="125"/>
      <c r="E26" s="125"/>
      <c r="F26" s="123"/>
      <c r="G26" s="124"/>
      <c r="H26" s="125"/>
      <c r="I26" s="125"/>
      <c r="J26" s="123"/>
      <c r="K26" s="124"/>
      <c r="L26" s="125"/>
      <c r="M26" s="125"/>
      <c r="N26" s="123"/>
      <c r="O26" s="12"/>
      <c r="P26" s="13" t="s">
        <v>24</v>
      </c>
      <c r="Q26" s="12"/>
      <c r="R26" s="14" t="s">
        <v>25</v>
      </c>
      <c r="S26" s="129">
        <v>16000</v>
      </c>
      <c r="T26" s="129"/>
      <c r="U26" s="129"/>
      <c r="V26" s="129">
        <v>2500</v>
      </c>
      <c r="W26" s="129"/>
      <c r="X26" s="129"/>
      <c r="Y26" s="12"/>
      <c r="Z26" s="14" t="s">
        <v>25</v>
      </c>
      <c r="AA26" s="129">
        <v>21000</v>
      </c>
      <c r="AB26" s="129"/>
      <c r="AC26" s="129"/>
      <c r="AD26" s="129">
        <v>3281</v>
      </c>
      <c r="AE26" s="129"/>
      <c r="AF26" s="129"/>
      <c r="AG26" s="15">
        <v>0.1</v>
      </c>
      <c r="AH26" s="129">
        <f t="shared" si="0"/>
        <v>0</v>
      </c>
      <c r="AI26" s="130"/>
      <c r="AJ26" s="130"/>
      <c r="AK26" s="130"/>
    </row>
    <row r="27" spans="1:37" ht="21" customHeight="1">
      <c r="A27" s="133"/>
      <c r="B27" s="132"/>
      <c r="C27" s="133"/>
      <c r="D27" s="134"/>
      <c r="E27" s="134"/>
      <c r="F27" s="132"/>
      <c r="G27" s="133"/>
      <c r="H27" s="134"/>
      <c r="I27" s="134"/>
      <c r="J27" s="132"/>
      <c r="K27" s="133"/>
      <c r="L27" s="134"/>
      <c r="M27" s="134"/>
      <c r="N27" s="132"/>
      <c r="O27" s="25"/>
      <c r="P27" s="26" t="s">
        <v>24</v>
      </c>
      <c r="Q27" s="25"/>
      <c r="R27" s="27" t="s">
        <v>25</v>
      </c>
      <c r="S27" s="135">
        <v>16000</v>
      </c>
      <c r="T27" s="136"/>
      <c r="U27" s="137"/>
      <c r="V27" s="135">
        <v>2500</v>
      </c>
      <c r="W27" s="136"/>
      <c r="X27" s="137"/>
      <c r="Y27" s="25"/>
      <c r="Z27" s="27" t="s">
        <v>25</v>
      </c>
      <c r="AA27" s="135">
        <v>21000</v>
      </c>
      <c r="AB27" s="136"/>
      <c r="AC27" s="137"/>
      <c r="AD27" s="135">
        <v>3281</v>
      </c>
      <c r="AE27" s="136"/>
      <c r="AF27" s="137"/>
      <c r="AG27" s="28">
        <v>0.1</v>
      </c>
      <c r="AH27" s="135">
        <f t="shared" si="0"/>
        <v>0</v>
      </c>
      <c r="AI27" s="136"/>
      <c r="AJ27" s="136"/>
      <c r="AK27" s="137"/>
    </row>
    <row r="28" spans="1:37" ht="21" customHeight="1">
      <c r="A28" s="124"/>
      <c r="B28" s="123"/>
      <c r="C28" s="124"/>
      <c r="D28" s="125"/>
      <c r="E28" s="125"/>
      <c r="F28" s="123"/>
      <c r="G28" s="124"/>
      <c r="H28" s="125"/>
      <c r="I28" s="125"/>
      <c r="J28" s="123"/>
      <c r="K28" s="124"/>
      <c r="L28" s="125"/>
      <c r="M28" s="125"/>
      <c r="N28" s="123"/>
      <c r="O28" s="12"/>
      <c r="P28" s="13" t="s">
        <v>24</v>
      </c>
      <c r="Q28" s="12"/>
      <c r="R28" s="14" t="s">
        <v>25</v>
      </c>
      <c r="S28" s="126">
        <v>16000</v>
      </c>
      <c r="T28" s="127"/>
      <c r="U28" s="128"/>
      <c r="V28" s="126">
        <v>2500</v>
      </c>
      <c r="W28" s="127"/>
      <c r="X28" s="128"/>
      <c r="Y28" s="12"/>
      <c r="Z28" s="14" t="s">
        <v>25</v>
      </c>
      <c r="AA28" s="126">
        <v>21000</v>
      </c>
      <c r="AB28" s="127"/>
      <c r="AC28" s="128"/>
      <c r="AD28" s="126">
        <v>3281</v>
      </c>
      <c r="AE28" s="127"/>
      <c r="AF28" s="128"/>
      <c r="AG28" s="15">
        <v>0.1</v>
      </c>
      <c r="AH28" s="126">
        <f t="shared" si="0"/>
        <v>0</v>
      </c>
      <c r="AI28" s="127"/>
      <c r="AJ28" s="127"/>
      <c r="AK28" s="128"/>
    </row>
    <row r="29" spans="1:37" ht="21" customHeight="1">
      <c r="A29" s="200">
        <v>1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</row>
    <row r="31" spans="1:37" ht="21" customHeight="1">
      <c r="A31" s="147" t="s">
        <v>20</v>
      </c>
      <c r="B31" s="147"/>
      <c r="C31" s="147"/>
      <c r="D31" s="148" t="s">
        <v>21</v>
      </c>
      <c r="E31" s="149"/>
      <c r="F31" s="149"/>
      <c r="G31" s="149"/>
      <c r="H31" s="150"/>
      <c r="I31" s="147" t="s">
        <v>22</v>
      </c>
      <c r="J31" s="147"/>
      <c r="K31" s="147"/>
      <c r="L31" s="147"/>
      <c r="M31" s="147"/>
      <c r="N31" s="147"/>
      <c r="O31" s="147" t="s">
        <v>23</v>
      </c>
      <c r="P31" s="147"/>
      <c r="Q31" s="147" t="s">
        <v>17</v>
      </c>
      <c r="R31" s="147"/>
      <c r="S31" s="148" t="s">
        <v>26</v>
      </c>
      <c r="T31" s="149"/>
      <c r="U31" s="150"/>
      <c r="V31" s="148" t="s">
        <v>28</v>
      </c>
      <c r="W31" s="149"/>
      <c r="X31" s="150"/>
      <c r="Y31" s="147" t="s">
        <v>17</v>
      </c>
      <c r="Z31" s="147"/>
      <c r="AA31" s="148" t="s">
        <v>27</v>
      </c>
      <c r="AB31" s="149"/>
      <c r="AC31" s="150"/>
      <c r="AD31" s="148" t="s">
        <v>28</v>
      </c>
      <c r="AE31" s="149"/>
      <c r="AF31" s="150"/>
      <c r="AG31" s="11" t="s">
        <v>18</v>
      </c>
      <c r="AH31" s="151" t="s">
        <v>19</v>
      </c>
      <c r="AI31" s="152"/>
      <c r="AJ31" s="152"/>
      <c r="AK31" s="152"/>
    </row>
    <row r="32" spans="1:37" ht="21" customHeight="1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12"/>
      <c r="P32" s="13" t="s">
        <v>24</v>
      </c>
      <c r="Q32" s="12"/>
      <c r="R32" s="14" t="s">
        <v>25</v>
      </c>
      <c r="S32" s="129">
        <v>16000</v>
      </c>
      <c r="T32" s="129"/>
      <c r="U32" s="129"/>
      <c r="V32" s="129">
        <v>2500</v>
      </c>
      <c r="W32" s="129"/>
      <c r="X32" s="129"/>
      <c r="Y32" s="12"/>
      <c r="Z32" s="14" t="s">
        <v>25</v>
      </c>
      <c r="AA32" s="129">
        <v>21000</v>
      </c>
      <c r="AB32" s="129"/>
      <c r="AC32" s="129"/>
      <c r="AD32" s="129">
        <v>3281</v>
      </c>
      <c r="AE32" s="129"/>
      <c r="AF32" s="129"/>
      <c r="AG32" s="15">
        <v>0.1</v>
      </c>
      <c r="AH32" s="129">
        <f>Q32*S32+O32*V32+Y32*AA32+O32*AD32</f>
        <v>0</v>
      </c>
      <c r="AI32" s="130"/>
      <c r="AJ32" s="130"/>
      <c r="AK32" s="130"/>
    </row>
    <row r="33" spans="1:37" ht="21" customHeight="1">
      <c r="A33" s="272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5"/>
      <c r="P33" s="26" t="s">
        <v>24</v>
      </c>
      <c r="Q33" s="25"/>
      <c r="R33" s="27" t="s">
        <v>25</v>
      </c>
      <c r="S33" s="138">
        <v>16000</v>
      </c>
      <c r="T33" s="138"/>
      <c r="U33" s="138"/>
      <c r="V33" s="138">
        <v>2500</v>
      </c>
      <c r="W33" s="138"/>
      <c r="X33" s="138"/>
      <c r="Y33" s="25"/>
      <c r="Z33" s="27" t="s">
        <v>25</v>
      </c>
      <c r="AA33" s="138">
        <v>21000</v>
      </c>
      <c r="AB33" s="138"/>
      <c r="AC33" s="138"/>
      <c r="AD33" s="138">
        <v>3281</v>
      </c>
      <c r="AE33" s="138"/>
      <c r="AF33" s="138"/>
      <c r="AG33" s="28">
        <v>0.1</v>
      </c>
      <c r="AH33" s="138">
        <f t="shared" ref="AH33:AH39" si="1">Q33*S33+O33*V33+Y33*AA33+O33*AD33</f>
        <v>0</v>
      </c>
      <c r="AI33" s="139"/>
      <c r="AJ33" s="139"/>
      <c r="AK33" s="139"/>
    </row>
    <row r="34" spans="1:37" ht="21" customHeight="1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12"/>
      <c r="P34" s="13" t="s">
        <v>24</v>
      </c>
      <c r="Q34" s="12"/>
      <c r="R34" s="14" t="s">
        <v>25</v>
      </c>
      <c r="S34" s="129">
        <v>16000</v>
      </c>
      <c r="T34" s="129"/>
      <c r="U34" s="129"/>
      <c r="V34" s="129">
        <v>2500</v>
      </c>
      <c r="W34" s="129"/>
      <c r="X34" s="129"/>
      <c r="Y34" s="12"/>
      <c r="Z34" s="14" t="s">
        <v>25</v>
      </c>
      <c r="AA34" s="129">
        <v>21000</v>
      </c>
      <c r="AB34" s="129"/>
      <c r="AC34" s="129"/>
      <c r="AD34" s="129">
        <v>3281</v>
      </c>
      <c r="AE34" s="129"/>
      <c r="AF34" s="129"/>
      <c r="AG34" s="15">
        <v>0.1</v>
      </c>
      <c r="AH34" s="129">
        <f t="shared" si="1"/>
        <v>0</v>
      </c>
      <c r="AI34" s="130"/>
      <c r="AJ34" s="130"/>
      <c r="AK34" s="130"/>
    </row>
    <row r="35" spans="1:37" ht="21" customHeight="1">
      <c r="A35" s="272"/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5"/>
      <c r="P35" s="26" t="s">
        <v>24</v>
      </c>
      <c r="Q35" s="25"/>
      <c r="R35" s="27" t="s">
        <v>25</v>
      </c>
      <c r="S35" s="138">
        <v>16000</v>
      </c>
      <c r="T35" s="138"/>
      <c r="U35" s="138"/>
      <c r="V35" s="138">
        <v>2500</v>
      </c>
      <c r="W35" s="138"/>
      <c r="X35" s="138"/>
      <c r="Y35" s="25"/>
      <c r="Z35" s="27" t="s">
        <v>25</v>
      </c>
      <c r="AA35" s="138">
        <v>21000</v>
      </c>
      <c r="AB35" s="138"/>
      <c r="AC35" s="138"/>
      <c r="AD35" s="138">
        <v>3281</v>
      </c>
      <c r="AE35" s="138"/>
      <c r="AF35" s="138"/>
      <c r="AG35" s="28">
        <v>0.1</v>
      </c>
      <c r="AH35" s="138">
        <f t="shared" si="1"/>
        <v>0</v>
      </c>
      <c r="AI35" s="139"/>
      <c r="AJ35" s="139"/>
      <c r="AK35" s="139"/>
    </row>
    <row r="36" spans="1:37" ht="21" customHeight="1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12"/>
      <c r="P36" s="13" t="s">
        <v>24</v>
      </c>
      <c r="Q36" s="12"/>
      <c r="R36" s="14" t="s">
        <v>25</v>
      </c>
      <c r="S36" s="129">
        <v>16000</v>
      </c>
      <c r="T36" s="129"/>
      <c r="U36" s="129"/>
      <c r="V36" s="129">
        <v>2500</v>
      </c>
      <c r="W36" s="129"/>
      <c r="X36" s="129"/>
      <c r="Y36" s="12"/>
      <c r="Z36" s="14" t="s">
        <v>25</v>
      </c>
      <c r="AA36" s="129">
        <v>21000</v>
      </c>
      <c r="AB36" s="129"/>
      <c r="AC36" s="129"/>
      <c r="AD36" s="129">
        <v>3281</v>
      </c>
      <c r="AE36" s="129"/>
      <c r="AF36" s="129"/>
      <c r="AG36" s="15">
        <v>0.1</v>
      </c>
      <c r="AH36" s="129">
        <f t="shared" si="1"/>
        <v>0</v>
      </c>
      <c r="AI36" s="130"/>
      <c r="AJ36" s="130"/>
      <c r="AK36" s="130"/>
    </row>
    <row r="37" spans="1:37" ht="21" customHeight="1">
      <c r="A37" s="272"/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5"/>
      <c r="P37" s="26" t="s">
        <v>24</v>
      </c>
      <c r="Q37" s="25"/>
      <c r="R37" s="27" t="s">
        <v>25</v>
      </c>
      <c r="S37" s="138">
        <v>16000</v>
      </c>
      <c r="T37" s="138"/>
      <c r="U37" s="138"/>
      <c r="V37" s="138">
        <v>2500</v>
      </c>
      <c r="W37" s="138"/>
      <c r="X37" s="138"/>
      <c r="Y37" s="25"/>
      <c r="Z37" s="27" t="s">
        <v>25</v>
      </c>
      <c r="AA37" s="138">
        <v>21000</v>
      </c>
      <c r="AB37" s="138"/>
      <c r="AC37" s="138"/>
      <c r="AD37" s="138">
        <v>3281</v>
      </c>
      <c r="AE37" s="138"/>
      <c r="AF37" s="138"/>
      <c r="AG37" s="28">
        <v>0.1</v>
      </c>
      <c r="AH37" s="138">
        <f t="shared" si="1"/>
        <v>0</v>
      </c>
      <c r="AI37" s="139"/>
      <c r="AJ37" s="139"/>
      <c r="AK37" s="139"/>
    </row>
    <row r="38" spans="1:37" ht="21" customHeight="1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12"/>
      <c r="P38" s="13" t="s">
        <v>24</v>
      </c>
      <c r="Q38" s="12"/>
      <c r="R38" s="14" t="s">
        <v>25</v>
      </c>
      <c r="S38" s="129">
        <v>16000</v>
      </c>
      <c r="T38" s="129"/>
      <c r="U38" s="129"/>
      <c r="V38" s="129">
        <v>2500</v>
      </c>
      <c r="W38" s="129"/>
      <c r="X38" s="129"/>
      <c r="Y38" s="12"/>
      <c r="Z38" s="14" t="s">
        <v>25</v>
      </c>
      <c r="AA38" s="129">
        <v>21000</v>
      </c>
      <c r="AB38" s="129"/>
      <c r="AC38" s="129"/>
      <c r="AD38" s="129">
        <v>3281</v>
      </c>
      <c r="AE38" s="129"/>
      <c r="AF38" s="129"/>
      <c r="AG38" s="15">
        <v>0.1</v>
      </c>
      <c r="AH38" s="129">
        <f t="shared" si="1"/>
        <v>0</v>
      </c>
      <c r="AI38" s="130"/>
      <c r="AJ38" s="130"/>
      <c r="AK38" s="130"/>
    </row>
    <row r="39" spans="1:37" ht="21" customHeight="1">
      <c r="A39" s="272"/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5"/>
      <c r="P39" s="26" t="s">
        <v>24</v>
      </c>
      <c r="Q39" s="25"/>
      <c r="R39" s="27" t="s">
        <v>25</v>
      </c>
      <c r="S39" s="138">
        <v>16000</v>
      </c>
      <c r="T39" s="138"/>
      <c r="U39" s="138"/>
      <c r="V39" s="138">
        <v>2500</v>
      </c>
      <c r="W39" s="138"/>
      <c r="X39" s="138"/>
      <c r="Y39" s="25"/>
      <c r="Z39" s="27" t="s">
        <v>25</v>
      </c>
      <c r="AA39" s="138">
        <v>21000</v>
      </c>
      <c r="AB39" s="138"/>
      <c r="AC39" s="138"/>
      <c r="AD39" s="138">
        <v>3281</v>
      </c>
      <c r="AE39" s="138"/>
      <c r="AF39" s="138"/>
      <c r="AG39" s="28">
        <v>0.1</v>
      </c>
      <c r="AH39" s="138">
        <f t="shared" si="1"/>
        <v>0</v>
      </c>
      <c r="AI39" s="139"/>
      <c r="AJ39" s="139"/>
      <c r="AK39" s="139"/>
    </row>
    <row r="40" spans="1:37" ht="21" customHeight="1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12"/>
      <c r="P40" s="13" t="s">
        <v>24</v>
      </c>
      <c r="Q40" s="12"/>
      <c r="R40" s="14" t="s">
        <v>25</v>
      </c>
      <c r="S40" s="129">
        <v>16000</v>
      </c>
      <c r="T40" s="129"/>
      <c r="U40" s="129"/>
      <c r="V40" s="129">
        <v>2500</v>
      </c>
      <c r="W40" s="129"/>
      <c r="X40" s="129"/>
      <c r="Y40" s="12"/>
      <c r="Z40" s="14" t="s">
        <v>25</v>
      </c>
      <c r="AA40" s="129">
        <v>21000</v>
      </c>
      <c r="AB40" s="129"/>
      <c r="AC40" s="129"/>
      <c r="AD40" s="129">
        <v>3281</v>
      </c>
      <c r="AE40" s="129"/>
      <c r="AF40" s="129"/>
      <c r="AG40" s="15">
        <v>0.1</v>
      </c>
      <c r="AH40" s="129">
        <f>Q40*S40+O40*V40+Y40*AA40+O40*AD40</f>
        <v>0</v>
      </c>
      <c r="AI40" s="130"/>
      <c r="AJ40" s="130"/>
      <c r="AK40" s="130"/>
    </row>
    <row r="41" spans="1:37" ht="21" customHeight="1">
      <c r="A41" s="272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5"/>
      <c r="P41" s="26" t="s">
        <v>24</v>
      </c>
      <c r="Q41" s="25"/>
      <c r="R41" s="27" t="s">
        <v>25</v>
      </c>
      <c r="S41" s="138">
        <v>16000</v>
      </c>
      <c r="T41" s="138"/>
      <c r="U41" s="138"/>
      <c r="V41" s="138">
        <v>2500</v>
      </c>
      <c r="W41" s="138"/>
      <c r="X41" s="138"/>
      <c r="Y41" s="25"/>
      <c r="Z41" s="27" t="s">
        <v>25</v>
      </c>
      <c r="AA41" s="138">
        <v>21000</v>
      </c>
      <c r="AB41" s="138"/>
      <c r="AC41" s="138"/>
      <c r="AD41" s="138">
        <v>3281</v>
      </c>
      <c r="AE41" s="138"/>
      <c r="AF41" s="138"/>
      <c r="AG41" s="28">
        <v>0.1</v>
      </c>
      <c r="AH41" s="138">
        <f t="shared" ref="AH41:AH42" si="2">Q41*S41+O41*V41+Y41*AA41+O41*AD41</f>
        <v>0</v>
      </c>
      <c r="AI41" s="139"/>
      <c r="AJ41" s="139"/>
      <c r="AK41" s="139"/>
    </row>
    <row r="42" spans="1:37" ht="21" customHeight="1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12"/>
      <c r="P42" s="13" t="s">
        <v>24</v>
      </c>
      <c r="Q42" s="12"/>
      <c r="R42" s="14" t="s">
        <v>25</v>
      </c>
      <c r="S42" s="129">
        <v>16000</v>
      </c>
      <c r="T42" s="129"/>
      <c r="U42" s="129"/>
      <c r="V42" s="129">
        <v>2500</v>
      </c>
      <c r="W42" s="129"/>
      <c r="X42" s="129"/>
      <c r="Y42" s="12"/>
      <c r="Z42" s="14" t="s">
        <v>25</v>
      </c>
      <c r="AA42" s="129">
        <v>21000</v>
      </c>
      <c r="AB42" s="129"/>
      <c r="AC42" s="129"/>
      <c r="AD42" s="129">
        <v>3281</v>
      </c>
      <c r="AE42" s="129"/>
      <c r="AF42" s="129"/>
      <c r="AG42" s="15">
        <v>0.1</v>
      </c>
      <c r="AH42" s="129">
        <f t="shared" si="2"/>
        <v>0</v>
      </c>
      <c r="AI42" s="130"/>
      <c r="AJ42" s="130"/>
      <c r="AK42" s="130"/>
    </row>
    <row r="43" spans="1:37" ht="21" customHeight="1">
      <c r="A43" s="272"/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5"/>
      <c r="P43" s="26" t="s">
        <v>24</v>
      </c>
      <c r="Q43" s="25"/>
      <c r="R43" s="27" t="s">
        <v>25</v>
      </c>
      <c r="S43" s="138">
        <v>16000</v>
      </c>
      <c r="T43" s="138"/>
      <c r="U43" s="138"/>
      <c r="V43" s="138">
        <v>2500</v>
      </c>
      <c r="W43" s="138"/>
      <c r="X43" s="138"/>
      <c r="Y43" s="25"/>
      <c r="Z43" s="27" t="s">
        <v>25</v>
      </c>
      <c r="AA43" s="138">
        <v>21000</v>
      </c>
      <c r="AB43" s="138"/>
      <c r="AC43" s="138"/>
      <c r="AD43" s="138">
        <v>3281</v>
      </c>
      <c r="AE43" s="138"/>
      <c r="AF43" s="138"/>
      <c r="AG43" s="28">
        <v>0.1</v>
      </c>
      <c r="AH43" s="138">
        <f>Q43*S43+O43*V43+Y43*AA43+O43*AD43</f>
        <v>0</v>
      </c>
      <c r="AI43" s="139"/>
      <c r="AJ43" s="139"/>
      <c r="AK43" s="139"/>
    </row>
    <row r="44" spans="1:37" ht="21" customHeight="1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12"/>
      <c r="P44" s="13" t="s">
        <v>24</v>
      </c>
      <c r="Q44" s="12"/>
      <c r="R44" s="14" t="s">
        <v>25</v>
      </c>
      <c r="S44" s="129">
        <v>16000</v>
      </c>
      <c r="T44" s="129"/>
      <c r="U44" s="129"/>
      <c r="V44" s="129">
        <v>2500</v>
      </c>
      <c r="W44" s="129"/>
      <c r="X44" s="129"/>
      <c r="Y44" s="12"/>
      <c r="Z44" s="14" t="s">
        <v>25</v>
      </c>
      <c r="AA44" s="129">
        <v>21000</v>
      </c>
      <c r="AB44" s="129"/>
      <c r="AC44" s="129"/>
      <c r="AD44" s="129">
        <v>3281</v>
      </c>
      <c r="AE44" s="129"/>
      <c r="AF44" s="129"/>
      <c r="AG44" s="15">
        <v>0.1</v>
      </c>
      <c r="AH44" s="129">
        <f t="shared" ref="AH44:AH52" si="3">Q44*S44+O44*V44+Y44*AA44+O44*AD44</f>
        <v>0</v>
      </c>
      <c r="AI44" s="130"/>
      <c r="AJ44" s="130"/>
      <c r="AK44" s="130"/>
    </row>
    <row r="45" spans="1:37" ht="21" customHeight="1">
      <c r="A45" s="272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5"/>
      <c r="P45" s="26" t="s">
        <v>24</v>
      </c>
      <c r="Q45" s="25"/>
      <c r="R45" s="27" t="s">
        <v>25</v>
      </c>
      <c r="S45" s="138">
        <v>16000</v>
      </c>
      <c r="T45" s="138"/>
      <c r="U45" s="138"/>
      <c r="V45" s="138">
        <v>2500</v>
      </c>
      <c r="W45" s="138"/>
      <c r="X45" s="138"/>
      <c r="Y45" s="25"/>
      <c r="Z45" s="27" t="s">
        <v>25</v>
      </c>
      <c r="AA45" s="138">
        <v>21000</v>
      </c>
      <c r="AB45" s="138"/>
      <c r="AC45" s="138"/>
      <c r="AD45" s="138">
        <v>3281</v>
      </c>
      <c r="AE45" s="138"/>
      <c r="AF45" s="138"/>
      <c r="AG45" s="28">
        <v>0.1</v>
      </c>
      <c r="AH45" s="138">
        <f t="shared" si="3"/>
        <v>0</v>
      </c>
      <c r="AI45" s="139"/>
      <c r="AJ45" s="139"/>
      <c r="AK45" s="139"/>
    </row>
    <row r="46" spans="1:37" ht="21" customHeight="1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12"/>
      <c r="P46" s="13" t="s">
        <v>24</v>
      </c>
      <c r="Q46" s="12"/>
      <c r="R46" s="14" t="s">
        <v>25</v>
      </c>
      <c r="S46" s="129">
        <v>16000</v>
      </c>
      <c r="T46" s="129"/>
      <c r="U46" s="129"/>
      <c r="V46" s="129">
        <v>2500</v>
      </c>
      <c r="W46" s="129"/>
      <c r="X46" s="129"/>
      <c r="Y46" s="12"/>
      <c r="Z46" s="14" t="s">
        <v>25</v>
      </c>
      <c r="AA46" s="129">
        <v>21000</v>
      </c>
      <c r="AB46" s="129"/>
      <c r="AC46" s="129"/>
      <c r="AD46" s="129">
        <v>3281</v>
      </c>
      <c r="AE46" s="129"/>
      <c r="AF46" s="129"/>
      <c r="AG46" s="15">
        <v>0.1</v>
      </c>
      <c r="AH46" s="129">
        <f t="shared" si="3"/>
        <v>0</v>
      </c>
      <c r="AI46" s="130"/>
      <c r="AJ46" s="130"/>
      <c r="AK46" s="130"/>
    </row>
    <row r="47" spans="1:37" ht="21" customHeight="1">
      <c r="A47" s="272"/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5"/>
      <c r="P47" s="26" t="s">
        <v>24</v>
      </c>
      <c r="Q47" s="25"/>
      <c r="R47" s="27" t="s">
        <v>25</v>
      </c>
      <c r="S47" s="138">
        <v>16000</v>
      </c>
      <c r="T47" s="138"/>
      <c r="U47" s="138"/>
      <c r="V47" s="138">
        <v>2500</v>
      </c>
      <c r="W47" s="138"/>
      <c r="X47" s="138"/>
      <c r="Y47" s="25"/>
      <c r="Z47" s="27" t="s">
        <v>25</v>
      </c>
      <c r="AA47" s="138">
        <v>21000</v>
      </c>
      <c r="AB47" s="138"/>
      <c r="AC47" s="138"/>
      <c r="AD47" s="138">
        <v>3281</v>
      </c>
      <c r="AE47" s="138"/>
      <c r="AF47" s="138"/>
      <c r="AG47" s="28">
        <v>0.1</v>
      </c>
      <c r="AH47" s="138">
        <f t="shared" si="3"/>
        <v>0</v>
      </c>
      <c r="AI47" s="139"/>
      <c r="AJ47" s="139"/>
      <c r="AK47" s="139"/>
    </row>
    <row r="48" spans="1:37" ht="21" customHeight="1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12"/>
      <c r="P48" s="13" t="s">
        <v>24</v>
      </c>
      <c r="Q48" s="12"/>
      <c r="R48" s="14" t="s">
        <v>25</v>
      </c>
      <c r="S48" s="129">
        <v>16000</v>
      </c>
      <c r="T48" s="129"/>
      <c r="U48" s="129"/>
      <c r="V48" s="129">
        <v>2500</v>
      </c>
      <c r="W48" s="129"/>
      <c r="X48" s="129"/>
      <c r="Y48" s="12"/>
      <c r="Z48" s="14" t="s">
        <v>25</v>
      </c>
      <c r="AA48" s="129">
        <v>21000</v>
      </c>
      <c r="AB48" s="129"/>
      <c r="AC48" s="129"/>
      <c r="AD48" s="129">
        <v>3281</v>
      </c>
      <c r="AE48" s="129"/>
      <c r="AF48" s="129"/>
      <c r="AG48" s="15">
        <v>0.1</v>
      </c>
      <c r="AH48" s="129">
        <f t="shared" si="3"/>
        <v>0</v>
      </c>
      <c r="AI48" s="130"/>
      <c r="AJ48" s="130"/>
      <c r="AK48" s="130"/>
    </row>
    <row r="49" spans="1:37" ht="21" customHeight="1">
      <c r="A49" s="272"/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5"/>
      <c r="P49" s="26" t="s">
        <v>24</v>
      </c>
      <c r="Q49" s="25"/>
      <c r="R49" s="27" t="s">
        <v>25</v>
      </c>
      <c r="S49" s="138">
        <v>16000</v>
      </c>
      <c r="T49" s="138"/>
      <c r="U49" s="138"/>
      <c r="V49" s="138">
        <v>2500</v>
      </c>
      <c r="W49" s="138"/>
      <c r="X49" s="138"/>
      <c r="Y49" s="25"/>
      <c r="Z49" s="27" t="s">
        <v>25</v>
      </c>
      <c r="AA49" s="138">
        <v>21000</v>
      </c>
      <c r="AB49" s="138"/>
      <c r="AC49" s="138"/>
      <c r="AD49" s="138">
        <v>3281</v>
      </c>
      <c r="AE49" s="138"/>
      <c r="AF49" s="138"/>
      <c r="AG49" s="28">
        <v>0.1</v>
      </c>
      <c r="AH49" s="138">
        <f t="shared" si="3"/>
        <v>0</v>
      </c>
      <c r="AI49" s="139"/>
      <c r="AJ49" s="139"/>
      <c r="AK49" s="139"/>
    </row>
    <row r="50" spans="1:37" ht="21" customHeight="1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12"/>
      <c r="P50" s="13" t="s">
        <v>24</v>
      </c>
      <c r="Q50" s="12"/>
      <c r="R50" s="14" t="s">
        <v>25</v>
      </c>
      <c r="S50" s="129">
        <v>16000</v>
      </c>
      <c r="T50" s="129"/>
      <c r="U50" s="129"/>
      <c r="V50" s="129">
        <v>2500</v>
      </c>
      <c r="W50" s="129"/>
      <c r="X50" s="129"/>
      <c r="Y50" s="12"/>
      <c r="Z50" s="14" t="s">
        <v>25</v>
      </c>
      <c r="AA50" s="129">
        <v>21000</v>
      </c>
      <c r="AB50" s="129"/>
      <c r="AC50" s="129"/>
      <c r="AD50" s="129">
        <v>3281</v>
      </c>
      <c r="AE50" s="129"/>
      <c r="AF50" s="129"/>
      <c r="AG50" s="15">
        <v>0.1</v>
      </c>
      <c r="AH50" s="129">
        <f t="shared" si="3"/>
        <v>0</v>
      </c>
      <c r="AI50" s="130"/>
      <c r="AJ50" s="130"/>
      <c r="AK50" s="130"/>
    </row>
    <row r="51" spans="1:37" ht="21" customHeight="1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5"/>
      <c r="P51" s="26" t="s">
        <v>24</v>
      </c>
      <c r="Q51" s="25"/>
      <c r="R51" s="27" t="s">
        <v>25</v>
      </c>
      <c r="S51" s="138">
        <v>16000</v>
      </c>
      <c r="T51" s="138"/>
      <c r="U51" s="138"/>
      <c r="V51" s="138">
        <v>2500</v>
      </c>
      <c r="W51" s="138"/>
      <c r="X51" s="138"/>
      <c r="Y51" s="25"/>
      <c r="Z51" s="27" t="s">
        <v>25</v>
      </c>
      <c r="AA51" s="138">
        <v>21000</v>
      </c>
      <c r="AB51" s="138"/>
      <c r="AC51" s="138"/>
      <c r="AD51" s="138">
        <v>3281</v>
      </c>
      <c r="AE51" s="138"/>
      <c r="AF51" s="138"/>
      <c r="AG51" s="28">
        <v>0.1</v>
      </c>
      <c r="AH51" s="138">
        <f t="shared" si="3"/>
        <v>0</v>
      </c>
      <c r="AI51" s="139"/>
      <c r="AJ51" s="139"/>
      <c r="AK51" s="139"/>
    </row>
    <row r="52" spans="1:37" ht="21" customHeight="1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12"/>
      <c r="P52" s="13" t="s">
        <v>24</v>
      </c>
      <c r="Q52" s="12"/>
      <c r="R52" s="14" t="s">
        <v>25</v>
      </c>
      <c r="S52" s="129">
        <v>16000</v>
      </c>
      <c r="T52" s="129"/>
      <c r="U52" s="129"/>
      <c r="V52" s="129">
        <v>2500</v>
      </c>
      <c r="W52" s="129"/>
      <c r="X52" s="129"/>
      <c r="Y52" s="12"/>
      <c r="Z52" s="14" t="s">
        <v>25</v>
      </c>
      <c r="AA52" s="129">
        <v>21000</v>
      </c>
      <c r="AB52" s="129"/>
      <c r="AC52" s="129"/>
      <c r="AD52" s="129">
        <v>3281</v>
      </c>
      <c r="AE52" s="129"/>
      <c r="AF52" s="129"/>
      <c r="AG52" s="15">
        <v>0.1</v>
      </c>
      <c r="AH52" s="129">
        <f t="shared" si="3"/>
        <v>0</v>
      </c>
      <c r="AI52" s="130"/>
      <c r="AJ52" s="130"/>
      <c r="AK52" s="130"/>
    </row>
    <row r="53" spans="1:37" ht="21" customHeight="1">
      <c r="A53" s="272"/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5"/>
      <c r="P53" s="26" t="s">
        <v>24</v>
      </c>
      <c r="Q53" s="25"/>
      <c r="R53" s="27" t="s">
        <v>25</v>
      </c>
      <c r="S53" s="138">
        <v>16000</v>
      </c>
      <c r="T53" s="138"/>
      <c r="U53" s="138"/>
      <c r="V53" s="138">
        <v>2500</v>
      </c>
      <c r="W53" s="138"/>
      <c r="X53" s="138"/>
      <c r="Y53" s="25"/>
      <c r="Z53" s="27" t="s">
        <v>25</v>
      </c>
      <c r="AA53" s="138">
        <v>21000</v>
      </c>
      <c r="AB53" s="138"/>
      <c r="AC53" s="138"/>
      <c r="AD53" s="138">
        <v>3281</v>
      </c>
      <c r="AE53" s="138"/>
      <c r="AF53" s="138"/>
      <c r="AG53" s="28">
        <v>0.1</v>
      </c>
      <c r="AH53" s="138">
        <f t="shared" ref="AH53:AH55" si="4">Q53*S53+O53*V53+Y53*AA53+O53*AD53</f>
        <v>0</v>
      </c>
      <c r="AI53" s="139"/>
      <c r="AJ53" s="139"/>
      <c r="AK53" s="139"/>
    </row>
    <row r="54" spans="1:37" ht="21" customHeight="1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12"/>
      <c r="P54" s="13" t="s">
        <v>24</v>
      </c>
      <c r="Q54" s="12"/>
      <c r="R54" s="14" t="s">
        <v>25</v>
      </c>
      <c r="S54" s="129">
        <v>16000</v>
      </c>
      <c r="T54" s="129"/>
      <c r="U54" s="129"/>
      <c r="V54" s="129">
        <v>2500</v>
      </c>
      <c r="W54" s="129"/>
      <c r="X54" s="129"/>
      <c r="Y54" s="12"/>
      <c r="Z54" s="14" t="s">
        <v>25</v>
      </c>
      <c r="AA54" s="129">
        <v>21000</v>
      </c>
      <c r="AB54" s="129"/>
      <c r="AC54" s="129"/>
      <c r="AD54" s="129">
        <v>3281</v>
      </c>
      <c r="AE54" s="129"/>
      <c r="AF54" s="129"/>
      <c r="AG54" s="15">
        <v>0.1</v>
      </c>
      <c r="AH54" s="129">
        <f t="shared" si="4"/>
        <v>0</v>
      </c>
      <c r="AI54" s="130"/>
      <c r="AJ54" s="130"/>
      <c r="AK54" s="130"/>
    </row>
    <row r="55" spans="1:37" ht="21" customHeight="1">
      <c r="A55" s="272"/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5"/>
      <c r="P55" s="26" t="s">
        <v>24</v>
      </c>
      <c r="Q55" s="25"/>
      <c r="R55" s="27" t="s">
        <v>25</v>
      </c>
      <c r="S55" s="138">
        <v>16000</v>
      </c>
      <c r="T55" s="138"/>
      <c r="U55" s="138"/>
      <c r="V55" s="138">
        <v>2500</v>
      </c>
      <c r="W55" s="138"/>
      <c r="X55" s="138"/>
      <c r="Y55" s="25"/>
      <c r="Z55" s="27" t="s">
        <v>25</v>
      </c>
      <c r="AA55" s="138">
        <v>21000</v>
      </c>
      <c r="AB55" s="138"/>
      <c r="AC55" s="138"/>
      <c r="AD55" s="138">
        <v>3281</v>
      </c>
      <c r="AE55" s="138"/>
      <c r="AF55" s="138"/>
      <c r="AG55" s="28">
        <v>0.1</v>
      </c>
      <c r="AH55" s="138">
        <f t="shared" si="4"/>
        <v>0</v>
      </c>
      <c r="AI55" s="139"/>
      <c r="AJ55" s="139"/>
      <c r="AK55" s="139"/>
    </row>
    <row r="56" spans="1:37" ht="21" customHeight="1">
      <c r="A56" s="200">
        <v>2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</row>
    <row r="58" spans="1:37" ht="21" customHeight="1">
      <c r="A58" s="147" t="s">
        <v>20</v>
      </c>
      <c r="B58" s="147"/>
      <c r="C58" s="147"/>
      <c r="D58" s="148" t="s">
        <v>21</v>
      </c>
      <c r="E58" s="149"/>
      <c r="F58" s="149"/>
      <c r="G58" s="149"/>
      <c r="H58" s="150"/>
      <c r="I58" s="147" t="s">
        <v>22</v>
      </c>
      <c r="J58" s="147"/>
      <c r="K58" s="147"/>
      <c r="L58" s="147"/>
      <c r="M58" s="147"/>
      <c r="N58" s="147"/>
      <c r="O58" s="147" t="s">
        <v>23</v>
      </c>
      <c r="P58" s="147"/>
      <c r="Q58" s="147" t="s">
        <v>17</v>
      </c>
      <c r="R58" s="147"/>
      <c r="S58" s="148" t="s">
        <v>26</v>
      </c>
      <c r="T58" s="149"/>
      <c r="U58" s="150"/>
      <c r="V58" s="148" t="s">
        <v>28</v>
      </c>
      <c r="W58" s="149"/>
      <c r="X58" s="150"/>
      <c r="Y58" s="147" t="s">
        <v>17</v>
      </c>
      <c r="Z58" s="147"/>
      <c r="AA58" s="148" t="s">
        <v>27</v>
      </c>
      <c r="AB58" s="149"/>
      <c r="AC58" s="150"/>
      <c r="AD58" s="148" t="s">
        <v>28</v>
      </c>
      <c r="AE58" s="149"/>
      <c r="AF58" s="150"/>
      <c r="AG58" s="11" t="s">
        <v>18</v>
      </c>
      <c r="AH58" s="151" t="s">
        <v>19</v>
      </c>
      <c r="AI58" s="152"/>
      <c r="AJ58" s="152"/>
      <c r="AK58" s="152"/>
    </row>
    <row r="59" spans="1:37" ht="21" customHeight="1">
      <c r="A59" s="271"/>
      <c r="B59" s="271"/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12"/>
      <c r="P59" s="13" t="s">
        <v>24</v>
      </c>
      <c r="Q59" s="12"/>
      <c r="R59" s="14" t="s">
        <v>25</v>
      </c>
      <c r="S59" s="129">
        <v>16000</v>
      </c>
      <c r="T59" s="129"/>
      <c r="U59" s="129"/>
      <c r="V59" s="129">
        <v>2500</v>
      </c>
      <c r="W59" s="129"/>
      <c r="X59" s="129"/>
      <c r="Y59" s="12"/>
      <c r="Z59" s="14" t="s">
        <v>25</v>
      </c>
      <c r="AA59" s="129">
        <v>21000</v>
      </c>
      <c r="AB59" s="129"/>
      <c r="AC59" s="129"/>
      <c r="AD59" s="129">
        <v>3281</v>
      </c>
      <c r="AE59" s="129"/>
      <c r="AF59" s="129"/>
      <c r="AG59" s="15">
        <v>0.1</v>
      </c>
      <c r="AH59" s="129">
        <f>Q59*S59+O59*V59+Y59*AA59+O59*AD59</f>
        <v>0</v>
      </c>
      <c r="AI59" s="130"/>
      <c r="AJ59" s="130"/>
      <c r="AK59" s="130"/>
    </row>
    <row r="60" spans="1:37" ht="21" customHeight="1">
      <c r="A60" s="272"/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5"/>
      <c r="P60" s="26" t="s">
        <v>24</v>
      </c>
      <c r="Q60" s="25"/>
      <c r="R60" s="27" t="s">
        <v>25</v>
      </c>
      <c r="S60" s="138">
        <v>16000</v>
      </c>
      <c r="T60" s="138"/>
      <c r="U60" s="138"/>
      <c r="V60" s="138">
        <v>2500</v>
      </c>
      <c r="W60" s="138"/>
      <c r="X60" s="138"/>
      <c r="Y60" s="25"/>
      <c r="Z60" s="27" t="s">
        <v>25</v>
      </c>
      <c r="AA60" s="138">
        <v>21000</v>
      </c>
      <c r="AB60" s="138"/>
      <c r="AC60" s="138"/>
      <c r="AD60" s="138">
        <v>3281</v>
      </c>
      <c r="AE60" s="138"/>
      <c r="AF60" s="138"/>
      <c r="AG60" s="28">
        <v>0.1</v>
      </c>
      <c r="AH60" s="138">
        <f t="shared" ref="AH60:AH66" si="5">Q60*S60+O60*V60+Y60*AA60+O60*AD60</f>
        <v>0</v>
      </c>
      <c r="AI60" s="139"/>
      <c r="AJ60" s="139"/>
      <c r="AK60" s="139"/>
    </row>
    <row r="61" spans="1:37" ht="21" customHeight="1">
      <c r="A61" s="271"/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12"/>
      <c r="P61" s="13" t="s">
        <v>24</v>
      </c>
      <c r="Q61" s="12"/>
      <c r="R61" s="14" t="s">
        <v>25</v>
      </c>
      <c r="S61" s="129">
        <v>16000</v>
      </c>
      <c r="T61" s="129"/>
      <c r="U61" s="129"/>
      <c r="V61" s="129">
        <v>2500</v>
      </c>
      <c r="W61" s="129"/>
      <c r="X61" s="129"/>
      <c r="Y61" s="12"/>
      <c r="Z61" s="14" t="s">
        <v>25</v>
      </c>
      <c r="AA61" s="129">
        <v>21000</v>
      </c>
      <c r="AB61" s="129"/>
      <c r="AC61" s="129"/>
      <c r="AD61" s="129">
        <v>3281</v>
      </c>
      <c r="AE61" s="129"/>
      <c r="AF61" s="129"/>
      <c r="AG61" s="15">
        <v>0.1</v>
      </c>
      <c r="AH61" s="129">
        <f t="shared" si="5"/>
        <v>0</v>
      </c>
      <c r="AI61" s="130"/>
      <c r="AJ61" s="130"/>
      <c r="AK61" s="130"/>
    </row>
    <row r="62" spans="1:37" ht="21" customHeight="1">
      <c r="A62" s="272"/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5"/>
      <c r="P62" s="26" t="s">
        <v>24</v>
      </c>
      <c r="Q62" s="25"/>
      <c r="R62" s="27" t="s">
        <v>25</v>
      </c>
      <c r="S62" s="138">
        <v>16000</v>
      </c>
      <c r="T62" s="138"/>
      <c r="U62" s="138"/>
      <c r="V62" s="138">
        <v>2500</v>
      </c>
      <c r="W62" s="138"/>
      <c r="X62" s="138"/>
      <c r="Y62" s="25"/>
      <c r="Z62" s="27" t="s">
        <v>25</v>
      </c>
      <c r="AA62" s="138">
        <v>21000</v>
      </c>
      <c r="AB62" s="138"/>
      <c r="AC62" s="138"/>
      <c r="AD62" s="138">
        <v>3281</v>
      </c>
      <c r="AE62" s="138"/>
      <c r="AF62" s="138"/>
      <c r="AG62" s="28">
        <v>0.1</v>
      </c>
      <c r="AH62" s="138">
        <f t="shared" si="5"/>
        <v>0</v>
      </c>
      <c r="AI62" s="139"/>
      <c r="AJ62" s="139"/>
      <c r="AK62" s="139"/>
    </row>
    <row r="63" spans="1:37" ht="21" customHeight="1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12"/>
      <c r="P63" s="13" t="s">
        <v>24</v>
      </c>
      <c r="Q63" s="12"/>
      <c r="R63" s="14" t="s">
        <v>25</v>
      </c>
      <c r="S63" s="129">
        <v>16000</v>
      </c>
      <c r="T63" s="129"/>
      <c r="U63" s="129"/>
      <c r="V63" s="129">
        <v>2500</v>
      </c>
      <c r="W63" s="129"/>
      <c r="X63" s="129"/>
      <c r="Y63" s="12"/>
      <c r="Z63" s="14" t="s">
        <v>25</v>
      </c>
      <c r="AA63" s="129">
        <v>21000</v>
      </c>
      <c r="AB63" s="129"/>
      <c r="AC63" s="129"/>
      <c r="AD63" s="129">
        <v>3281</v>
      </c>
      <c r="AE63" s="129"/>
      <c r="AF63" s="129"/>
      <c r="AG63" s="15">
        <v>0.1</v>
      </c>
      <c r="AH63" s="129">
        <f t="shared" si="5"/>
        <v>0</v>
      </c>
      <c r="AI63" s="130"/>
      <c r="AJ63" s="130"/>
      <c r="AK63" s="130"/>
    </row>
    <row r="64" spans="1:37" ht="21" customHeight="1">
      <c r="A64" s="272"/>
      <c r="B64" s="272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5"/>
      <c r="P64" s="26" t="s">
        <v>24</v>
      </c>
      <c r="Q64" s="25"/>
      <c r="R64" s="27" t="s">
        <v>25</v>
      </c>
      <c r="S64" s="138">
        <v>16000</v>
      </c>
      <c r="T64" s="138"/>
      <c r="U64" s="138"/>
      <c r="V64" s="138">
        <v>2500</v>
      </c>
      <c r="W64" s="138"/>
      <c r="X64" s="138"/>
      <c r="Y64" s="25"/>
      <c r="Z64" s="27" t="s">
        <v>25</v>
      </c>
      <c r="AA64" s="138">
        <v>21000</v>
      </c>
      <c r="AB64" s="138"/>
      <c r="AC64" s="138"/>
      <c r="AD64" s="138">
        <v>3281</v>
      </c>
      <c r="AE64" s="138"/>
      <c r="AF64" s="138"/>
      <c r="AG64" s="28">
        <v>0.1</v>
      </c>
      <c r="AH64" s="138">
        <f t="shared" si="5"/>
        <v>0</v>
      </c>
      <c r="AI64" s="139"/>
      <c r="AJ64" s="139"/>
      <c r="AK64" s="139"/>
    </row>
    <row r="65" spans="1:37" ht="21" customHeight="1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12"/>
      <c r="P65" s="13" t="s">
        <v>24</v>
      </c>
      <c r="Q65" s="12"/>
      <c r="R65" s="14" t="s">
        <v>25</v>
      </c>
      <c r="S65" s="129">
        <v>16000</v>
      </c>
      <c r="T65" s="129"/>
      <c r="U65" s="129"/>
      <c r="V65" s="129">
        <v>2500</v>
      </c>
      <c r="W65" s="129"/>
      <c r="X65" s="129"/>
      <c r="Y65" s="12"/>
      <c r="Z65" s="14" t="s">
        <v>25</v>
      </c>
      <c r="AA65" s="129">
        <v>21000</v>
      </c>
      <c r="AB65" s="129"/>
      <c r="AC65" s="129"/>
      <c r="AD65" s="129">
        <v>3281</v>
      </c>
      <c r="AE65" s="129"/>
      <c r="AF65" s="129"/>
      <c r="AG65" s="15">
        <v>0.1</v>
      </c>
      <c r="AH65" s="129">
        <f t="shared" si="5"/>
        <v>0</v>
      </c>
      <c r="AI65" s="130"/>
      <c r="AJ65" s="130"/>
      <c r="AK65" s="130"/>
    </row>
    <row r="66" spans="1:37" ht="21" customHeight="1">
      <c r="A66" s="272"/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5"/>
      <c r="P66" s="26" t="s">
        <v>24</v>
      </c>
      <c r="Q66" s="25"/>
      <c r="R66" s="27" t="s">
        <v>25</v>
      </c>
      <c r="S66" s="138">
        <v>16000</v>
      </c>
      <c r="T66" s="138"/>
      <c r="U66" s="138"/>
      <c r="V66" s="138">
        <v>2500</v>
      </c>
      <c r="W66" s="138"/>
      <c r="X66" s="138"/>
      <c r="Y66" s="25"/>
      <c r="Z66" s="27" t="s">
        <v>25</v>
      </c>
      <c r="AA66" s="138">
        <v>21000</v>
      </c>
      <c r="AB66" s="138"/>
      <c r="AC66" s="138"/>
      <c r="AD66" s="138">
        <v>3281</v>
      </c>
      <c r="AE66" s="138"/>
      <c r="AF66" s="138"/>
      <c r="AG66" s="28">
        <v>0.1</v>
      </c>
      <c r="AH66" s="138">
        <f t="shared" si="5"/>
        <v>0</v>
      </c>
      <c r="AI66" s="139"/>
      <c r="AJ66" s="139"/>
      <c r="AK66" s="139"/>
    </row>
    <row r="67" spans="1:37" ht="21" customHeight="1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12"/>
      <c r="P67" s="13" t="s">
        <v>24</v>
      </c>
      <c r="Q67" s="12"/>
      <c r="R67" s="14" t="s">
        <v>25</v>
      </c>
      <c r="S67" s="129">
        <v>16000</v>
      </c>
      <c r="T67" s="129"/>
      <c r="U67" s="129"/>
      <c r="V67" s="129">
        <v>2500</v>
      </c>
      <c r="W67" s="129"/>
      <c r="X67" s="129"/>
      <c r="Y67" s="12"/>
      <c r="Z67" s="14" t="s">
        <v>25</v>
      </c>
      <c r="AA67" s="129">
        <v>21000</v>
      </c>
      <c r="AB67" s="129"/>
      <c r="AC67" s="129"/>
      <c r="AD67" s="129">
        <v>3281</v>
      </c>
      <c r="AE67" s="129"/>
      <c r="AF67" s="129"/>
      <c r="AG67" s="15">
        <v>0.1</v>
      </c>
      <c r="AH67" s="129">
        <f>Q67*S67+O67*V67+Y67*AA67+O67*AD67</f>
        <v>0</v>
      </c>
      <c r="AI67" s="130"/>
      <c r="AJ67" s="130"/>
      <c r="AK67" s="130"/>
    </row>
    <row r="68" spans="1:37" ht="21" customHeight="1">
      <c r="A68" s="272"/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5"/>
      <c r="P68" s="26" t="s">
        <v>24</v>
      </c>
      <c r="Q68" s="25"/>
      <c r="R68" s="27" t="s">
        <v>25</v>
      </c>
      <c r="S68" s="138">
        <v>16000</v>
      </c>
      <c r="T68" s="138"/>
      <c r="U68" s="138"/>
      <c r="V68" s="138">
        <v>2500</v>
      </c>
      <c r="W68" s="138"/>
      <c r="X68" s="138"/>
      <c r="Y68" s="25"/>
      <c r="Z68" s="27" t="s">
        <v>25</v>
      </c>
      <c r="AA68" s="138">
        <v>21000</v>
      </c>
      <c r="AB68" s="138"/>
      <c r="AC68" s="138"/>
      <c r="AD68" s="138">
        <v>3281</v>
      </c>
      <c r="AE68" s="138"/>
      <c r="AF68" s="138"/>
      <c r="AG68" s="28">
        <v>0.1</v>
      </c>
      <c r="AH68" s="138">
        <f t="shared" ref="AH68:AH69" si="6">Q68*S68+O68*V68+Y68*AA68+O68*AD68</f>
        <v>0</v>
      </c>
      <c r="AI68" s="139"/>
      <c r="AJ68" s="139"/>
      <c r="AK68" s="139"/>
    </row>
    <row r="69" spans="1:37" ht="21" customHeight="1">
      <c r="A69" s="271"/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12"/>
      <c r="P69" s="13" t="s">
        <v>24</v>
      </c>
      <c r="Q69" s="12"/>
      <c r="R69" s="14" t="s">
        <v>25</v>
      </c>
      <c r="S69" s="129">
        <v>16000</v>
      </c>
      <c r="T69" s="129"/>
      <c r="U69" s="129"/>
      <c r="V69" s="129">
        <v>2500</v>
      </c>
      <c r="W69" s="129"/>
      <c r="X69" s="129"/>
      <c r="Y69" s="12"/>
      <c r="Z69" s="14" t="s">
        <v>25</v>
      </c>
      <c r="AA69" s="129">
        <v>21000</v>
      </c>
      <c r="AB69" s="129"/>
      <c r="AC69" s="129"/>
      <c r="AD69" s="129">
        <v>3281</v>
      </c>
      <c r="AE69" s="129"/>
      <c r="AF69" s="129"/>
      <c r="AG69" s="15">
        <v>0.1</v>
      </c>
      <c r="AH69" s="129">
        <f t="shared" si="6"/>
        <v>0</v>
      </c>
      <c r="AI69" s="130"/>
      <c r="AJ69" s="130"/>
      <c r="AK69" s="130"/>
    </row>
    <row r="70" spans="1:37" ht="21" customHeight="1">
      <c r="A70" s="272"/>
      <c r="B70" s="272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5"/>
      <c r="P70" s="26" t="s">
        <v>24</v>
      </c>
      <c r="Q70" s="25"/>
      <c r="R70" s="27" t="s">
        <v>25</v>
      </c>
      <c r="S70" s="138">
        <v>16000</v>
      </c>
      <c r="T70" s="138"/>
      <c r="U70" s="138"/>
      <c r="V70" s="138">
        <v>2500</v>
      </c>
      <c r="W70" s="138"/>
      <c r="X70" s="138"/>
      <c r="Y70" s="25"/>
      <c r="Z70" s="27" t="s">
        <v>25</v>
      </c>
      <c r="AA70" s="138">
        <v>21000</v>
      </c>
      <c r="AB70" s="138"/>
      <c r="AC70" s="138"/>
      <c r="AD70" s="138">
        <v>3281</v>
      </c>
      <c r="AE70" s="138"/>
      <c r="AF70" s="138"/>
      <c r="AG70" s="28">
        <v>0.1</v>
      </c>
      <c r="AH70" s="138">
        <f>Q70*S70+O70*V70+Y70*AA70+O70*AD70</f>
        <v>0</v>
      </c>
      <c r="AI70" s="139"/>
      <c r="AJ70" s="139"/>
      <c r="AK70" s="139"/>
    </row>
    <row r="71" spans="1:37" ht="21" customHeight="1">
      <c r="A71" s="271"/>
      <c r="B71" s="271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12"/>
      <c r="P71" s="13" t="s">
        <v>24</v>
      </c>
      <c r="Q71" s="12"/>
      <c r="R71" s="14" t="s">
        <v>25</v>
      </c>
      <c r="S71" s="129">
        <v>16000</v>
      </c>
      <c r="T71" s="129"/>
      <c r="U71" s="129"/>
      <c r="V71" s="129">
        <v>2500</v>
      </c>
      <c r="W71" s="129"/>
      <c r="X71" s="129"/>
      <c r="Y71" s="12"/>
      <c r="Z71" s="14" t="s">
        <v>25</v>
      </c>
      <c r="AA71" s="129">
        <v>21000</v>
      </c>
      <c r="AB71" s="129"/>
      <c r="AC71" s="129"/>
      <c r="AD71" s="129">
        <v>3281</v>
      </c>
      <c r="AE71" s="129"/>
      <c r="AF71" s="129"/>
      <c r="AG71" s="15">
        <v>0.1</v>
      </c>
      <c r="AH71" s="129">
        <f t="shared" ref="AH71:AH76" si="7">Q71*S71+O71*V71+Y71*AA71+O71*AD71</f>
        <v>0</v>
      </c>
      <c r="AI71" s="130"/>
      <c r="AJ71" s="130"/>
      <c r="AK71" s="130"/>
    </row>
    <row r="72" spans="1:37" ht="21" customHeight="1">
      <c r="A72" s="272"/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5"/>
      <c r="P72" s="26" t="s">
        <v>24</v>
      </c>
      <c r="Q72" s="25"/>
      <c r="R72" s="27" t="s">
        <v>25</v>
      </c>
      <c r="S72" s="138">
        <v>16000</v>
      </c>
      <c r="T72" s="138"/>
      <c r="U72" s="138"/>
      <c r="V72" s="138">
        <v>2500</v>
      </c>
      <c r="W72" s="138"/>
      <c r="X72" s="138"/>
      <c r="Y72" s="25"/>
      <c r="Z72" s="27" t="s">
        <v>25</v>
      </c>
      <c r="AA72" s="138">
        <v>21000</v>
      </c>
      <c r="AB72" s="138"/>
      <c r="AC72" s="138"/>
      <c r="AD72" s="138">
        <v>3281</v>
      </c>
      <c r="AE72" s="138"/>
      <c r="AF72" s="138"/>
      <c r="AG72" s="28">
        <v>0.1</v>
      </c>
      <c r="AH72" s="138">
        <f t="shared" si="7"/>
        <v>0</v>
      </c>
      <c r="AI72" s="139"/>
      <c r="AJ72" s="139"/>
      <c r="AK72" s="139"/>
    </row>
    <row r="73" spans="1:37" ht="21" customHeight="1">
      <c r="A73" s="271"/>
      <c r="B73" s="271"/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12"/>
      <c r="P73" s="13" t="s">
        <v>24</v>
      </c>
      <c r="Q73" s="12"/>
      <c r="R73" s="14" t="s">
        <v>25</v>
      </c>
      <c r="S73" s="129">
        <v>16000</v>
      </c>
      <c r="T73" s="129"/>
      <c r="U73" s="129"/>
      <c r="V73" s="129">
        <v>2500</v>
      </c>
      <c r="W73" s="129"/>
      <c r="X73" s="129"/>
      <c r="Y73" s="12"/>
      <c r="Z73" s="14" t="s">
        <v>25</v>
      </c>
      <c r="AA73" s="129">
        <v>21000</v>
      </c>
      <c r="AB73" s="129"/>
      <c r="AC73" s="129"/>
      <c r="AD73" s="129">
        <v>3281</v>
      </c>
      <c r="AE73" s="129"/>
      <c r="AF73" s="129"/>
      <c r="AG73" s="15">
        <v>0.1</v>
      </c>
      <c r="AH73" s="129">
        <f t="shared" si="7"/>
        <v>0</v>
      </c>
      <c r="AI73" s="130"/>
      <c r="AJ73" s="130"/>
      <c r="AK73" s="130"/>
    </row>
    <row r="74" spans="1:37" ht="21" customHeight="1">
      <c r="A74" s="272"/>
      <c r="B74" s="272"/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272"/>
      <c r="O74" s="25"/>
      <c r="P74" s="26" t="s">
        <v>24</v>
      </c>
      <c r="Q74" s="25"/>
      <c r="R74" s="27" t="s">
        <v>25</v>
      </c>
      <c r="S74" s="138">
        <v>16000</v>
      </c>
      <c r="T74" s="138"/>
      <c r="U74" s="138"/>
      <c r="V74" s="138">
        <v>2500</v>
      </c>
      <c r="W74" s="138"/>
      <c r="X74" s="138"/>
      <c r="Y74" s="25"/>
      <c r="Z74" s="27" t="s">
        <v>25</v>
      </c>
      <c r="AA74" s="138">
        <v>21000</v>
      </c>
      <c r="AB74" s="138"/>
      <c r="AC74" s="138"/>
      <c r="AD74" s="138">
        <v>3281</v>
      </c>
      <c r="AE74" s="138"/>
      <c r="AF74" s="138"/>
      <c r="AG74" s="28">
        <v>0.1</v>
      </c>
      <c r="AH74" s="138">
        <f t="shared" si="7"/>
        <v>0</v>
      </c>
      <c r="AI74" s="139"/>
      <c r="AJ74" s="139"/>
      <c r="AK74" s="139"/>
    </row>
    <row r="75" spans="1:37" ht="21" customHeight="1">
      <c r="A75" s="271"/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12"/>
      <c r="P75" s="13" t="s">
        <v>24</v>
      </c>
      <c r="Q75" s="12"/>
      <c r="R75" s="14" t="s">
        <v>25</v>
      </c>
      <c r="S75" s="129">
        <v>16000</v>
      </c>
      <c r="T75" s="129"/>
      <c r="U75" s="129"/>
      <c r="V75" s="129">
        <v>2500</v>
      </c>
      <c r="W75" s="129"/>
      <c r="X75" s="129"/>
      <c r="Y75" s="12"/>
      <c r="Z75" s="14" t="s">
        <v>25</v>
      </c>
      <c r="AA75" s="129">
        <v>21000</v>
      </c>
      <c r="AB75" s="129"/>
      <c r="AC75" s="129"/>
      <c r="AD75" s="129">
        <v>3281</v>
      </c>
      <c r="AE75" s="129"/>
      <c r="AF75" s="129"/>
      <c r="AG75" s="15">
        <v>0.1</v>
      </c>
      <c r="AH75" s="129">
        <f t="shared" si="7"/>
        <v>0</v>
      </c>
      <c r="AI75" s="130"/>
      <c r="AJ75" s="130"/>
      <c r="AK75" s="130"/>
    </row>
    <row r="76" spans="1:37" ht="21" customHeight="1">
      <c r="A76" s="272"/>
      <c r="B76" s="272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5"/>
      <c r="P76" s="26" t="s">
        <v>24</v>
      </c>
      <c r="Q76" s="25"/>
      <c r="R76" s="27" t="s">
        <v>25</v>
      </c>
      <c r="S76" s="138">
        <v>16000</v>
      </c>
      <c r="T76" s="138"/>
      <c r="U76" s="138"/>
      <c r="V76" s="138">
        <v>2500</v>
      </c>
      <c r="W76" s="138"/>
      <c r="X76" s="138"/>
      <c r="Y76" s="25"/>
      <c r="Z76" s="27" t="s">
        <v>25</v>
      </c>
      <c r="AA76" s="138">
        <v>21000</v>
      </c>
      <c r="AB76" s="138"/>
      <c r="AC76" s="138"/>
      <c r="AD76" s="138">
        <v>3281</v>
      </c>
      <c r="AE76" s="138"/>
      <c r="AF76" s="138"/>
      <c r="AG76" s="28">
        <v>0.1</v>
      </c>
      <c r="AH76" s="138">
        <f t="shared" si="7"/>
        <v>0</v>
      </c>
      <c r="AI76" s="139"/>
      <c r="AJ76" s="139"/>
      <c r="AK76" s="139"/>
    </row>
    <row r="77" spans="1:37" ht="21" customHeight="1">
      <c r="A77" s="271"/>
      <c r="B77" s="271"/>
      <c r="C77" s="271"/>
      <c r="D77" s="271"/>
      <c r="E77" s="271"/>
      <c r="F77" s="271"/>
      <c r="G77" s="271"/>
      <c r="H77" s="271"/>
      <c r="I77" s="271"/>
      <c r="J77" s="271"/>
      <c r="K77" s="271"/>
      <c r="L77" s="271"/>
      <c r="M77" s="271"/>
      <c r="N77" s="271"/>
      <c r="O77" s="12"/>
      <c r="P77" s="13" t="s">
        <v>24</v>
      </c>
      <c r="Q77" s="12"/>
      <c r="R77" s="14" t="s">
        <v>25</v>
      </c>
      <c r="S77" s="129">
        <v>16000</v>
      </c>
      <c r="T77" s="129"/>
      <c r="U77" s="129"/>
      <c r="V77" s="129">
        <v>2500</v>
      </c>
      <c r="W77" s="129"/>
      <c r="X77" s="129"/>
      <c r="Y77" s="12"/>
      <c r="Z77" s="14" t="s">
        <v>25</v>
      </c>
      <c r="AA77" s="129">
        <v>21000</v>
      </c>
      <c r="AB77" s="129"/>
      <c r="AC77" s="129"/>
      <c r="AD77" s="129">
        <v>3281</v>
      </c>
      <c r="AE77" s="129"/>
      <c r="AF77" s="129"/>
      <c r="AG77" s="15">
        <v>0.1</v>
      </c>
      <c r="AH77" s="129">
        <f t="shared" ref="AH77:AH79" si="8">Q77*S77+O77*V77+Y77*AA77+O77*AD77</f>
        <v>0</v>
      </c>
      <c r="AI77" s="130"/>
      <c r="AJ77" s="130"/>
      <c r="AK77" s="130"/>
    </row>
    <row r="78" spans="1:37" ht="21" customHeight="1">
      <c r="A78" s="272"/>
      <c r="B78" s="272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25"/>
      <c r="P78" s="26" t="s">
        <v>24</v>
      </c>
      <c r="Q78" s="25"/>
      <c r="R78" s="27" t="s">
        <v>25</v>
      </c>
      <c r="S78" s="138">
        <v>16000</v>
      </c>
      <c r="T78" s="138"/>
      <c r="U78" s="138"/>
      <c r="V78" s="138">
        <v>2500</v>
      </c>
      <c r="W78" s="138"/>
      <c r="X78" s="138"/>
      <c r="Y78" s="25"/>
      <c r="Z78" s="27" t="s">
        <v>25</v>
      </c>
      <c r="AA78" s="138">
        <v>21000</v>
      </c>
      <c r="AB78" s="138"/>
      <c r="AC78" s="138"/>
      <c r="AD78" s="138">
        <v>3281</v>
      </c>
      <c r="AE78" s="138"/>
      <c r="AF78" s="138"/>
      <c r="AG78" s="28">
        <v>0.1</v>
      </c>
      <c r="AH78" s="138">
        <f t="shared" si="8"/>
        <v>0</v>
      </c>
      <c r="AI78" s="139"/>
      <c r="AJ78" s="139"/>
      <c r="AK78" s="139"/>
    </row>
    <row r="79" spans="1:37" ht="21" customHeight="1">
      <c r="A79" s="271"/>
      <c r="B79" s="271"/>
      <c r="C79" s="271"/>
      <c r="D79" s="271"/>
      <c r="E79" s="271"/>
      <c r="F79" s="271"/>
      <c r="G79" s="271"/>
      <c r="H79" s="271"/>
      <c r="I79" s="271"/>
      <c r="J79" s="271"/>
      <c r="K79" s="271"/>
      <c r="L79" s="271"/>
      <c r="M79" s="271"/>
      <c r="N79" s="271"/>
      <c r="O79" s="12"/>
      <c r="P79" s="13" t="s">
        <v>24</v>
      </c>
      <c r="Q79" s="12"/>
      <c r="R79" s="14" t="s">
        <v>25</v>
      </c>
      <c r="S79" s="129">
        <v>16000</v>
      </c>
      <c r="T79" s="129"/>
      <c r="U79" s="129"/>
      <c r="V79" s="129">
        <v>2500</v>
      </c>
      <c r="W79" s="129"/>
      <c r="X79" s="129"/>
      <c r="Y79" s="12"/>
      <c r="Z79" s="14" t="s">
        <v>25</v>
      </c>
      <c r="AA79" s="129">
        <v>21000</v>
      </c>
      <c r="AB79" s="129"/>
      <c r="AC79" s="129"/>
      <c r="AD79" s="129">
        <v>3281</v>
      </c>
      <c r="AE79" s="129"/>
      <c r="AF79" s="129"/>
      <c r="AG79" s="15">
        <v>0.1</v>
      </c>
      <c r="AH79" s="129">
        <f t="shared" si="8"/>
        <v>0</v>
      </c>
      <c r="AI79" s="130"/>
      <c r="AJ79" s="130"/>
      <c r="AK79" s="130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0" t="s">
        <v>29</v>
      </c>
      <c r="AG80" s="121"/>
      <c r="AH80" s="112">
        <f>SUM(AH20:AH79)</f>
        <v>0</v>
      </c>
      <c r="AI80" s="113"/>
      <c r="AJ80" s="113"/>
      <c r="AK80" s="113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6" t="s">
        <v>30</v>
      </c>
      <c r="AG81" s="116"/>
      <c r="AH81" s="249">
        <f>AH80*0.1</f>
        <v>0</v>
      </c>
      <c r="AI81" s="249"/>
      <c r="AJ81" s="249"/>
      <c r="AK81" s="249"/>
    </row>
    <row r="82" spans="1:37" ht="21" customHeight="1">
      <c r="A82" s="201" t="s">
        <v>69</v>
      </c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1"/>
      <c r="AE82" s="1"/>
      <c r="AF82" s="111" t="s">
        <v>31</v>
      </c>
      <c r="AG82" s="111"/>
      <c r="AH82" s="112">
        <f>SUM(AH80:AH81)</f>
        <v>0</v>
      </c>
      <c r="AI82" s="113"/>
      <c r="AJ82" s="113"/>
      <c r="AK82" s="113"/>
    </row>
    <row r="83" spans="1:37" ht="21" customHeight="1">
      <c r="A83" s="49">
        <v>3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</row>
    <row r="86" spans="1:37" ht="21" customHeight="1">
      <c r="C86" s="114" t="s">
        <v>33</v>
      </c>
      <c r="D86" s="114"/>
      <c r="E86" s="114"/>
      <c r="F86" s="114" t="s">
        <v>34</v>
      </c>
      <c r="G86" s="114"/>
      <c r="H86" s="114"/>
      <c r="I86" s="114"/>
      <c r="J86" s="114"/>
      <c r="K86" s="114"/>
      <c r="L86" s="114"/>
      <c r="M86" s="114" t="s">
        <v>35</v>
      </c>
      <c r="N86" s="114"/>
      <c r="O86" s="114"/>
      <c r="P86" s="114"/>
      <c r="Q86" s="114"/>
      <c r="R86" s="114" t="s">
        <v>36</v>
      </c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5" t="s">
        <v>37</v>
      </c>
      <c r="AF86" s="115"/>
      <c r="AG86" s="114" t="s">
        <v>38</v>
      </c>
      <c r="AH86" s="114"/>
      <c r="AI86" s="114"/>
    </row>
    <row r="87" spans="1:37" ht="21" customHeight="1">
      <c r="C87" s="103"/>
      <c r="D87" s="104"/>
      <c r="E87" s="105"/>
      <c r="F87" s="106"/>
      <c r="G87" s="106"/>
      <c r="H87" s="106"/>
      <c r="I87" s="106"/>
      <c r="J87" s="106"/>
      <c r="K87" s="106"/>
      <c r="L87" s="107"/>
      <c r="M87" s="16"/>
      <c r="N87" s="17" t="s">
        <v>39</v>
      </c>
      <c r="O87" s="95"/>
      <c r="P87" s="96"/>
      <c r="Q87" s="97"/>
      <c r="R87" s="95" t="s">
        <v>42</v>
      </c>
      <c r="S87" s="97"/>
      <c r="T87" s="95" t="s">
        <v>43</v>
      </c>
      <c r="U87" s="97"/>
      <c r="V87" s="108"/>
      <c r="W87" s="109"/>
      <c r="X87" s="109"/>
      <c r="Y87" s="109"/>
      <c r="Z87" s="109"/>
      <c r="AA87" s="110"/>
      <c r="AB87" s="95"/>
      <c r="AC87" s="96"/>
      <c r="AD87" s="97"/>
      <c r="AE87" s="98">
        <v>0</v>
      </c>
      <c r="AF87" s="99"/>
      <c r="AG87" s="100">
        <f t="shared" ref="AG87:AG105" si="9">AB87+O87</f>
        <v>0</v>
      </c>
      <c r="AH87" s="101"/>
      <c r="AI87" s="102"/>
    </row>
    <row r="88" spans="1:37" ht="21" customHeight="1">
      <c r="C88" s="76"/>
      <c r="D88" s="77"/>
      <c r="E88" s="78"/>
      <c r="F88" s="79"/>
      <c r="G88" s="79"/>
      <c r="H88" s="79"/>
      <c r="I88" s="79"/>
      <c r="J88" s="79"/>
      <c r="K88" s="79"/>
      <c r="L88" s="80"/>
      <c r="M88" s="23"/>
      <c r="N88" s="24" t="s">
        <v>39</v>
      </c>
      <c r="O88" s="81"/>
      <c r="P88" s="82"/>
      <c r="Q88" s="83"/>
      <c r="R88" s="81" t="s">
        <v>42</v>
      </c>
      <c r="S88" s="83"/>
      <c r="T88" s="81" t="s">
        <v>43</v>
      </c>
      <c r="U88" s="83"/>
      <c r="V88" s="84"/>
      <c r="W88" s="85"/>
      <c r="X88" s="85"/>
      <c r="Y88" s="85"/>
      <c r="Z88" s="85"/>
      <c r="AA88" s="86"/>
      <c r="AB88" s="81"/>
      <c r="AC88" s="82"/>
      <c r="AD88" s="83"/>
      <c r="AE88" s="50">
        <v>0</v>
      </c>
      <c r="AF88" s="51"/>
      <c r="AG88" s="52">
        <f t="shared" si="9"/>
        <v>0</v>
      </c>
      <c r="AH88" s="53"/>
      <c r="AI88" s="54"/>
    </row>
    <row r="89" spans="1:37" ht="21" customHeight="1">
      <c r="C89" s="87"/>
      <c r="D89" s="88"/>
      <c r="E89" s="89"/>
      <c r="F89" s="90"/>
      <c r="G89" s="90"/>
      <c r="H89" s="90"/>
      <c r="I89" s="90"/>
      <c r="J89" s="90"/>
      <c r="K89" s="90"/>
      <c r="L89" s="91"/>
      <c r="M89" s="18"/>
      <c r="N89" s="19" t="s">
        <v>39</v>
      </c>
      <c r="O89" s="68"/>
      <c r="P89" s="69"/>
      <c r="Q89" s="70"/>
      <c r="R89" s="68" t="s">
        <v>42</v>
      </c>
      <c r="S89" s="70"/>
      <c r="T89" s="68" t="s">
        <v>43</v>
      </c>
      <c r="U89" s="70"/>
      <c r="V89" s="92"/>
      <c r="W89" s="93"/>
      <c r="X89" s="93"/>
      <c r="Y89" s="93"/>
      <c r="Z89" s="93"/>
      <c r="AA89" s="94"/>
      <c r="AB89" s="68"/>
      <c r="AC89" s="69"/>
      <c r="AD89" s="70"/>
      <c r="AE89" s="71">
        <v>0</v>
      </c>
      <c r="AF89" s="72"/>
      <c r="AG89" s="73">
        <f t="shared" si="9"/>
        <v>0</v>
      </c>
      <c r="AH89" s="74"/>
      <c r="AI89" s="75"/>
    </row>
    <row r="90" spans="1:37" ht="21" customHeight="1">
      <c r="C90" s="76"/>
      <c r="D90" s="77"/>
      <c r="E90" s="78"/>
      <c r="F90" s="79"/>
      <c r="G90" s="79"/>
      <c r="H90" s="79"/>
      <c r="I90" s="79"/>
      <c r="J90" s="79"/>
      <c r="K90" s="79"/>
      <c r="L90" s="80"/>
      <c r="M90" s="23"/>
      <c r="N90" s="24" t="s">
        <v>40</v>
      </c>
      <c r="O90" s="81"/>
      <c r="P90" s="82"/>
      <c r="Q90" s="83"/>
      <c r="R90" s="81" t="s">
        <v>42</v>
      </c>
      <c r="S90" s="83"/>
      <c r="T90" s="81" t="s">
        <v>43</v>
      </c>
      <c r="U90" s="83"/>
      <c r="V90" s="84"/>
      <c r="W90" s="85"/>
      <c r="X90" s="85"/>
      <c r="Y90" s="85"/>
      <c r="Z90" s="85"/>
      <c r="AA90" s="86"/>
      <c r="AB90" s="81"/>
      <c r="AC90" s="82"/>
      <c r="AD90" s="83"/>
      <c r="AE90" s="50">
        <v>0</v>
      </c>
      <c r="AF90" s="51"/>
      <c r="AG90" s="52">
        <f t="shared" si="9"/>
        <v>0</v>
      </c>
      <c r="AH90" s="53"/>
      <c r="AI90" s="54"/>
    </row>
    <row r="91" spans="1:37" ht="21" customHeight="1">
      <c r="C91" s="87"/>
      <c r="D91" s="88"/>
      <c r="E91" s="89"/>
      <c r="F91" s="90"/>
      <c r="G91" s="90"/>
      <c r="H91" s="90"/>
      <c r="I91" s="90"/>
      <c r="J91" s="90"/>
      <c r="K91" s="90"/>
      <c r="L91" s="91"/>
      <c r="M91" s="18"/>
      <c r="N91" s="19" t="s">
        <v>39</v>
      </c>
      <c r="O91" s="68"/>
      <c r="P91" s="69"/>
      <c r="Q91" s="70"/>
      <c r="R91" s="68" t="s">
        <v>42</v>
      </c>
      <c r="S91" s="70"/>
      <c r="T91" s="68" t="s">
        <v>43</v>
      </c>
      <c r="U91" s="70"/>
      <c r="V91" s="92"/>
      <c r="W91" s="93"/>
      <c r="X91" s="93"/>
      <c r="Y91" s="93"/>
      <c r="Z91" s="93"/>
      <c r="AA91" s="94"/>
      <c r="AB91" s="68"/>
      <c r="AC91" s="69"/>
      <c r="AD91" s="70"/>
      <c r="AE91" s="71">
        <v>0</v>
      </c>
      <c r="AF91" s="72"/>
      <c r="AG91" s="73">
        <f t="shared" si="9"/>
        <v>0</v>
      </c>
      <c r="AH91" s="74"/>
      <c r="AI91" s="75"/>
    </row>
    <row r="92" spans="1:37" ht="21" customHeight="1">
      <c r="C92" s="76"/>
      <c r="D92" s="77"/>
      <c r="E92" s="78"/>
      <c r="F92" s="79"/>
      <c r="G92" s="79"/>
      <c r="H92" s="79"/>
      <c r="I92" s="79"/>
      <c r="J92" s="79"/>
      <c r="K92" s="79"/>
      <c r="L92" s="80"/>
      <c r="M92" s="23"/>
      <c r="N92" s="24" t="s">
        <v>39</v>
      </c>
      <c r="O92" s="81"/>
      <c r="P92" s="82"/>
      <c r="Q92" s="83"/>
      <c r="R92" s="81" t="s">
        <v>42</v>
      </c>
      <c r="S92" s="83"/>
      <c r="T92" s="81" t="s">
        <v>43</v>
      </c>
      <c r="U92" s="83"/>
      <c r="V92" s="84"/>
      <c r="W92" s="85"/>
      <c r="X92" s="85"/>
      <c r="Y92" s="85"/>
      <c r="Z92" s="85"/>
      <c r="AA92" s="86"/>
      <c r="AB92" s="81"/>
      <c r="AC92" s="82"/>
      <c r="AD92" s="83"/>
      <c r="AE92" s="50">
        <v>0</v>
      </c>
      <c r="AF92" s="51"/>
      <c r="AG92" s="52">
        <f t="shared" si="9"/>
        <v>0</v>
      </c>
      <c r="AH92" s="53"/>
      <c r="AI92" s="54"/>
    </row>
    <row r="93" spans="1:37" ht="21" customHeight="1">
      <c r="C93" s="87"/>
      <c r="D93" s="88"/>
      <c r="E93" s="89"/>
      <c r="F93" s="90"/>
      <c r="G93" s="90"/>
      <c r="H93" s="90"/>
      <c r="I93" s="90"/>
      <c r="J93" s="90"/>
      <c r="K93" s="90"/>
      <c r="L93" s="91"/>
      <c r="M93" s="18"/>
      <c r="N93" s="19" t="s">
        <v>39</v>
      </c>
      <c r="O93" s="68"/>
      <c r="P93" s="69"/>
      <c r="Q93" s="70"/>
      <c r="R93" s="68" t="s">
        <v>42</v>
      </c>
      <c r="S93" s="70"/>
      <c r="T93" s="68" t="s">
        <v>43</v>
      </c>
      <c r="U93" s="70"/>
      <c r="V93" s="92"/>
      <c r="W93" s="93"/>
      <c r="X93" s="93"/>
      <c r="Y93" s="93"/>
      <c r="Z93" s="93"/>
      <c r="AA93" s="94"/>
      <c r="AB93" s="68"/>
      <c r="AC93" s="69"/>
      <c r="AD93" s="70"/>
      <c r="AE93" s="71">
        <v>0</v>
      </c>
      <c r="AF93" s="72"/>
      <c r="AG93" s="73">
        <f t="shared" si="9"/>
        <v>0</v>
      </c>
      <c r="AH93" s="74"/>
      <c r="AI93" s="75"/>
    </row>
    <row r="94" spans="1:37" ht="21" customHeight="1">
      <c r="C94" s="76"/>
      <c r="D94" s="77"/>
      <c r="E94" s="78"/>
      <c r="F94" s="79"/>
      <c r="G94" s="79"/>
      <c r="H94" s="79"/>
      <c r="I94" s="79"/>
      <c r="J94" s="79"/>
      <c r="K94" s="79"/>
      <c r="L94" s="80"/>
      <c r="M94" s="23"/>
      <c r="N94" s="24" t="s">
        <v>39</v>
      </c>
      <c r="O94" s="81"/>
      <c r="P94" s="82"/>
      <c r="Q94" s="83"/>
      <c r="R94" s="81" t="s">
        <v>42</v>
      </c>
      <c r="S94" s="83"/>
      <c r="T94" s="81" t="s">
        <v>43</v>
      </c>
      <c r="U94" s="83"/>
      <c r="V94" s="84"/>
      <c r="W94" s="85"/>
      <c r="X94" s="85"/>
      <c r="Y94" s="85"/>
      <c r="Z94" s="85"/>
      <c r="AA94" s="86"/>
      <c r="AB94" s="81"/>
      <c r="AC94" s="82"/>
      <c r="AD94" s="83"/>
      <c r="AE94" s="50">
        <v>0</v>
      </c>
      <c r="AF94" s="51"/>
      <c r="AG94" s="52">
        <f t="shared" si="9"/>
        <v>0</v>
      </c>
      <c r="AH94" s="53"/>
      <c r="AI94" s="54"/>
    </row>
    <row r="95" spans="1:37" ht="21" customHeight="1">
      <c r="C95" s="87"/>
      <c r="D95" s="88"/>
      <c r="E95" s="89"/>
      <c r="F95" s="90"/>
      <c r="G95" s="90"/>
      <c r="H95" s="90"/>
      <c r="I95" s="90"/>
      <c r="J95" s="90"/>
      <c r="K95" s="90"/>
      <c r="L95" s="91"/>
      <c r="M95" s="18"/>
      <c r="N95" s="19" t="s">
        <v>39</v>
      </c>
      <c r="O95" s="68"/>
      <c r="P95" s="69"/>
      <c r="Q95" s="70"/>
      <c r="R95" s="68" t="s">
        <v>42</v>
      </c>
      <c r="S95" s="70"/>
      <c r="T95" s="68" t="s">
        <v>43</v>
      </c>
      <c r="U95" s="70"/>
      <c r="V95" s="92"/>
      <c r="W95" s="93"/>
      <c r="X95" s="93"/>
      <c r="Y95" s="93"/>
      <c r="Z95" s="93"/>
      <c r="AA95" s="94"/>
      <c r="AB95" s="68"/>
      <c r="AC95" s="69"/>
      <c r="AD95" s="70"/>
      <c r="AE95" s="71">
        <v>0</v>
      </c>
      <c r="AF95" s="72"/>
      <c r="AG95" s="73">
        <f t="shared" si="9"/>
        <v>0</v>
      </c>
      <c r="AH95" s="74"/>
      <c r="AI95" s="75"/>
    </row>
    <row r="96" spans="1:37" ht="21" customHeight="1">
      <c r="C96" s="76"/>
      <c r="D96" s="77"/>
      <c r="E96" s="78"/>
      <c r="F96" s="79"/>
      <c r="G96" s="79"/>
      <c r="H96" s="79"/>
      <c r="I96" s="79"/>
      <c r="J96" s="79"/>
      <c r="K96" s="79"/>
      <c r="L96" s="80"/>
      <c r="M96" s="23"/>
      <c r="N96" s="24" t="s">
        <v>40</v>
      </c>
      <c r="O96" s="81"/>
      <c r="P96" s="82"/>
      <c r="Q96" s="83"/>
      <c r="R96" s="81" t="s">
        <v>42</v>
      </c>
      <c r="S96" s="83"/>
      <c r="T96" s="81" t="s">
        <v>43</v>
      </c>
      <c r="U96" s="83"/>
      <c r="V96" s="84"/>
      <c r="W96" s="85"/>
      <c r="X96" s="85"/>
      <c r="Y96" s="85"/>
      <c r="Z96" s="85"/>
      <c r="AA96" s="86"/>
      <c r="AB96" s="81"/>
      <c r="AC96" s="82"/>
      <c r="AD96" s="83"/>
      <c r="AE96" s="50">
        <v>0</v>
      </c>
      <c r="AF96" s="51"/>
      <c r="AG96" s="52">
        <f t="shared" si="9"/>
        <v>0</v>
      </c>
      <c r="AH96" s="53"/>
      <c r="AI96" s="54"/>
    </row>
    <row r="97" spans="1:37" ht="21" customHeight="1">
      <c r="C97" s="87"/>
      <c r="D97" s="88"/>
      <c r="E97" s="89"/>
      <c r="F97" s="90"/>
      <c r="G97" s="90"/>
      <c r="H97" s="90"/>
      <c r="I97" s="90"/>
      <c r="J97" s="90"/>
      <c r="K97" s="90"/>
      <c r="L97" s="91"/>
      <c r="M97" s="18"/>
      <c r="N97" s="19" t="s">
        <v>39</v>
      </c>
      <c r="O97" s="68"/>
      <c r="P97" s="69"/>
      <c r="Q97" s="70"/>
      <c r="R97" s="68" t="s">
        <v>42</v>
      </c>
      <c r="S97" s="70"/>
      <c r="T97" s="68" t="s">
        <v>43</v>
      </c>
      <c r="U97" s="70"/>
      <c r="V97" s="92"/>
      <c r="W97" s="93"/>
      <c r="X97" s="93"/>
      <c r="Y97" s="93"/>
      <c r="Z97" s="93"/>
      <c r="AA97" s="94"/>
      <c r="AB97" s="68"/>
      <c r="AC97" s="69"/>
      <c r="AD97" s="70"/>
      <c r="AE97" s="71">
        <v>0</v>
      </c>
      <c r="AF97" s="72"/>
      <c r="AG97" s="73">
        <f t="shared" si="9"/>
        <v>0</v>
      </c>
      <c r="AH97" s="74"/>
      <c r="AI97" s="75"/>
    </row>
    <row r="98" spans="1:37" ht="21" customHeight="1">
      <c r="C98" s="76"/>
      <c r="D98" s="77"/>
      <c r="E98" s="78"/>
      <c r="F98" s="79"/>
      <c r="G98" s="79"/>
      <c r="H98" s="79"/>
      <c r="I98" s="79"/>
      <c r="J98" s="79"/>
      <c r="K98" s="79"/>
      <c r="L98" s="80"/>
      <c r="M98" s="23"/>
      <c r="N98" s="24" t="s">
        <v>39</v>
      </c>
      <c r="O98" s="81"/>
      <c r="P98" s="82"/>
      <c r="Q98" s="83"/>
      <c r="R98" s="81" t="s">
        <v>42</v>
      </c>
      <c r="S98" s="83"/>
      <c r="T98" s="81" t="s">
        <v>43</v>
      </c>
      <c r="U98" s="83"/>
      <c r="V98" s="84"/>
      <c r="W98" s="85"/>
      <c r="X98" s="85"/>
      <c r="Y98" s="85"/>
      <c r="Z98" s="85"/>
      <c r="AA98" s="86"/>
      <c r="AB98" s="81"/>
      <c r="AC98" s="82"/>
      <c r="AD98" s="83"/>
      <c r="AE98" s="50">
        <v>0</v>
      </c>
      <c r="AF98" s="51"/>
      <c r="AG98" s="52">
        <f t="shared" si="9"/>
        <v>0</v>
      </c>
      <c r="AH98" s="53"/>
      <c r="AI98" s="54"/>
    </row>
    <row r="99" spans="1:37" ht="21" customHeight="1">
      <c r="C99" s="87"/>
      <c r="D99" s="88"/>
      <c r="E99" s="89"/>
      <c r="F99" s="90"/>
      <c r="G99" s="90"/>
      <c r="H99" s="90"/>
      <c r="I99" s="90"/>
      <c r="J99" s="90"/>
      <c r="K99" s="90"/>
      <c r="L99" s="91"/>
      <c r="M99" s="18"/>
      <c r="N99" s="19" t="s">
        <v>39</v>
      </c>
      <c r="O99" s="68"/>
      <c r="P99" s="69"/>
      <c r="Q99" s="70"/>
      <c r="R99" s="68" t="s">
        <v>42</v>
      </c>
      <c r="S99" s="70"/>
      <c r="T99" s="68" t="s">
        <v>43</v>
      </c>
      <c r="U99" s="70"/>
      <c r="V99" s="92"/>
      <c r="W99" s="93"/>
      <c r="X99" s="93"/>
      <c r="Y99" s="93"/>
      <c r="Z99" s="93"/>
      <c r="AA99" s="94"/>
      <c r="AB99" s="68"/>
      <c r="AC99" s="69"/>
      <c r="AD99" s="70"/>
      <c r="AE99" s="71">
        <v>0</v>
      </c>
      <c r="AF99" s="72"/>
      <c r="AG99" s="73">
        <f t="shared" si="9"/>
        <v>0</v>
      </c>
      <c r="AH99" s="74"/>
      <c r="AI99" s="75"/>
    </row>
    <row r="100" spans="1:37" ht="21" customHeight="1">
      <c r="C100" s="76"/>
      <c r="D100" s="77"/>
      <c r="E100" s="78"/>
      <c r="F100" s="79"/>
      <c r="G100" s="79"/>
      <c r="H100" s="79"/>
      <c r="I100" s="79"/>
      <c r="J100" s="79"/>
      <c r="K100" s="79"/>
      <c r="L100" s="80"/>
      <c r="M100" s="23"/>
      <c r="N100" s="24" t="s">
        <v>39</v>
      </c>
      <c r="O100" s="81"/>
      <c r="P100" s="82"/>
      <c r="Q100" s="83"/>
      <c r="R100" s="81" t="s">
        <v>42</v>
      </c>
      <c r="S100" s="83"/>
      <c r="T100" s="81" t="s">
        <v>43</v>
      </c>
      <c r="U100" s="83"/>
      <c r="V100" s="84"/>
      <c r="W100" s="85"/>
      <c r="X100" s="85"/>
      <c r="Y100" s="85"/>
      <c r="Z100" s="85"/>
      <c r="AA100" s="86"/>
      <c r="AB100" s="81"/>
      <c r="AC100" s="82"/>
      <c r="AD100" s="83"/>
      <c r="AE100" s="50">
        <v>0</v>
      </c>
      <c r="AF100" s="51"/>
      <c r="AG100" s="52">
        <f t="shared" si="9"/>
        <v>0</v>
      </c>
      <c r="AH100" s="53"/>
      <c r="AI100" s="54"/>
    </row>
    <row r="101" spans="1:37" ht="21" customHeight="1">
      <c r="C101" s="87"/>
      <c r="D101" s="88"/>
      <c r="E101" s="89"/>
      <c r="F101" s="90"/>
      <c r="G101" s="90"/>
      <c r="H101" s="90"/>
      <c r="I101" s="90"/>
      <c r="J101" s="90"/>
      <c r="K101" s="90"/>
      <c r="L101" s="91"/>
      <c r="M101" s="18"/>
      <c r="N101" s="19" t="s">
        <v>39</v>
      </c>
      <c r="O101" s="68"/>
      <c r="P101" s="69"/>
      <c r="Q101" s="70"/>
      <c r="R101" s="68" t="s">
        <v>42</v>
      </c>
      <c r="S101" s="70"/>
      <c r="T101" s="68" t="s">
        <v>43</v>
      </c>
      <c r="U101" s="70"/>
      <c r="V101" s="92"/>
      <c r="W101" s="93"/>
      <c r="X101" s="93"/>
      <c r="Y101" s="93"/>
      <c r="Z101" s="93"/>
      <c r="AA101" s="94"/>
      <c r="AB101" s="68"/>
      <c r="AC101" s="69"/>
      <c r="AD101" s="70"/>
      <c r="AE101" s="71">
        <v>0</v>
      </c>
      <c r="AF101" s="72"/>
      <c r="AG101" s="73">
        <f t="shared" si="9"/>
        <v>0</v>
      </c>
      <c r="AH101" s="74"/>
      <c r="AI101" s="75"/>
    </row>
    <row r="102" spans="1:37" ht="21" customHeight="1">
      <c r="C102" s="76"/>
      <c r="D102" s="77"/>
      <c r="E102" s="78"/>
      <c r="F102" s="79"/>
      <c r="G102" s="79"/>
      <c r="H102" s="79"/>
      <c r="I102" s="79"/>
      <c r="J102" s="79"/>
      <c r="K102" s="79"/>
      <c r="L102" s="80"/>
      <c r="M102" s="23"/>
      <c r="N102" s="24" t="s">
        <v>40</v>
      </c>
      <c r="O102" s="81"/>
      <c r="P102" s="82"/>
      <c r="Q102" s="83"/>
      <c r="R102" s="81" t="s">
        <v>42</v>
      </c>
      <c r="S102" s="83"/>
      <c r="T102" s="81" t="s">
        <v>43</v>
      </c>
      <c r="U102" s="83"/>
      <c r="V102" s="84"/>
      <c r="W102" s="85"/>
      <c r="X102" s="85"/>
      <c r="Y102" s="85"/>
      <c r="Z102" s="85"/>
      <c r="AA102" s="86"/>
      <c r="AB102" s="81"/>
      <c r="AC102" s="82"/>
      <c r="AD102" s="83"/>
      <c r="AE102" s="50">
        <v>0</v>
      </c>
      <c r="AF102" s="51"/>
      <c r="AG102" s="52">
        <f t="shared" si="9"/>
        <v>0</v>
      </c>
      <c r="AH102" s="53"/>
      <c r="AI102" s="54"/>
    </row>
    <row r="103" spans="1:37" ht="21" customHeight="1">
      <c r="C103" s="87"/>
      <c r="D103" s="88"/>
      <c r="E103" s="89"/>
      <c r="F103" s="90"/>
      <c r="G103" s="90"/>
      <c r="H103" s="90"/>
      <c r="I103" s="90"/>
      <c r="J103" s="90"/>
      <c r="K103" s="90"/>
      <c r="L103" s="91"/>
      <c r="M103" s="18"/>
      <c r="N103" s="19" t="s">
        <v>39</v>
      </c>
      <c r="O103" s="68"/>
      <c r="P103" s="69"/>
      <c r="Q103" s="70"/>
      <c r="R103" s="68" t="s">
        <v>42</v>
      </c>
      <c r="S103" s="70"/>
      <c r="T103" s="68" t="s">
        <v>43</v>
      </c>
      <c r="U103" s="70"/>
      <c r="V103" s="92"/>
      <c r="W103" s="93"/>
      <c r="X103" s="93"/>
      <c r="Y103" s="93"/>
      <c r="Z103" s="93"/>
      <c r="AA103" s="94"/>
      <c r="AB103" s="68"/>
      <c r="AC103" s="69"/>
      <c r="AD103" s="70"/>
      <c r="AE103" s="71">
        <v>0</v>
      </c>
      <c r="AF103" s="72"/>
      <c r="AG103" s="73">
        <f t="shared" si="9"/>
        <v>0</v>
      </c>
      <c r="AH103" s="74"/>
      <c r="AI103" s="75"/>
    </row>
    <row r="104" spans="1:37" ht="21" customHeight="1">
      <c r="C104" s="76"/>
      <c r="D104" s="77"/>
      <c r="E104" s="78"/>
      <c r="F104" s="79"/>
      <c r="G104" s="79"/>
      <c r="H104" s="79"/>
      <c r="I104" s="79"/>
      <c r="J104" s="79"/>
      <c r="K104" s="79"/>
      <c r="L104" s="80"/>
      <c r="M104" s="23"/>
      <c r="N104" s="24" t="s">
        <v>39</v>
      </c>
      <c r="O104" s="81"/>
      <c r="P104" s="82"/>
      <c r="Q104" s="83"/>
      <c r="R104" s="81" t="s">
        <v>42</v>
      </c>
      <c r="S104" s="83"/>
      <c r="T104" s="81" t="s">
        <v>43</v>
      </c>
      <c r="U104" s="83"/>
      <c r="V104" s="84"/>
      <c r="W104" s="85"/>
      <c r="X104" s="85"/>
      <c r="Y104" s="85"/>
      <c r="Z104" s="85"/>
      <c r="AA104" s="86"/>
      <c r="AB104" s="81"/>
      <c r="AC104" s="82"/>
      <c r="AD104" s="83"/>
      <c r="AE104" s="50">
        <v>0</v>
      </c>
      <c r="AF104" s="51"/>
      <c r="AG104" s="52">
        <f t="shared" si="9"/>
        <v>0</v>
      </c>
      <c r="AH104" s="53"/>
      <c r="AI104" s="54"/>
    </row>
    <row r="105" spans="1:37" ht="21" customHeight="1">
      <c r="C105" s="55"/>
      <c r="D105" s="56"/>
      <c r="E105" s="57"/>
      <c r="F105" s="58"/>
      <c r="G105" s="58"/>
      <c r="H105" s="58"/>
      <c r="I105" s="58"/>
      <c r="J105" s="58"/>
      <c r="K105" s="58"/>
      <c r="L105" s="59"/>
      <c r="M105" s="20"/>
      <c r="N105" s="21" t="s">
        <v>39</v>
      </c>
      <c r="O105" s="60"/>
      <c r="P105" s="61"/>
      <c r="Q105" s="62"/>
      <c r="R105" s="60" t="s">
        <v>42</v>
      </c>
      <c r="S105" s="62"/>
      <c r="T105" s="60" t="s">
        <v>43</v>
      </c>
      <c r="U105" s="62"/>
      <c r="V105" s="63"/>
      <c r="W105" s="64"/>
      <c r="X105" s="64"/>
      <c r="Y105" s="64"/>
      <c r="Z105" s="64"/>
      <c r="AA105" s="65"/>
      <c r="AB105" s="60"/>
      <c r="AC105" s="61"/>
      <c r="AD105" s="62"/>
      <c r="AE105" s="66">
        <v>0</v>
      </c>
      <c r="AF105" s="67"/>
      <c r="AG105" s="40">
        <f t="shared" si="9"/>
        <v>0</v>
      </c>
      <c r="AH105" s="41"/>
      <c r="AI105" s="42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3" t="s">
        <v>41</v>
      </c>
      <c r="AE106" s="44"/>
      <c r="AF106" s="45"/>
      <c r="AG106" s="46">
        <f>SUM(AG87:AG105)</f>
        <v>0</v>
      </c>
      <c r="AH106" s="47"/>
      <c r="AI106" s="48"/>
    </row>
    <row r="110" spans="1:37" ht="21" customHeight="1">
      <c r="A110" s="49">
        <v>4</v>
      </c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</row>
  </sheetData>
  <mergeCells count="69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82:AC82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福泉</vt:lpstr>
      <vt:lpstr>大雅</vt:lpstr>
      <vt:lpstr>住兼</vt:lpstr>
      <vt:lpstr>岡崎</vt:lpstr>
      <vt:lpstr>山村</vt:lpstr>
      <vt:lpstr>ふぁのば</vt:lpstr>
      <vt:lpstr>新盛</vt:lpstr>
      <vt:lpstr>神戸電設</vt:lpstr>
      <vt:lpstr>エスコン</vt:lpstr>
      <vt:lpstr>管清</vt:lpstr>
      <vt:lpstr>エスアール</vt:lpstr>
      <vt:lpstr>浅田電工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2026-05-11T05:09:43Z</cp:lastPrinted>
  <dcterms:created xsi:type="dcterms:W3CDTF">2015-06-05T18:19:34Z</dcterms:created>
  <dcterms:modified xsi:type="dcterms:W3CDTF">2026-05-11T05:09:56Z</dcterms:modified>
</cp:coreProperties>
</file>