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売上\"/>
    </mc:Choice>
  </mc:AlternateContent>
  <xr:revisionPtr revIDLastSave="0" documentId="13_ncr:1_{E19A0C37-8879-4DB5-92D6-7F15A4D663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-2026" sheetId="51" r:id="rId1"/>
    <sheet name="8-2026 " sheetId="50" r:id="rId2"/>
    <sheet name="7-2026 " sheetId="49" r:id="rId3"/>
    <sheet name="6-2026  " sheetId="48" r:id="rId4"/>
    <sheet name="5-2026 " sheetId="47" r:id="rId5"/>
    <sheet name="4-2026" sheetId="4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7" i="51" l="1"/>
  <c r="F37" i="51"/>
  <c r="AC36" i="51"/>
  <c r="AF36" i="51" s="1"/>
  <c r="J36" i="51"/>
  <c r="M36" i="51" s="1"/>
  <c r="AC35" i="51"/>
  <c r="AF35" i="51" s="1"/>
  <c r="AC34" i="51"/>
  <c r="AF34" i="51" s="1"/>
  <c r="J34" i="51"/>
  <c r="M34" i="51" s="1"/>
  <c r="AC33" i="51"/>
  <c r="AF33" i="51" s="1"/>
  <c r="J33" i="51"/>
  <c r="M33" i="51" s="1"/>
  <c r="AC32" i="51"/>
  <c r="AF32" i="51" s="1"/>
  <c r="J32" i="51"/>
  <c r="M32" i="51" s="1"/>
  <c r="AC31" i="51"/>
  <c r="AF31" i="51" s="1"/>
  <c r="J31" i="51"/>
  <c r="M31" i="51" s="1"/>
  <c r="AC30" i="51"/>
  <c r="AF30" i="51" s="1"/>
  <c r="AC29" i="51"/>
  <c r="AF29" i="51" s="1"/>
  <c r="J29" i="51"/>
  <c r="M29" i="51" s="1"/>
  <c r="AC28" i="51"/>
  <c r="AF28" i="51" s="1"/>
  <c r="AC27" i="51"/>
  <c r="AF27" i="51" s="1"/>
  <c r="J27" i="51"/>
  <c r="M27" i="51" s="1"/>
  <c r="AC26" i="51"/>
  <c r="AF26" i="51" s="1"/>
  <c r="AC25" i="51"/>
  <c r="AF25" i="51" s="1"/>
  <c r="J25" i="51"/>
  <c r="M25" i="51" s="1"/>
  <c r="AC24" i="51"/>
  <c r="AF24" i="51" s="1"/>
  <c r="J24" i="51"/>
  <c r="M24" i="51" s="1"/>
  <c r="AC23" i="51"/>
  <c r="AF23" i="51" s="1"/>
  <c r="J23" i="51"/>
  <c r="M23" i="51" s="1"/>
  <c r="AC22" i="51"/>
  <c r="AF22" i="51" s="1"/>
  <c r="J22" i="51"/>
  <c r="M22" i="51" s="1"/>
  <c r="AC21" i="51"/>
  <c r="AF21" i="51" s="1"/>
  <c r="J21" i="51"/>
  <c r="M21" i="51" s="1"/>
  <c r="AC20" i="51"/>
  <c r="AF20" i="51" s="1"/>
  <c r="J20" i="51"/>
  <c r="M20" i="51" s="1"/>
  <c r="AC19" i="51"/>
  <c r="AF19" i="51" s="1"/>
  <c r="J19" i="51"/>
  <c r="M19" i="51" s="1"/>
  <c r="AC18" i="51"/>
  <c r="AF18" i="51" s="1"/>
  <c r="J18" i="51"/>
  <c r="M18" i="51" s="1"/>
  <c r="AC17" i="51"/>
  <c r="AF17" i="51" s="1"/>
  <c r="J17" i="51"/>
  <c r="M17" i="51" s="1"/>
  <c r="AC16" i="51"/>
  <c r="AF16" i="51" s="1"/>
  <c r="J16" i="51"/>
  <c r="M16" i="51" s="1"/>
  <c r="AC15" i="51"/>
  <c r="AF15" i="51" s="1"/>
  <c r="J15" i="51"/>
  <c r="M15" i="51" s="1"/>
  <c r="AC14" i="51"/>
  <c r="AF14" i="51" s="1"/>
  <c r="J14" i="51"/>
  <c r="M14" i="51" s="1"/>
  <c r="AC13" i="51"/>
  <c r="AF13" i="51" s="1"/>
  <c r="J13" i="51"/>
  <c r="M13" i="51" s="1"/>
  <c r="AC12" i="51"/>
  <c r="AF12" i="51" s="1"/>
  <c r="J12" i="51"/>
  <c r="M12" i="51" s="1"/>
  <c r="AC11" i="51"/>
  <c r="AF11" i="51" s="1"/>
  <c r="J11" i="51"/>
  <c r="M11" i="51" s="1"/>
  <c r="AC10" i="51"/>
  <c r="AF10" i="51" s="1"/>
  <c r="J10" i="51"/>
  <c r="M10" i="51" s="1"/>
  <c r="AC9" i="51"/>
  <c r="AF9" i="51" s="1"/>
  <c r="J9" i="51"/>
  <c r="M9" i="51" s="1"/>
  <c r="AC8" i="51"/>
  <c r="AF8" i="51" s="1"/>
  <c r="J8" i="51"/>
  <c r="M8" i="51" s="1"/>
  <c r="AC7" i="51"/>
  <c r="AF7" i="51" s="1"/>
  <c r="J7" i="51"/>
  <c r="M7" i="51" s="1"/>
  <c r="AC6" i="51"/>
  <c r="AF6" i="51" s="1"/>
  <c r="J6" i="51"/>
  <c r="M6" i="51" s="1"/>
  <c r="AC5" i="51"/>
  <c r="AF5" i="51" s="1"/>
  <c r="M5" i="51"/>
  <c r="F37" i="50"/>
  <c r="M37" i="50"/>
  <c r="AF37" i="50"/>
  <c r="Y37" i="50"/>
  <c r="AC6" i="50"/>
  <c r="AF6" i="50" s="1"/>
  <c r="AC36" i="50"/>
  <c r="AF36" i="50" s="1"/>
  <c r="J36" i="50"/>
  <c r="M36" i="50" s="1"/>
  <c r="AF35" i="50"/>
  <c r="AC35" i="50"/>
  <c r="AF34" i="50"/>
  <c r="AC34" i="50"/>
  <c r="J34" i="50"/>
  <c r="M34" i="50" s="1"/>
  <c r="AC33" i="50"/>
  <c r="AF33" i="50" s="1"/>
  <c r="J33" i="50"/>
  <c r="M33" i="50" s="1"/>
  <c r="AF32" i="50"/>
  <c r="AC32" i="50"/>
  <c r="J32" i="50"/>
  <c r="M32" i="50" s="1"/>
  <c r="AC31" i="50"/>
  <c r="AF31" i="50" s="1"/>
  <c r="J31" i="50"/>
  <c r="M31" i="50" s="1"/>
  <c r="AF30" i="50"/>
  <c r="AC30" i="50"/>
  <c r="AC29" i="50"/>
  <c r="AF29" i="50" s="1"/>
  <c r="J29" i="50"/>
  <c r="M29" i="50" s="1"/>
  <c r="AF28" i="50"/>
  <c r="AC28" i="50"/>
  <c r="AF27" i="50"/>
  <c r="AC27" i="50"/>
  <c r="J27" i="50"/>
  <c r="M27" i="50" s="1"/>
  <c r="AC26" i="50"/>
  <c r="AF26" i="50" s="1"/>
  <c r="AF25" i="50"/>
  <c r="AC25" i="50"/>
  <c r="J25" i="50"/>
  <c r="M25" i="50" s="1"/>
  <c r="AC24" i="50"/>
  <c r="AF24" i="50" s="1"/>
  <c r="J24" i="50"/>
  <c r="M24" i="50" s="1"/>
  <c r="AF23" i="50"/>
  <c r="AC23" i="50"/>
  <c r="J23" i="50"/>
  <c r="M23" i="50" s="1"/>
  <c r="AC22" i="50"/>
  <c r="AF22" i="50" s="1"/>
  <c r="J22" i="50"/>
  <c r="M22" i="50" s="1"/>
  <c r="AF21" i="50"/>
  <c r="AC21" i="50"/>
  <c r="J21" i="50"/>
  <c r="M21" i="50" s="1"/>
  <c r="AC20" i="50"/>
  <c r="AF20" i="50" s="1"/>
  <c r="J20" i="50"/>
  <c r="M20" i="50" s="1"/>
  <c r="AF19" i="50"/>
  <c r="AC19" i="50"/>
  <c r="J19" i="50"/>
  <c r="M19" i="50" s="1"/>
  <c r="AC18" i="50"/>
  <c r="AF18" i="50" s="1"/>
  <c r="J18" i="50"/>
  <c r="M18" i="50" s="1"/>
  <c r="AF17" i="50"/>
  <c r="AC17" i="50"/>
  <c r="J17" i="50"/>
  <c r="M17" i="50" s="1"/>
  <c r="AC16" i="50"/>
  <c r="AF16" i="50" s="1"/>
  <c r="J16" i="50"/>
  <c r="M16" i="50" s="1"/>
  <c r="AF15" i="50"/>
  <c r="AC15" i="50"/>
  <c r="J15" i="50"/>
  <c r="M15" i="50" s="1"/>
  <c r="AC14" i="50"/>
  <c r="AF14" i="50" s="1"/>
  <c r="J14" i="50"/>
  <c r="M14" i="50" s="1"/>
  <c r="AF13" i="50"/>
  <c r="AC13" i="50"/>
  <c r="M13" i="50"/>
  <c r="J13" i="50"/>
  <c r="AC12" i="50"/>
  <c r="AF12" i="50" s="1"/>
  <c r="J12" i="50"/>
  <c r="M12" i="50" s="1"/>
  <c r="AF11" i="50"/>
  <c r="AC11" i="50"/>
  <c r="J11" i="50"/>
  <c r="M11" i="50" s="1"/>
  <c r="AC10" i="50"/>
  <c r="AF10" i="50" s="1"/>
  <c r="J10" i="50"/>
  <c r="M10" i="50" s="1"/>
  <c r="AF9" i="50"/>
  <c r="AC9" i="50"/>
  <c r="J9" i="50"/>
  <c r="M9" i="50" s="1"/>
  <c r="AC8" i="50"/>
  <c r="AF8" i="50" s="1"/>
  <c r="J8" i="50"/>
  <c r="M8" i="50" s="1"/>
  <c r="AF7" i="50"/>
  <c r="AC7" i="50"/>
  <c r="J7" i="50"/>
  <c r="M7" i="50" s="1"/>
  <c r="J6" i="50"/>
  <c r="AC5" i="50"/>
  <c r="M5" i="50"/>
  <c r="M37" i="49"/>
  <c r="J37" i="49"/>
  <c r="F37" i="49"/>
  <c r="AF37" i="49"/>
  <c r="Y37" i="49"/>
  <c r="AC5" i="49"/>
  <c r="AC37" i="51" l="1"/>
  <c r="J37" i="51"/>
  <c r="M37" i="51"/>
  <c r="AF37" i="51"/>
  <c r="AC37" i="50"/>
  <c r="J37" i="50"/>
  <c r="M6" i="50"/>
  <c r="AF5" i="50"/>
  <c r="M31" i="49"/>
  <c r="J31" i="49"/>
  <c r="M23" i="49"/>
  <c r="AC36" i="49"/>
  <c r="AF36" i="49" s="1"/>
  <c r="J36" i="49"/>
  <c r="M36" i="49" s="1"/>
  <c r="AC35" i="49"/>
  <c r="AF35" i="49" s="1"/>
  <c r="AF34" i="49"/>
  <c r="AC34" i="49"/>
  <c r="M34" i="49"/>
  <c r="J34" i="49"/>
  <c r="AC33" i="49"/>
  <c r="AF33" i="49" s="1"/>
  <c r="J33" i="49"/>
  <c r="M33" i="49" s="1"/>
  <c r="AF32" i="49"/>
  <c r="AC32" i="49"/>
  <c r="M32" i="49"/>
  <c r="J32" i="49"/>
  <c r="AC31" i="49"/>
  <c r="AF31" i="49" s="1"/>
  <c r="AC30" i="49"/>
  <c r="AF30" i="49" s="1"/>
  <c r="AF29" i="49"/>
  <c r="AC29" i="49"/>
  <c r="M29" i="49"/>
  <c r="J29" i="49"/>
  <c r="AC28" i="49"/>
  <c r="AF28" i="49" s="1"/>
  <c r="AC27" i="49"/>
  <c r="AF27" i="49" s="1"/>
  <c r="J27" i="49"/>
  <c r="M27" i="49" s="1"/>
  <c r="AF26" i="49"/>
  <c r="AC26" i="49"/>
  <c r="AC25" i="49"/>
  <c r="AF25" i="49" s="1"/>
  <c r="J25" i="49"/>
  <c r="M25" i="49" s="1"/>
  <c r="AF24" i="49"/>
  <c r="AC24" i="49"/>
  <c r="M24" i="49"/>
  <c r="J24" i="49"/>
  <c r="AC23" i="49"/>
  <c r="AF23" i="49" s="1"/>
  <c r="J23" i="49"/>
  <c r="AF22" i="49"/>
  <c r="AC22" i="49"/>
  <c r="J22" i="49"/>
  <c r="M22" i="49" s="1"/>
  <c r="AC21" i="49"/>
  <c r="AF21" i="49" s="1"/>
  <c r="J21" i="49"/>
  <c r="M21" i="49" s="1"/>
  <c r="AF20" i="49"/>
  <c r="AC20" i="49"/>
  <c r="J20" i="49"/>
  <c r="M20" i="49" s="1"/>
  <c r="AC19" i="49"/>
  <c r="AF19" i="49" s="1"/>
  <c r="J19" i="49"/>
  <c r="M19" i="49" s="1"/>
  <c r="AF18" i="49"/>
  <c r="AC18" i="49"/>
  <c r="M18" i="49"/>
  <c r="J18" i="49"/>
  <c r="AC17" i="49"/>
  <c r="AF17" i="49" s="1"/>
  <c r="J17" i="49"/>
  <c r="M17" i="49" s="1"/>
  <c r="AF16" i="49"/>
  <c r="AC16" i="49"/>
  <c r="J16" i="49"/>
  <c r="M16" i="49" s="1"/>
  <c r="AC15" i="49"/>
  <c r="AF15" i="49" s="1"/>
  <c r="J15" i="49"/>
  <c r="M15" i="49" s="1"/>
  <c r="AF14" i="49"/>
  <c r="AC14" i="49"/>
  <c r="M14" i="49"/>
  <c r="J14" i="49"/>
  <c r="AC13" i="49"/>
  <c r="AF13" i="49" s="1"/>
  <c r="J13" i="49"/>
  <c r="M13" i="49" s="1"/>
  <c r="AF12" i="49"/>
  <c r="AC12" i="49"/>
  <c r="M12" i="49"/>
  <c r="J12" i="49"/>
  <c r="AC11" i="49"/>
  <c r="AF11" i="49" s="1"/>
  <c r="J11" i="49"/>
  <c r="M11" i="49" s="1"/>
  <c r="AF10" i="49"/>
  <c r="AC10" i="49"/>
  <c r="M10" i="49"/>
  <c r="J10" i="49"/>
  <c r="AC9" i="49"/>
  <c r="AF9" i="49" s="1"/>
  <c r="J9" i="49"/>
  <c r="M9" i="49" s="1"/>
  <c r="AF8" i="49"/>
  <c r="AC8" i="49"/>
  <c r="J8" i="49"/>
  <c r="AC7" i="49"/>
  <c r="AC37" i="49" s="1"/>
  <c r="M7" i="49"/>
  <c r="J7" i="49"/>
  <c r="AF6" i="49"/>
  <c r="J6" i="49"/>
  <c r="AF5" i="49"/>
  <c r="M5" i="49"/>
  <c r="F37" i="48"/>
  <c r="Y37" i="48"/>
  <c r="AF36" i="48"/>
  <c r="AC36" i="48"/>
  <c r="M36" i="48"/>
  <c r="J36" i="48"/>
  <c r="AF35" i="48"/>
  <c r="AC35" i="48"/>
  <c r="AF34" i="48"/>
  <c r="AC34" i="48"/>
  <c r="M34" i="48"/>
  <c r="J34" i="48"/>
  <c r="AF33" i="48"/>
  <c r="AC33" i="48"/>
  <c r="J33" i="48"/>
  <c r="M33" i="48" s="1"/>
  <c r="AF32" i="48"/>
  <c r="AC32" i="48"/>
  <c r="J32" i="48"/>
  <c r="M32" i="48" s="1"/>
  <c r="AF31" i="48"/>
  <c r="AC31" i="48"/>
  <c r="AF30" i="48"/>
  <c r="AC30" i="48"/>
  <c r="AF29" i="48"/>
  <c r="AC29" i="48"/>
  <c r="M29" i="48"/>
  <c r="J29" i="48"/>
  <c r="AF28" i="48"/>
  <c r="AC28" i="48"/>
  <c r="AF27" i="48"/>
  <c r="AC27" i="48"/>
  <c r="M27" i="48"/>
  <c r="J27" i="48"/>
  <c r="AF26" i="48"/>
  <c r="AF37" i="48" s="1"/>
  <c r="AC26" i="48"/>
  <c r="AF25" i="48"/>
  <c r="AC25" i="48"/>
  <c r="M25" i="48"/>
  <c r="J25" i="48"/>
  <c r="AF24" i="48"/>
  <c r="AC24" i="48"/>
  <c r="M24" i="48"/>
  <c r="J24" i="48"/>
  <c r="AF23" i="48"/>
  <c r="AC23" i="48"/>
  <c r="J23" i="48"/>
  <c r="M23" i="48" s="1"/>
  <c r="AF22" i="48"/>
  <c r="AC22" i="48"/>
  <c r="M22" i="48"/>
  <c r="J22" i="48"/>
  <c r="AF21" i="48"/>
  <c r="AC21" i="48"/>
  <c r="J21" i="48"/>
  <c r="M21" i="48" s="1"/>
  <c r="M37" i="48" s="1"/>
  <c r="AF20" i="48"/>
  <c r="AC20" i="48"/>
  <c r="M20" i="48"/>
  <c r="J20" i="48"/>
  <c r="AF19" i="48"/>
  <c r="AC19" i="48"/>
  <c r="J19" i="48"/>
  <c r="M19" i="48" s="1"/>
  <c r="AF18" i="48"/>
  <c r="AC18" i="48"/>
  <c r="J18" i="48"/>
  <c r="M18" i="48" s="1"/>
  <c r="AF17" i="48"/>
  <c r="AC17" i="48"/>
  <c r="M17" i="48"/>
  <c r="J17" i="48"/>
  <c r="AF16" i="48"/>
  <c r="AC16" i="48"/>
  <c r="J16" i="48"/>
  <c r="M16" i="48" s="1"/>
  <c r="AF15" i="48"/>
  <c r="AC15" i="48"/>
  <c r="J15" i="48"/>
  <c r="M15" i="48" s="1"/>
  <c r="AF14" i="48"/>
  <c r="AC14" i="48"/>
  <c r="M14" i="48"/>
  <c r="J14" i="48"/>
  <c r="AF13" i="48"/>
  <c r="AC13" i="48"/>
  <c r="M13" i="48"/>
  <c r="J13" i="48"/>
  <c r="AF12" i="48"/>
  <c r="AC12" i="48"/>
  <c r="M12" i="48"/>
  <c r="J12" i="48"/>
  <c r="AF11" i="48"/>
  <c r="AC11" i="48"/>
  <c r="J11" i="48"/>
  <c r="M11" i="48" s="1"/>
  <c r="AF10" i="48"/>
  <c r="AC10" i="48"/>
  <c r="M10" i="48"/>
  <c r="J10" i="48"/>
  <c r="AF9" i="48"/>
  <c r="AC9" i="48"/>
  <c r="J9" i="48"/>
  <c r="M9" i="48" s="1"/>
  <c r="AF8" i="48"/>
  <c r="AC8" i="48"/>
  <c r="M8" i="48"/>
  <c r="J8" i="48"/>
  <c r="AF7" i="48"/>
  <c r="AC7" i="48"/>
  <c r="AC37" i="48" s="1"/>
  <c r="J7" i="48"/>
  <c r="M7" i="48" s="1"/>
  <c r="AF6" i="48"/>
  <c r="M6" i="48"/>
  <c r="J6" i="48"/>
  <c r="AF5" i="48"/>
  <c r="M5" i="48"/>
  <c r="F37" i="47"/>
  <c r="M37" i="46"/>
  <c r="F37" i="46"/>
  <c r="AF37" i="46"/>
  <c r="Y37" i="47"/>
  <c r="AC36" i="47"/>
  <c r="AF36" i="47" s="1"/>
  <c r="M36" i="47"/>
  <c r="J36" i="47"/>
  <c r="AF35" i="47"/>
  <c r="AC35" i="47"/>
  <c r="AC34" i="47"/>
  <c r="AF34" i="47" s="1"/>
  <c r="J34" i="47"/>
  <c r="M34" i="47" s="1"/>
  <c r="AC33" i="47"/>
  <c r="AF33" i="47" s="1"/>
  <c r="J33" i="47"/>
  <c r="M33" i="47" s="1"/>
  <c r="AC32" i="47"/>
  <c r="AF32" i="47" s="1"/>
  <c r="J32" i="47"/>
  <c r="M32" i="47" s="1"/>
  <c r="AC31" i="47"/>
  <c r="AF31" i="47" s="1"/>
  <c r="M31" i="47"/>
  <c r="J31" i="47"/>
  <c r="AC30" i="47"/>
  <c r="AF30" i="47" s="1"/>
  <c r="AC29" i="47"/>
  <c r="AF29" i="47" s="1"/>
  <c r="J29" i="47"/>
  <c r="M29" i="47" s="1"/>
  <c r="AF28" i="47"/>
  <c r="AC28" i="47"/>
  <c r="AC27" i="47"/>
  <c r="AF27" i="47" s="1"/>
  <c r="J27" i="47"/>
  <c r="M27" i="47" s="1"/>
  <c r="AC26" i="47"/>
  <c r="AF26" i="47" s="1"/>
  <c r="AF25" i="47"/>
  <c r="AC25" i="47"/>
  <c r="J25" i="47"/>
  <c r="M25" i="47" s="1"/>
  <c r="AC24" i="47"/>
  <c r="AF24" i="47" s="1"/>
  <c r="J24" i="47"/>
  <c r="M24" i="47" s="1"/>
  <c r="AF23" i="47"/>
  <c r="AC23" i="47"/>
  <c r="J23" i="47"/>
  <c r="M23" i="47" s="1"/>
  <c r="AC22" i="47"/>
  <c r="AF22" i="47" s="1"/>
  <c r="J22" i="47"/>
  <c r="M22" i="47" s="1"/>
  <c r="AF21" i="47"/>
  <c r="AC21" i="47"/>
  <c r="J21" i="47"/>
  <c r="M21" i="47" s="1"/>
  <c r="AC20" i="47"/>
  <c r="AF20" i="47" s="1"/>
  <c r="J20" i="47"/>
  <c r="M20" i="47" s="1"/>
  <c r="AF19" i="47"/>
  <c r="AC19" i="47"/>
  <c r="J19" i="47"/>
  <c r="M19" i="47" s="1"/>
  <c r="AC18" i="47"/>
  <c r="AF18" i="47" s="1"/>
  <c r="J18" i="47"/>
  <c r="M18" i="47" s="1"/>
  <c r="AF17" i="47"/>
  <c r="AC17" i="47"/>
  <c r="J17" i="47"/>
  <c r="M17" i="47" s="1"/>
  <c r="AC16" i="47"/>
  <c r="AF16" i="47" s="1"/>
  <c r="J16" i="47"/>
  <c r="M16" i="47" s="1"/>
  <c r="AF15" i="47"/>
  <c r="AC15" i="47"/>
  <c r="J15" i="47"/>
  <c r="M15" i="47" s="1"/>
  <c r="AC14" i="47"/>
  <c r="AF14" i="47" s="1"/>
  <c r="J14" i="47"/>
  <c r="M14" i="47" s="1"/>
  <c r="AF13" i="47"/>
  <c r="AC13" i="47"/>
  <c r="J13" i="47"/>
  <c r="M13" i="47" s="1"/>
  <c r="AC12" i="47"/>
  <c r="AF12" i="47" s="1"/>
  <c r="J12" i="47"/>
  <c r="M12" i="47" s="1"/>
  <c r="AF11" i="47"/>
  <c r="AC11" i="47"/>
  <c r="J11" i="47"/>
  <c r="M11" i="47" s="1"/>
  <c r="AC10" i="47"/>
  <c r="AF10" i="47" s="1"/>
  <c r="J10" i="47"/>
  <c r="M10" i="47" s="1"/>
  <c r="AF9" i="47"/>
  <c r="AC9" i="47"/>
  <c r="J9" i="47"/>
  <c r="M9" i="47" s="1"/>
  <c r="AC8" i="47"/>
  <c r="AF8" i="47" s="1"/>
  <c r="J8" i="47"/>
  <c r="M8" i="47" s="1"/>
  <c r="AF7" i="47"/>
  <c r="AC7" i="47"/>
  <c r="AC37" i="47" s="1"/>
  <c r="J7" i="47"/>
  <c r="AF6" i="47"/>
  <c r="M6" i="47"/>
  <c r="J6" i="47"/>
  <c r="AF5" i="47"/>
  <c r="M5" i="47"/>
  <c r="AC24" i="46"/>
  <c r="AF24" i="46" s="1"/>
  <c r="J24" i="46"/>
  <c r="M24" i="46" s="1"/>
  <c r="AC23" i="46"/>
  <c r="AF23" i="46" s="1"/>
  <c r="J23" i="46"/>
  <c r="M23" i="46" s="1"/>
  <c r="AC22" i="46"/>
  <c r="AF22" i="46" s="1"/>
  <c r="J22" i="46"/>
  <c r="M22" i="46" s="1"/>
  <c r="AC21" i="46"/>
  <c r="AF21" i="46" s="1"/>
  <c r="J21" i="46"/>
  <c r="M21" i="46" s="1"/>
  <c r="AC20" i="46"/>
  <c r="AF20" i="46" s="1"/>
  <c r="J20" i="46"/>
  <c r="M20" i="46" s="1"/>
  <c r="AC28" i="46"/>
  <c r="AF28" i="46" s="1"/>
  <c r="AC27" i="46"/>
  <c r="AF27" i="46" s="1"/>
  <c r="J27" i="46"/>
  <c r="M27" i="46" s="1"/>
  <c r="Y37" i="46"/>
  <c r="AC36" i="46"/>
  <c r="AF36" i="46" s="1"/>
  <c r="J36" i="46"/>
  <c r="M36" i="46" s="1"/>
  <c r="AC35" i="46"/>
  <c r="AF35" i="46" s="1"/>
  <c r="AC34" i="46"/>
  <c r="AF34" i="46" s="1"/>
  <c r="J34" i="46"/>
  <c r="M34" i="46" s="1"/>
  <c r="AC33" i="46"/>
  <c r="AF33" i="46" s="1"/>
  <c r="J33" i="46"/>
  <c r="M33" i="46" s="1"/>
  <c r="AC32" i="46"/>
  <c r="AF32" i="46" s="1"/>
  <c r="J32" i="46"/>
  <c r="M32" i="46" s="1"/>
  <c r="AC31" i="46"/>
  <c r="AF31" i="46" s="1"/>
  <c r="J31" i="46"/>
  <c r="M31" i="46" s="1"/>
  <c r="AC30" i="46"/>
  <c r="AF30" i="46" s="1"/>
  <c r="AC29" i="46"/>
  <c r="AF29" i="46" s="1"/>
  <c r="J29" i="46"/>
  <c r="M29" i="46" s="1"/>
  <c r="AC26" i="46"/>
  <c r="AF26" i="46" s="1"/>
  <c r="AC25" i="46"/>
  <c r="AF25" i="46" s="1"/>
  <c r="J25" i="46"/>
  <c r="M25" i="46" s="1"/>
  <c r="AC19" i="46"/>
  <c r="AF19" i="46" s="1"/>
  <c r="J19" i="46"/>
  <c r="M19" i="46" s="1"/>
  <c r="AC18" i="46"/>
  <c r="AF18" i="46" s="1"/>
  <c r="J18" i="46"/>
  <c r="M18" i="46" s="1"/>
  <c r="AC17" i="46"/>
  <c r="AF17" i="46" s="1"/>
  <c r="J17" i="46"/>
  <c r="M17" i="46" s="1"/>
  <c r="AC16" i="46"/>
  <c r="AF16" i="46" s="1"/>
  <c r="J16" i="46"/>
  <c r="M16" i="46" s="1"/>
  <c r="AC15" i="46"/>
  <c r="AF15" i="46" s="1"/>
  <c r="J15" i="46"/>
  <c r="M15" i="46" s="1"/>
  <c r="AC14" i="46"/>
  <c r="AF14" i="46" s="1"/>
  <c r="J14" i="46"/>
  <c r="M14" i="46" s="1"/>
  <c r="AC13" i="46"/>
  <c r="AF13" i="46" s="1"/>
  <c r="J13" i="46"/>
  <c r="M13" i="46" s="1"/>
  <c r="AC12" i="46"/>
  <c r="AF12" i="46" s="1"/>
  <c r="J12" i="46"/>
  <c r="M12" i="46" s="1"/>
  <c r="AC11" i="46"/>
  <c r="AF11" i="46" s="1"/>
  <c r="J11" i="46"/>
  <c r="M11" i="46" s="1"/>
  <c r="AC10" i="46"/>
  <c r="AF10" i="46" s="1"/>
  <c r="J10" i="46"/>
  <c r="M10" i="46" s="1"/>
  <c r="AC9" i="46"/>
  <c r="AF9" i="46" s="1"/>
  <c r="J9" i="46"/>
  <c r="M9" i="46" s="1"/>
  <c r="AC8" i="46"/>
  <c r="AF8" i="46" s="1"/>
  <c r="J8" i="46"/>
  <c r="M8" i="46" s="1"/>
  <c r="AC7" i="46"/>
  <c r="J7" i="46"/>
  <c r="M7" i="46" s="1"/>
  <c r="AF6" i="46"/>
  <c r="J6" i="46"/>
  <c r="M6" i="46" s="1"/>
  <c r="AF5" i="46"/>
  <c r="M5" i="46"/>
  <c r="M8" i="49" l="1"/>
  <c r="AF7" i="49"/>
  <c r="M6" i="49"/>
  <c r="J37" i="48"/>
  <c r="J37" i="47"/>
  <c r="AF37" i="47"/>
  <c r="M7" i="47"/>
  <c r="M37" i="47" s="1"/>
  <c r="J37" i="46"/>
  <c r="AC37" i="46"/>
  <c r="AF7" i="46"/>
</calcChain>
</file>

<file path=xl/sharedStrings.xml><?xml version="1.0" encoding="utf-8"?>
<sst xmlns="http://schemas.openxmlformats.org/spreadsheetml/2006/main" count="361" uniqueCount="69">
  <si>
    <t>消費税</t>
    <rPh sb="0" eb="3">
      <t>ショウヒゼイ</t>
    </rPh>
    <phoneticPr fontId="2"/>
  </si>
  <si>
    <t>取引先</t>
    <rPh sb="0" eb="2">
      <t>トリヒキ</t>
    </rPh>
    <rPh sb="2" eb="3">
      <t>サキ</t>
    </rPh>
    <phoneticPr fontId="2"/>
  </si>
  <si>
    <t>締日</t>
    <rPh sb="0" eb="1">
      <t>シ</t>
    </rPh>
    <rPh sb="1" eb="2">
      <t>ヒ</t>
    </rPh>
    <phoneticPr fontId="2"/>
  </si>
  <si>
    <t>請求額</t>
    <rPh sb="0" eb="2">
      <t>セイキュウ</t>
    </rPh>
    <rPh sb="2" eb="3">
      <t>ガク</t>
    </rPh>
    <phoneticPr fontId="2"/>
  </si>
  <si>
    <t>請求合計</t>
    <rPh sb="0" eb="2">
      <t>セイキュウ</t>
    </rPh>
    <rPh sb="2" eb="4">
      <t>ゴウケイ</t>
    </rPh>
    <phoneticPr fontId="2"/>
  </si>
  <si>
    <t>施設</t>
    <rPh sb="0" eb="2">
      <t>シセツ</t>
    </rPh>
    <phoneticPr fontId="2"/>
  </si>
  <si>
    <t>太子病院</t>
    <rPh sb="0" eb="4">
      <t>タイシビョウイン</t>
    </rPh>
    <phoneticPr fontId="2"/>
  </si>
  <si>
    <t>末</t>
    <rPh sb="0" eb="1">
      <t>マツ</t>
    </rPh>
    <phoneticPr fontId="2"/>
  </si>
  <si>
    <t>岡崎組</t>
    <rPh sb="0" eb="3">
      <t>オカザキグミ</t>
    </rPh>
    <phoneticPr fontId="2"/>
  </si>
  <si>
    <t>前田建設</t>
    <rPh sb="0" eb="4">
      <t>マエダケンセツ</t>
    </rPh>
    <phoneticPr fontId="2"/>
  </si>
  <si>
    <t>日伸</t>
    <rPh sb="0" eb="2">
      <t>ニッシン</t>
    </rPh>
    <phoneticPr fontId="2"/>
  </si>
  <si>
    <t>扶蘇興業</t>
    <rPh sb="0" eb="4">
      <t>フソコウギョウ</t>
    </rPh>
    <phoneticPr fontId="2"/>
  </si>
  <si>
    <t>住兼工務店</t>
    <rPh sb="0" eb="5">
      <t>ジュウケンコウムテン</t>
    </rPh>
    <phoneticPr fontId="2"/>
  </si>
  <si>
    <t>込み</t>
    <rPh sb="0" eb="1">
      <t>コ</t>
    </rPh>
    <phoneticPr fontId="2"/>
  </si>
  <si>
    <t>株式会社ＣＳＩＬｅａｄ</t>
    <rPh sb="0" eb="4">
      <t>カブシキガイシャ</t>
    </rPh>
    <phoneticPr fontId="2"/>
  </si>
  <si>
    <t>月度</t>
    <rPh sb="0" eb="1">
      <t>ガツ</t>
    </rPh>
    <rPh sb="1" eb="2">
      <t>ド</t>
    </rPh>
    <phoneticPr fontId="2"/>
  </si>
  <si>
    <t>売　上　表</t>
    <rPh sb="0" eb="1">
      <t>バイ</t>
    </rPh>
    <rPh sb="2" eb="3">
      <t>ウエ</t>
    </rPh>
    <rPh sb="4" eb="5">
      <t>ヒョウ</t>
    </rPh>
    <phoneticPr fontId="2"/>
  </si>
  <si>
    <t>20日締め</t>
    <rPh sb="2" eb="3">
      <t>カ</t>
    </rPh>
    <rPh sb="3" eb="4">
      <t>シ</t>
    </rPh>
    <phoneticPr fontId="2"/>
  </si>
  <si>
    <t>末締め</t>
    <rPh sb="0" eb="2">
      <t>マツジ</t>
    </rPh>
    <phoneticPr fontId="2"/>
  </si>
  <si>
    <t>警備業者</t>
    <rPh sb="0" eb="4">
      <t>ケイビギョウシャ</t>
    </rPh>
    <phoneticPr fontId="2"/>
  </si>
  <si>
    <t>山村設備商会</t>
    <rPh sb="0" eb="4">
      <t>ヤマムラセツビ</t>
    </rPh>
    <rPh sb="4" eb="6">
      <t>ショウカイ</t>
    </rPh>
    <phoneticPr fontId="2"/>
  </si>
  <si>
    <t>機動警備</t>
    <rPh sb="0" eb="4">
      <t>キドウケイビ</t>
    </rPh>
    <phoneticPr fontId="2"/>
  </si>
  <si>
    <t>バンガード</t>
    <phoneticPr fontId="2"/>
  </si>
  <si>
    <t>浅田電工</t>
    <rPh sb="0" eb="4">
      <t>アサダデンコウ</t>
    </rPh>
    <phoneticPr fontId="2"/>
  </si>
  <si>
    <t>千樹</t>
    <rPh sb="0" eb="2">
      <t>センジュ</t>
    </rPh>
    <phoneticPr fontId="2"/>
  </si>
  <si>
    <t>神姫警備</t>
    <rPh sb="0" eb="4">
      <t>シンキケイビ</t>
    </rPh>
    <phoneticPr fontId="2"/>
  </si>
  <si>
    <t>エスアール</t>
    <phoneticPr fontId="2"/>
  </si>
  <si>
    <t>ケイズ</t>
    <phoneticPr fontId="2"/>
  </si>
  <si>
    <t>岸建工</t>
    <rPh sb="0" eb="3">
      <t>キシケンコウ</t>
    </rPh>
    <phoneticPr fontId="2"/>
  </si>
  <si>
    <t>新盛土木</t>
    <rPh sb="0" eb="4">
      <t>シンセイ</t>
    </rPh>
    <phoneticPr fontId="2"/>
  </si>
  <si>
    <t>セイトー</t>
    <phoneticPr fontId="2"/>
  </si>
  <si>
    <t>イベント</t>
    <phoneticPr fontId="2"/>
  </si>
  <si>
    <t>支　払　表</t>
    <rPh sb="0" eb="1">
      <t>シ</t>
    </rPh>
    <rPh sb="2" eb="3">
      <t>ハラ</t>
    </rPh>
    <rPh sb="4" eb="5">
      <t>ヒョウ</t>
    </rPh>
    <phoneticPr fontId="2"/>
  </si>
  <si>
    <t>支払日</t>
    <rPh sb="0" eb="3">
      <t>シハライビ</t>
    </rPh>
    <phoneticPr fontId="2"/>
  </si>
  <si>
    <t>支払額</t>
    <rPh sb="0" eb="3">
      <t>シハライガク</t>
    </rPh>
    <phoneticPr fontId="2"/>
  </si>
  <si>
    <t>支払合計</t>
    <rPh sb="0" eb="4">
      <t>シハライゴウケイ</t>
    </rPh>
    <phoneticPr fontId="2"/>
  </si>
  <si>
    <t>エスコンストラクション</t>
    <phoneticPr fontId="2"/>
  </si>
  <si>
    <t>管清工業</t>
    <rPh sb="0" eb="4">
      <t>カンセイコウギョウ</t>
    </rPh>
    <phoneticPr fontId="2"/>
  </si>
  <si>
    <t>大雅建設</t>
    <rPh sb="0" eb="4">
      <t>ダイマサケンセツ</t>
    </rPh>
    <phoneticPr fontId="2"/>
  </si>
  <si>
    <t>内貴建設</t>
    <rPh sb="0" eb="4">
      <t>ナイキケンセツ</t>
    </rPh>
    <phoneticPr fontId="2"/>
  </si>
  <si>
    <t>朝来市観光協会</t>
    <rPh sb="0" eb="7">
      <t>アサゴシカンコウキョウカイ</t>
    </rPh>
    <phoneticPr fontId="2"/>
  </si>
  <si>
    <t>神戸電設</t>
    <rPh sb="0" eb="4">
      <t>コウベデンセツ</t>
    </rPh>
    <phoneticPr fontId="2"/>
  </si>
  <si>
    <t>令和8年</t>
    <rPh sb="0" eb="2">
      <t>レイワ</t>
    </rPh>
    <rPh sb="3" eb="4">
      <t>ネン</t>
    </rPh>
    <phoneticPr fontId="2"/>
  </si>
  <si>
    <t>コスモ警備保障</t>
    <rPh sb="3" eb="5">
      <t>ケイビ</t>
    </rPh>
    <rPh sb="5" eb="7">
      <t>ホショウ</t>
    </rPh>
    <phoneticPr fontId="2"/>
  </si>
  <si>
    <t>福泉興業</t>
    <rPh sb="0" eb="2">
      <t>フクセン</t>
    </rPh>
    <rPh sb="2" eb="4">
      <t>コウギョウ</t>
    </rPh>
    <phoneticPr fontId="2"/>
  </si>
  <si>
    <t>ファノバ</t>
    <phoneticPr fontId="2"/>
  </si>
  <si>
    <t>キングファミリー</t>
    <phoneticPr fontId="2"/>
  </si>
  <si>
    <t>玉越建設</t>
    <rPh sb="0" eb="4">
      <t>タマコシケンセツ</t>
    </rPh>
    <phoneticPr fontId="2"/>
  </si>
  <si>
    <t>入金額</t>
    <rPh sb="0" eb="2">
      <t>ニュウキン</t>
    </rPh>
    <rPh sb="2" eb="3">
      <t>ガク</t>
    </rPh>
    <phoneticPr fontId="2"/>
  </si>
  <si>
    <t>日</t>
    <rPh sb="0" eb="1">
      <t>ニチ</t>
    </rPh>
    <phoneticPr fontId="2"/>
  </si>
  <si>
    <t>KAIEM</t>
    <phoneticPr fontId="2"/>
  </si>
  <si>
    <t>大洋</t>
    <rPh sb="0" eb="2">
      <t>タイヨウ</t>
    </rPh>
    <phoneticPr fontId="2"/>
  </si>
  <si>
    <t>基泰組</t>
    <rPh sb="0" eb="3">
      <t>モトヒロ</t>
    </rPh>
    <phoneticPr fontId="2"/>
  </si>
  <si>
    <t>ランディット</t>
    <phoneticPr fontId="2"/>
  </si>
  <si>
    <t>未入金</t>
    <rPh sb="0" eb="3">
      <t>ミニュウキン</t>
    </rPh>
    <phoneticPr fontId="2"/>
  </si>
  <si>
    <t>↑4月分と5月分の合算</t>
    <rPh sb="2" eb="4">
      <t>ガツブン</t>
    </rPh>
    <rPh sb="6" eb="8">
      <t>ガツブン</t>
    </rPh>
    <rPh sb="9" eb="11">
      <t>ガッサン</t>
    </rPh>
    <phoneticPr fontId="2"/>
  </si>
  <si>
    <t>マルゴー</t>
    <phoneticPr fontId="2"/>
  </si>
  <si>
    <t>橋本建設</t>
    <rPh sb="0" eb="4">
      <t>ハシモトケンセツ</t>
    </rPh>
    <phoneticPr fontId="2"/>
  </si>
  <si>
    <t>神戸新聞事業者s</t>
    <rPh sb="0" eb="4">
      <t>コウベシンブン</t>
    </rPh>
    <rPh sb="4" eb="7">
      <t>ジギョウシャ</t>
    </rPh>
    <phoneticPr fontId="2"/>
  </si>
  <si>
    <t>関西パトロール</t>
    <rPh sb="0" eb="2">
      <t>カンサイ</t>
    </rPh>
    <phoneticPr fontId="2"/>
  </si>
  <si>
    <t>生野夏物語推進協議会</t>
    <rPh sb="0" eb="5">
      <t>イクノナツモノガタリ</t>
    </rPh>
    <rPh sb="5" eb="10">
      <t>スイシンキョウギカイ</t>
    </rPh>
    <phoneticPr fontId="2"/>
  </si>
  <si>
    <t>陸設備</t>
    <rPh sb="0" eb="3">
      <t>リクセツビ</t>
    </rPh>
    <phoneticPr fontId="2"/>
  </si>
  <si>
    <t>大一建設</t>
    <rPh sb="0" eb="4">
      <t>ダイイチケンセツ</t>
    </rPh>
    <phoneticPr fontId="2"/>
  </si>
  <si>
    <t>セカンド</t>
    <phoneticPr fontId="2"/>
  </si>
  <si>
    <t>↑６月分と合算</t>
    <rPh sb="2" eb="4">
      <t>ガツブン</t>
    </rPh>
    <rPh sb="5" eb="7">
      <t>ガッサン</t>
    </rPh>
    <phoneticPr fontId="2"/>
  </si>
  <si>
    <t>機動警備</t>
    <rPh sb="0" eb="4">
      <t>キドウケイビ</t>
    </rPh>
    <phoneticPr fontId="2"/>
  </si>
  <si>
    <t>神姫警備</t>
    <rPh sb="0" eb="4">
      <t>シンキケイビ</t>
    </rPh>
    <phoneticPr fontId="2"/>
  </si>
  <si>
    <t>渥美警備</t>
    <rPh sb="0" eb="4">
      <t>アツミケイビ</t>
    </rPh>
    <phoneticPr fontId="2"/>
  </si>
  <si>
    <t>バンガード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</si>
</sst>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_);\([$¥-411]#,##0\)"/>
    <numFmt numFmtId="177" formatCode="m&quot;月&quot;d&quot;日&quot;;@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9F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9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6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8" fillId="2" borderId="2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6" fontId="3" fillId="0" borderId="0" xfId="1" applyFont="1" applyAlignment="1">
      <alignment vertical="center"/>
    </xf>
    <xf numFmtId="6" fontId="6" fillId="2" borderId="0" xfId="1" applyFont="1" applyFill="1" applyBorder="1" applyAlignment="1">
      <alignment horizontal="right"/>
    </xf>
    <xf numFmtId="5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textRotation="255"/>
    </xf>
    <xf numFmtId="6" fontId="3" fillId="2" borderId="15" xfId="1" applyFont="1" applyFill="1" applyBorder="1" applyAlignment="1">
      <alignment horizontal="right" vertical="center"/>
    </xf>
    <xf numFmtId="6" fontId="3" fillId="2" borderId="1" xfId="1" applyFont="1" applyFill="1" applyBorder="1" applyAlignment="1">
      <alignment horizontal="center" vertical="center"/>
    </xf>
    <xf numFmtId="6" fontId="3" fillId="2" borderId="2" xfId="1" applyFont="1" applyFill="1" applyBorder="1" applyAlignment="1">
      <alignment horizontal="right" vertical="center"/>
    </xf>
    <xf numFmtId="6" fontId="3" fillId="2" borderId="11" xfId="1" applyFont="1" applyFill="1" applyBorder="1" applyAlignment="1">
      <alignment horizontal="right" vertical="center"/>
    </xf>
    <xf numFmtId="6" fontId="3" fillId="2" borderId="45" xfId="1" applyFont="1" applyFill="1" applyBorder="1" applyAlignment="1">
      <alignment horizontal="right" vertical="center"/>
    </xf>
    <xf numFmtId="6" fontId="3" fillId="2" borderId="0" xfId="1" applyFont="1" applyFill="1" applyBorder="1" applyAlignment="1">
      <alignment horizontal="right" vertical="center"/>
    </xf>
    <xf numFmtId="176" fontId="3" fillId="2" borderId="0" xfId="0" applyNumberFormat="1" applyFont="1" applyFill="1" applyAlignment="1">
      <alignment horizontal="right" vertical="center"/>
    </xf>
    <xf numFmtId="6" fontId="3" fillId="6" borderId="2" xfId="1" applyFont="1" applyFill="1" applyBorder="1" applyAlignment="1">
      <alignment horizontal="right" vertical="center"/>
    </xf>
    <xf numFmtId="6" fontId="3" fillId="6" borderId="15" xfId="1" applyFont="1" applyFill="1" applyBorder="1" applyAlignment="1">
      <alignment horizontal="right" vertical="center"/>
    </xf>
    <xf numFmtId="177" fontId="9" fillId="3" borderId="11" xfId="1" applyNumberFormat="1" applyFont="1" applyFill="1" applyBorder="1" applyAlignment="1">
      <alignment horizontal="right" vertical="center"/>
    </xf>
    <xf numFmtId="6" fontId="9" fillId="2" borderId="28" xfId="1" applyFont="1" applyFill="1" applyBorder="1" applyAlignment="1">
      <alignment horizontal="right" vertical="center"/>
    </xf>
    <xf numFmtId="13" fontId="9" fillId="4" borderId="9" xfId="1" applyNumberFormat="1" applyFont="1" applyFill="1" applyBorder="1" applyAlignment="1">
      <alignment horizontal="right" vertical="center"/>
    </xf>
    <xf numFmtId="6" fontId="9" fillId="2" borderId="13" xfId="1" applyFont="1" applyFill="1" applyBorder="1" applyAlignment="1">
      <alignment horizontal="right" vertical="center"/>
    </xf>
    <xf numFmtId="6" fontId="9" fillId="3" borderId="9" xfId="1" applyFont="1" applyFill="1" applyBorder="1" applyAlignment="1">
      <alignment horizontal="right" vertical="center"/>
    </xf>
    <xf numFmtId="6" fontId="9" fillId="3" borderId="27" xfId="1" applyFont="1" applyFill="1" applyBorder="1" applyAlignment="1">
      <alignment horizontal="right" vertical="center"/>
    </xf>
    <xf numFmtId="6" fontId="9" fillId="5" borderId="27" xfId="1" applyFont="1" applyFill="1" applyBorder="1" applyAlignment="1">
      <alignment horizontal="right" vertical="center"/>
    </xf>
    <xf numFmtId="6" fontId="9" fillId="5" borderId="1" xfId="1" applyFont="1" applyFill="1" applyBorder="1" applyAlignment="1">
      <alignment horizontal="right" vertical="center"/>
    </xf>
    <xf numFmtId="6" fontId="9" fillId="5" borderId="11" xfId="1" applyFont="1" applyFill="1" applyBorder="1" applyAlignment="1">
      <alignment horizontal="right" vertical="center"/>
    </xf>
    <xf numFmtId="6" fontId="9" fillId="5" borderId="2" xfId="1" applyFont="1" applyFill="1" applyBorder="1" applyAlignment="1">
      <alignment horizontal="right" vertical="center"/>
    </xf>
    <xf numFmtId="6" fontId="9" fillId="5" borderId="15" xfId="1" applyFont="1" applyFill="1" applyBorder="1" applyAlignment="1">
      <alignment horizontal="right" vertical="center"/>
    </xf>
    <xf numFmtId="6" fontId="9" fillId="6" borderId="2" xfId="1" applyFont="1" applyFill="1" applyBorder="1" applyAlignment="1">
      <alignment horizontal="right" vertical="center"/>
    </xf>
    <xf numFmtId="6" fontId="9" fillId="6" borderId="15" xfId="1" applyFont="1" applyFill="1" applyBorder="1" applyAlignment="1">
      <alignment horizontal="right" vertical="center"/>
    </xf>
    <xf numFmtId="56" fontId="9" fillId="3" borderId="13" xfId="1" applyNumberFormat="1" applyFont="1" applyFill="1" applyBorder="1" applyAlignment="1">
      <alignment horizontal="right" vertical="center"/>
    </xf>
    <xf numFmtId="6" fontId="3" fillId="6" borderId="45" xfId="1" applyFont="1" applyFill="1" applyBorder="1" applyAlignment="1">
      <alignment horizontal="right" vertical="center"/>
    </xf>
    <xf numFmtId="6" fontId="3" fillId="6" borderId="11" xfId="1" applyFont="1" applyFill="1" applyBorder="1" applyAlignment="1">
      <alignment horizontal="right" vertical="center"/>
    </xf>
    <xf numFmtId="56" fontId="9" fillId="4" borderId="13" xfId="1" applyNumberFormat="1" applyFont="1" applyFill="1" applyBorder="1" applyAlignment="1">
      <alignment horizontal="right" vertical="center"/>
    </xf>
    <xf numFmtId="56" fontId="9" fillId="4" borderId="1" xfId="1" applyNumberFormat="1" applyFont="1" applyFill="1" applyBorder="1" applyAlignment="1">
      <alignment horizontal="right" vertical="center"/>
    </xf>
    <xf numFmtId="56" fontId="9" fillId="5" borderId="10" xfId="1" applyNumberFormat="1" applyFont="1" applyFill="1" applyBorder="1" applyAlignment="1">
      <alignment horizontal="right" vertical="center"/>
    </xf>
    <xf numFmtId="56" fontId="9" fillId="5" borderId="8" xfId="1" applyNumberFormat="1" applyFont="1" applyFill="1" applyBorder="1" applyAlignment="1">
      <alignment horizontal="right" vertical="center"/>
    </xf>
    <xf numFmtId="56" fontId="9" fillId="5" borderId="1" xfId="1" applyNumberFormat="1" applyFont="1" applyFill="1" applyBorder="1" applyAlignment="1">
      <alignment horizontal="right" vertical="center"/>
    </xf>
    <xf numFmtId="56" fontId="9" fillId="5" borderId="11" xfId="1" applyNumberFormat="1" applyFont="1" applyFill="1" applyBorder="1" applyAlignment="1">
      <alignment horizontal="right" vertical="center"/>
    </xf>
    <xf numFmtId="56" fontId="7" fillId="2" borderId="11" xfId="1" applyNumberFormat="1" applyFont="1" applyFill="1" applyBorder="1" applyAlignment="1">
      <alignment horizontal="right" vertical="center"/>
    </xf>
    <xf numFmtId="56" fontId="9" fillId="2" borderId="11" xfId="1" applyNumberFormat="1" applyFont="1" applyFill="1" applyBorder="1" applyAlignment="1">
      <alignment horizontal="right" vertical="center"/>
    </xf>
    <xf numFmtId="56" fontId="9" fillId="3" borderId="9" xfId="1" applyNumberFormat="1" applyFont="1" applyFill="1" applyBorder="1" applyAlignment="1">
      <alignment horizontal="right" vertical="center"/>
    </xf>
    <xf numFmtId="6" fontId="9" fillId="3" borderId="28" xfId="1" applyFont="1" applyFill="1" applyBorder="1" applyAlignment="1">
      <alignment horizontal="right" vertical="center"/>
    </xf>
    <xf numFmtId="6" fontId="9" fillId="4" borderId="9" xfId="1" applyFont="1" applyFill="1" applyBorder="1" applyAlignment="1">
      <alignment horizontal="right" vertical="center"/>
    </xf>
    <xf numFmtId="6" fontId="9" fillId="4" borderId="28" xfId="1" applyFont="1" applyFill="1" applyBorder="1" applyAlignment="1">
      <alignment horizontal="right" vertical="center"/>
    </xf>
    <xf numFmtId="6" fontId="9" fillId="3" borderId="1" xfId="1" applyFont="1" applyFill="1" applyBorder="1" applyAlignment="1">
      <alignment horizontal="right" vertical="center"/>
    </xf>
    <xf numFmtId="56" fontId="9" fillId="3" borderId="11" xfId="1" applyNumberFormat="1" applyFont="1" applyFill="1" applyBorder="1" applyAlignment="1">
      <alignment horizontal="right" vertical="center"/>
    </xf>
    <xf numFmtId="13" fontId="9" fillId="4" borderId="11" xfId="1" applyNumberFormat="1" applyFont="1" applyFill="1" applyBorder="1" applyAlignment="1">
      <alignment horizontal="right" vertical="center"/>
    </xf>
    <xf numFmtId="56" fontId="9" fillId="4" borderId="28" xfId="1" applyNumberFormat="1" applyFont="1" applyFill="1" applyBorder="1" applyAlignment="1">
      <alignment horizontal="right" vertical="center"/>
    </xf>
    <xf numFmtId="13" fontId="9" fillId="4" borderId="3" xfId="1" applyNumberFormat="1" applyFont="1" applyFill="1" applyBorder="1" applyAlignment="1">
      <alignment horizontal="right" vertical="center"/>
    </xf>
    <xf numFmtId="56" fontId="9" fillId="2" borderId="45" xfId="1" applyNumberFormat="1" applyFont="1" applyFill="1" applyBorder="1" applyAlignment="1">
      <alignment horizontal="right" vertical="center"/>
    </xf>
    <xf numFmtId="56" fontId="9" fillId="2" borderId="3" xfId="1" applyNumberFormat="1" applyFont="1" applyFill="1" applyBorder="1" applyAlignment="1">
      <alignment horizontal="right" vertical="center"/>
    </xf>
    <xf numFmtId="56" fontId="9" fillId="5" borderId="3" xfId="1" applyNumberFormat="1" applyFont="1" applyFill="1" applyBorder="1" applyAlignment="1">
      <alignment horizontal="right" vertical="center"/>
    </xf>
    <xf numFmtId="56" fontId="9" fillId="3" borderId="16" xfId="1" applyNumberFormat="1" applyFont="1" applyFill="1" applyBorder="1" applyAlignment="1">
      <alignment horizontal="right" vertical="center"/>
    </xf>
    <xf numFmtId="56" fontId="9" fillId="4" borderId="3" xfId="1" applyNumberFormat="1" applyFont="1" applyFill="1" applyBorder="1" applyAlignment="1">
      <alignment horizontal="right" vertical="center"/>
    </xf>
    <xf numFmtId="13" fontId="9" fillId="4" borderId="28" xfId="1" applyNumberFormat="1" applyFont="1" applyFill="1" applyBorder="1" applyAlignment="1">
      <alignment horizontal="right" vertical="center"/>
    </xf>
    <xf numFmtId="13" fontId="9" fillId="5" borderId="15" xfId="1" applyNumberFormat="1" applyFont="1" applyFill="1" applyBorder="1" applyAlignment="1">
      <alignment horizontal="right" vertical="center"/>
    </xf>
    <xf numFmtId="13" fontId="9" fillId="6" borderId="15" xfId="1" applyNumberFormat="1" applyFont="1" applyFill="1" applyBorder="1" applyAlignment="1">
      <alignment horizontal="right" vertical="center"/>
    </xf>
    <xf numFmtId="13" fontId="9" fillId="5" borderId="1" xfId="1" applyNumberFormat="1" applyFont="1" applyFill="1" applyBorder="1" applyAlignment="1">
      <alignment horizontal="right" vertical="center"/>
    </xf>
    <xf numFmtId="6" fontId="4" fillId="2" borderId="0" xfId="1" applyFont="1" applyFill="1" applyAlignment="1">
      <alignment horizontal="center" vertical="center"/>
    </xf>
    <xf numFmtId="6" fontId="5" fillId="2" borderId="0" xfId="1" applyFont="1" applyFill="1" applyAlignment="1">
      <alignment horizontal="center" vertical="center"/>
    </xf>
    <xf numFmtId="6" fontId="6" fillId="2" borderId="15" xfId="1" applyFont="1" applyFill="1" applyBorder="1" applyAlignment="1">
      <alignment horizontal="right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6" fontId="3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0" xfId="1" applyNumberFormat="1" applyFont="1" applyFill="1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6" fontId="3" fillId="2" borderId="10" xfId="1" applyFont="1" applyFill="1" applyBorder="1" applyAlignment="1">
      <alignment horizontal="right" vertical="center"/>
    </xf>
    <xf numFmtId="176" fontId="3" fillId="2" borderId="10" xfId="0" applyNumberFormat="1" applyFont="1" applyFill="1" applyBorder="1" applyAlignment="1">
      <alignment horizontal="right" vertical="center"/>
    </xf>
    <xf numFmtId="6" fontId="3" fillId="2" borderId="1" xfId="1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/>
    </xf>
    <xf numFmtId="6" fontId="3" fillId="2" borderId="28" xfId="1" applyFont="1" applyFill="1" applyBorder="1" applyAlignment="1">
      <alignment horizontal="right" vertical="center"/>
    </xf>
    <xf numFmtId="176" fontId="3" fillId="2" borderId="11" xfId="0" applyNumberFormat="1" applyFont="1" applyFill="1" applyBorder="1" applyAlignment="1">
      <alignment horizontal="right" vertical="center"/>
    </xf>
    <xf numFmtId="56" fontId="3" fillId="2" borderId="1" xfId="0" applyNumberFormat="1" applyFont="1" applyFill="1" applyBorder="1" applyAlignment="1">
      <alignment horizontal="center" vertical="center"/>
    </xf>
    <xf numFmtId="6" fontId="3" fillId="2" borderId="7" xfId="1" applyFont="1" applyFill="1" applyBorder="1" applyAlignment="1">
      <alignment horizontal="right" vertical="center"/>
    </xf>
    <xf numFmtId="6" fontId="3" fillId="2" borderId="8" xfId="1" applyFont="1" applyFill="1" applyBorder="1" applyAlignment="1">
      <alignment horizontal="right" vertical="center"/>
    </xf>
    <xf numFmtId="6" fontId="3" fillId="2" borderId="9" xfId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6" fontId="3" fillId="2" borderId="12" xfId="1" applyFont="1" applyFill="1" applyBorder="1" applyAlignment="1">
      <alignment horizontal="right" vertical="center"/>
    </xf>
    <xf numFmtId="6" fontId="3" fillId="2" borderId="2" xfId="1" applyFont="1" applyFill="1" applyBorder="1" applyAlignment="1">
      <alignment horizontal="right" vertical="center"/>
    </xf>
    <xf numFmtId="6" fontId="3" fillId="2" borderId="13" xfId="1" applyFont="1" applyFill="1" applyBorder="1" applyAlignment="1">
      <alignment horizontal="right" vertical="center"/>
    </xf>
    <xf numFmtId="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6" fontId="3" fillId="2" borderId="32" xfId="1" applyFont="1" applyFill="1" applyBorder="1" applyAlignment="1">
      <alignment horizontal="right" vertical="center"/>
    </xf>
    <xf numFmtId="6" fontId="3" fillId="2" borderId="35" xfId="1" applyFont="1" applyFill="1" applyBorder="1" applyAlignment="1">
      <alignment horizontal="right" vertical="center"/>
    </xf>
    <xf numFmtId="6" fontId="3" fillId="2" borderId="33" xfId="1" applyFont="1" applyFill="1" applyBorder="1" applyAlignment="1">
      <alignment horizontal="right" vertical="center"/>
    </xf>
    <xf numFmtId="6" fontId="3" fillId="2" borderId="25" xfId="1" applyFont="1" applyFill="1" applyBorder="1" applyAlignment="1">
      <alignment horizontal="right" vertical="center"/>
    </xf>
    <xf numFmtId="6" fontId="3" fillId="2" borderId="26" xfId="1" applyFont="1" applyFill="1" applyBorder="1" applyAlignment="1">
      <alignment horizontal="right" vertical="center"/>
    </xf>
    <xf numFmtId="6" fontId="3" fillId="2" borderId="27" xfId="1" applyFont="1" applyFill="1" applyBorder="1" applyAlignment="1">
      <alignment horizontal="right" vertical="center"/>
    </xf>
    <xf numFmtId="176" fontId="3" fillId="2" borderId="21" xfId="0" applyNumberFormat="1" applyFont="1" applyFill="1" applyBorder="1" applyAlignment="1">
      <alignment horizontal="right" vertical="center"/>
    </xf>
    <xf numFmtId="6" fontId="3" fillId="2" borderId="36" xfId="1" applyFont="1" applyFill="1" applyBorder="1" applyAlignment="1">
      <alignment horizontal="right" vertical="center"/>
    </xf>
    <xf numFmtId="6" fontId="3" fillId="2" borderId="37" xfId="1" applyFont="1" applyFill="1" applyBorder="1" applyAlignment="1">
      <alignment horizontal="right" vertical="center"/>
    </xf>
    <xf numFmtId="6" fontId="3" fillId="2" borderId="38" xfId="1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6" fontId="3" fillId="2" borderId="3" xfId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6" fontId="3" fillId="2" borderId="14" xfId="1" applyFont="1" applyFill="1" applyBorder="1" applyAlignment="1">
      <alignment horizontal="right" vertical="center"/>
    </xf>
    <xf numFmtId="6" fontId="3" fillId="2" borderId="15" xfId="1" applyFont="1" applyFill="1" applyBorder="1" applyAlignment="1">
      <alignment horizontal="right" vertical="center"/>
    </xf>
    <xf numFmtId="6" fontId="3" fillId="2" borderId="16" xfId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6" fontId="3" fillId="2" borderId="39" xfId="1" applyFont="1" applyFill="1" applyBorder="1" applyAlignment="1">
      <alignment horizontal="right" vertical="center"/>
    </xf>
    <xf numFmtId="6" fontId="3" fillId="2" borderId="40" xfId="1" applyFont="1" applyFill="1" applyBorder="1" applyAlignment="1">
      <alignment horizontal="right" vertical="center"/>
    </xf>
    <xf numFmtId="6" fontId="3" fillId="2" borderId="41" xfId="1" applyFont="1" applyFill="1" applyBorder="1" applyAlignment="1">
      <alignment horizontal="right" vertical="center"/>
    </xf>
    <xf numFmtId="6" fontId="3" fillId="2" borderId="17" xfId="1" applyFont="1" applyFill="1" applyBorder="1" applyAlignment="1">
      <alignment horizontal="right" vertical="center"/>
    </xf>
    <xf numFmtId="176" fontId="3" fillId="2" borderId="12" xfId="0" applyNumberFormat="1" applyFont="1" applyFill="1" applyBorder="1" applyAlignment="1">
      <alignment horizontal="right" vertical="center"/>
    </xf>
    <xf numFmtId="176" fontId="3" fillId="2" borderId="13" xfId="0" applyNumberFormat="1" applyFont="1" applyFill="1" applyBorder="1" applyAlignment="1">
      <alignment horizontal="right" vertical="center"/>
    </xf>
    <xf numFmtId="176" fontId="3" fillId="2" borderId="14" xfId="0" applyNumberFormat="1" applyFont="1" applyFill="1" applyBorder="1" applyAlignment="1">
      <alignment horizontal="right" vertical="center"/>
    </xf>
    <xf numFmtId="176" fontId="3" fillId="2" borderId="16" xfId="0" applyNumberFormat="1" applyFont="1" applyFill="1" applyBorder="1" applyAlignment="1">
      <alignment horizontal="right" vertical="center"/>
    </xf>
    <xf numFmtId="6" fontId="3" fillId="2" borderId="42" xfId="1" applyFont="1" applyFill="1" applyBorder="1" applyAlignment="1">
      <alignment horizontal="right" vertical="center"/>
    </xf>
    <xf numFmtId="6" fontId="3" fillId="2" borderId="43" xfId="1" applyFont="1" applyFill="1" applyBorder="1" applyAlignment="1">
      <alignment horizontal="right" vertical="center"/>
    </xf>
    <xf numFmtId="6" fontId="3" fillId="2" borderId="44" xfId="1" applyFont="1" applyFill="1" applyBorder="1" applyAlignment="1">
      <alignment horizontal="right" vertical="center"/>
    </xf>
    <xf numFmtId="6" fontId="3" fillId="2" borderId="18" xfId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8" fillId="2" borderId="11" xfId="0" applyFont="1" applyFill="1" applyBorder="1" applyAlignment="1">
      <alignment horizontal="center" vertical="center"/>
    </xf>
    <xf numFmtId="6" fontId="3" fillId="2" borderId="11" xfId="1" applyFont="1" applyFill="1" applyBorder="1" applyAlignment="1">
      <alignment horizontal="right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 wrapText="1"/>
    </xf>
    <xf numFmtId="6" fontId="3" fillId="2" borderId="45" xfId="1" applyFont="1" applyFill="1" applyBorder="1" applyAlignment="1">
      <alignment horizontal="right" vertical="center"/>
    </xf>
    <xf numFmtId="176" fontId="3" fillId="2" borderId="45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6" fontId="3" fillId="2" borderId="29" xfId="1" applyFont="1" applyFill="1" applyBorder="1" applyAlignment="1">
      <alignment horizontal="right" vertical="center"/>
    </xf>
    <xf numFmtId="6" fontId="3" fillId="2" borderId="30" xfId="1" applyFont="1" applyFill="1" applyBorder="1" applyAlignment="1">
      <alignment horizontal="right" vertical="center"/>
    </xf>
    <xf numFmtId="6" fontId="3" fillId="2" borderId="31" xfId="1" applyFont="1" applyFill="1" applyBorder="1" applyAlignment="1">
      <alignment horizontal="right" vertical="center"/>
    </xf>
    <xf numFmtId="6" fontId="3" fillId="2" borderId="4" xfId="1" applyFont="1" applyFill="1" applyBorder="1" applyAlignment="1">
      <alignment horizontal="right" vertical="center"/>
    </xf>
    <xf numFmtId="6" fontId="3" fillId="2" borderId="5" xfId="1" applyFont="1" applyFill="1" applyBorder="1" applyAlignment="1">
      <alignment horizontal="right" vertical="center"/>
    </xf>
    <xf numFmtId="6" fontId="3" fillId="2" borderId="6" xfId="1" applyFont="1" applyFill="1" applyBorder="1" applyAlignment="1">
      <alignment horizontal="right" vertical="center"/>
    </xf>
    <xf numFmtId="6" fontId="3" fillId="2" borderId="22" xfId="1" applyFont="1" applyFill="1" applyBorder="1" applyAlignment="1">
      <alignment horizontal="right" vertical="center"/>
    </xf>
    <xf numFmtId="6" fontId="3" fillId="2" borderId="23" xfId="1" applyFont="1" applyFill="1" applyBorder="1" applyAlignment="1">
      <alignment horizontal="right" vertical="center"/>
    </xf>
    <xf numFmtId="6" fontId="3" fillId="2" borderId="24" xfId="1" applyFont="1" applyFill="1" applyBorder="1" applyAlignment="1">
      <alignment horizontal="right" vertical="center"/>
    </xf>
    <xf numFmtId="176" fontId="3" fillId="2" borderId="28" xfId="0" applyNumberFormat="1" applyFont="1" applyFill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176" fontId="3" fillId="2" borderId="7" xfId="0" applyNumberFormat="1" applyFont="1" applyFill="1" applyBorder="1" applyAlignment="1">
      <alignment horizontal="right" vertical="center"/>
    </xf>
    <xf numFmtId="176" fontId="3" fillId="2" borderId="9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  <color rgb="FFFFD9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CBA94FD-1CEC-46D8-9A57-51FBB6B5932D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351366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680149A-6519-49B7-98C2-1AE094371759}"/>
            </a:ext>
          </a:extLst>
        </xdr:cNvPr>
        <xdr:cNvSpPr txBox="1"/>
      </xdr:nvSpPr>
      <xdr:spPr>
        <a:xfrm>
          <a:off x="1789641" y="7019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25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30ED86D-A620-451C-976B-940BFDB237FA}"/>
            </a:ext>
          </a:extLst>
        </xdr:cNvPr>
        <xdr:cNvSpPr txBox="1"/>
      </xdr:nvSpPr>
      <xdr:spPr>
        <a:xfrm>
          <a:off x="13840883" y="719984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330200</xdr:colOff>
      <xdr:row>29</xdr:row>
      <xdr:rowOff>5292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62CFBDB-A5F2-4E3A-91FC-A057E3FA1A86}"/>
            </a:ext>
          </a:extLst>
        </xdr:cNvPr>
        <xdr:cNvSpPr txBox="1"/>
      </xdr:nvSpPr>
      <xdr:spPr>
        <a:xfrm>
          <a:off x="1768475" y="8120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340784</xdr:colOff>
      <xdr:row>27</xdr:row>
      <xdr:rowOff>58208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AF04693-2322-4B61-9FC6-2311AABA6A53}"/>
            </a:ext>
          </a:extLst>
        </xdr:cNvPr>
        <xdr:cNvSpPr txBox="1"/>
      </xdr:nvSpPr>
      <xdr:spPr>
        <a:xfrm>
          <a:off x="1779059" y="7602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287866</xdr:colOff>
      <xdr:row>20</xdr:row>
      <xdr:rowOff>153459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301FAAF-FE27-4F23-9119-593DC077F20D}"/>
            </a:ext>
          </a:extLst>
        </xdr:cNvPr>
        <xdr:cNvSpPr txBox="1"/>
      </xdr:nvSpPr>
      <xdr:spPr>
        <a:xfrm>
          <a:off x="14041966" y="5697009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203199</xdr:colOff>
      <xdr:row>22</xdr:row>
      <xdr:rowOff>89958</xdr:rowOff>
    </xdr:from>
    <xdr:ext cx="657225" cy="30450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EC8F0AC-B813-4086-9122-DE4CF3997F95}"/>
            </a:ext>
          </a:extLst>
        </xdr:cNvPr>
        <xdr:cNvSpPr txBox="1"/>
      </xdr:nvSpPr>
      <xdr:spPr>
        <a:xfrm>
          <a:off x="13957299" y="6205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22</xdr:row>
      <xdr:rowOff>227542</xdr:rowOff>
    </xdr:from>
    <xdr:ext cx="657225" cy="51668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FEC26B6-4BE8-41D1-9BE0-CB92444CF062}"/>
            </a:ext>
          </a:extLst>
        </xdr:cNvPr>
        <xdr:cNvSpPr txBox="1"/>
      </xdr:nvSpPr>
      <xdr:spPr>
        <a:xfrm>
          <a:off x="13840883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A8D0A56-D954-496D-8A5C-441C2B61850C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351366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C5BBC8D-9584-43C1-8C03-846E51A66AF8}"/>
            </a:ext>
          </a:extLst>
        </xdr:cNvPr>
        <xdr:cNvSpPr txBox="1"/>
      </xdr:nvSpPr>
      <xdr:spPr>
        <a:xfrm>
          <a:off x="1789641" y="7019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25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C0E3E2D-97EF-423E-91AD-5335B3D7AB18}"/>
            </a:ext>
          </a:extLst>
        </xdr:cNvPr>
        <xdr:cNvSpPr txBox="1"/>
      </xdr:nvSpPr>
      <xdr:spPr>
        <a:xfrm>
          <a:off x="13840883" y="719984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330200</xdr:colOff>
      <xdr:row>29</xdr:row>
      <xdr:rowOff>5292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F1B76A5-3DB0-4DFE-99F1-164661BB5967}"/>
            </a:ext>
          </a:extLst>
        </xdr:cNvPr>
        <xdr:cNvSpPr txBox="1"/>
      </xdr:nvSpPr>
      <xdr:spPr>
        <a:xfrm>
          <a:off x="1768475" y="8120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340784</xdr:colOff>
      <xdr:row>27</xdr:row>
      <xdr:rowOff>58208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4220CEE-D65D-451E-BA1D-F2EB4D0C9A6B}"/>
            </a:ext>
          </a:extLst>
        </xdr:cNvPr>
        <xdr:cNvSpPr txBox="1"/>
      </xdr:nvSpPr>
      <xdr:spPr>
        <a:xfrm>
          <a:off x="1779059" y="7602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287866</xdr:colOff>
      <xdr:row>20</xdr:row>
      <xdr:rowOff>153459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AC7F8C5-B00E-4339-A484-E5A5CE55E9A7}"/>
            </a:ext>
          </a:extLst>
        </xdr:cNvPr>
        <xdr:cNvSpPr txBox="1"/>
      </xdr:nvSpPr>
      <xdr:spPr>
        <a:xfrm>
          <a:off x="14041966" y="5697009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203199</xdr:colOff>
      <xdr:row>22</xdr:row>
      <xdr:rowOff>89958</xdr:rowOff>
    </xdr:from>
    <xdr:ext cx="657225" cy="30450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9F4C6D6-91EA-42AD-8A70-79FE46DDB12A}"/>
            </a:ext>
          </a:extLst>
        </xdr:cNvPr>
        <xdr:cNvSpPr txBox="1"/>
      </xdr:nvSpPr>
      <xdr:spPr>
        <a:xfrm>
          <a:off x="13957299" y="6205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22</xdr:row>
      <xdr:rowOff>227542</xdr:rowOff>
    </xdr:from>
    <xdr:ext cx="657225" cy="51668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9DEEFEF-109A-429C-B909-CB67F33D2FCB}"/>
            </a:ext>
          </a:extLst>
        </xdr:cNvPr>
        <xdr:cNvSpPr txBox="1"/>
      </xdr:nvSpPr>
      <xdr:spPr>
        <a:xfrm>
          <a:off x="13840883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C0565E4-1659-4FA0-8123-706901B3A114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351366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BD640E7-1215-4D09-A5FE-F4D8C958F102}"/>
            </a:ext>
          </a:extLst>
        </xdr:cNvPr>
        <xdr:cNvSpPr txBox="1"/>
      </xdr:nvSpPr>
      <xdr:spPr>
        <a:xfrm>
          <a:off x="1789641" y="7019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25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8A5E199-A914-4658-8C19-C49D19785E01}"/>
            </a:ext>
          </a:extLst>
        </xdr:cNvPr>
        <xdr:cNvSpPr txBox="1"/>
      </xdr:nvSpPr>
      <xdr:spPr>
        <a:xfrm>
          <a:off x="13840883" y="719984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330200</xdr:colOff>
      <xdr:row>29</xdr:row>
      <xdr:rowOff>5292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DF7E027-B7AE-4C9D-B760-77B7F0E5BA72}"/>
            </a:ext>
          </a:extLst>
        </xdr:cNvPr>
        <xdr:cNvSpPr txBox="1"/>
      </xdr:nvSpPr>
      <xdr:spPr>
        <a:xfrm>
          <a:off x="1768475" y="8120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340784</xdr:colOff>
      <xdr:row>27</xdr:row>
      <xdr:rowOff>58208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846170F-0ACE-4F03-A723-15B3457A4734}"/>
            </a:ext>
          </a:extLst>
        </xdr:cNvPr>
        <xdr:cNvSpPr txBox="1"/>
      </xdr:nvSpPr>
      <xdr:spPr>
        <a:xfrm>
          <a:off x="1779059" y="7602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287866</xdr:colOff>
      <xdr:row>20</xdr:row>
      <xdr:rowOff>153459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80724D-EB18-4A48-AD44-9A98B5A31B26}"/>
            </a:ext>
          </a:extLst>
        </xdr:cNvPr>
        <xdr:cNvSpPr txBox="1"/>
      </xdr:nvSpPr>
      <xdr:spPr>
        <a:xfrm>
          <a:off x="14041966" y="5697009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203199</xdr:colOff>
      <xdr:row>22</xdr:row>
      <xdr:rowOff>89958</xdr:rowOff>
    </xdr:from>
    <xdr:ext cx="657225" cy="30450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03D7E3E-C51E-472A-9732-FC83A7013CC4}"/>
            </a:ext>
          </a:extLst>
        </xdr:cNvPr>
        <xdr:cNvSpPr txBox="1"/>
      </xdr:nvSpPr>
      <xdr:spPr>
        <a:xfrm>
          <a:off x="13957299" y="6205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22</xdr:row>
      <xdr:rowOff>227542</xdr:rowOff>
    </xdr:from>
    <xdr:ext cx="657225" cy="51668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F002BFF-D232-429B-9162-2993B25151F9}"/>
            </a:ext>
          </a:extLst>
        </xdr:cNvPr>
        <xdr:cNvSpPr txBox="1"/>
      </xdr:nvSpPr>
      <xdr:spPr>
        <a:xfrm>
          <a:off x="13840883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6FB4D54-E6B8-41D8-B948-B975FD2B569A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351366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E2A4155-9754-4A1B-83C5-CAE6726C3D23}"/>
            </a:ext>
          </a:extLst>
        </xdr:cNvPr>
        <xdr:cNvSpPr txBox="1"/>
      </xdr:nvSpPr>
      <xdr:spPr>
        <a:xfrm>
          <a:off x="1789641" y="7019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25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4AD3A8E-A1BF-4A0E-9D89-F65CBFDFACB5}"/>
            </a:ext>
          </a:extLst>
        </xdr:cNvPr>
        <xdr:cNvSpPr txBox="1"/>
      </xdr:nvSpPr>
      <xdr:spPr>
        <a:xfrm>
          <a:off x="13840883" y="719984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330200</xdr:colOff>
      <xdr:row>29</xdr:row>
      <xdr:rowOff>5292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AA9F38C-9812-4D97-8F71-4AB35BCA63C5}"/>
            </a:ext>
          </a:extLst>
        </xdr:cNvPr>
        <xdr:cNvSpPr txBox="1"/>
      </xdr:nvSpPr>
      <xdr:spPr>
        <a:xfrm>
          <a:off x="1768475" y="8120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340784</xdr:colOff>
      <xdr:row>27</xdr:row>
      <xdr:rowOff>58208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6EBA8E8-5C50-4FCE-B28D-563464AA2B02}"/>
            </a:ext>
          </a:extLst>
        </xdr:cNvPr>
        <xdr:cNvSpPr txBox="1"/>
      </xdr:nvSpPr>
      <xdr:spPr>
        <a:xfrm>
          <a:off x="1779059" y="7602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287866</xdr:colOff>
      <xdr:row>20</xdr:row>
      <xdr:rowOff>153459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5444775-2804-450A-B6B8-D030D8069AB1}"/>
            </a:ext>
          </a:extLst>
        </xdr:cNvPr>
        <xdr:cNvSpPr txBox="1"/>
      </xdr:nvSpPr>
      <xdr:spPr>
        <a:xfrm>
          <a:off x="14041966" y="5697009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203199</xdr:colOff>
      <xdr:row>22</xdr:row>
      <xdr:rowOff>89958</xdr:rowOff>
    </xdr:from>
    <xdr:ext cx="657225" cy="30450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14CD94B-08A7-4CF1-8B62-839A41A3EE05}"/>
            </a:ext>
          </a:extLst>
        </xdr:cNvPr>
        <xdr:cNvSpPr txBox="1"/>
      </xdr:nvSpPr>
      <xdr:spPr>
        <a:xfrm>
          <a:off x="13957299" y="6205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22</xdr:row>
      <xdr:rowOff>227542</xdr:rowOff>
    </xdr:from>
    <xdr:ext cx="657225" cy="51668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3DBB344-1D83-4F2B-BC73-48D00EA33180}"/>
            </a:ext>
          </a:extLst>
        </xdr:cNvPr>
        <xdr:cNvSpPr txBox="1"/>
      </xdr:nvSpPr>
      <xdr:spPr>
        <a:xfrm>
          <a:off x="13840883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39B737-7970-4825-8269-93C94B2ADA7D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351366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2109A3-3CAE-4857-B3C0-CC9ED6750369}"/>
            </a:ext>
          </a:extLst>
        </xdr:cNvPr>
        <xdr:cNvSpPr txBox="1"/>
      </xdr:nvSpPr>
      <xdr:spPr>
        <a:xfrm>
          <a:off x="1789641" y="7019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25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CE24864-6019-45A3-8B3D-0F4703A35355}"/>
            </a:ext>
          </a:extLst>
        </xdr:cNvPr>
        <xdr:cNvSpPr txBox="1"/>
      </xdr:nvSpPr>
      <xdr:spPr>
        <a:xfrm>
          <a:off x="13840883" y="719984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330200</xdr:colOff>
      <xdr:row>29</xdr:row>
      <xdr:rowOff>5292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B706D0-6761-4572-B08D-37157B85BAB5}"/>
            </a:ext>
          </a:extLst>
        </xdr:cNvPr>
        <xdr:cNvSpPr txBox="1"/>
      </xdr:nvSpPr>
      <xdr:spPr>
        <a:xfrm>
          <a:off x="1768475" y="8120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340784</xdr:colOff>
      <xdr:row>27</xdr:row>
      <xdr:rowOff>58208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A184365-541D-4756-8F61-67CEDB9AE164}"/>
            </a:ext>
          </a:extLst>
        </xdr:cNvPr>
        <xdr:cNvSpPr txBox="1"/>
      </xdr:nvSpPr>
      <xdr:spPr>
        <a:xfrm>
          <a:off x="1779059" y="7602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287866</xdr:colOff>
      <xdr:row>20</xdr:row>
      <xdr:rowOff>153459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21EDF45-3179-420A-8C5F-6E3798A15111}"/>
            </a:ext>
          </a:extLst>
        </xdr:cNvPr>
        <xdr:cNvSpPr txBox="1"/>
      </xdr:nvSpPr>
      <xdr:spPr>
        <a:xfrm>
          <a:off x="14041966" y="5697009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203199</xdr:colOff>
      <xdr:row>22</xdr:row>
      <xdr:rowOff>89958</xdr:rowOff>
    </xdr:from>
    <xdr:ext cx="657225" cy="30450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35ADC9F-115C-4DCF-98EC-31680970A3B4}"/>
            </a:ext>
          </a:extLst>
        </xdr:cNvPr>
        <xdr:cNvSpPr txBox="1"/>
      </xdr:nvSpPr>
      <xdr:spPr>
        <a:xfrm>
          <a:off x="13957299" y="62050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22</xdr:row>
      <xdr:rowOff>227542</xdr:rowOff>
    </xdr:from>
    <xdr:ext cx="657225" cy="51668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4E39BFD-2086-4FDE-8D62-A03014B56F56}"/>
            </a:ext>
          </a:extLst>
        </xdr:cNvPr>
        <xdr:cNvSpPr txBox="1"/>
      </xdr:nvSpPr>
      <xdr:spPr>
        <a:xfrm>
          <a:off x="13840883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A253FF-E42D-4313-B182-5649AF6A3E4F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351366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338BEF-320C-412E-B719-E5B78C174821}"/>
            </a:ext>
          </a:extLst>
        </xdr:cNvPr>
        <xdr:cNvSpPr txBox="1"/>
      </xdr:nvSpPr>
      <xdr:spPr>
        <a:xfrm>
          <a:off x="1790699" y="7032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25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06FECA-BA52-446A-9BE8-202FB971495A}"/>
            </a:ext>
          </a:extLst>
        </xdr:cNvPr>
        <xdr:cNvSpPr txBox="1"/>
      </xdr:nvSpPr>
      <xdr:spPr>
        <a:xfrm>
          <a:off x="13831358" y="57710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330200</xdr:colOff>
      <xdr:row>29</xdr:row>
      <xdr:rowOff>5292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6E54AAD-F3FF-4FCF-9241-99441EEACF95}"/>
            </a:ext>
          </a:extLst>
        </xdr:cNvPr>
        <xdr:cNvSpPr txBox="1"/>
      </xdr:nvSpPr>
      <xdr:spPr>
        <a:xfrm>
          <a:off x="1769533" y="81332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340784</xdr:colOff>
      <xdr:row>27</xdr:row>
      <xdr:rowOff>58208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D74D649-6BEF-4082-B7CF-E165DF1CC93F}"/>
            </a:ext>
          </a:extLst>
        </xdr:cNvPr>
        <xdr:cNvSpPr txBox="1"/>
      </xdr:nvSpPr>
      <xdr:spPr>
        <a:xfrm>
          <a:off x="1780117" y="76147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287866</xdr:colOff>
      <xdr:row>20</xdr:row>
      <xdr:rowOff>153459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98DF0EC-5A41-4163-AFAC-2E253237DEE4}"/>
            </a:ext>
          </a:extLst>
        </xdr:cNvPr>
        <xdr:cNvSpPr txBox="1"/>
      </xdr:nvSpPr>
      <xdr:spPr>
        <a:xfrm>
          <a:off x="14035616" y="5709709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203199</xdr:colOff>
      <xdr:row>22</xdr:row>
      <xdr:rowOff>89958</xdr:rowOff>
    </xdr:from>
    <xdr:ext cx="657225" cy="30450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2431BA0-1F3C-40D0-855D-4750350E6D75}"/>
            </a:ext>
          </a:extLst>
        </xdr:cNvPr>
        <xdr:cNvSpPr txBox="1"/>
      </xdr:nvSpPr>
      <xdr:spPr>
        <a:xfrm>
          <a:off x="13950949" y="6217708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38</xdr:col>
      <xdr:colOff>86783</xdr:colOff>
      <xdr:row>22</xdr:row>
      <xdr:rowOff>227542</xdr:rowOff>
    </xdr:from>
    <xdr:ext cx="657225" cy="51668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943C96F-21E1-4280-A4DD-854DA4164621}"/>
            </a:ext>
          </a:extLst>
        </xdr:cNvPr>
        <xdr:cNvSpPr txBox="1"/>
      </xdr:nvSpPr>
      <xdr:spPr>
        <a:xfrm>
          <a:off x="13834533" y="721254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6FE2-1942-4FCA-B521-DB8EBC22A2A4}">
  <dimension ref="A1:AQ37"/>
  <sheetViews>
    <sheetView tabSelected="1" topLeftCell="A10" zoomScale="90" zoomScaleNormal="90" workbookViewId="0">
      <selection activeCell="F11" sqref="F11:I11"/>
    </sheetView>
  </sheetViews>
  <sheetFormatPr defaultColWidth="5" defaultRowHeight="25.5" customHeight="1"/>
  <cols>
    <col min="1" max="1" width="5" style="16"/>
    <col min="2" max="2" width="3.875" style="17" customWidth="1"/>
    <col min="3" max="3" width="5" style="4" customWidth="1"/>
    <col min="4" max="5" width="5" style="4"/>
    <col min="6" max="8" width="5" style="18"/>
    <col min="9" max="9" width="1.625" style="18" customWidth="1"/>
    <col min="10" max="12" width="4.125" style="18" customWidth="1"/>
    <col min="13" max="16" width="3.875" style="18" customWidth="1"/>
    <col min="17" max="17" width="5.625" style="18" customWidth="1"/>
    <col min="18" max="18" width="5" style="5"/>
    <col min="19" max="19" width="9.5" style="5" customWidth="1"/>
    <col min="20" max="20" width="3.125" style="5" customWidth="1"/>
    <col min="21" max="21" width="3.875" style="17" customWidth="1"/>
    <col min="22" max="24" width="5" style="4"/>
    <col min="25" max="25" width="5" style="18"/>
    <col min="26" max="26" width="5" style="18" customWidth="1"/>
    <col min="27" max="35" width="5" style="18"/>
    <col min="36" max="16384" width="5" style="5"/>
  </cols>
  <sheetData>
    <row r="1" spans="1:43" ht="18" customHeight="1">
      <c r="A1" s="1"/>
      <c r="B1" s="2"/>
      <c r="C1" s="83" t="s">
        <v>42</v>
      </c>
      <c r="D1" s="83"/>
      <c r="E1" s="83"/>
      <c r="F1" s="84">
        <v>8</v>
      </c>
      <c r="G1" s="74" t="s">
        <v>15</v>
      </c>
      <c r="H1" s="75" t="s">
        <v>16</v>
      </c>
      <c r="I1" s="75"/>
      <c r="J1" s="75"/>
      <c r="K1" s="75"/>
      <c r="L1" s="75"/>
      <c r="M1" s="75"/>
      <c r="N1" s="3"/>
      <c r="O1" s="3"/>
      <c r="P1" s="3"/>
      <c r="Q1" s="3"/>
      <c r="R1" s="4"/>
      <c r="S1" s="4"/>
      <c r="T1" s="4"/>
      <c r="U1" s="2"/>
      <c r="V1" s="83" t="s">
        <v>42</v>
      </c>
      <c r="W1" s="83"/>
      <c r="X1" s="83"/>
      <c r="Y1" s="84">
        <v>7</v>
      </c>
      <c r="Z1" s="74" t="s">
        <v>15</v>
      </c>
      <c r="AA1" s="75" t="s">
        <v>32</v>
      </c>
      <c r="AB1" s="75"/>
      <c r="AC1" s="75"/>
      <c r="AD1" s="75"/>
      <c r="AE1" s="75"/>
      <c r="AF1" s="75"/>
      <c r="AG1" s="3"/>
      <c r="AH1" s="3"/>
      <c r="AI1" s="3"/>
      <c r="AJ1" s="4"/>
      <c r="AK1" s="4"/>
    </row>
    <row r="2" spans="1:43" ht="18" customHeight="1">
      <c r="A2" s="1"/>
      <c r="B2" s="2"/>
      <c r="C2" s="83"/>
      <c r="D2" s="83"/>
      <c r="E2" s="83"/>
      <c r="F2" s="84"/>
      <c r="G2" s="74"/>
      <c r="H2" s="75"/>
      <c r="I2" s="75"/>
      <c r="J2" s="75"/>
      <c r="K2" s="75"/>
      <c r="L2" s="75"/>
      <c r="M2" s="75"/>
      <c r="N2" s="3"/>
      <c r="O2" s="3"/>
      <c r="P2" s="3"/>
      <c r="Q2" s="3"/>
      <c r="R2" s="4"/>
      <c r="S2" s="4"/>
      <c r="T2" s="4"/>
      <c r="U2" s="2"/>
      <c r="V2" s="83"/>
      <c r="W2" s="83"/>
      <c r="X2" s="83"/>
      <c r="Y2" s="84"/>
      <c r="Z2" s="74"/>
      <c r="AA2" s="75"/>
      <c r="AB2" s="75"/>
      <c r="AC2" s="75"/>
      <c r="AD2" s="75"/>
      <c r="AE2" s="75"/>
      <c r="AF2" s="75"/>
      <c r="AG2" s="3"/>
      <c r="AH2" s="3"/>
      <c r="AI2" s="3"/>
      <c r="AJ2" s="4"/>
      <c r="AK2" s="4"/>
    </row>
    <row r="3" spans="1:43" ht="18" customHeight="1">
      <c r="A3" s="1"/>
      <c r="B3" s="2"/>
      <c r="F3" s="3"/>
      <c r="G3" s="3"/>
      <c r="H3" s="3"/>
      <c r="I3" s="3"/>
      <c r="J3" s="3"/>
      <c r="K3" s="3"/>
      <c r="L3" s="3"/>
      <c r="M3" s="76" t="s">
        <v>14</v>
      </c>
      <c r="N3" s="76"/>
      <c r="O3" s="76"/>
      <c r="P3" s="76"/>
      <c r="Q3" s="76"/>
      <c r="R3" s="76"/>
      <c r="S3" s="76"/>
      <c r="T3" s="19"/>
      <c r="U3" s="2"/>
      <c r="Y3" s="3"/>
      <c r="Z3" s="3"/>
      <c r="AA3" s="3"/>
      <c r="AB3" s="3"/>
      <c r="AC3" s="3"/>
      <c r="AD3" s="3"/>
      <c r="AE3" s="3"/>
      <c r="AF3" s="76" t="s">
        <v>14</v>
      </c>
      <c r="AG3" s="76"/>
      <c r="AH3" s="76"/>
      <c r="AI3" s="76"/>
      <c r="AJ3" s="76"/>
      <c r="AK3" s="76"/>
    </row>
    <row r="4" spans="1:43" ht="22.5" customHeight="1">
      <c r="A4" s="6" t="s">
        <v>2</v>
      </c>
      <c r="B4" s="77" t="s">
        <v>1</v>
      </c>
      <c r="C4" s="78"/>
      <c r="D4" s="78"/>
      <c r="E4" s="79"/>
      <c r="F4" s="80" t="s">
        <v>3</v>
      </c>
      <c r="G4" s="80"/>
      <c r="H4" s="80"/>
      <c r="I4" s="80"/>
      <c r="J4" s="80" t="s">
        <v>0</v>
      </c>
      <c r="K4" s="80"/>
      <c r="L4" s="80"/>
      <c r="M4" s="80" t="s">
        <v>4</v>
      </c>
      <c r="N4" s="80"/>
      <c r="O4" s="80"/>
      <c r="P4" s="80"/>
      <c r="Q4" s="24" t="s">
        <v>49</v>
      </c>
      <c r="R4" s="81" t="s">
        <v>48</v>
      </c>
      <c r="S4" s="81"/>
      <c r="T4" s="21"/>
      <c r="U4" s="82" t="s">
        <v>1</v>
      </c>
      <c r="V4" s="82"/>
      <c r="W4" s="82"/>
      <c r="X4" s="82"/>
      <c r="Y4" s="80" t="s">
        <v>34</v>
      </c>
      <c r="Z4" s="80"/>
      <c r="AA4" s="80"/>
      <c r="AB4" s="80"/>
      <c r="AC4" s="80" t="s">
        <v>0</v>
      </c>
      <c r="AD4" s="80"/>
      <c r="AE4" s="80"/>
      <c r="AF4" s="80" t="s">
        <v>35</v>
      </c>
      <c r="AG4" s="80"/>
      <c r="AH4" s="80"/>
      <c r="AI4" s="80"/>
      <c r="AJ4" s="81" t="s">
        <v>33</v>
      </c>
      <c r="AK4" s="81"/>
    </row>
    <row r="5" spans="1:43" ht="22.5" customHeight="1" thickBot="1">
      <c r="A5" s="7" t="s">
        <v>7</v>
      </c>
      <c r="B5" s="8" t="s">
        <v>5</v>
      </c>
      <c r="C5" s="85" t="s">
        <v>6</v>
      </c>
      <c r="D5" s="85"/>
      <c r="E5" s="85"/>
      <c r="F5" s="86">
        <v>488250</v>
      </c>
      <c r="G5" s="86"/>
      <c r="H5" s="86"/>
      <c r="I5" s="86"/>
      <c r="J5" s="86">
        <v>48825</v>
      </c>
      <c r="K5" s="86"/>
      <c r="L5" s="86"/>
      <c r="M5" s="86">
        <f>F5+J5</f>
        <v>537075</v>
      </c>
      <c r="N5" s="86"/>
      <c r="O5" s="86"/>
      <c r="P5" s="86"/>
      <c r="Q5" s="50">
        <v>46234</v>
      </c>
      <c r="R5" s="87"/>
      <c r="S5" s="87"/>
      <c r="T5" s="1"/>
      <c r="U5" s="9">
        <v>1</v>
      </c>
      <c r="V5" s="82" t="s">
        <v>21</v>
      </c>
      <c r="W5" s="82"/>
      <c r="X5" s="82"/>
      <c r="Y5" s="88">
        <v>0</v>
      </c>
      <c r="Z5" s="88"/>
      <c r="AA5" s="88"/>
      <c r="AB5" s="88"/>
      <c r="AC5" s="88">
        <f>Y5*0.1</f>
        <v>0</v>
      </c>
      <c r="AD5" s="88"/>
      <c r="AE5" s="88"/>
      <c r="AF5" s="88">
        <f>Y5+AC5</f>
        <v>0</v>
      </c>
      <c r="AG5" s="88"/>
      <c r="AH5" s="88"/>
      <c r="AI5" s="88"/>
      <c r="AJ5" s="95"/>
      <c r="AK5" s="82"/>
    </row>
    <row r="6" spans="1:43" ht="22.5" customHeight="1" thickTop="1">
      <c r="A6" s="89" t="s">
        <v>17</v>
      </c>
      <c r="B6" s="10">
        <v>1</v>
      </c>
      <c r="C6" s="92" t="s">
        <v>28</v>
      </c>
      <c r="D6" s="92"/>
      <c r="E6" s="92"/>
      <c r="F6" s="93">
        <v>0</v>
      </c>
      <c r="G6" s="93"/>
      <c r="H6" s="93"/>
      <c r="I6" s="93"/>
      <c r="J6" s="93">
        <f t="shared" ref="J6:J36" si="0">F6*0.1</f>
        <v>0</v>
      </c>
      <c r="K6" s="93"/>
      <c r="L6" s="93"/>
      <c r="M6" s="93">
        <f>F6+J6</f>
        <v>0</v>
      </c>
      <c r="N6" s="93"/>
      <c r="O6" s="93"/>
      <c r="P6" s="93"/>
      <c r="Q6" s="57"/>
      <c r="R6" s="94"/>
      <c r="S6" s="94"/>
      <c r="T6" s="1"/>
      <c r="U6" s="9">
        <v>2</v>
      </c>
      <c r="V6" s="82" t="s">
        <v>25</v>
      </c>
      <c r="W6" s="82"/>
      <c r="X6" s="82"/>
      <c r="Y6" s="88">
        <v>0</v>
      </c>
      <c r="Z6" s="88"/>
      <c r="AA6" s="88"/>
      <c r="AB6" s="88"/>
      <c r="AC6" s="88">
        <f>Y6*0.1</f>
        <v>0</v>
      </c>
      <c r="AD6" s="88"/>
      <c r="AE6" s="88"/>
      <c r="AF6" s="88">
        <f>Y6+AC6</f>
        <v>0</v>
      </c>
      <c r="AG6" s="88"/>
      <c r="AH6" s="88"/>
      <c r="AI6" s="88"/>
      <c r="AJ6" s="95"/>
      <c r="AK6" s="82"/>
    </row>
    <row r="7" spans="1:43" ht="22.5" customHeight="1">
      <c r="A7" s="90"/>
      <c r="B7" s="9">
        <v>2</v>
      </c>
      <c r="C7" s="82" t="s">
        <v>11</v>
      </c>
      <c r="D7" s="82"/>
      <c r="E7" s="82"/>
      <c r="F7" s="96">
        <v>594750</v>
      </c>
      <c r="G7" s="97"/>
      <c r="H7" s="97"/>
      <c r="I7" s="98"/>
      <c r="J7" s="88">
        <f t="shared" si="0"/>
        <v>59475</v>
      </c>
      <c r="K7" s="88"/>
      <c r="L7" s="88"/>
      <c r="M7" s="88">
        <f>F7+J7</f>
        <v>654225</v>
      </c>
      <c r="N7" s="88"/>
      <c r="O7" s="88"/>
      <c r="P7" s="88"/>
      <c r="Q7" s="61">
        <v>46289</v>
      </c>
      <c r="R7" s="99">
        <v>0</v>
      </c>
      <c r="S7" s="99"/>
      <c r="T7" s="1"/>
      <c r="U7" s="9">
        <v>3</v>
      </c>
      <c r="V7" s="82" t="s">
        <v>67</v>
      </c>
      <c r="W7" s="82"/>
      <c r="X7" s="82"/>
      <c r="Y7" s="88">
        <v>0</v>
      </c>
      <c r="Z7" s="88"/>
      <c r="AA7" s="88"/>
      <c r="AB7" s="88"/>
      <c r="AC7" s="88">
        <f t="shared" ref="AC7:AC16" si="1">Y7*0.1</f>
        <v>0</v>
      </c>
      <c r="AD7" s="88"/>
      <c r="AE7" s="88"/>
      <c r="AF7" s="88">
        <f>Y7+AC7</f>
        <v>0</v>
      </c>
      <c r="AG7" s="88"/>
      <c r="AH7" s="88"/>
      <c r="AI7" s="88"/>
      <c r="AJ7" s="95"/>
      <c r="AK7" s="82"/>
    </row>
    <row r="8" spans="1:43" ht="22.5" customHeight="1">
      <c r="A8" s="90"/>
      <c r="B8" s="9">
        <v>3</v>
      </c>
      <c r="C8" s="77" t="s">
        <v>27</v>
      </c>
      <c r="D8" s="78"/>
      <c r="E8" s="79"/>
      <c r="F8" s="96">
        <v>416000</v>
      </c>
      <c r="G8" s="97"/>
      <c r="H8" s="97"/>
      <c r="I8" s="98"/>
      <c r="J8" s="96">
        <f t="shared" si="0"/>
        <v>41600</v>
      </c>
      <c r="K8" s="97"/>
      <c r="L8" s="98"/>
      <c r="M8" s="96">
        <f>F8+J8</f>
        <v>457600</v>
      </c>
      <c r="N8" s="97"/>
      <c r="O8" s="97"/>
      <c r="P8" s="98"/>
      <c r="Q8" s="34">
        <v>0.36</v>
      </c>
      <c r="R8" s="99">
        <v>0</v>
      </c>
      <c r="S8" s="99"/>
      <c r="T8" s="1"/>
      <c r="U8" s="9">
        <v>4</v>
      </c>
      <c r="V8" s="82" t="s">
        <v>22</v>
      </c>
      <c r="W8" s="82"/>
      <c r="X8" s="82"/>
      <c r="Y8" s="88">
        <v>0</v>
      </c>
      <c r="Z8" s="88"/>
      <c r="AA8" s="88"/>
      <c r="AB8" s="88"/>
      <c r="AC8" s="88">
        <f t="shared" si="1"/>
        <v>0</v>
      </c>
      <c r="AD8" s="88"/>
      <c r="AE8" s="88"/>
      <c r="AF8" s="88">
        <f>Y8+AC8</f>
        <v>0</v>
      </c>
      <c r="AG8" s="88"/>
      <c r="AH8" s="88"/>
      <c r="AI8" s="88"/>
      <c r="AJ8" s="95"/>
      <c r="AK8" s="82"/>
    </row>
    <row r="9" spans="1:43" ht="22.5" customHeight="1">
      <c r="A9" s="90"/>
      <c r="B9" s="11">
        <v>4</v>
      </c>
      <c r="C9" s="100" t="s">
        <v>10</v>
      </c>
      <c r="D9" s="101"/>
      <c r="E9" s="102"/>
      <c r="F9" s="96">
        <v>150000</v>
      </c>
      <c r="G9" s="97"/>
      <c r="H9" s="97"/>
      <c r="I9" s="98"/>
      <c r="J9" s="103">
        <f t="shared" si="0"/>
        <v>15000</v>
      </c>
      <c r="K9" s="104"/>
      <c r="L9" s="105"/>
      <c r="M9" s="103">
        <f t="shared" ref="M9:M36" si="2">F9+J9</f>
        <v>165000</v>
      </c>
      <c r="N9" s="104"/>
      <c r="O9" s="104"/>
      <c r="P9" s="105"/>
      <c r="Q9" s="61">
        <v>46289</v>
      </c>
      <c r="R9" s="99">
        <v>0</v>
      </c>
      <c r="S9" s="99"/>
      <c r="T9" s="1"/>
      <c r="U9" s="9">
        <v>5</v>
      </c>
      <c r="V9" s="82"/>
      <c r="W9" s="82"/>
      <c r="X9" s="82"/>
      <c r="Y9" s="88">
        <v>0</v>
      </c>
      <c r="Z9" s="88"/>
      <c r="AA9" s="88"/>
      <c r="AB9" s="88"/>
      <c r="AC9" s="88">
        <f t="shared" si="1"/>
        <v>0</v>
      </c>
      <c r="AD9" s="88"/>
      <c r="AE9" s="88"/>
      <c r="AF9" s="88">
        <f t="shared" ref="AF9:AF14" si="3">Y9+AC9</f>
        <v>0</v>
      </c>
      <c r="AG9" s="88"/>
      <c r="AH9" s="88"/>
      <c r="AI9" s="88"/>
      <c r="AJ9" s="95"/>
      <c r="AK9" s="82"/>
      <c r="AN9" s="106"/>
      <c r="AO9" s="107"/>
      <c r="AP9" s="107"/>
      <c r="AQ9" s="107"/>
    </row>
    <row r="10" spans="1:43" ht="22.5" customHeight="1">
      <c r="A10" s="90"/>
      <c r="B10" s="11">
        <v>5</v>
      </c>
      <c r="C10" s="100" t="s">
        <v>24</v>
      </c>
      <c r="D10" s="101"/>
      <c r="E10" s="102"/>
      <c r="F10" s="96">
        <v>0</v>
      </c>
      <c r="G10" s="97"/>
      <c r="H10" s="97"/>
      <c r="I10" s="98"/>
      <c r="J10" s="103">
        <f t="shared" si="0"/>
        <v>0</v>
      </c>
      <c r="K10" s="104"/>
      <c r="L10" s="105"/>
      <c r="M10" s="103">
        <f t="shared" si="2"/>
        <v>0</v>
      </c>
      <c r="N10" s="104"/>
      <c r="O10" s="104"/>
      <c r="P10" s="105"/>
      <c r="Q10" s="35"/>
      <c r="R10" s="99">
        <v>0</v>
      </c>
      <c r="S10" s="99"/>
      <c r="T10" s="1"/>
      <c r="U10" s="9">
        <v>7</v>
      </c>
      <c r="V10" s="82"/>
      <c r="W10" s="82"/>
      <c r="X10" s="82"/>
      <c r="Y10" s="88"/>
      <c r="Z10" s="88"/>
      <c r="AA10" s="88"/>
      <c r="AB10" s="88"/>
      <c r="AC10" s="88">
        <f t="shared" si="1"/>
        <v>0</v>
      </c>
      <c r="AD10" s="88"/>
      <c r="AE10" s="88"/>
      <c r="AF10" s="88">
        <f t="shared" si="3"/>
        <v>0</v>
      </c>
      <c r="AG10" s="88"/>
      <c r="AH10" s="88"/>
      <c r="AI10" s="88"/>
      <c r="AJ10" s="95"/>
      <c r="AK10" s="82"/>
      <c r="AO10" s="106"/>
      <c r="AP10" s="107"/>
      <c r="AQ10" s="107"/>
    </row>
    <row r="11" spans="1:43" ht="22.5" customHeight="1">
      <c r="A11" s="90"/>
      <c r="B11" s="9">
        <v>6</v>
      </c>
      <c r="C11" s="77" t="s">
        <v>9</v>
      </c>
      <c r="D11" s="78"/>
      <c r="E11" s="79"/>
      <c r="F11" s="96">
        <v>0</v>
      </c>
      <c r="G11" s="97"/>
      <c r="H11" s="97"/>
      <c r="I11" s="98"/>
      <c r="J11" s="96">
        <f t="shared" si="0"/>
        <v>0</v>
      </c>
      <c r="K11" s="97"/>
      <c r="L11" s="98"/>
      <c r="M11" s="96">
        <f t="shared" si="2"/>
        <v>0</v>
      </c>
      <c r="N11" s="97"/>
      <c r="O11" s="97"/>
      <c r="P11" s="98"/>
      <c r="Q11" s="56">
        <v>46254</v>
      </c>
      <c r="R11" s="99"/>
      <c r="S11" s="99"/>
      <c r="T11" s="1"/>
      <c r="U11" s="9">
        <v>8</v>
      </c>
      <c r="V11" s="82"/>
      <c r="W11" s="82"/>
      <c r="X11" s="82"/>
      <c r="Y11" s="88"/>
      <c r="Z11" s="88"/>
      <c r="AA11" s="88"/>
      <c r="AB11" s="88"/>
      <c r="AC11" s="88">
        <f t="shared" si="1"/>
        <v>0</v>
      </c>
      <c r="AD11" s="88"/>
      <c r="AE11" s="88"/>
      <c r="AF11" s="88">
        <f t="shared" si="3"/>
        <v>0</v>
      </c>
      <c r="AG11" s="88"/>
      <c r="AH11" s="88"/>
      <c r="AI11" s="88"/>
      <c r="AJ11" s="95"/>
      <c r="AK11" s="82"/>
    </row>
    <row r="12" spans="1:43" ht="22.5" customHeight="1" thickBot="1">
      <c r="A12" s="91"/>
      <c r="B12" s="12">
        <v>7</v>
      </c>
      <c r="C12" s="108" t="s">
        <v>39</v>
      </c>
      <c r="D12" s="109"/>
      <c r="E12" s="110"/>
      <c r="F12" s="114">
        <v>0</v>
      </c>
      <c r="G12" s="115"/>
      <c r="H12" s="115"/>
      <c r="I12" s="116"/>
      <c r="J12" s="114">
        <f t="shared" si="0"/>
        <v>0</v>
      </c>
      <c r="K12" s="115"/>
      <c r="L12" s="116"/>
      <c r="M12" s="114">
        <f t="shared" si="2"/>
        <v>0</v>
      </c>
      <c r="N12" s="115"/>
      <c r="O12" s="115"/>
      <c r="P12" s="116"/>
      <c r="Q12" s="37"/>
      <c r="R12" s="87"/>
      <c r="S12" s="87"/>
      <c r="T12" s="1"/>
      <c r="U12" s="9">
        <v>8</v>
      </c>
      <c r="V12" s="82"/>
      <c r="W12" s="82"/>
      <c r="X12" s="82"/>
      <c r="Y12" s="88"/>
      <c r="Z12" s="88"/>
      <c r="AA12" s="88"/>
      <c r="AB12" s="88"/>
      <c r="AC12" s="88">
        <f t="shared" si="1"/>
        <v>0</v>
      </c>
      <c r="AD12" s="88"/>
      <c r="AE12" s="88"/>
      <c r="AF12" s="88">
        <f t="shared" si="3"/>
        <v>0</v>
      </c>
      <c r="AG12" s="88"/>
      <c r="AH12" s="88"/>
      <c r="AI12" s="88"/>
      <c r="AJ12" s="95"/>
      <c r="AK12" s="82"/>
    </row>
    <row r="13" spans="1:43" ht="22.5" customHeight="1" thickTop="1" thickBot="1">
      <c r="A13" s="13">
        <v>25</v>
      </c>
      <c r="B13" s="12">
        <v>1</v>
      </c>
      <c r="C13" s="108" t="s">
        <v>30</v>
      </c>
      <c r="D13" s="109"/>
      <c r="E13" s="110"/>
      <c r="F13" s="111">
        <v>0</v>
      </c>
      <c r="G13" s="112"/>
      <c r="H13" s="112"/>
      <c r="I13" s="113"/>
      <c r="J13" s="114">
        <f t="shared" si="0"/>
        <v>0</v>
      </c>
      <c r="K13" s="115"/>
      <c r="L13" s="116"/>
      <c r="M13" s="114">
        <f t="shared" si="2"/>
        <v>0</v>
      </c>
      <c r="N13" s="115"/>
      <c r="O13" s="115"/>
      <c r="P13" s="116"/>
      <c r="Q13" s="38"/>
      <c r="R13" s="117"/>
      <c r="S13" s="117"/>
      <c r="T13" s="1"/>
      <c r="U13" s="9">
        <v>9</v>
      </c>
      <c r="V13" s="82"/>
      <c r="W13" s="82"/>
      <c r="X13" s="82"/>
      <c r="Y13" s="88"/>
      <c r="Z13" s="88"/>
      <c r="AA13" s="88"/>
      <c r="AB13" s="88"/>
      <c r="AC13" s="88">
        <f t="shared" si="1"/>
        <v>0</v>
      </c>
      <c r="AD13" s="88"/>
      <c r="AE13" s="88"/>
      <c r="AF13" s="88">
        <f t="shared" si="3"/>
        <v>0</v>
      </c>
      <c r="AG13" s="88"/>
      <c r="AH13" s="88"/>
      <c r="AI13" s="88"/>
      <c r="AJ13" s="95"/>
      <c r="AK13" s="82"/>
    </row>
    <row r="14" spans="1:43" ht="22.5" customHeight="1" thickTop="1">
      <c r="A14" s="89" t="s">
        <v>18</v>
      </c>
      <c r="B14" s="10">
        <v>1</v>
      </c>
      <c r="C14" s="92" t="s">
        <v>29</v>
      </c>
      <c r="D14" s="92"/>
      <c r="E14" s="92"/>
      <c r="F14" s="118">
        <v>0</v>
      </c>
      <c r="G14" s="119"/>
      <c r="H14" s="119"/>
      <c r="I14" s="120"/>
      <c r="J14" s="93">
        <f t="shared" si="0"/>
        <v>0</v>
      </c>
      <c r="K14" s="93"/>
      <c r="L14" s="93"/>
      <c r="M14" s="93">
        <f t="shared" si="2"/>
        <v>0</v>
      </c>
      <c r="N14" s="93"/>
      <c r="O14" s="93"/>
      <c r="P14" s="93"/>
      <c r="Q14" s="70"/>
      <c r="R14" s="94"/>
      <c r="S14" s="94"/>
      <c r="T14" s="1"/>
      <c r="U14" s="9">
        <v>10</v>
      </c>
      <c r="V14" s="82"/>
      <c r="W14" s="82"/>
      <c r="X14" s="82"/>
      <c r="Y14" s="88"/>
      <c r="Z14" s="88"/>
      <c r="AA14" s="88"/>
      <c r="AB14" s="88"/>
      <c r="AC14" s="88">
        <f t="shared" si="1"/>
        <v>0</v>
      </c>
      <c r="AD14" s="88"/>
      <c r="AE14" s="88"/>
      <c r="AF14" s="88">
        <f t="shared" si="3"/>
        <v>0</v>
      </c>
      <c r="AG14" s="88"/>
      <c r="AH14" s="88"/>
      <c r="AI14" s="88"/>
      <c r="AJ14" s="95"/>
      <c r="AK14" s="82"/>
    </row>
    <row r="15" spans="1:43" ht="22.5" customHeight="1">
      <c r="A15" s="90"/>
      <c r="B15" s="9">
        <v>2</v>
      </c>
      <c r="C15" s="82" t="s">
        <v>20</v>
      </c>
      <c r="D15" s="82"/>
      <c r="E15" s="82"/>
      <c r="F15" s="96">
        <v>0</v>
      </c>
      <c r="G15" s="97"/>
      <c r="H15" s="97"/>
      <c r="I15" s="98"/>
      <c r="J15" s="88">
        <f t="shared" si="0"/>
        <v>0</v>
      </c>
      <c r="K15" s="88"/>
      <c r="L15" s="88"/>
      <c r="M15" s="88">
        <f>F15+J15</f>
        <v>0</v>
      </c>
      <c r="N15" s="88"/>
      <c r="O15" s="88"/>
      <c r="P15" s="88"/>
      <c r="Q15" s="56">
        <v>46283</v>
      </c>
      <c r="R15" s="99">
        <v>0</v>
      </c>
      <c r="S15" s="99"/>
      <c r="T15" s="1"/>
      <c r="U15" s="9">
        <v>11</v>
      </c>
      <c r="V15" s="82"/>
      <c r="W15" s="82"/>
      <c r="X15" s="82"/>
      <c r="Y15" s="88"/>
      <c r="Z15" s="88"/>
      <c r="AA15" s="88"/>
      <c r="AB15" s="88"/>
      <c r="AC15" s="88">
        <f t="shared" si="1"/>
        <v>0</v>
      </c>
      <c r="AD15" s="88"/>
      <c r="AE15" s="88"/>
      <c r="AF15" s="88">
        <f>Y15+AC15</f>
        <v>0</v>
      </c>
      <c r="AG15" s="88"/>
      <c r="AH15" s="88"/>
      <c r="AI15" s="88"/>
      <c r="AJ15" s="95"/>
      <c r="AK15" s="82"/>
    </row>
    <row r="16" spans="1:43" ht="22.5" customHeight="1">
      <c r="A16" s="90"/>
      <c r="B16" s="14">
        <v>3</v>
      </c>
      <c r="C16" s="77" t="s">
        <v>12</v>
      </c>
      <c r="D16" s="78"/>
      <c r="E16" s="79"/>
      <c r="F16" s="96">
        <v>0</v>
      </c>
      <c r="G16" s="97"/>
      <c r="H16" s="97"/>
      <c r="I16" s="98"/>
      <c r="J16" s="96">
        <f t="shared" si="0"/>
        <v>0</v>
      </c>
      <c r="K16" s="97"/>
      <c r="L16" s="98"/>
      <c r="M16" s="96">
        <f t="shared" si="2"/>
        <v>0</v>
      </c>
      <c r="N16" s="97"/>
      <c r="O16" s="97"/>
      <c r="P16" s="98"/>
      <c r="Q16" s="52"/>
      <c r="R16" s="99"/>
      <c r="S16" s="99"/>
      <c r="T16" s="20"/>
      <c r="U16" s="9">
        <v>12</v>
      </c>
      <c r="V16" s="82"/>
      <c r="W16" s="82"/>
      <c r="X16" s="82"/>
      <c r="Y16" s="88"/>
      <c r="Z16" s="88"/>
      <c r="AA16" s="88"/>
      <c r="AB16" s="88"/>
      <c r="AC16" s="88">
        <f t="shared" si="1"/>
        <v>0</v>
      </c>
      <c r="AD16" s="88"/>
      <c r="AE16" s="88"/>
      <c r="AF16" s="88">
        <f t="shared" ref="AF16" si="4">Y16+AC16</f>
        <v>0</v>
      </c>
      <c r="AG16" s="88"/>
      <c r="AH16" s="88"/>
      <c r="AI16" s="88"/>
      <c r="AJ16" s="95"/>
      <c r="AK16" s="82"/>
    </row>
    <row r="17" spans="1:37" ht="22.5" customHeight="1">
      <c r="A17" s="90"/>
      <c r="B17" s="9">
        <v>4</v>
      </c>
      <c r="C17" s="82" t="s">
        <v>52</v>
      </c>
      <c r="D17" s="82"/>
      <c r="E17" s="82"/>
      <c r="F17" s="96">
        <v>0</v>
      </c>
      <c r="G17" s="97"/>
      <c r="H17" s="97"/>
      <c r="I17" s="98"/>
      <c r="J17" s="88">
        <f>F17*0.1</f>
        <v>0</v>
      </c>
      <c r="K17" s="88"/>
      <c r="L17" s="88"/>
      <c r="M17" s="88">
        <f>F17+J17</f>
        <v>0</v>
      </c>
      <c r="N17" s="88"/>
      <c r="O17" s="88"/>
      <c r="P17" s="88"/>
      <c r="Q17" s="68">
        <v>46289</v>
      </c>
      <c r="R17" s="99">
        <v>0</v>
      </c>
      <c r="S17" s="99"/>
      <c r="T17" s="1"/>
      <c r="U17" s="9">
        <v>13</v>
      </c>
      <c r="V17" s="82"/>
      <c r="W17" s="82"/>
      <c r="X17" s="82"/>
      <c r="Y17" s="88"/>
      <c r="Z17" s="88"/>
      <c r="AA17" s="88"/>
      <c r="AB17" s="88"/>
      <c r="AC17" s="88">
        <f>Y17*0.1</f>
        <v>0</v>
      </c>
      <c r="AD17" s="88"/>
      <c r="AE17" s="88"/>
      <c r="AF17" s="88">
        <f>Y17+AC17</f>
        <v>0</v>
      </c>
      <c r="AG17" s="88"/>
      <c r="AH17" s="88"/>
      <c r="AI17" s="88"/>
      <c r="AJ17" s="95"/>
      <c r="AK17" s="82"/>
    </row>
    <row r="18" spans="1:37" ht="22.5" customHeight="1">
      <c r="A18" s="90"/>
      <c r="B18" s="14">
        <v>5</v>
      </c>
      <c r="C18" s="77" t="s">
        <v>26</v>
      </c>
      <c r="D18" s="78"/>
      <c r="E18" s="79"/>
      <c r="F18" s="96">
        <v>0</v>
      </c>
      <c r="G18" s="97"/>
      <c r="H18" s="97"/>
      <c r="I18" s="98"/>
      <c r="J18" s="88">
        <f>F18*0.1</f>
        <v>0</v>
      </c>
      <c r="K18" s="88"/>
      <c r="L18" s="88"/>
      <c r="M18" s="88">
        <f>F18+J18</f>
        <v>0</v>
      </c>
      <c r="N18" s="88"/>
      <c r="O18" s="88"/>
      <c r="P18" s="88"/>
      <c r="Q18" s="39"/>
      <c r="R18" s="99">
        <v>0</v>
      </c>
      <c r="S18" s="99"/>
      <c r="T18" s="1"/>
      <c r="U18" s="9">
        <v>14</v>
      </c>
      <c r="V18" s="82"/>
      <c r="W18" s="82"/>
      <c r="X18" s="82"/>
      <c r="Y18" s="88"/>
      <c r="Z18" s="88"/>
      <c r="AA18" s="88"/>
      <c r="AB18" s="88"/>
      <c r="AC18" s="88">
        <f>Y18*0.1</f>
        <v>0</v>
      </c>
      <c r="AD18" s="88"/>
      <c r="AE18" s="88"/>
      <c r="AF18" s="88">
        <f>Y18+AC18</f>
        <v>0</v>
      </c>
      <c r="AG18" s="88"/>
      <c r="AH18" s="88"/>
      <c r="AI18" s="88"/>
      <c r="AJ18" s="95"/>
      <c r="AK18" s="82"/>
    </row>
    <row r="19" spans="1:37" ht="22.5" customHeight="1">
      <c r="A19" s="90"/>
      <c r="B19" s="9">
        <v>6</v>
      </c>
      <c r="C19" s="121" t="s">
        <v>36</v>
      </c>
      <c r="D19" s="122"/>
      <c r="E19" s="123"/>
      <c r="F19" s="96">
        <v>0</v>
      </c>
      <c r="G19" s="97"/>
      <c r="H19" s="97"/>
      <c r="I19" s="98"/>
      <c r="J19" s="96">
        <f t="shared" si="0"/>
        <v>0</v>
      </c>
      <c r="K19" s="97"/>
      <c r="L19" s="98"/>
      <c r="M19" s="96">
        <f t="shared" si="2"/>
        <v>0</v>
      </c>
      <c r="N19" s="97"/>
      <c r="O19" s="97"/>
      <c r="P19" s="98"/>
      <c r="Q19" s="56">
        <v>46283</v>
      </c>
      <c r="R19" s="99">
        <v>0</v>
      </c>
      <c r="S19" s="99"/>
      <c r="T19" s="1"/>
      <c r="U19" s="9">
        <v>15</v>
      </c>
      <c r="V19" s="82"/>
      <c r="W19" s="82"/>
      <c r="X19" s="82"/>
      <c r="Y19" s="88"/>
      <c r="Z19" s="88"/>
      <c r="AA19" s="88"/>
      <c r="AB19" s="88"/>
      <c r="AC19" s="88">
        <f t="shared" ref="AC19:AC31" si="5">Y19*0.1</f>
        <v>0</v>
      </c>
      <c r="AD19" s="88"/>
      <c r="AE19" s="88"/>
      <c r="AF19" s="88">
        <f t="shared" ref="AF19:AF31" si="6">Y19+AC19</f>
        <v>0</v>
      </c>
      <c r="AG19" s="88"/>
      <c r="AH19" s="88"/>
      <c r="AI19" s="88"/>
      <c r="AJ19" s="95"/>
      <c r="AK19" s="82"/>
    </row>
    <row r="20" spans="1:37" ht="22.5" customHeight="1">
      <c r="A20" s="90"/>
      <c r="B20" s="9">
        <v>7</v>
      </c>
      <c r="C20" s="126" t="s">
        <v>57</v>
      </c>
      <c r="D20" s="127"/>
      <c r="E20" s="128"/>
      <c r="F20" s="96">
        <v>0</v>
      </c>
      <c r="G20" s="97"/>
      <c r="H20" s="97"/>
      <c r="I20" s="98"/>
      <c r="J20" s="88">
        <f t="shared" si="0"/>
        <v>0</v>
      </c>
      <c r="K20" s="88"/>
      <c r="L20" s="88"/>
      <c r="M20" s="88">
        <f t="shared" si="2"/>
        <v>0</v>
      </c>
      <c r="N20" s="88"/>
      <c r="O20" s="88"/>
      <c r="P20" s="88"/>
      <c r="Q20" s="40"/>
      <c r="R20" s="99">
        <v>0</v>
      </c>
      <c r="S20" s="99"/>
      <c r="T20" s="1"/>
      <c r="U20" s="9">
        <v>18</v>
      </c>
      <c r="V20" s="82"/>
      <c r="W20" s="82"/>
      <c r="X20" s="82"/>
      <c r="Y20" s="88"/>
      <c r="Z20" s="88"/>
      <c r="AA20" s="88"/>
      <c r="AB20" s="88"/>
      <c r="AC20" s="88">
        <f t="shared" si="5"/>
        <v>0</v>
      </c>
      <c r="AD20" s="88"/>
      <c r="AE20" s="88"/>
      <c r="AF20" s="88">
        <f t="shared" si="6"/>
        <v>0</v>
      </c>
      <c r="AG20" s="88"/>
      <c r="AH20" s="88"/>
      <c r="AI20" s="88"/>
      <c r="AJ20" s="95"/>
      <c r="AK20" s="82"/>
    </row>
    <row r="21" spans="1:37" ht="22.5" customHeight="1">
      <c r="A21" s="90"/>
      <c r="B21" s="9">
        <v>8</v>
      </c>
      <c r="C21" s="124" t="s">
        <v>51</v>
      </c>
      <c r="D21" s="124"/>
      <c r="E21" s="124"/>
      <c r="F21" s="96">
        <v>0</v>
      </c>
      <c r="G21" s="97"/>
      <c r="H21" s="97"/>
      <c r="I21" s="98"/>
      <c r="J21" s="125">
        <f t="shared" si="0"/>
        <v>0</v>
      </c>
      <c r="K21" s="125"/>
      <c r="L21" s="125"/>
      <c r="M21" s="125">
        <f t="shared" si="2"/>
        <v>0</v>
      </c>
      <c r="N21" s="125"/>
      <c r="O21" s="125"/>
      <c r="P21" s="125"/>
      <c r="Q21" s="69">
        <v>46290</v>
      </c>
      <c r="R21" s="99">
        <v>0</v>
      </c>
      <c r="S21" s="99"/>
      <c r="T21" s="1"/>
      <c r="U21" s="9">
        <v>19</v>
      </c>
      <c r="V21" s="82"/>
      <c r="W21" s="82"/>
      <c r="X21" s="82"/>
      <c r="Y21" s="88"/>
      <c r="Z21" s="88"/>
      <c r="AA21" s="88"/>
      <c r="AB21" s="88"/>
      <c r="AC21" s="88">
        <f t="shared" si="5"/>
        <v>0</v>
      </c>
      <c r="AD21" s="88"/>
      <c r="AE21" s="88"/>
      <c r="AF21" s="88">
        <f t="shared" si="6"/>
        <v>0</v>
      </c>
      <c r="AG21" s="88"/>
      <c r="AH21" s="88"/>
      <c r="AI21" s="88"/>
      <c r="AJ21" s="95"/>
      <c r="AK21" s="82"/>
    </row>
    <row r="22" spans="1:37" ht="22.5" customHeight="1">
      <c r="A22" s="90"/>
      <c r="B22" s="9">
        <v>9</v>
      </c>
      <c r="C22" s="82" t="s">
        <v>62</v>
      </c>
      <c r="D22" s="82"/>
      <c r="E22" s="82"/>
      <c r="F22" s="129">
        <v>0</v>
      </c>
      <c r="G22" s="130"/>
      <c r="H22" s="130"/>
      <c r="I22" s="131"/>
      <c r="J22" s="88">
        <f t="shared" si="0"/>
        <v>0</v>
      </c>
      <c r="K22" s="88"/>
      <c r="L22" s="88"/>
      <c r="M22" s="88">
        <f t="shared" si="2"/>
        <v>0</v>
      </c>
      <c r="N22" s="88"/>
      <c r="O22" s="88"/>
      <c r="P22" s="88"/>
      <c r="Q22" s="67">
        <v>46274</v>
      </c>
      <c r="R22" s="99">
        <v>0</v>
      </c>
      <c r="S22" s="99"/>
      <c r="T22" s="1"/>
      <c r="U22" s="9">
        <v>17</v>
      </c>
      <c r="V22" s="82"/>
      <c r="W22" s="82"/>
      <c r="X22" s="82"/>
      <c r="Y22" s="88"/>
      <c r="Z22" s="88"/>
      <c r="AA22" s="88"/>
      <c r="AB22" s="88"/>
      <c r="AC22" s="88">
        <f t="shared" si="5"/>
        <v>0</v>
      </c>
      <c r="AD22" s="88"/>
      <c r="AE22" s="88"/>
      <c r="AF22" s="88">
        <f t="shared" si="6"/>
        <v>0</v>
      </c>
      <c r="AG22" s="88"/>
      <c r="AH22" s="88"/>
      <c r="AI22" s="88"/>
      <c r="AJ22" s="95"/>
      <c r="AK22" s="82"/>
    </row>
    <row r="23" spans="1:37" ht="22.5" customHeight="1">
      <c r="A23" s="90"/>
      <c r="B23" s="14">
        <v>10</v>
      </c>
      <c r="C23" s="126" t="s">
        <v>8</v>
      </c>
      <c r="D23" s="127"/>
      <c r="E23" s="128"/>
      <c r="F23" s="96">
        <v>0</v>
      </c>
      <c r="G23" s="97"/>
      <c r="H23" s="97"/>
      <c r="I23" s="98"/>
      <c r="J23" s="88">
        <f t="shared" si="0"/>
        <v>0</v>
      </c>
      <c r="K23" s="88"/>
      <c r="L23" s="88"/>
      <c r="M23" s="88">
        <f>F23+J23</f>
        <v>0</v>
      </c>
      <c r="N23" s="88"/>
      <c r="O23" s="88"/>
      <c r="P23" s="88"/>
      <c r="Q23" s="52">
        <v>46290</v>
      </c>
      <c r="R23" s="99">
        <v>0</v>
      </c>
      <c r="S23" s="99"/>
      <c r="T23" s="1"/>
      <c r="U23" s="9">
        <v>18</v>
      </c>
      <c r="V23" s="82"/>
      <c r="W23" s="82"/>
      <c r="X23" s="82"/>
      <c r="Y23" s="88"/>
      <c r="Z23" s="88"/>
      <c r="AA23" s="88"/>
      <c r="AB23" s="88"/>
      <c r="AC23" s="88">
        <f t="shared" si="5"/>
        <v>0</v>
      </c>
      <c r="AD23" s="88"/>
      <c r="AE23" s="88"/>
      <c r="AF23" s="88">
        <f t="shared" si="6"/>
        <v>0</v>
      </c>
      <c r="AG23" s="88"/>
      <c r="AH23" s="88"/>
      <c r="AI23" s="88"/>
      <c r="AJ23" s="95"/>
      <c r="AK23" s="82"/>
    </row>
    <row r="24" spans="1:37" ht="22.5" customHeight="1">
      <c r="A24" s="90"/>
      <c r="B24" s="9">
        <v>11</v>
      </c>
      <c r="C24" s="82" t="s">
        <v>61</v>
      </c>
      <c r="D24" s="82"/>
      <c r="E24" s="82"/>
      <c r="F24" s="96">
        <v>0</v>
      </c>
      <c r="G24" s="97"/>
      <c r="H24" s="97"/>
      <c r="I24" s="98"/>
      <c r="J24" s="88">
        <f t="shared" si="0"/>
        <v>0</v>
      </c>
      <c r="K24" s="88"/>
      <c r="L24" s="88"/>
      <c r="M24" s="88">
        <f t="shared" si="2"/>
        <v>0</v>
      </c>
      <c r="N24" s="88"/>
      <c r="O24" s="88"/>
      <c r="P24" s="88"/>
      <c r="Q24" s="40"/>
      <c r="R24" s="99"/>
      <c r="S24" s="99"/>
      <c r="T24" s="1"/>
      <c r="U24" s="9">
        <v>17</v>
      </c>
      <c r="V24" s="82"/>
      <c r="W24" s="82"/>
      <c r="X24" s="82"/>
      <c r="Y24" s="88"/>
      <c r="Z24" s="88"/>
      <c r="AA24" s="88"/>
      <c r="AB24" s="88"/>
      <c r="AC24" s="88">
        <f t="shared" si="5"/>
        <v>0</v>
      </c>
      <c r="AD24" s="88"/>
      <c r="AE24" s="88"/>
      <c r="AF24" s="88">
        <f t="shared" si="6"/>
        <v>0</v>
      </c>
      <c r="AG24" s="88"/>
      <c r="AH24" s="88"/>
      <c r="AI24" s="88"/>
      <c r="AJ24" s="95"/>
      <c r="AK24" s="82"/>
    </row>
    <row r="25" spans="1:37" ht="22.5" customHeight="1">
      <c r="A25" s="90"/>
      <c r="B25" s="132">
        <v>12</v>
      </c>
      <c r="C25" s="134" t="s">
        <v>63</v>
      </c>
      <c r="D25" s="135"/>
      <c r="E25" s="136"/>
      <c r="F25" s="140">
        <v>0</v>
      </c>
      <c r="G25" s="141"/>
      <c r="H25" s="141"/>
      <c r="I25" s="142"/>
      <c r="J25" s="143">
        <f t="shared" si="0"/>
        <v>0</v>
      </c>
      <c r="K25" s="143"/>
      <c r="L25" s="143"/>
      <c r="M25" s="103">
        <f>F25+J25+F26</f>
        <v>0</v>
      </c>
      <c r="N25" s="104"/>
      <c r="O25" s="104"/>
      <c r="P25" s="105"/>
      <c r="Q25" s="41"/>
      <c r="R25" s="144"/>
      <c r="S25" s="145"/>
      <c r="T25" s="20"/>
      <c r="U25" s="9">
        <v>24</v>
      </c>
      <c r="V25" s="82"/>
      <c r="W25" s="82"/>
      <c r="X25" s="82"/>
      <c r="Y25" s="88"/>
      <c r="Z25" s="88"/>
      <c r="AA25" s="88"/>
      <c r="AB25" s="88"/>
      <c r="AC25" s="88">
        <f>Y25*0.1</f>
        <v>0</v>
      </c>
      <c r="AD25" s="88"/>
      <c r="AE25" s="88"/>
      <c r="AF25" s="88">
        <f>Y25+AC25</f>
        <v>0</v>
      </c>
      <c r="AG25" s="88"/>
      <c r="AH25" s="88"/>
      <c r="AI25" s="88"/>
      <c r="AJ25" s="95"/>
      <c r="AK25" s="82"/>
    </row>
    <row r="26" spans="1:37" ht="22.5" customHeight="1">
      <c r="A26" s="90"/>
      <c r="B26" s="133"/>
      <c r="C26" s="137"/>
      <c r="D26" s="138"/>
      <c r="E26" s="139"/>
      <c r="F26" s="148">
        <v>0</v>
      </c>
      <c r="G26" s="149"/>
      <c r="H26" s="149"/>
      <c r="I26" s="150"/>
      <c r="J26" s="151" t="s">
        <v>13</v>
      </c>
      <c r="K26" s="151"/>
      <c r="L26" s="151"/>
      <c r="M26" s="129"/>
      <c r="N26" s="130"/>
      <c r="O26" s="130"/>
      <c r="P26" s="131"/>
      <c r="Q26" s="42"/>
      <c r="R26" s="146"/>
      <c r="S26" s="147"/>
      <c r="T26" s="20"/>
      <c r="U26" s="9">
        <v>25</v>
      </c>
      <c r="V26" s="82"/>
      <c r="W26" s="82"/>
      <c r="X26" s="82"/>
      <c r="Y26" s="88"/>
      <c r="Z26" s="88"/>
      <c r="AA26" s="88"/>
      <c r="AB26" s="88"/>
      <c r="AC26" s="88">
        <f t="shared" ref="AC26" si="7">Y26*0.1</f>
        <v>0</v>
      </c>
      <c r="AD26" s="88"/>
      <c r="AE26" s="88"/>
      <c r="AF26" s="88">
        <f t="shared" ref="AF26" si="8">Y26+AC26</f>
        <v>0</v>
      </c>
      <c r="AG26" s="88"/>
      <c r="AH26" s="88"/>
      <c r="AI26" s="88"/>
      <c r="AJ26" s="95"/>
      <c r="AK26" s="82"/>
    </row>
    <row r="27" spans="1:37" ht="22.5" customHeight="1">
      <c r="A27" s="22"/>
      <c r="B27" s="132">
        <v>13</v>
      </c>
      <c r="C27" s="134" t="s">
        <v>53</v>
      </c>
      <c r="D27" s="135"/>
      <c r="E27" s="136"/>
      <c r="F27" s="140">
        <v>0</v>
      </c>
      <c r="G27" s="141"/>
      <c r="H27" s="141"/>
      <c r="I27" s="142"/>
      <c r="J27" s="143">
        <f t="shared" ref="J27" si="9">F27*0.1</f>
        <v>0</v>
      </c>
      <c r="K27" s="143"/>
      <c r="L27" s="143"/>
      <c r="M27" s="103">
        <f>F27+J27+F28</f>
        <v>0</v>
      </c>
      <c r="N27" s="104"/>
      <c r="O27" s="104"/>
      <c r="P27" s="105"/>
      <c r="Q27" s="43"/>
      <c r="R27" s="144"/>
      <c r="S27" s="145"/>
      <c r="T27" s="20"/>
      <c r="U27" s="9">
        <v>24</v>
      </c>
      <c r="V27" s="82"/>
      <c r="W27" s="82"/>
      <c r="X27" s="82"/>
      <c r="Y27" s="88"/>
      <c r="Z27" s="88"/>
      <c r="AA27" s="88"/>
      <c r="AB27" s="88"/>
      <c r="AC27" s="88">
        <f>Y27*0.1</f>
        <v>0</v>
      </c>
      <c r="AD27" s="88"/>
      <c r="AE27" s="88"/>
      <c r="AF27" s="88">
        <f>Y27+AC27</f>
        <v>0</v>
      </c>
      <c r="AG27" s="88"/>
      <c r="AH27" s="88"/>
      <c r="AI27" s="88"/>
      <c r="AJ27" s="95"/>
      <c r="AK27" s="82"/>
    </row>
    <row r="28" spans="1:37" ht="22.5" customHeight="1">
      <c r="A28" s="22"/>
      <c r="B28" s="133"/>
      <c r="C28" s="137"/>
      <c r="D28" s="138"/>
      <c r="E28" s="139"/>
      <c r="F28" s="148">
        <v>0</v>
      </c>
      <c r="G28" s="149"/>
      <c r="H28" s="149"/>
      <c r="I28" s="150"/>
      <c r="J28" s="151" t="s">
        <v>13</v>
      </c>
      <c r="K28" s="151"/>
      <c r="L28" s="151"/>
      <c r="M28" s="129"/>
      <c r="N28" s="130"/>
      <c r="O28" s="130"/>
      <c r="P28" s="131"/>
      <c r="Q28" s="44"/>
      <c r="R28" s="146"/>
      <c r="S28" s="147"/>
      <c r="T28" s="20"/>
      <c r="U28" s="9">
        <v>25</v>
      </c>
      <c r="V28" s="82"/>
      <c r="W28" s="82"/>
      <c r="X28" s="82"/>
      <c r="Y28" s="88"/>
      <c r="Z28" s="88"/>
      <c r="AA28" s="88"/>
      <c r="AB28" s="88"/>
      <c r="AC28" s="88">
        <f t="shared" ref="AC28" si="10">Y28*0.1</f>
        <v>0</v>
      </c>
      <c r="AD28" s="88"/>
      <c r="AE28" s="88"/>
      <c r="AF28" s="88">
        <f t="shared" ref="AF28" si="11">Y28+AC28</f>
        <v>0</v>
      </c>
      <c r="AG28" s="88"/>
      <c r="AH28" s="88"/>
      <c r="AI28" s="88"/>
      <c r="AJ28" s="95"/>
      <c r="AK28" s="82"/>
    </row>
    <row r="29" spans="1:37" ht="22.5" customHeight="1">
      <c r="A29" s="22"/>
      <c r="B29" s="132">
        <v>14</v>
      </c>
      <c r="C29" s="134" t="s">
        <v>44</v>
      </c>
      <c r="D29" s="135"/>
      <c r="E29" s="136"/>
      <c r="F29" s="140">
        <v>0</v>
      </c>
      <c r="G29" s="141"/>
      <c r="H29" s="141"/>
      <c r="I29" s="142"/>
      <c r="J29" s="143">
        <f t="shared" si="0"/>
        <v>0</v>
      </c>
      <c r="K29" s="143"/>
      <c r="L29" s="143"/>
      <c r="M29" s="103">
        <f>F29+J29+F30</f>
        <v>0</v>
      </c>
      <c r="N29" s="104"/>
      <c r="O29" s="104"/>
      <c r="P29" s="105"/>
      <c r="Q29" s="30"/>
      <c r="R29" s="144"/>
      <c r="S29" s="145"/>
      <c r="T29" s="20"/>
      <c r="U29" s="9">
        <v>24</v>
      </c>
      <c r="V29" s="82"/>
      <c r="W29" s="82"/>
      <c r="X29" s="82"/>
      <c r="Y29" s="88"/>
      <c r="Z29" s="88"/>
      <c r="AA29" s="88"/>
      <c r="AB29" s="88"/>
      <c r="AC29" s="88">
        <f>Y29*0.1</f>
        <v>0</v>
      </c>
      <c r="AD29" s="88"/>
      <c r="AE29" s="88"/>
      <c r="AF29" s="88">
        <f>Y29+AC29</f>
        <v>0</v>
      </c>
      <c r="AG29" s="88"/>
      <c r="AH29" s="88"/>
      <c r="AI29" s="88"/>
      <c r="AJ29" s="95"/>
      <c r="AK29" s="82"/>
    </row>
    <row r="30" spans="1:37" ht="22.5" customHeight="1" thickBot="1">
      <c r="A30" s="22"/>
      <c r="B30" s="133"/>
      <c r="C30" s="137"/>
      <c r="D30" s="138"/>
      <c r="E30" s="139"/>
      <c r="F30" s="148">
        <v>0</v>
      </c>
      <c r="G30" s="149"/>
      <c r="H30" s="149"/>
      <c r="I30" s="150"/>
      <c r="J30" s="151" t="s">
        <v>13</v>
      </c>
      <c r="K30" s="151"/>
      <c r="L30" s="151"/>
      <c r="M30" s="129"/>
      <c r="N30" s="130"/>
      <c r="O30" s="130"/>
      <c r="P30" s="131"/>
      <c r="Q30" s="31"/>
      <c r="R30" s="146"/>
      <c r="S30" s="147"/>
      <c r="T30" s="20"/>
      <c r="U30" s="9">
        <v>25</v>
      </c>
      <c r="V30" s="82"/>
      <c r="W30" s="82"/>
      <c r="X30" s="82"/>
      <c r="Y30" s="88"/>
      <c r="Z30" s="88"/>
      <c r="AA30" s="88"/>
      <c r="AB30" s="88"/>
      <c r="AC30" s="88">
        <f t="shared" ref="AC30" si="12">Y30*0.1</f>
        <v>0</v>
      </c>
      <c r="AD30" s="88"/>
      <c r="AE30" s="88"/>
      <c r="AF30" s="88">
        <f t="shared" ref="AF30" si="13">Y30+AC30</f>
        <v>0</v>
      </c>
      <c r="AG30" s="88"/>
      <c r="AH30" s="88"/>
      <c r="AI30" s="88"/>
      <c r="AJ30" s="95"/>
      <c r="AK30" s="82"/>
    </row>
    <row r="31" spans="1:37" ht="22.5" customHeight="1" thickTop="1" thickBot="1">
      <c r="A31" s="156" t="s">
        <v>31</v>
      </c>
      <c r="B31" s="157"/>
      <c r="C31" s="158" t="s">
        <v>60</v>
      </c>
      <c r="D31" s="158"/>
      <c r="E31" s="158"/>
      <c r="F31" s="111">
        <v>0</v>
      </c>
      <c r="G31" s="112"/>
      <c r="H31" s="112"/>
      <c r="I31" s="113"/>
      <c r="J31" s="159">
        <f>F31*0.1</f>
        <v>0</v>
      </c>
      <c r="K31" s="159"/>
      <c r="L31" s="159"/>
      <c r="M31" s="159">
        <f>F31+J31</f>
        <v>0</v>
      </c>
      <c r="N31" s="159"/>
      <c r="O31" s="159"/>
      <c r="P31" s="159"/>
      <c r="Q31" s="65">
        <v>46261</v>
      </c>
      <c r="R31" s="160">
        <v>0</v>
      </c>
      <c r="S31" s="160"/>
      <c r="T31" s="1"/>
      <c r="U31" s="9">
        <v>21</v>
      </c>
      <c r="V31" s="82"/>
      <c r="W31" s="82"/>
      <c r="X31" s="82"/>
      <c r="Y31" s="88"/>
      <c r="Z31" s="88"/>
      <c r="AA31" s="88"/>
      <c r="AB31" s="88"/>
      <c r="AC31" s="88">
        <f t="shared" si="5"/>
        <v>0</v>
      </c>
      <c r="AD31" s="88"/>
      <c r="AE31" s="88"/>
      <c r="AF31" s="88">
        <f t="shared" si="6"/>
        <v>0</v>
      </c>
      <c r="AG31" s="88"/>
      <c r="AH31" s="88"/>
      <c r="AI31" s="88"/>
      <c r="AJ31" s="95"/>
      <c r="AK31" s="82"/>
    </row>
    <row r="32" spans="1:37" ht="22.5" customHeight="1" thickTop="1">
      <c r="A32" s="152" t="s">
        <v>19</v>
      </c>
      <c r="B32" s="14">
        <v>1</v>
      </c>
      <c r="C32" s="154" t="s">
        <v>25</v>
      </c>
      <c r="D32" s="154"/>
      <c r="E32" s="154"/>
      <c r="F32" s="118">
        <v>83248</v>
      </c>
      <c r="G32" s="119"/>
      <c r="H32" s="119"/>
      <c r="I32" s="120"/>
      <c r="J32" s="155">
        <f>F32*0.1</f>
        <v>8324.8000000000011</v>
      </c>
      <c r="K32" s="155"/>
      <c r="L32" s="155"/>
      <c r="M32" s="155">
        <f>F32+J32</f>
        <v>91572.800000000003</v>
      </c>
      <c r="N32" s="155"/>
      <c r="O32" s="155"/>
      <c r="P32" s="155"/>
      <c r="Q32" s="55">
        <v>46261</v>
      </c>
      <c r="R32" s="94">
        <v>0</v>
      </c>
      <c r="S32" s="94"/>
      <c r="T32" s="1"/>
      <c r="U32" s="9">
        <v>22</v>
      </c>
      <c r="V32" s="82"/>
      <c r="W32" s="82"/>
      <c r="X32" s="82"/>
      <c r="Y32" s="88"/>
      <c r="Z32" s="88"/>
      <c r="AA32" s="88"/>
      <c r="AB32" s="88"/>
      <c r="AC32" s="88">
        <f>Y32*0.1</f>
        <v>0</v>
      </c>
      <c r="AD32" s="88"/>
      <c r="AE32" s="88"/>
      <c r="AF32" s="88">
        <f>Y32+AC32</f>
        <v>0</v>
      </c>
      <c r="AG32" s="88"/>
      <c r="AH32" s="88"/>
      <c r="AI32" s="88"/>
      <c r="AJ32" s="95"/>
      <c r="AK32" s="82"/>
    </row>
    <row r="33" spans="1:37" ht="22.5" customHeight="1">
      <c r="A33" s="153"/>
      <c r="B33" s="14">
        <v>3</v>
      </c>
      <c r="C33" s="82" t="s">
        <v>21</v>
      </c>
      <c r="D33" s="82"/>
      <c r="E33" s="82"/>
      <c r="F33" s="96">
        <v>0</v>
      </c>
      <c r="G33" s="97"/>
      <c r="H33" s="97"/>
      <c r="I33" s="98"/>
      <c r="J33" s="88">
        <f t="shared" si="0"/>
        <v>0</v>
      </c>
      <c r="K33" s="88"/>
      <c r="L33" s="88"/>
      <c r="M33" s="88">
        <f t="shared" si="2"/>
        <v>0</v>
      </c>
      <c r="N33" s="88"/>
      <c r="O33" s="88"/>
      <c r="P33" s="88"/>
      <c r="Q33" s="55">
        <v>46280</v>
      </c>
      <c r="R33" s="94">
        <v>0</v>
      </c>
      <c r="S33" s="94"/>
      <c r="T33" s="1"/>
      <c r="U33" s="9">
        <v>23</v>
      </c>
      <c r="V33" s="82"/>
      <c r="W33" s="82"/>
      <c r="X33" s="82"/>
      <c r="Y33" s="88"/>
      <c r="Z33" s="88"/>
      <c r="AA33" s="88"/>
      <c r="AB33" s="88"/>
      <c r="AC33" s="88">
        <f t="shared" ref="AC33" si="14">Y33*0.1</f>
        <v>0</v>
      </c>
      <c r="AD33" s="88"/>
      <c r="AE33" s="88"/>
      <c r="AF33" s="88">
        <f t="shared" ref="AF33" si="15">Y33+AC33</f>
        <v>0</v>
      </c>
      <c r="AG33" s="88"/>
      <c r="AH33" s="88"/>
      <c r="AI33" s="88"/>
      <c r="AJ33" s="95"/>
      <c r="AK33" s="82"/>
    </row>
    <row r="34" spans="1:37" ht="22.5" customHeight="1">
      <c r="A34" s="153"/>
      <c r="B34" s="132">
        <v>4</v>
      </c>
      <c r="C34" s="134"/>
      <c r="D34" s="135"/>
      <c r="E34" s="136"/>
      <c r="F34" s="140">
        <v>0</v>
      </c>
      <c r="G34" s="141"/>
      <c r="H34" s="141"/>
      <c r="I34" s="142"/>
      <c r="J34" s="143">
        <f t="shared" si="0"/>
        <v>0</v>
      </c>
      <c r="K34" s="143"/>
      <c r="L34" s="143"/>
      <c r="M34" s="103">
        <f>F34+J34+F35</f>
        <v>0</v>
      </c>
      <c r="N34" s="104"/>
      <c r="O34" s="104"/>
      <c r="P34" s="105"/>
      <c r="Q34" s="25"/>
      <c r="R34" s="144"/>
      <c r="S34" s="145"/>
      <c r="T34" s="20"/>
      <c r="U34" s="9">
        <v>24</v>
      </c>
      <c r="V34" s="82"/>
      <c r="W34" s="82"/>
      <c r="X34" s="82"/>
      <c r="Y34" s="88"/>
      <c r="Z34" s="88"/>
      <c r="AA34" s="88"/>
      <c r="AB34" s="88"/>
      <c r="AC34" s="88">
        <f>Y34*0.1</f>
        <v>0</v>
      </c>
      <c r="AD34" s="88"/>
      <c r="AE34" s="88"/>
      <c r="AF34" s="88">
        <f>Y34+AC34</f>
        <v>0</v>
      </c>
      <c r="AG34" s="88"/>
      <c r="AH34" s="88"/>
      <c r="AI34" s="88"/>
      <c r="AJ34" s="95"/>
      <c r="AK34" s="82"/>
    </row>
    <row r="35" spans="1:37" ht="22.5" customHeight="1">
      <c r="A35" s="153"/>
      <c r="B35" s="133"/>
      <c r="C35" s="137"/>
      <c r="D35" s="138"/>
      <c r="E35" s="139"/>
      <c r="F35" s="148">
        <v>0</v>
      </c>
      <c r="G35" s="149"/>
      <c r="H35" s="149"/>
      <c r="I35" s="150"/>
      <c r="J35" s="151" t="s">
        <v>13</v>
      </c>
      <c r="K35" s="151"/>
      <c r="L35" s="151"/>
      <c r="M35" s="129"/>
      <c r="N35" s="130"/>
      <c r="O35" s="130"/>
      <c r="P35" s="131"/>
      <c r="Q35" s="23"/>
      <c r="R35" s="146"/>
      <c r="S35" s="147"/>
      <c r="T35" s="20"/>
      <c r="U35" s="9">
        <v>25</v>
      </c>
      <c r="V35" s="82"/>
      <c r="W35" s="82"/>
      <c r="X35" s="82"/>
      <c r="Y35" s="88"/>
      <c r="Z35" s="88"/>
      <c r="AA35" s="88"/>
      <c r="AB35" s="88"/>
      <c r="AC35" s="88">
        <f t="shared" ref="AC35:AC36" si="16">Y35*0.1</f>
        <v>0</v>
      </c>
      <c r="AD35" s="88"/>
      <c r="AE35" s="88"/>
      <c r="AF35" s="88">
        <f t="shared" ref="AF35:AF36" si="17">Y35+AC35</f>
        <v>0</v>
      </c>
      <c r="AG35" s="88"/>
      <c r="AH35" s="88"/>
      <c r="AI35" s="88"/>
      <c r="AJ35" s="95"/>
      <c r="AK35" s="82"/>
    </row>
    <row r="36" spans="1:37" ht="22.5" customHeight="1" thickBot="1">
      <c r="A36" s="153"/>
      <c r="B36" s="14">
        <v>6</v>
      </c>
      <c r="C36" s="161" t="s">
        <v>43</v>
      </c>
      <c r="D36" s="161"/>
      <c r="E36" s="161"/>
      <c r="F36" s="162">
        <v>0</v>
      </c>
      <c r="G36" s="163"/>
      <c r="H36" s="163"/>
      <c r="I36" s="164"/>
      <c r="J36" s="155">
        <f t="shared" si="0"/>
        <v>0</v>
      </c>
      <c r="K36" s="155"/>
      <c r="L36" s="155"/>
      <c r="M36" s="155">
        <f t="shared" si="2"/>
        <v>0</v>
      </c>
      <c r="N36" s="155"/>
      <c r="O36" s="155"/>
      <c r="P36" s="155"/>
      <c r="Q36" s="26"/>
      <c r="R36" s="94"/>
      <c r="S36" s="94"/>
      <c r="T36" s="1"/>
      <c r="U36" s="9">
        <v>27</v>
      </c>
      <c r="V36" s="82"/>
      <c r="W36" s="82"/>
      <c r="X36" s="82"/>
      <c r="Y36" s="88"/>
      <c r="Z36" s="88"/>
      <c r="AA36" s="88"/>
      <c r="AB36" s="88"/>
      <c r="AC36" s="88">
        <f t="shared" si="16"/>
        <v>0</v>
      </c>
      <c r="AD36" s="88"/>
      <c r="AE36" s="88"/>
      <c r="AF36" s="88">
        <f t="shared" si="17"/>
        <v>0</v>
      </c>
      <c r="AG36" s="88"/>
      <c r="AH36" s="88"/>
      <c r="AI36" s="88"/>
      <c r="AJ36" s="95"/>
      <c r="AK36" s="82"/>
    </row>
    <row r="37" spans="1:37" ht="22.5" customHeight="1" thickBot="1">
      <c r="A37" s="15"/>
      <c r="B37" s="2"/>
      <c r="C37" s="1"/>
      <c r="D37" s="1"/>
      <c r="E37" s="1"/>
      <c r="F37" s="165">
        <f>SUM(F5:F36)</f>
        <v>1732248</v>
      </c>
      <c r="G37" s="166"/>
      <c r="H37" s="166"/>
      <c r="I37" s="167"/>
      <c r="J37" s="165">
        <f>SUM(J5:J36)</f>
        <v>173224.8</v>
      </c>
      <c r="K37" s="166"/>
      <c r="L37" s="167"/>
      <c r="M37" s="165">
        <f>SUM(M5:M36)</f>
        <v>1905472.8</v>
      </c>
      <c r="N37" s="166"/>
      <c r="O37" s="166"/>
      <c r="P37" s="167"/>
      <c r="Q37" s="28"/>
      <c r="R37" s="29"/>
      <c r="S37" s="29"/>
      <c r="T37" s="1"/>
      <c r="U37" s="2"/>
      <c r="V37" s="1"/>
      <c r="W37" s="1"/>
      <c r="X37" s="1"/>
      <c r="Y37" s="168">
        <f>SUM(Y5:Y36)</f>
        <v>0</v>
      </c>
      <c r="Z37" s="169"/>
      <c r="AA37" s="169"/>
      <c r="AB37" s="170"/>
      <c r="AC37" s="168">
        <f>SUM(AC5:AC36)</f>
        <v>0</v>
      </c>
      <c r="AD37" s="169"/>
      <c r="AE37" s="170"/>
      <c r="AF37" s="168">
        <f>SUM(AF5:AF36)</f>
        <v>0</v>
      </c>
      <c r="AG37" s="169"/>
      <c r="AH37" s="169"/>
      <c r="AI37" s="170"/>
      <c r="AJ37" s="1"/>
      <c r="AK37" s="1"/>
    </row>
  </sheetData>
  <mergeCells count="344">
    <mergeCell ref="AF36:AI36"/>
    <mergeCell ref="AJ36:AK36"/>
    <mergeCell ref="F37:I37"/>
    <mergeCell ref="J37:L37"/>
    <mergeCell ref="M37:P37"/>
    <mergeCell ref="Y37:AB37"/>
    <mergeCell ref="AC37:AE37"/>
    <mergeCell ref="AF37:AI37"/>
    <mergeCell ref="AF35:AI35"/>
    <mergeCell ref="AJ35:AK35"/>
    <mergeCell ref="C36:E36"/>
    <mergeCell ref="F36:I36"/>
    <mergeCell ref="J36:L36"/>
    <mergeCell ref="M36:P36"/>
    <mergeCell ref="R36:S36"/>
    <mergeCell ref="V36:X36"/>
    <mergeCell ref="Y36:AB36"/>
    <mergeCell ref="AC36:AE36"/>
    <mergeCell ref="V34:X34"/>
    <mergeCell ref="Y34:AB34"/>
    <mergeCell ref="AC34:AE34"/>
    <mergeCell ref="AF34:AI34"/>
    <mergeCell ref="AJ34:AK34"/>
    <mergeCell ref="F35:I35"/>
    <mergeCell ref="J35:L35"/>
    <mergeCell ref="V35:X35"/>
    <mergeCell ref="Y35:AB35"/>
    <mergeCell ref="AC35:AE35"/>
    <mergeCell ref="Y33:AB33"/>
    <mergeCell ref="AC33:AE33"/>
    <mergeCell ref="AF33:AI33"/>
    <mergeCell ref="AJ33:AK33"/>
    <mergeCell ref="B34:B35"/>
    <mergeCell ref="C34:E35"/>
    <mergeCell ref="F34:I34"/>
    <mergeCell ref="J34:L34"/>
    <mergeCell ref="M34:P35"/>
    <mergeCell ref="R34:S35"/>
    <mergeCell ref="Y32:AB32"/>
    <mergeCell ref="AC32:AE32"/>
    <mergeCell ref="AF32:AI32"/>
    <mergeCell ref="AJ32:AK32"/>
    <mergeCell ref="C33:E33"/>
    <mergeCell ref="F33:I33"/>
    <mergeCell ref="J33:L33"/>
    <mergeCell ref="M33:P33"/>
    <mergeCell ref="R33:S33"/>
    <mergeCell ref="V33:X33"/>
    <mergeCell ref="AC31:AE31"/>
    <mergeCell ref="AF31:AI31"/>
    <mergeCell ref="AJ31:AK31"/>
    <mergeCell ref="A32:A36"/>
    <mergeCell ref="C32:E32"/>
    <mergeCell ref="F32:I32"/>
    <mergeCell ref="J32:L32"/>
    <mergeCell ref="M32:P32"/>
    <mergeCell ref="R32:S32"/>
    <mergeCell ref="V32:X32"/>
    <mergeCell ref="AF30:AI30"/>
    <mergeCell ref="AJ30:AK30"/>
    <mergeCell ref="A31:B31"/>
    <mergeCell ref="C31:E31"/>
    <mergeCell ref="F31:I31"/>
    <mergeCell ref="J31:L31"/>
    <mergeCell ref="M31:P31"/>
    <mergeCell ref="R31:S31"/>
    <mergeCell ref="V31:X31"/>
    <mergeCell ref="Y31:AB31"/>
    <mergeCell ref="V29:X29"/>
    <mergeCell ref="Y29:AB29"/>
    <mergeCell ref="AC29:AE29"/>
    <mergeCell ref="AF29:AI29"/>
    <mergeCell ref="AJ29:AK29"/>
    <mergeCell ref="F30:I30"/>
    <mergeCell ref="J30:L30"/>
    <mergeCell ref="V30:X30"/>
    <mergeCell ref="Y30:AB30"/>
    <mergeCell ref="AC30:AE30"/>
    <mergeCell ref="B29:B30"/>
    <mergeCell ref="C29:E30"/>
    <mergeCell ref="F29:I29"/>
    <mergeCell ref="J29:L29"/>
    <mergeCell ref="M29:P30"/>
    <mergeCell ref="R29:S30"/>
    <mergeCell ref="AC27:AE27"/>
    <mergeCell ref="AF27:AI27"/>
    <mergeCell ref="AJ27:AK27"/>
    <mergeCell ref="F28:I28"/>
    <mergeCell ref="J28:L28"/>
    <mergeCell ref="V28:X28"/>
    <mergeCell ref="Y28:AB28"/>
    <mergeCell ref="AC28:AE28"/>
    <mergeCell ref="AF28:AI28"/>
    <mergeCell ref="AJ28:AK28"/>
    <mergeCell ref="AF26:AI26"/>
    <mergeCell ref="AJ26:AK26"/>
    <mergeCell ref="B27:B28"/>
    <mergeCell ref="C27:E28"/>
    <mergeCell ref="F27:I27"/>
    <mergeCell ref="J27:L27"/>
    <mergeCell ref="M27:P28"/>
    <mergeCell ref="R27:S28"/>
    <mergeCell ref="V27:X27"/>
    <mergeCell ref="Y27:AB27"/>
    <mergeCell ref="V25:X25"/>
    <mergeCell ref="Y25:AB25"/>
    <mergeCell ref="AC25:AE25"/>
    <mergeCell ref="AF25:AI25"/>
    <mergeCell ref="AJ25:AK25"/>
    <mergeCell ref="F26:I26"/>
    <mergeCell ref="J26:L26"/>
    <mergeCell ref="V26:X26"/>
    <mergeCell ref="Y26:AB26"/>
    <mergeCell ref="AC26:AE26"/>
    <mergeCell ref="Y24:AB24"/>
    <mergeCell ref="AC24:AE24"/>
    <mergeCell ref="AF24:AI24"/>
    <mergeCell ref="AJ24:AK24"/>
    <mergeCell ref="B25:B26"/>
    <mergeCell ref="C25:E26"/>
    <mergeCell ref="F25:I25"/>
    <mergeCell ref="J25:L25"/>
    <mergeCell ref="M25:P26"/>
    <mergeCell ref="R25:S26"/>
    <mergeCell ref="Y23:AB23"/>
    <mergeCell ref="AC23:AE23"/>
    <mergeCell ref="AF23:AI23"/>
    <mergeCell ref="AJ23:AK23"/>
    <mergeCell ref="C24:E24"/>
    <mergeCell ref="F24:I24"/>
    <mergeCell ref="J24:L24"/>
    <mergeCell ref="M24:P24"/>
    <mergeCell ref="R24:S24"/>
    <mergeCell ref="V24:X24"/>
    <mergeCell ref="Y22:AB22"/>
    <mergeCell ref="AC22:AE22"/>
    <mergeCell ref="AF22:AI22"/>
    <mergeCell ref="AJ22:AK22"/>
    <mergeCell ref="C23:E23"/>
    <mergeCell ref="F23:I23"/>
    <mergeCell ref="J23:L23"/>
    <mergeCell ref="M23:P23"/>
    <mergeCell ref="R23:S23"/>
    <mergeCell ref="V23:X23"/>
    <mergeCell ref="Y21:AB21"/>
    <mergeCell ref="AC21:AE21"/>
    <mergeCell ref="AF21:AI21"/>
    <mergeCell ref="AJ21:AK21"/>
    <mergeCell ref="C22:E22"/>
    <mergeCell ref="F22:I22"/>
    <mergeCell ref="J22:L22"/>
    <mergeCell ref="M22:P22"/>
    <mergeCell ref="R22:S22"/>
    <mergeCell ref="V22:X22"/>
    <mergeCell ref="Y20:AB20"/>
    <mergeCell ref="AC20:AE20"/>
    <mergeCell ref="AF20:AI20"/>
    <mergeCell ref="AJ20:AK20"/>
    <mergeCell ref="C21:E21"/>
    <mergeCell ref="F21:I21"/>
    <mergeCell ref="J21:L21"/>
    <mergeCell ref="M21:P21"/>
    <mergeCell ref="R21:S21"/>
    <mergeCell ref="V21:X21"/>
    <mergeCell ref="Y19:AB19"/>
    <mergeCell ref="AC19:AE19"/>
    <mergeCell ref="AF19:AI19"/>
    <mergeCell ref="AJ19:AK19"/>
    <mergeCell ref="C20:E20"/>
    <mergeCell ref="F20:I20"/>
    <mergeCell ref="J20:L20"/>
    <mergeCell ref="M20:P20"/>
    <mergeCell ref="R20:S20"/>
    <mergeCell ref="V20:X20"/>
    <mergeCell ref="Y18:AB18"/>
    <mergeCell ref="AC18:AE18"/>
    <mergeCell ref="AF18:AI18"/>
    <mergeCell ref="AJ18:AK18"/>
    <mergeCell ref="C19:E19"/>
    <mergeCell ref="F19:I19"/>
    <mergeCell ref="J19:L19"/>
    <mergeCell ref="M19:P19"/>
    <mergeCell ref="R19:S19"/>
    <mergeCell ref="V19:X19"/>
    <mergeCell ref="Y17:AB17"/>
    <mergeCell ref="AC17:AE17"/>
    <mergeCell ref="AF17:AI17"/>
    <mergeCell ref="AJ17:AK17"/>
    <mergeCell ref="C18:E18"/>
    <mergeCell ref="F18:I18"/>
    <mergeCell ref="J18:L18"/>
    <mergeCell ref="M18:P18"/>
    <mergeCell ref="R18:S18"/>
    <mergeCell ref="V18:X18"/>
    <mergeCell ref="Y16:AB16"/>
    <mergeCell ref="AC16:AE16"/>
    <mergeCell ref="AF16:AI16"/>
    <mergeCell ref="AJ16:AK16"/>
    <mergeCell ref="C17:E17"/>
    <mergeCell ref="F17:I17"/>
    <mergeCell ref="J17:L17"/>
    <mergeCell ref="M17:P17"/>
    <mergeCell ref="R17:S17"/>
    <mergeCell ref="V17:X17"/>
    <mergeCell ref="Y15:AB15"/>
    <mergeCell ref="AC15:AE15"/>
    <mergeCell ref="AF15:AI15"/>
    <mergeCell ref="AJ15:AK15"/>
    <mergeCell ref="C16:E16"/>
    <mergeCell ref="F16:I16"/>
    <mergeCell ref="J16:L16"/>
    <mergeCell ref="M16:P16"/>
    <mergeCell ref="R16:S16"/>
    <mergeCell ref="V16:X16"/>
    <mergeCell ref="C15:E15"/>
    <mergeCell ref="F15:I15"/>
    <mergeCell ref="J15:L15"/>
    <mergeCell ref="M15:P15"/>
    <mergeCell ref="R15:S15"/>
    <mergeCell ref="V15:X15"/>
    <mergeCell ref="R14:S14"/>
    <mergeCell ref="V14:X14"/>
    <mergeCell ref="Y14:AB14"/>
    <mergeCell ref="AC14:AE14"/>
    <mergeCell ref="AF14:AI14"/>
    <mergeCell ref="AJ14:AK14"/>
    <mergeCell ref="V13:X13"/>
    <mergeCell ref="Y13:AB13"/>
    <mergeCell ref="AC13:AE13"/>
    <mergeCell ref="AF13:AI13"/>
    <mergeCell ref="AJ13:AK13"/>
    <mergeCell ref="A14:A26"/>
    <mergeCell ref="C14:E14"/>
    <mergeCell ref="F14:I14"/>
    <mergeCell ref="J14:L14"/>
    <mergeCell ref="M14:P14"/>
    <mergeCell ref="V12:X12"/>
    <mergeCell ref="Y12:AB12"/>
    <mergeCell ref="AC12:AE12"/>
    <mergeCell ref="AF12:AI12"/>
    <mergeCell ref="AJ12:AK12"/>
    <mergeCell ref="C13:E13"/>
    <mergeCell ref="F13:I13"/>
    <mergeCell ref="J13:L13"/>
    <mergeCell ref="M13:P13"/>
    <mergeCell ref="R13:S13"/>
    <mergeCell ref="V11:X11"/>
    <mergeCell ref="Y11:AB11"/>
    <mergeCell ref="AC11:AE11"/>
    <mergeCell ref="AF11:AI11"/>
    <mergeCell ref="AJ11:AK11"/>
    <mergeCell ref="C12:E12"/>
    <mergeCell ref="F12:I12"/>
    <mergeCell ref="J12:L12"/>
    <mergeCell ref="M12:P12"/>
    <mergeCell ref="R12:S12"/>
    <mergeCell ref="Y10:AB10"/>
    <mergeCell ref="AC10:AE10"/>
    <mergeCell ref="AF10:AI10"/>
    <mergeCell ref="AJ10:AK10"/>
    <mergeCell ref="AO10:AQ10"/>
    <mergeCell ref="C11:E11"/>
    <mergeCell ref="F11:I11"/>
    <mergeCell ref="J11:L11"/>
    <mergeCell ref="M11:P11"/>
    <mergeCell ref="R11:S11"/>
    <mergeCell ref="C10:E10"/>
    <mergeCell ref="F10:I10"/>
    <mergeCell ref="J10:L10"/>
    <mergeCell ref="M10:P10"/>
    <mergeCell ref="R10:S10"/>
    <mergeCell ref="V10:X10"/>
    <mergeCell ref="V9:X9"/>
    <mergeCell ref="Y9:AB9"/>
    <mergeCell ref="AC9:AE9"/>
    <mergeCell ref="AF9:AI9"/>
    <mergeCell ref="AJ9:AK9"/>
    <mergeCell ref="AN9:AQ9"/>
    <mergeCell ref="V8:X8"/>
    <mergeCell ref="Y8:AB8"/>
    <mergeCell ref="AC8:AE8"/>
    <mergeCell ref="AF8:AI8"/>
    <mergeCell ref="AJ8:AK8"/>
    <mergeCell ref="C9:E9"/>
    <mergeCell ref="F9:I9"/>
    <mergeCell ref="J9:L9"/>
    <mergeCell ref="M9:P9"/>
    <mergeCell ref="R9:S9"/>
    <mergeCell ref="V7:X7"/>
    <mergeCell ref="Y7:AB7"/>
    <mergeCell ref="AC7:AE7"/>
    <mergeCell ref="AF7:AI7"/>
    <mergeCell ref="AJ7:AK7"/>
    <mergeCell ref="C8:E8"/>
    <mergeCell ref="F8:I8"/>
    <mergeCell ref="J8:L8"/>
    <mergeCell ref="M8:P8"/>
    <mergeCell ref="R8:S8"/>
    <mergeCell ref="V6:X6"/>
    <mergeCell ref="Y6:AB6"/>
    <mergeCell ref="AC6:AE6"/>
    <mergeCell ref="AF6:AI6"/>
    <mergeCell ref="AJ6:AK6"/>
    <mergeCell ref="C7:E7"/>
    <mergeCell ref="F7:I7"/>
    <mergeCell ref="J7:L7"/>
    <mergeCell ref="M7:P7"/>
    <mergeCell ref="R7:S7"/>
    <mergeCell ref="Y5:AB5"/>
    <mergeCell ref="AC5:AE5"/>
    <mergeCell ref="AF5:AI5"/>
    <mergeCell ref="AJ5:AK5"/>
    <mergeCell ref="A6:A12"/>
    <mergeCell ref="C6:E6"/>
    <mergeCell ref="F6:I6"/>
    <mergeCell ref="J6:L6"/>
    <mergeCell ref="M6:P6"/>
    <mergeCell ref="R6:S6"/>
    <mergeCell ref="Y4:AB4"/>
    <mergeCell ref="AC4:AE4"/>
    <mergeCell ref="AF4:AI4"/>
    <mergeCell ref="AJ4:AK4"/>
    <mergeCell ref="C5:E5"/>
    <mergeCell ref="F5:I5"/>
    <mergeCell ref="J5:L5"/>
    <mergeCell ref="M5:P5"/>
    <mergeCell ref="R5:S5"/>
    <mergeCell ref="V5:X5"/>
    <mergeCell ref="Z1:Z2"/>
    <mergeCell ref="AA1:AF2"/>
    <mergeCell ref="M3:S3"/>
    <mergeCell ref="AF3:AK3"/>
    <mergeCell ref="B4:E4"/>
    <mergeCell ref="F4:I4"/>
    <mergeCell ref="J4:L4"/>
    <mergeCell ref="M4:P4"/>
    <mergeCell ref="R4:S4"/>
    <mergeCell ref="U4:X4"/>
    <mergeCell ref="C1:E2"/>
    <mergeCell ref="F1:F2"/>
    <mergeCell ref="G1:G2"/>
    <mergeCell ref="H1:M2"/>
    <mergeCell ref="V1:X2"/>
    <mergeCell ref="Y1:Y2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A2FCC-4537-4258-A13D-7BF38FCAF453}">
  <dimension ref="A1:AQ37"/>
  <sheetViews>
    <sheetView topLeftCell="A4" zoomScale="90" zoomScaleNormal="90" workbookViewId="0">
      <selection activeCell="F38" sqref="F38"/>
    </sheetView>
  </sheetViews>
  <sheetFormatPr defaultColWidth="5" defaultRowHeight="25.5" customHeight="1"/>
  <cols>
    <col min="1" max="1" width="5" style="16"/>
    <col min="2" max="2" width="3.875" style="17" customWidth="1"/>
    <col min="3" max="3" width="5" style="4" customWidth="1"/>
    <col min="4" max="5" width="5" style="4"/>
    <col min="6" max="8" width="5" style="18"/>
    <col min="9" max="9" width="1.625" style="18" customWidth="1"/>
    <col min="10" max="12" width="4.125" style="18" customWidth="1"/>
    <col min="13" max="16" width="3.875" style="18" customWidth="1"/>
    <col min="17" max="17" width="5.625" style="18" customWidth="1"/>
    <col min="18" max="18" width="5" style="5"/>
    <col min="19" max="19" width="9.5" style="5" customWidth="1"/>
    <col min="20" max="20" width="3.125" style="5" customWidth="1"/>
    <col min="21" max="21" width="3.875" style="17" customWidth="1"/>
    <col min="22" max="24" width="5" style="4"/>
    <col min="25" max="25" width="5" style="18"/>
    <col min="26" max="26" width="5" style="18" customWidth="1"/>
    <col min="27" max="35" width="5" style="18"/>
    <col min="36" max="16384" width="5" style="5"/>
  </cols>
  <sheetData>
    <row r="1" spans="1:43" ht="18" customHeight="1">
      <c r="A1" s="1"/>
      <c r="B1" s="2"/>
      <c r="C1" s="83" t="s">
        <v>42</v>
      </c>
      <c r="D1" s="83"/>
      <c r="E1" s="83"/>
      <c r="F1" s="84">
        <v>8</v>
      </c>
      <c r="G1" s="74" t="s">
        <v>15</v>
      </c>
      <c r="H1" s="75" t="s">
        <v>16</v>
      </c>
      <c r="I1" s="75"/>
      <c r="J1" s="75"/>
      <c r="K1" s="75"/>
      <c r="L1" s="75"/>
      <c r="M1" s="75"/>
      <c r="N1" s="3"/>
      <c r="O1" s="3"/>
      <c r="P1" s="3"/>
      <c r="Q1" s="3"/>
      <c r="R1" s="4"/>
      <c r="S1" s="4"/>
      <c r="T1" s="4"/>
      <c r="U1" s="2"/>
      <c r="V1" s="83" t="s">
        <v>42</v>
      </c>
      <c r="W1" s="83"/>
      <c r="X1" s="83"/>
      <c r="Y1" s="84">
        <v>7</v>
      </c>
      <c r="Z1" s="74" t="s">
        <v>15</v>
      </c>
      <c r="AA1" s="75" t="s">
        <v>32</v>
      </c>
      <c r="AB1" s="75"/>
      <c r="AC1" s="75"/>
      <c r="AD1" s="75"/>
      <c r="AE1" s="75"/>
      <c r="AF1" s="75"/>
      <c r="AG1" s="3"/>
      <c r="AH1" s="3"/>
      <c r="AI1" s="3"/>
      <c r="AJ1" s="4"/>
      <c r="AK1" s="4"/>
    </row>
    <row r="2" spans="1:43" ht="18" customHeight="1">
      <c r="A2" s="1"/>
      <c r="B2" s="2"/>
      <c r="C2" s="83"/>
      <c r="D2" s="83"/>
      <c r="E2" s="83"/>
      <c r="F2" s="84"/>
      <c r="G2" s="74"/>
      <c r="H2" s="75"/>
      <c r="I2" s="75"/>
      <c r="J2" s="75"/>
      <c r="K2" s="75"/>
      <c r="L2" s="75"/>
      <c r="M2" s="75"/>
      <c r="N2" s="3"/>
      <c r="O2" s="3"/>
      <c r="P2" s="3"/>
      <c r="Q2" s="3"/>
      <c r="R2" s="4"/>
      <c r="S2" s="4"/>
      <c r="T2" s="4"/>
      <c r="U2" s="2"/>
      <c r="V2" s="83"/>
      <c r="W2" s="83"/>
      <c r="X2" s="83"/>
      <c r="Y2" s="84"/>
      <c r="Z2" s="74"/>
      <c r="AA2" s="75"/>
      <c r="AB2" s="75"/>
      <c r="AC2" s="75"/>
      <c r="AD2" s="75"/>
      <c r="AE2" s="75"/>
      <c r="AF2" s="75"/>
      <c r="AG2" s="3"/>
      <c r="AH2" s="3"/>
      <c r="AI2" s="3"/>
      <c r="AJ2" s="4"/>
      <c r="AK2" s="4"/>
    </row>
    <row r="3" spans="1:43" ht="18" customHeight="1">
      <c r="A3" s="1"/>
      <c r="B3" s="2"/>
      <c r="F3" s="3"/>
      <c r="G3" s="3"/>
      <c r="H3" s="3"/>
      <c r="I3" s="3"/>
      <c r="J3" s="3"/>
      <c r="K3" s="3"/>
      <c r="L3" s="3"/>
      <c r="M3" s="76" t="s">
        <v>14</v>
      </c>
      <c r="N3" s="76"/>
      <c r="O3" s="76"/>
      <c r="P3" s="76"/>
      <c r="Q3" s="76"/>
      <c r="R3" s="76"/>
      <c r="S3" s="76"/>
      <c r="T3" s="19"/>
      <c r="U3" s="2"/>
      <c r="Y3" s="3"/>
      <c r="Z3" s="3"/>
      <c r="AA3" s="3"/>
      <c r="AB3" s="3"/>
      <c r="AC3" s="3"/>
      <c r="AD3" s="3"/>
      <c r="AE3" s="3"/>
      <c r="AF3" s="76" t="s">
        <v>14</v>
      </c>
      <c r="AG3" s="76"/>
      <c r="AH3" s="76"/>
      <c r="AI3" s="76"/>
      <c r="AJ3" s="76"/>
      <c r="AK3" s="76"/>
    </row>
    <row r="4" spans="1:43" ht="22.5" customHeight="1">
      <c r="A4" s="6" t="s">
        <v>2</v>
      </c>
      <c r="B4" s="77" t="s">
        <v>1</v>
      </c>
      <c r="C4" s="78"/>
      <c r="D4" s="78"/>
      <c r="E4" s="79"/>
      <c r="F4" s="80" t="s">
        <v>3</v>
      </c>
      <c r="G4" s="80"/>
      <c r="H4" s="80"/>
      <c r="I4" s="80"/>
      <c r="J4" s="80" t="s">
        <v>0</v>
      </c>
      <c r="K4" s="80"/>
      <c r="L4" s="80"/>
      <c r="M4" s="80" t="s">
        <v>4</v>
      </c>
      <c r="N4" s="80"/>
      <c r="O4" s="80"/>
      <c r="P4" s="80"/>
      <c r="Q4" s="24" t="s">
        <v>49</v>
      </c>
      <c r="R4" s="81" t="s">
        <v>48</v>
      </c>
      <c r="S4" s="81"/>
      <c r="T4" s="21"/>
      <c r="U4" s="82" t="s">
        <v>1</v>
      </c>
      <c r="V4" s="82"/>
      <c r="W4" s="82"/>
      <c r="X4" s="82"/>
      <c r="Y4" s="80" t="s">
        <v>34</v>
      </c>
      <c r="Z4" s="80"/>
      <c r="AA4" s="80"/>
      <c r="AB4" s="80"/>
      <c r="AC4" s="80" t="s">
        <v>0</v>
      </c>
      <c r="AD4" s="80"/>
      <c r="AE4" s="80"/>
      <c r="AF4" s="80" t="s">
        <v>35</v>
      </c>
      <c r="AG4" s="80"/>
      <c r="AH4" s="80"/>
      <c r="AI4" s="80"/>
      <c r="AJ4" s="81" t="s">
        <v>33</v>
      </c>
      <c r="AK4" s="81"/>
    </row>
    <row r="5" spans="1:43" ht="22.5" customHeight="1" thickBot="1">
      <c r="A5" s="7" t="s">
        <v>7</v>
      </c>
      <c r="B5" s="8" t="s">
        <v>5</v>
      </c>
      <c r="C5" s="85" t="s">
        <v>6</v>
      </c>
      <c r="D5" s="85"/>
      <c r="E5" s="85"/>
      <c r="F5" s="86">
        <v>488250</v>
      </c>
      <c r="G5" s="86"/>
      <c r="H5" s="86"/>
      <c r="I5" s="86"/>
      <c r="J5" s="86">
        <v>48825</v>
      </c>
      <c r="K5" s="86"/>
      <c r="L5" s="86"/>
      <c r="M5" s="86">
        <f>F5+J5</f>
        <v>537075</v>
      </c>
      <c r="N5" s="86"/>
      <c r="O5" s="86"/>
      <c r="P5" s="86"/>
      <c r="Q5" s="50">
        <v>46234</v>
      </c>
      <c r="R5" s="87"/>
      <c r="S5" s="87"/>
      <c r="T5" s="1"/>
      <c r="U5" s="9">
        <v>1</v>
      </c>
      <c r="V5" s="82" t="s">
        <v>65</v>
      </c>
      <c r="W5" s="82"/>
      <c r="X5" s="82"/>
      <c r="Y5" s="88">
        <v>168000</v>
      </c>
      <c r="Z5" s="88"/>
      <c r="AA5" s="88"/>
      <c r="AB5" s="88"/>
      <c r="AC5" s="88">
        <f>Y5*0.1</f>
        <v>16800</v>
      </c>
      <c r="AD5" s="88"/>
      <c r="AE5" s="88"/>
      <c r="AF5" s="88">
        <f>Y5+AC5</f>
        <v>184800</v>
      </c>
      <c r="AG5" s="88"/>
      <c r="AH5" s="88"/>
      <c r="AI5" s="88"/>
      <c r="AJ5" s="95">
        <v>46293</v>
      </c>
      <c r="AK5" s="82"/>
    </row>
    <row r="6" spans="1:43" ht="22.5" customHeight="1" thickTop="1">
      <c r="A6" s="89" t="s">
        <v>17</v>
      </c>
      <c r="B6" s="10">
        <v>1</v>
      </c>
      <c r="C6" s="92" t="s">
        <v>28</v>
      </c>
      <c r="D6" s="92"/>
      <c r="E6" s="92"/>
      <c r="F6" s="93">
        <v>0</v>
      </c>
      <c r="G6" s="93"/>
      <c r="H6" s="93"/>
      <c r="I6" s="93"/>
      <c r="J6" s="93">
        <f t="shared" ref="J6:J36" si="0">F6*0.1</f>
        <v>0</v>
      </c>
      <c r="K6" s="93"/>
      <c r="L6" s="93"/>
      <c r="M6" s="93">
        <f>F6+J6</f>
        <v>0</v>
      </c>
      <c r="N6" s="93"/>
      <c r="O6" s="93"/>
      <c r="P6" s="93"/>
      <c r="Q6" s="57"/>
      <c r="R6" s="94"/>
      <c r="S6" s="94"/>
      <c r="T6" s="1"/>
      <c r="U6" s="9">
        <v>2</v>
      </c>
      <c r="V6" s="82" t="s">
        <v>66</v>
      </c>
      <c r="W6" s="82"/>
      <c r="X6" s="82"/>
      <c r="Y6" s="88">
        <v>279000</v>
      </c>
      <c r="Z6" s="88"/>
      <c r="AA6" s="88"/>
      <c r="AB6" s="88"/>
      <c r="AC6" s="88">
        <f>Y6*0.1</f>
        <v>27900</v>
      </c>
      <c r="AD6" s="88"/>
      <c r="AE6" s="88"/>
      <c r="AF6" s="88">
        <f>Y6+AC6</f>
        <v>306900</v>
      </c>
      <c r="AG6" s="88"/>
      <c r="AH6" s="88"/>
      <c r="AI6" s="88"/>
      <c r="AJ6" s="95">
        <v>46293</v>
      </c>
      <c r="AK6" s="82"/>
    </row>
    <row r="7" spans="1:43" ht="22.5" customHeight="1">
      <c r="A7" s="90"/>
      <c r="B7" s="9">
        <v>2</v>
      </c>
      <c r="C7" s="82" t="s">
        <v>11</v>
      </c>
      <c r="D7" s="82"/>
      <c r="E7" s="82"/>
      <c r="F7" s="96">
        <v>213500</v>
      </c>
      <c r="G7" s="97"/>
      <c r="H7" s="97"/>
      <c r="I7" s="98"/>
      <c r="J7" s="88">
        <f t="shared" si="0"/>
        <v>21350</v>
      </c>
      <c r="K7" s="88"/>
      <c r="L7" s="88"/>
      <c r="M7" s="88">
        <f>F7+J7</f>
        <v>234850</v>
      </c>
      <c r="N7" s="88"/>
      <c r="O7" s="88"/>
      <c r="P7" s="88"/>
      <c r="Q7" s="61">
        <v>46289</v>
      </c>
      <c r="R7" s="99">
        <v>234245</v>
      </c>
      <c r="S7" s="99"/>
      <c r="T7" s="1"/>
      <c r="U7" s="9">
        <v>3</v>
      </c>
      <c r="V7" s="82" t="s">
        <v>67</v>
      </c>
      <c r="W7" s="82"/>
      <c r="X7" s="82"/>
      <c r="Y7" s="88">
        <v>305000</v>
      </c>
      <c r="Z7" s="88"/>
      <c r="AA7" s="88"/>
      <c r="AB7" s="88"/>
      <c r="AC7" s="88">
        <f t="shared" ref="AC7:AC16" si="1">Y7*0.1</f>
        <v>30500</v>
      </c>
      <c r="AD7" s="88"/>
      <c r="AE7" s="88"/>
      <c r="AF7" s="88">
        <f>Y7+AC7</f>
        <v>335500</v>
      </c>
      <c r="AG7" s="88"/>
      <c r="AH7" s="88"/>
      <c r="AI7" s="88"/>
      <c r="AJ7" s="95">
        <v>46293</v>
      </c>
      <c r="AK7" s="82"/>
    </row>
    <row r="8" spans="1:43" ht="22.5" customHeight="1">
      <c r="A8" s="90"/>
      <c r="B8" s="9">
        <v>3</v>
      </c>
      <c r="C8" s="77" t="s">
        <v>27</v>
      </c>
      <c r="D8" s="78"/>
      <c r="E8" s="79"/>
      <c r="F8" s="96">
        <v>352000</v>
      </c>
      <c r="G8" s="97"/>
      <c r="H8" s="97"/>
      <c r="I8" s="98"/>
      <c r="J8" s="96">
        <f t="shared" si="0"/>
        <v>35200</v>
      </c>
      <c r="K8" s="97"/>
      <c r="L8" s="98"/>
      <c r="M8" s="96">
        <f>F8+J8</f>
        <v>387200</v>
      </c>
      <c r="N8" s="97"/>
      <c r="O8" s="97"/>
      <c r="P8" s="98"/>
      <c r="Q8" s="34">
        <v>0.36</v>
      </c>
      <c r="R8" s="99">
        <v>387200</v>
      </c>
      <c r="S8" s="99"/>
      <c r="T8" s="1"/>
      <c r="U8" s="9">
        <v>4</v>
      </c>
      <c r="V8" s="82" t="s">
        <v>68</v>
      </c>
      <c r="W8" s="82"/>
      <c r="X8" s="82"/>
      <c r="Y8" s="88">
        <v>270000</v>
      </c>
      <c r="Z8" s="88"/>
      <c r="AA8" s="88"/>
      <c r="AB8" s="88"/>
      <c r="AC8" s="88">
        <f t="shared" si="1"/>
        <v>27000</v>
      </c>
      <c r="AD8" s="88"/>
      <c r="AE8" s="88"/>
      <c r="AF8" s="88">
        <f>Y8+AC8</f>
        <v>297000</v>
      </c>
      <c r="AG8" s="88"/>
      <c r="AH8" s="88"/>
      <c r="AI8" s="88"/>
      <c r="AJ8" s="95">
        <v>46293</v>
      </c>
      <c r="AK8" s="82"/>
    </row>
    <row r="9" spans="1:43" ht="22.5" customHeight="1">
      <c r="A9" s="90"/>
      <c r="B9" s="11">
        <v>4</v>
      </c>
      <c r="C9" s="100" t="s">
        <v>10</v>
      </c>
      <c r="D9" s="101"/>
      <c r="E9" s="102"/>
      <c r="F9" s="96">
        <v>270000</v>
      </c>
      <c r="G9" s="97"/>
      <c r="H9" s="97"/>
      <c r="I9" s="98"/>
      <c r="J9" s="103">
        <f t="shared" si="0"/>
        <v>27000</v>
      </c>
      <c r="K9" s="104"/>
      <c r="L9" s="105"/>
      <c r="M9" s="103">
        <f t="shared" ref="M9:M36" si="2">F9+J9</f>
        <v>297000</v>
      </c>
      <c r="N9" s="104"/>
      <c r="O9" s="104"/>
      <c r="P9" s="105"/>
      <c r="Q9" s="61">
        <v>46289</v>
      </c>
      <c r="R9" s="99">
        <v>296670</v>
      </c>
      <c r="S9" s="99"/>
      <c r="T9" s="1"/>
      <c r="U9" s="9">
        <v>5</v>
      </c>
      <c r="V9" s="82"/>
      <c r="W9" s="82"/>
      <c r="X9" s="82"/>
      <c r="Y9" s="88">
        <v>0</v>
      </c>
      <c r="Z9" s="88"/>
      <c r="AA9" s="88"/>
      <c r="AB9" s="88"/>
      <c r="AC9" s="88">
        <f t="shared" si="1"/>
        <v>0</v>
      </c>
      <c r="AD9" s="88"/>
      <c r="AE9" s="88"/>
      <c r="AF9" s="88">
        <f t="shared" ref="AF9:AF14" si="3">Y9+AC9</f>
        <v>0</v>
      </c>
      <c r="AG9" s="88"/>
      <c r="AH9" s="88"/>
      <c r="AI9" s="88"/>
      <c r="AJ9" s="95"/>
      <c r="AK9" s="82"/>
      <c r="AN9" s="106"/>
      <c r="AO9" s="107"/>
      <c r="AP9" s="107"/>
      <c r="AQ9" s="107"/>
    </row>
    <row r="10" spans="1:43" ht="22.5" customHeight="1">
      <c r="A10" s="90"/>
      <c r="B10" s="11">
        <v>5</v>
      </c>
      <c r="C10" s="100" t="s">
        <v>24</v>
      </c>
      <c r="D10" s="101"/>
      <c r="E10" s="102"/>
      <c r="F10" s="96">
        <v>0</v>
      </c>
      <c r="G10" s="97"/>
      <c r="H10" s="97"/>
      <c r="I10" s="98"/>
      <c r="J10" s="103">
        <f t="shared" si="0"/>
        <v>0</v>
      </c>
      <c r="K10" s="104"/>
      <c r="L10" s="105"/>
      <c r="M10" s="103">
        <f t="shared" si="2"/>
        <v>0</v>
      </c>
      <c r="N10" s="104"/>
      <c r="O10" s="104"/>
      <c r="P10" s="105"/>
      <c r="Q10" s="35"/>
      <c r="R10" s="99"/>
      <c r="S10" s="99"/>
      <c r="T10" s="1"/>
      <c r="U10" s="9">
        <v>7</v>
      </c>
      <c r="V10" s="82"/>
      <c r="W10" s="82"/>
      <c r="X10" s="82"/>
      <c r="Y10" s="88"/>
      <c r="Z10" s="88"/>
      <c r="AA10" s="88"/>
      <c r="AB10" s="88"/>
      <c r="AC10" s="88">
        <f t="shared" si="1"/>
        <v>0</v>
      </c>
      <c r="AD10" s="88"/>
      <c r="AE10" s="88"/>
      <c r="AF10" s="88">
        <f t="shared" si="3"/>
        <v>0</v>
      </c>
      <c r="AG10" s="88"/>
      <c r="AH10" s="88"/>
      <c r="AI10" s="88"/>
      <c r="AJ10" s="95"/>
      <c r="AK10" s="82"/>
      <c r="AO10" s="106"/>
      <c r="AP10" s="107"/>
      <c r="AQ10" s="107"/>
    </row>
    <row r="11" spans="1:43" ht="22.5" customHeight="1">
      <c r="A11" s="90"/>
      <c r="B11" s="9">
        <v>6</v>
      </c>
      <c r="C11" s="77" t="s">
        <v>9</v>
      </c>
      <c r="D11" s="78"/>
      <c r="E11" s="79"/>
      <c r="F11" s="96">
        <v>0</v>
      </c>
      <c r="G11" s="97"/>
      <c r="H11" s="97"/>
      <c r="I11" s="98"/>
      <c r="J11" s="96">
        <f t="shared" si="0"/>
        <v>0</v>
      </c>
      <c r="K11" s="97"/>
      <c r="L11" s="98"/>
      <c r="M11" s="96">
        <f t="shared" si="2"/>
        <v>0</v>
      </c>
      <c r="N11" s="97"/>
      <c r="O11" s="97"/>
      <c r="P11" s="98"/>
      <c r="Q11" s="56">
        <v>46254</v>
      </c>
      <c r="R11" s="99"/>
      <c r="S11" s="99"/>
      <c r="T11" s="1"/>
      <c r="U11" s="9">
        <v>8</v>
      </c>
      <c r="V11" s="82"/>
      <c r="W11" s="82"/>
      <c r="X11" s="82"/>
      <c r="Y11" s="88"/>
      <c r="Z11" s="88"/>
      <c r="AA11" s="88"/>
      <c r="AB11" s="88"/>
      <c r="AC11" s="88">
        <f t="shared" si="1"/>
        <v>0</v>
      </c>
      <c r="AD11" s="88"/>
      <c r="AE11" s="88"/>
      <c r="AF11" s="88">
        <f t="shared" si="3"/>
        <v>0</v>
      </c>
      <c r="AG11" s="88"/>
      <c r="AH11" s="88"/>
      <c r="AI11" s="88"/>
      <c r="AJ11" s="95"/>
      <c r="AK11" s="82"/>
    </row>
    <row r="12" spans="1:43" ht="22.5" customHeight="1" thickBot="1">
      <c r="A12" s="91"/>
      <c r="B12" s="12">
        <v>7</v>
      </c>
      <c r="C12" s="108" t="s">
        <v>39</v>
      </c>
      <c r="D12" s="109"/>
      <c r="E12" s="110"/>
      <c r="F12" s="114">
        <v>0</v>
      </c>
      <c r="G12" s="115"/>
      <c r="H12" s="115"/>
      <c r="I12" s="116"/>
      <c r="J12" s="114">
        <f t="shared" si="0"/>
        <v>0</v>
      </c>
      <c r="K12" s="115"/>
      <c r="L12" s="116"/>
      <c r="M12" s="114">
        <f t="shared" si="2"/>
        <v>0</v>
      </c>
      <c r="N12" s="115"/>
      <c r="O12" s="115"/>
      <c r="P12" s="116"/>
      <c r="Q12" s="37"/>
      <c r="R12" s="87"/>
      <c r="S12" s="87"/>
      <c r="T12" s="1"/>
      <c r="U12" s="9">
        <v>8</v>
      </c>
      <c r="V12" s="82"/>
      <c r="W12" s="82"/>
      <c r="X12" s="82"/>
      <c r="Y12" s="88"/>
      <c r="Z12" s="88"/>
      <c r="AA12" s="88"/>
      <c r="AB12" s="88"/>
      <c r="AC12" s="88">
        <f t="shared" si="1"/>
        <v>0</v>
      </c>
      <c r="AD12" s="88"/>
      <c r="AE12" s="88"/>
      <c r="AF12" s="88">
        <f t="shared" si="3"/>
        <v>0</v>
      </c>
      <c r="AG12" s="88"/>
      <c r="AH12" s="88"/>
      <c r="AI12" s="88"/>
      <c r="AJ12" s="95"/>
      <c r="AK12" s="82"/>
    </row>
    <row r="13" spans="1:43" ht="22.5" customHeight="1" thickTop="1" thickBot="1">
      <c r="A13" s="13">
        <v>25</v>
      </c>
      <c r="B13" s="12">
        <v>1</v>
      </c>
      <c r="C13" s="108" t="s">
        <v>30</v>
      </c>
      <c r="D13" s="109"/>
      <c r="E13" s="110"/>
      <c r="F13" s="111">
        <v>0</v>
      </c>
      <c r="G13" s="112"/>
      <c r="H13" s="112"/>
      <c r="I13" s="113"/>
      <c r="J13" s="114">
        <f t="shared" si="0"/>
        <v>0</v>
      </c>
      <c r="K13" s="115"/>
      <c r="L13" s="116"/>
      <c r="M13" s="114">
        <f t="shared" si="2"/>
        <v>0</v>
      </c>
      <c r="N13" s="115"/>
      <c r="O13" s="115"/>
      <c r="P13" s="116"/>
      <c r="Q13" s="38"/>
      <c r="R13" s="117"/>
      <c r="S13" s="117"/>
      <c r="T13" s="1"/>
      <c r="U13" s="9">
        <v>9</v>
      </c>
      <c r="V13" s="82"/>
      <c r="W13" s="82"/>
      <c r="X13" s="82"/>
      <c r="Y13" s="88"/>
      <c r="Z13" s="88"/>
      <c r="AA13" s="88"/>
      <c r="AB13" s="88"/>
      <c r="AC13" s="88">
        <f t="shared" si="1"/>
        <v>0</v>
      </c>
      <c r="AD13" s="88"/>
      <c r="AE13" s="88"/>
      <c r="AF13" s="88">
        <f t="shared" si="3"/>
        <v>0</v>
      </c>
      <c r="AG13" s="88"/>
      <c r="AH13" s="88"/>
      <c r="AI13" s="88"/>
      <c r="AJ13" s="95"/>
      <c r="AK13" s="82"/>
    </row>
    <row r="14" spans="1:43" ht="22.5" customHeight="1" thickTop="1">
      <c r="A14" s="89" t="s">
        <v>18</v>
      </c>
      <c r="B14" s="10">
        <v>1</v>
      </c>
      <c r="C14" s="92" t="s">
        <v>29</v>
      </c>
      <c r="D14" s="92"/>
      <c r="E14" s="92"/>
      <c r="F14" s="118">
        <v>0</v>
      </c>
      <c r="G14" s="119"/>
      <c r="H14" s="119"/>
      <c r="I14" s="120"/>
      <c r="J14" s="93">
        <f t="shared" si="0"/>
        <v>0</v>
      </c>
      <c r="K14" s="93"/>
      <c r="L14" s="93"/>
      <c r="M14" s="93">
        <f t="shared" si="2"/>
        <v>0</v>
      </c>
      <c r="N14" s="93"/>
      <c r="O14" s="93"/>
      <c r="P14" s="93"/>
      <c r="Q14" s="70"/>
      <c r="R14" s="94"/>
      <c r="S14" s="94"/>
      <c r="T14" s="1"/>
      <c r="U14" s="9">
        <v>10</v>
      </c>
      <c r="V14" s="82"/>
      <c r="W14" s="82"/>
      <c r="X14" s="82"/>
      <c r="Y14" s="88"/>
      <c r="Z14" s="88"/>
      <c r="AA14" s="88"/>
      <c r="AB14" s="88"/>
      <c r="AC14" s="88">
        <f t="shared" si="1"/>
        <v>0</v>
      </c>
      <c r="AD14" s="88"/>
      <c r="AE14" s="88"/>
      <c r="AF14" s="88">
        <f t="shared" si="3"/>
        <v>0</v>
      </c>
      <c r="AG14" s="88"/>
      <c r="AH14" s="88"/>
      <c r="AI14" s="88"/>
      <c r="AJ14" s="95"/>
      <c r="AK14" s="82"/>
    </row>
    <row r="15" spans="1:43" ht="22.5" customHeight="1">
      <c r="A15" s="90"/>
      <c r="B15" s="9">
        <v>2</v>
      </c>
      <c r="C15" s="82" t="s">
        <v>20</v>
      </c>
      <c r="D15" s="82"/>
      <c r="E15" s="82"/>
      <c r="F15" s="96">
        <v>1260000</v>
      </c>
      <c r="G15" s="97"/>
      <c r="H15" s="97"/>
      <c r="I15" s="98"/>
      <c r="J15" s="88">
        <f t="shared" si="0"/>
        <v>126000</v>
      </c>
      <c r="K15" s="88"/>
      <c r="L15" s="88"/>
      <c r="M15" s="88">
        <f>F15+J15</f>
        <v>1386000</v>
      </c>
      <c r="N15" s="88"/>
      <c r="O15" s="88"/>
      <c r="P15" s="88"/>
      <c r="Q15" s="56">
        <v>46283</v>
      </c>
      <c r="R15" s="99">
        <v>1385450</v>
      </c>
      <c r="S15" s="99"/>
      <c r="T15" s="1"/>
      <c r="U15" s="9">
        <v>11</v>
      </c>
      <c r="V15" s="82"/>
      <c r="W15" s="82"/>
      <c r="X15" s="82"/>
      <c r="Y15" s="88"/>
      <c r="Z15" s="88"/>
      <c r="AA15" s="88"/>
      <c r="AB15" s="88"/>
      <c r="AC15" s="88">
        <f t="shared" si="1"/>
        <v>0</v>
      </c>
      <c r="AD15" s="88"/>
      <c r="AE15" s="88"/>
      <c r="AF15" s="88">
        <f>Y15+AC15</f>
        <v>0</v>
      </c>
      <c r="AG15" s="88"/>
      <c r="AH15" s="88"/>
      <c r="AI15" s="88"/>
      <c r="AJ15" s="95"/>
      <c r="AK15" s="82"/>
    </row>
    <row r="16" spans="1:43" ht="22.5" customHeight="1">
      <c r="A16" s="90"/>
      <c r="B16" s="14">
        <v>3</v>
      </c>
      <c r="C16" s="77" t="s">
        <v>12</v>
      </c>
      <c r="D16" s="78"/>
      <c r="E16" s="79"/>
      <c r="F16" s="96">
        <v>106000</v>
      </c>
      <c r="G16" s="97"/>
      <c r="H16" s="97"/>
      <c r="I16" s="98"/>
      <c r="J16" s="96">
        <f t="shared" si="0"/>
        <v>10600</v>
      </c>
      <c r="K16" s="97"/>
      <c r="L16" s="98"/>
      <c r="M16" s="96">
        <f t="shared" si="2"/>
        <v>116600</v>
      </c>
      <c r="N16" s="97"/>
      <c r="O16" s="97"/>
      <c r="P16" s="98"/>
      <c r="Q16" s="52"/>
      <c r="R16" s="99"/>
      <c r="S16" s="99"/>
      <c r="T16" s="20"/>
      <c r="U16" s="9">
        <v>12</v>
      </c>
      <c r="V16" s="82"/>
      <c r="W16" s="82"/>
      <c r="X16" s="82"/>
      <c r="Y16" s="88"/>
      <c r="Z16" s="88"/>
      <c r="AA16" s="88"/>
      <c r="AB16" s="88"/>
      <c r="AC16" s="88">
        <f t="shared" si="1"/>
        <v>0</v>
      </c>
      <c r="AD16" s="88"/>
      <c r="AE16" s="88"/>
      <c r="AF16" s="88">
        <f t="shared" ref="AF16" si="4">Y16+AC16</f>
        <v>0</v>
      </c>
      <c r="AG16" s="88"/>
      <c r="AH16" s="88"/>
      <c r="AI16" s="88"/>
      <c r="AJ16" s="95"/>
      <c r="AK16" s="82"/>
    </row>
    <row r="17" spans="1:37" ht="22.5" customHeight="1">
      <c r="A17" s="90"/>
      <c r="B17" s="9">
        <v>4</v>
      </c>
      <c r="C17" s="82" t="s">
        <v>52</v>
      </c>
      <c r="D17" s="82"/>
      <c r="E17" s="82"/>
      <c r="F17" s="96">
        <v>105000</v>
      </c>
      <c r="G17" s="97"/>
      <c r="H17" s="97"/>
      <c r="I17" s="98"/>
      <c r="J17" s="88">
        <f>F17*0.1</f>
        <v>10500</v>
      </c>
      <c r="K17" s="88"/>
      <c r="L17" s="88"/>
      <c r="M17" s="88">
        <f>F17+J17</f>
        <v>115500</v>
      </c>
      <c r="N17" s="88"/>
      <c r="O17" s="88"/>
      <c r="P17" s="88"/>
      <c r="Q17" s="68">
        <v>46289</v>
      </c>
      <c r="R17" s="99">
        <v>115500</v>
      </c>
      <c r="S17" s="99"/>
      <c r="T17" s="1"/>
      <c r="U17" s="9">
        <v>13</v>
      </c>
      <c r="V17" s="82"/>
      <c r="W17" s="82"/>
      <c r="X17" s="82"/>
      <c r="Y17" s="88"/>
      <c r="Z17" s="88"/>
      <c r="AA17" s="88"/>
      <c r="AB17" s="88"/>
      <c r="AC17" s="88">
        <f>Y17*0.1</f>
        <v>0</v>
      </c>
      <c r="AD17" s="88"/>
      <c r="AE17" s="88"/>
      <c r="AF17" s="88">
        <f>Y17+AC17</f>
        <v>0</v>
      </c>
      <c r="AG17" s="88"/>
      <c r="AH17" s="88"/>
      <c r="AI17" s="88"/>
      <c r="AJ17" s="95"/>
      <c r="AK17" s="82"/>
    </row>
    <row r="18" spans="1:37" ht="22.5" customHeight="1">
      <c r="A18" s="90"/>
      <c r="B18" s="14">
        <v>5</v>
      </c>
      <c r="C18" s="77" t="s">
        <v>26</v>
      </c>
      <c r="D18" s="78"/>
      <c r="E18" s="79"/>
      <c r="F18" s="96">
        <v>32000</v>
      </c>
      <c r="G18" s="97"/>
      <c r="H18" s="97"/>
      <c r="I18" s="98"/>
      <c r="J18" s="88">
        <f>F18*0.1</f>
        <v>3200</v>
      </c>
      <c r="K18" s="88"/>
      <c r="L18" s="88"/>
      <c r="M18" s="88">
        <f>F18+J18</f>
        <v>35200</v>
      </c>
      <c r="N18" s="88"/>
      <c r="O18" s="88"/>
      <c r="P18" s="88"/>
      <c r="Q18" s="39"/>
      <c r="R18" s="99"/>
      <c r="S18" s="99"/>
      <c r="T18" s="1"/>
      <c r="U18" s="9">
        <v>14</v>
      </c>
      <c r="V18" s="82"/>
      <c r="W18" s="82"/>
      <c r="X18" s="82"/>
      <c r="Y18" s="88"/>
      <c r="Z18" s="88"/>
      <c r="AA18" s="88"/>
      <c r="AB18" s="88"/>
      <c r="AC18" s="88">
        <f>Y18*0.1</f>
        <v>0</v>
      </c>
      <c r="AD18" s="88"/>
      <c r="AE18" s="88"/>
      <c r="AF18" s="88">
        <f>Y18+AC18</f>
        <v>0</v>
      </c>
      <c r="AG18" s="88"/>
      <c r="AH18" s="88"/>
      <c r="AI18" s="88"/>
      <c r="AJ18" s="95"/>
      <c r="AK18" s="82"/>
    </row>
    <row r="19" spans="1:37" ht="22.5" customHeight="1">
      <c r="A19" s="90"/>
      <c r="B19" s="9">
        <v>6</v>
      </c>
      <c r="C19" s="121" t="s">
        <v>36</v>
      </c>
      <c r="D19" s="122"/>
      <c r="E19" s="123"/>
      <c r="F19" s="96">
        <v>16000</v>
      </c>
      <c r="G19" s="97"/>
      <c r="H19" s="97"/>
      <c r="I19" s="98"/>
      <c r="J19" s="96">
        <f t="shared" si="0"/>
        <v>1600</v>
      </c>
      <c r="K19" s="97"/>
      <c r="L19" s="98"/>
      <c r="M19" s="96">
        <f t="shared" si="2"/>
        <v>17600</v>
      </c>
      <c r="N19" s="97"/>
      <c r="O19" s="97"/>
      <c r="P19" s="98"/>
      <c r="Q19" s="56">
        <v>46283</v>
      </c>
      <c r="R19" s="99">
        <v>17600</v>
      </c>
      <c r="S19" s="99"/>
      <c r="T19" s="1"/>
      <c r="U19" s="9">
        <v>15</v>
      </c>
      <c r="V19" s="82"/>
      <c r="W19" s="82"/>
      <c r="X19" s="82"/>
      <c r="Y19" s="88"/>
      <c r="Z19" s="88"/>
      <c r="AA19" s="88"/>
      <c r="AB19" s="88"/>
      <c r="AC19" s="88">
        <f t="shared" ref="AC19:AC31" si="5">Y19*0.1</f>
        <v>0</v>
      </c>
      <c r="AD19" s="88"/>
      <c r="AE19" s="88"/>
      <c r="AF19" s="88">
        <f t="shared" ref="AF19:AF31" si="6">Y19+AC19</f>
        <v>0</v>
      </c>
      <c r="AG19" s="88"/>
      <c r="AH19" s="88"/>
      <c r="AI19" s="88"/>
      <c r="AJ19" s="95"/>
      <c r="AK19" s="82"/>
    </row>
    <row r="20" spans="1:37" ht="22.5" customHeight="1">
      <c r="A20" s="90"/>
      <c r="B20" s="9">
        <v>7</v>
      </c>
      <c r="C20" s="126" t="s">
        <v>57</v>
      </c>
      <c r="D20" s="127"/>
      <c r="E20" s="128"/>
      <c r="F20" s="96">
        <v>80000</v>
      </c>
      <c r="G20" s="97"/>
      <c r="H20" s="97"/>
      <c r="I20" s="98"/>
      <c r="J20" s="88">
        <f t="shared" si="0"/>
        <v>8000</v>
      </c>
      <c r="K20" s="88"/>
      <c r="L20" s="88"/>
      <c r="M20" s="88">
        <f t="shared" si="2"/>
        <v>88000</v>
      </c>
      <c r="N20" s="88"/>
      <c r="O20" s="88"/>
      <c r="P20" s="88"/>
      <c r="Q20" s="40"/>
      <c r="R20" s="99"/>
      <c r="S20" s="99"/>
      <c r="T20" s="1"/>
      <c r="U20" s="9">
        <v>18</v>
      </c>
      <c r="V20" s="82"/>
      <c r="W20" s="82"/>
      <c r="X20" s="82"/>
      <c r="Y20" s="88"/>
      <c r="Z20" s="88"/>
      <c r="AA20" s="88"/>
      <c r="AB20" s="88"/>
      <c r="AC20" s="88">
        <f t="shared" si="5"/>
        <v>0</v>
      </c>
      <c r="AD20" s="88"/>
      <c r="AE20" s="88"/>
      <c r="AF20" s="88">
        <f t="shared" si="6"/>
        <v>0</v>
      </c>
      <c r="AG20" s="88"/>
      <c r="AH20" s="88"/>
      <c r="AI20" s="88"/>
      <c r="AJ20" s="95"/>
      <c r="AK20" s="82"/>
    </row>
    <row r="21" spans="1:37" ht="22.5" customHeight="1">
      <c r="A21" s="90"/>
      <c r="B21" s="9">
        <v>8</v>
      </c>
      <c r="C21" s="124" t="s">
        <v>51</v>
      </c>
      <c r="D21" s="124"/>
      <c r="E21" s="124"/>
      <c r="F21" s="96">
        <v>32000</v>
      </c>
      <c r="G21" s="97"/>
      <c r="H21" s="97"/>
      <c r="I21" s="98"/>
      <c r="J21" s="125">
        <f t="shared" si="0"/>
        <v>3200</v>
      </c>
      <c r="K21" s="125"/>
      <c r="L21" s="125"/>
      <c r="M21" s="125">
        <f t="shared" si="2"/>
        <v>35200</v>
      </c>
      <c r="N21" s="125"/>
      <c r="O21" s="125"/>
      <c r="P21" s="125"/>
      <c r="Q21" s="69">
        <v>46290</v>
      </c>
      <c r="R21" s="99">
        <v>35200</v>
      </c>
      <c r="S21" s="99"/>
      <c r="T21" s="1"/>
      <c r="U21" s="9">
        <v>19</v>
      </c>
      <c r="V21" s="82"/>
      <c r="W21" s="82"/>
      <c r="X21" s="82"/>
      <c r="Y21" s="88"/>
      <c r="Z21" s="88"/>
      <c r="AA21" s="88"/>
      <c r="AB21" s="88"/>
      <c r="AC21" s="88">
        <f t="shared" si="5"/>
        <v>0</v>
      </c>
      <c r="AD21" s="88"/>
      <c r="AE21" s="88"/>
      <c r="AF21" s="88">
        <f t="shared" si="6"/>
        <v>0</v>
      </c>
      <c r="AG21" s="88"/>
      <c r="AH21" s="88"/>
      <c r="AI21" s="88"/>
      <c r="AJ21" s="95"/>
      <c r="AK21" s="82"/>
    </row>
    <row r="22" spans="1:37" ht="22.5" customHeight="1">
      <c r="A22" s="90"/>
      <c r="B22" s="9">
        <v>9</v>
      </c>
      <c r="C22" s="82" t="s">
        <v>62</v>
      </c>
      <c r="D22" s="82"/>
      <c r="E22" s="82"/>
      <c r="F22" s="129">
        <v>153000</v>
      </c>
      <c r="G22" s="130"/>
      <c r="H22" s="130"/>
      <c r="I22" s="131"/>
      <c r="J22" s="88">
        <f t="shared" si="0"/>
        <v>15300</v>
      </c>
      <c r="K22" s="88"/>
      <c r="L22" s="88"/>
      <c r="M22" s="88">
        <f t="shared" si="2"/>
        <v>168300</v>
      </c>
      <c r="N22" s="88"/>
      <c r="O22" s="88"/>
      <c r="P22" s="88"/>
      <c r="Q22" s="67">
        <v>46274</v>
      </c>
      <c r="R22" s="99">
        <v>168300</v>
      </c>
      <c r="S22" s="99"/>
      <c r="T22" s="1"/>
      <c r="U22" s="9">
        <v>17</v>
      </c>
      <c r="V22" s="82"/>
      <c r="W22" s="82"/>
      <c r="X22" s="82"/>
      <c r="Y22" s="88"/>
      <c r="Z22" s="88"/>
      <c r="AA22" s="88"/>
      <c r="AB22" s="88"/>
      <c r="AC22" s="88">
        <f t="shared" si="5"/>
        <v>0</v>
      </c>
      <c r="AD22" s="88"/>
      <c r="AE22" s="88"/>
      <c r="AF22" s="88">
        <f t="shared" si="6"/>
        <v>0</v>
      </c>
      <c r="AG22" s="88"/>
      <c r="AH22" s="88"/>
      <c r="AI22" s="88"/>
      <c r="AJ22" s="95"/>
      <c r="AK22" s="82"/>
    </row>
    <row r="23" spans="1:37" ht="22.5" customHeight="1">
      <c r="A23" s="90"/>
      <c r="B23" s="14">
        <v>10</v>
      </c>
      <c r="C23" s="126" t="s">
        <v>8</v>
      </c>
      <c r="D23" s="127"/>
      <c r="E23" s="128"/>
      <c r="F23" s="96">
        <v>64000</v>
      </c>
      <c r="G23" s="97"/>
      <c r="H23" s="97"/>
      <c r="I23" s="98"/>
      <c r="J23" s="88">
        <f t="shared" si="0"/>
        <v>6400</v>
      </c>
      <c r="K23" s="88"/>
      <c r="L23" s="88"/>
      <c r="M23" s="88">
        <f>F23+J23</f>
        <v>70400</v>
      </c>
      <c r="N23" s="88"/>
      <c r="O23" s="88"/>
      <c r="P23" s="88"/>
      <c r="Q23" s="52">
        <v>46290</v>
      </c>
      <c r="R23" s="99">
        <v>70400</v>
      </c>
      <c r="S23" s="99"/>
      <c r="T23" s="1"/>
      <c r="U23" s="9">
        <v>18</v>
      </c>
      <c r="V23" s="82"/>
      <c r="W23" s="82"/>
      <c r="X23" s="82"/>
      <c r="Y23" s="88"/>
      <c r="Z23" s="88"/>
      <c r="AA23" s="88"/>
      <c r="AB23" s="88"/>
      <c r="AC23" s="88">
        <f t="shared" si="5"/>
        <v>0</v>
      </c>
      <c r="AD23" s="88"/>
      <c r="AE23" s="88"/>
      <c r="AF23" s="88">
        <f t="shared" si="6"/>
        <v>0</v>
      </c>
      <c r="AG23" s="88"/>
      <c r="AH23" s="88"/>
      <c r="AI23" s="88"/>
      <c r="AJ23" s="95"/>
      <c r="AK23" s="82"/>
    </row>
    <row r="24" spans="1:37" ht="22.5" customHeight="1">
      <c r="A24" s="90"/>
      <c r="B24" s="9">
        <v>11</v>
      </c>
      <c r="C24" s="82" t="s">
        <v>61</v>
      </c>
      <c r="D24" s="82"/>
      <c r="E24" s="82"/>
      <c r="F24" s="96">
        <v>396000</v>
      </c>
      <c r="G24" s="97"/>
      <c r="H24" s="97"/>
      <c r="I24" s="98"/>
      <c r="J24" s="88">
        <f t="shared" si="0"/>
        <v>39600</v>
      </c>
      <c r="K24" s="88"/>
      <c r="L24" s="88"/>
      <c r="M24" s="88">
        <f t="shared" si="2"/>
        <v>435600</v>
      </c>
      <c r="N24" s="88"/>
      <c r="O24" s="88"/>
      <c r="P24" s="88"/>
      <c r="Q24" s="40"/>
      <c r="R24" s="99"/>
      <c r="S24" s="99"/>
      <c r="T24" s="1"/>
      <c r="U24" s="9">
        <v>17</v>
      </c>
      <c r="V24" s="82"/>
      <c r="W24" s="82"/>
      <c r="X24" s="82"/>
      <c r="Y24" s="88"/>
      <c r="Z24" s="88"/>
      <c r="AA24" s="88"/>
      <c r="AB24" s="88"/>
      <c r="AC24" s="88">
        <f t="shared" si="5"/>
        <v>0</v>
      </c>
      <c r="AD24" s="88"/>
      <c r="AE24" s="88"/>
      <c r="AF24" s="88">
        <f t="shared" si="6"/>
        <v>0</v>
      </c>
      <c r="AG24" s="88"/>
      <c r="AH24" s="88"/>
      <c r="AI24" s="88"/>
      <c r="AJ24" s="95"/>
      <c r="AK24" s="82"/>
    </row>
    <row r="25" spans="1:37" ht="22.5" customHeight="1">
      <c r="A25" s="90"/>
      <c r="B25" s="132">
        <v>12</v>
      </c>
      <c r="C25" s="134" t="s">
        <v>63</v>
      </c>
      <c r="D25" s="135"/>
      <c r="E25" s="136"/>
      <c r="F25" s="140">
        <v>285000</v>
      </c>
      <c r="G25" s="141"/>
      <c r="H25" s="141"/>
      <c r="I25" s="142"/>
      <c r="J25" s="143">
        <f t="shared" si="0"/>
        <v>28500</v>
      </c>
      <c r="K25" s="143"/>
      <c r="L25" s="143"/>
      <c r="M25" s="103">
        <f>F25+J25+F26</f>
        <v>313500</v>
      </c>
      <c r="N25" s="104"/>
      <c r="O25" s="104"/>
      <c r="P25" s="105"/>
      <c r="Q25" s="41"/>
      <c r="R25" s="144"/>
      <c r="S25" s="145"/>
      <c r="T25" s="20"/>
      <c r="U25" s="9">
        <v>24</v>
      </c>
      <c r="V25" s="82"/>
      <c r="W25" s="82"/>
      <c r="X25" s="82"/>
      <c r="Y25" s="88"/>
      <c r="Z25" s="88"/>
      <c r="AA25" s="88"/>
      <c r="AB25" s="88"/>
      <c r="AC25" s="88">
        <f>Y25*0.1</f>
        <v>0</v>
      </c>
      <c r="AD25" s="88"/>
      <c r="AE25" s="88"/>
      <c r="AF25" s="88">
        <f>Y25+AC25</f>
        <v>0</v>
      </c>
      <c r="AG25" s="88"/>
      <c r="AH25" s="88"/>
      <c r="AI25" s="88"/>
      <c r="AJ25" s="95"/>
      <c r="AK25" s="82"/>
    </row>
    <row r="26" spans="1:37" ht="22.5" customHeight="1">
      <c r="A26" s="90"/>
      <c r="B26" s="133"/>
      <c r="C26" s="137"/>
      <c r="D26" s="138"/>
      <c r="E26" s="139"/>
      <c r="F26" s="148">
        <v>0</v>
      </c>
      <c r="G26" s="149"/>
      <c r="H26" s="149"/>
      <c r="I26" s="150"/>
      <c r="J26" s="151" t="s">
        <v>13</v>
      </c>
      <c r="K26" s="151"/>
      <c r="L26" s="151"/>
      <c r="M26" s="129"/>
      <c r="N26" s="130"/>
      <c r="O26" s="130"/>
      <c r="P26" s="131"/>
      <c r="Q26" s="42"/>
      <c r="R26" s="146"/>
      <c r="S26" s="147"/>
      <c r="T26" s="20"/>
      <c r="U26" s="9">
        <v>25</v>
      </c>
      <c r="V26" s="82"/>
      <c r="W26" s="82"/>
      <c r="X26" s="82"/>
      <c r="Y26" s="88"/>
      <c r="Z26" s="88"/>
      <c r="AA26" s="88"/>
      <c r="AB26" s="88"/>
      <c r="AC26" s="88">
        <f t="shared" ref="AC26" si="7">Y26*0.1</f>
        <v>0</v>
      </c>
      <c r="AD26" s="88"/>
      <c r="AE26" s="88"/>
      <c r="AF26" s="88">
        <f t="shared" ref="AF26" si="8">Y26+AC26</f>
        <v>0</v>
      </c>
      <c r="AG26" s="88"/>
      <c r="AH26" s="88"/>
      <c r="AI26" s="88"/>
      <c r="AJ26" s="95"/>
      <c r="AK26" s="82"/>
    </row>
    <row r="27" spans="1:37" ht="22.5" customHeight="1">
      <c r="A27" s="22"/>
      <c r="B27" s="132">
        <v>13</v>
      </c>
      <c r="C27" s="134" t="s">
        <v>53</v>
      </c>
      <c r="D27" s="135"/>
      <c r="E27" s="136"/>
      <c r="F27" s="140">
        <v>174000</v>
      </c>
      <c r="G27" s="141"/>
      <c r="H27" s="141"/>
      <c r="I27" s="142"/>
      <c r="J27" s="143">
        <f t="shared" ref="J27" si="9">F27*0.1</f>
        <v>17400</v>
      </c>
      <c r="K27" s="143"/>
      <c r="L27" s="143"/>
      <c r="M27" s="103">
        <f>F27+J27+F28</f>
        <v>198440</v>
      </c>
      <c r="N27" s="104"/>
      <c r="O27" s="104"/>
      <c r="P27" s="105"/>
      <c r="Q27" s="43"/>
      <c r="R27" s="144"/>
      <c r="S27" s="145"/>
      <c r="T27" s="20"/>
      <c r="U27" s="9">
        <v>24</v>
      </c>
      <c r="V27" s="82"/>
      <c r="W27" s="82"/>
      <c r="X27" s="82"/>
      <c r="Y27" s="88"/>
      <c r="Z27" s="88"/>
      <c r="AA27" s="88"/>
      <c r="AB27" s="88"/>
      <c r="AC27" s="88">
        <f>Y27*0.1</f>
        <v>0</v>
      </c>
      <c r="AD27" s="88"/>
      <c r="AE27" s="88"/>
      <c r="AF27" s="88">
        <f>Y27+AC27</f>
        <v>0</v>
      </c>
      <c r="AG27" s="88"/>
      <c r="AH27" s="88"/>
      <c r="AI27" s="88"/>
      <c r="AJ27" s="95"/>
      <c r="AK27" s="82"/>
    </row>
    <row r="28" spans="1:37" ht="22.5" customHeight="1">
      <c r="A28" s="22"/>
      <c r="B28" s="133"/>
      <c r="C28" s="137"/>
      <c r="D28" s="138"/>
      <c r="E28" s="139"/>
      <c r="F28" s="148">
        <v>7040</v>
      </c>
      <c r="G28" s="149"/>
      <c r="H28" s="149"/>
      <c r="I28" s="150"/>
      <c r="J28" s="151" t="s">
        <v>13</v>
      </c>
      <c r="K28" s="151"/>
      <c r="L28" s="151"/>
      <c r="M28" s="129"/>
      <c r="N28" s="130"/>
      <c r="O28" s="130"/>
      <c r="P28" s="131"/>
      <c r="Q28" s="44"/>
      <c r="R28" s="146"/>
      <c r="S28" s="147"/>
      <c r="T28" s="20"/>
      <c r="U28" s="9">
        <v>25</v>
      </c>
      <c r="V28" s="82"/>
      <c r="W28" s="82"/>
      <c r="X28" s="82"/>
      <c r="Y28" s="88"/>
      <c r="Z28" s="88"/>
      <c r="AA28" s="88"/>
      <c r="AB28" s="88"/>
      <c r="AC28" s="88">
        <f t="shared" ref="AC28" si="10">Y28*0.1</f>
        <v>0</v>
      </c>
      <c r="AD28" s="88"/>
      <c r="AE28" s="88"/>
      <c r="AF28" s="88">
        <f t="shared" ref="AF28" si="11">Y28+AC28</f>
        <v>0</v>
      </c>
      <c r="AG28" s="88"/>
      <c r="AH28" s="88"/>
      <c r="AI28" s="88"/>
      <c r="AJ28" s="95"/>
      <c r="AK28" s="82"/>
    </row>
    <row r="29" spans="1:37" ht="22.5" customHeight="1">
      <c r="A29" s="22"/>
      <c r="B29" s="132">
        <v>14</v>
      </c>
      <c r="C29" s="134" t="s">
        <v>44</v>
      </c>
      <c r="D29" s="135"/>
      <c r="E29" s="136"/>
      <c r="F29" s="140">
        <v>0</v>
      </c>
      <c r="G29" s="141"/>
      <c r="H29" s="141"/>
      <c r="I29" s="142"/>
      <c r="J29" s="143">
        <f t="shared" si="0"/>
        <v>0</v>
      </c>
      <c r="K29" s="143"/>
      <c r="L29" s="143"/>
      <c r="M29" s="103">
        <f>F29+J29+F30</f>
        <v>0</v>
      </c>
      <c r="N29" s="104"/>
      <c r="O29" s="104"/>
      <c r="P29" s="105"/>
      <c r="Q29" s="30"/>
      <c r="R29" s="144"/>
      <c r="S29" s="145"/>
      <c r="T29" s="20"/>
      <c r="U29" s="9">
        <v>24</v>
      </c>
      <c r="V29" s="82"/>
      <c r="W29" s="82"/>
      <c r="X29" s="82"/>
      <c r="Y29" s="88"/>
      <c r="Z29" s="88"/>
      <c r="AA29" s="88"/>
      <c r="AB29" s="88"/>
      <c r="AC29" s="88">
        <f>Y29*0.1</f>
        <v>0</v>
      </c>
      <c r="AD29" s="88"/>
      <c r="AE29" s="88"/>
      <c r="AF29" s="88">
        <f>Y29+AC29</f>
        <v>0</v>
      </c>
      <c r="AG29" s="88"/>
      <c r="AH29" s="88"/>
      <c r="AI29" s="88"/>
      <c r="AJ29" s="95"/>
      <c r="AK29" s="82"/>
    </row>
    <row r="30" spans="1:37" ht="22.5" customHeight="1" thickBot="1">
      <c r="A30" s="22"/>
      <c r="B30" s="133"/>
      <c r="C30" s="137"/>
      <c r="D30" s="138"/>
      <c r="E30" s="139"/>
      <c r="F30" s="148">
        <v>0</v>
      </c>
      <c r="G30" s="149"/>
      <c r="H30" s="149"/>
      <c r="I30" s="150"/>
      <c r="J30" s="151" t="s">
        <v>13</v>
      </c>
      <c r="K30" s="151"/>
      <c r="L30" s="151"/>
      <c r="M30" s="129"/>
      <c r="N30" s="130"/>
      <c r="O30" s="130"/>
      <c r="P30" s="131"/>
      <c r="Q30" s="31"/>
      <c r="R30" s="146"/>
      <c r="S30" s="147"/>
      <c r="T30" s="20"/>
      <c r="U30" s="9">
        <v>25</v>
      </c>
      <c r="V30" s="82"/>
      <c r="W30" s="82"/>
      <c r="X30" s="82"/>
      <c r="Y30" s="88"/>
      <c r="Z30" s="88"/>
      <c r="AA30" s="88"/>
      <c r="AB30" s="88"/>
      <c r="AC30" s="88">
        <f t="shared" ref="AC30" si="12">Y30*0.1</f>
        <v>0</v>
      </c>
      <c r="AD30" s="88"/>
      <c r="AE30" s="88"/>
      <c r="AF30" s="88">
        <f t="shared" ref="AF30" si="13">Y30+AC30</f>
        <v>0</v>
      </c>
      <c r="AG30" s="88"/>
      <c r="AH30" s="88"/>
      <c r="AI30" s="88"/>
      <c r="AJ30" s="95"/>
      <c r="AK30" s="82"/>
    </row>
    <row r="31" spans="1:37" ht="22.5" customHeight="1" thickTop="1" thickBot="1">
      <c r="A31" s="156" t="s">
        <v>31</v>
      </c>
      <c r="B31" s="157"/>
      <c r="C31" s="158" t="s">
        <v>60</v>
      </c>
      <c r="D31" s="158"/>
      <c r="E31" s="158"/>
      <c r="F31" s="111">
        <v>53000</v>
      </c>
      <c r="G31" s="112"/>
      <c r="H31" s="112"/>
      <c r="I31" s="113"/>
      <c r="J31" s="159">
        <f>F31*0.1</f>
        <v>5300</v>
      </c>
      <c r="K31" s="159"/>
      <c r="L31" s="159"/>
      <c r="M31" s="159">
        <f>F31+J31</f>
        <v>58300</v>
      </c>
      <c r="N31" s="159"/>
      <c r="O31" s="159"/>
      <c r="P31" s="159"/>
      <c r="Q31" s="65">
        <v>46261</v>
      </c>
      <c r="R31" s="160">
        <v>58300</v>
      </c>
      <c r="S31" s="160"/>
      <c r="T31" s="1"/>
      <c r="U31" s="9">
        <v>21</v>
      </c>
      <c r="V31" s="82"/>
      <c r="W31" s="82"/>
      <c r="X31" s="82"/>
      <c r="Y31" s="88"/>
      <c r="Z31" s="88"/>
      <c r="AA31" s="88"/>
      <c r="AB31" s="88"/>
      <c r="AC31" s="88">
        <f t="shared" si="5"/>
        <v>0</v>
      </c>
      <c r="AD31" s="88"/>
      <c r="AE31" s="88"/>
      <c r="AF31" s="88">
        <f t="shared" si="6"/>
        <v>0</v>
      </c>
      <c r="AG31" s="88"/>
      <c r="AH31" s="88"/>
      <c r="AI31" s="88"/>
      <c r="AJ31" s="95"/>
      <c r="AK31" s="82"/>
    </row>
    <row r="32" spans="1:37" ht="22.5" customHeight="1" thickTop="1">
      <c r="A32" s="152" t="s">
        <v>19</v>
      </c>
      <c r="B32" s="14">
        <v>1</v>
      </c>
      <c r="C32" s="154" t="s">
        <v>25</v>
      </c>
      <c r="D32" s="154"/>
      <c r="E32" s="154"/>
      <c r="F32" s="118">
        <v>90000</v>
      </c>
      <c r="G32" s="119"/>
      <c r="H32" s="119"/>
      <c r="I32" s="120"/>
      <c r="J32" s="155">
        <f>F32*0.1</f>
        <v>9000</v>
      </c>
      <c r="K32" s="155"/>
      <c r="L32" s="155"/>
      <c r="M32" s="155">
        <f>F32+J32</f>
        <v>99000</v>
      </c>
      <c r="N32" s="155"/>
      <c r="O32" s="155"/>
      <c r="P32" s="155"/>
      <c r="Q32" s="55">
        <v>46261</v>
      </c>
      <c r="R32" s="94">
        <v>98780</v>
      </c>
      <c r="S32" s="94"/>
      <c r="T32" s="1"/>
      <c r="U32" s="9">
        <v>22</v>
      </c>
      <c r="V32" s="82"/>
      <c r="W32" s="82"/>
      <c r="X32" s="82"/>
      <c r="Y32" s="88"/>
      <c r="Z32" s="88"/>
      <c r="AA32" s="88"/>
      <c r="AB32" s="88"/>
      <c r="AC32" s="88">
        <f>Y32*0.1</f>
        <v>0</v>
      </c>
      <c r="AD32" s="88"/>
      <c r="AE32" s="88"/>
      <c r="AF32" s="88">
        <f>Y32+AC32</f>
        <v>0</v>
      </c>
      <c r="AG32" s="88"/>
      <c r="AH32" s="88"/>
      <c r="AI32" s="88"/>
      <c r="AJ32" s="95"/>
      <c r="AK32" s="82"/>
    </row>
    <row r="33" spans="1:37" ht="22.5" customHeight="1">
      <c r="A33" s="153"/>
      <c r="B33" s="14">
        <v>3</v>
      </c>
      <c r="C33" s="82" t="s">
        <v>21</v>
      </c>
      <c r="D33" s="82"/>
      <c r="E33" s="82"/>
      <c r="F33" s="96">
        <v>28000</v>
      </c>
      <c r="G33" s="97"/>
      <c r="H33" s="97"/>
      <c r="I33" s="98"/>
      <c r="J33" s="88">
        <f t="shared" si="0"/>
        <v>2800</v>
      </c>
      <c r="K33" s="88"/>
      <c r="L33" s="88"/>
      <c r="M33" s="88">
        <f t="shared" si="2"/>
        <v>30800</v>
      </c>
      <c r="N33" s="88"/>
      <c r="O33" s="88"/>
      <c r="P33" s="88"/>
      <c r="Q33" s="55">
        <v>46280</v>
      </c>
      <c r="R33" s="94">
        <v>30800</v>
      </c>
      <c r="S33" s="94"/>
      <c r="T33" s="1"/>
      <c r="U33" s="9">
        <v>23</v>
      </c>
      <c r="V33" s="82"/>
      <c r="W33" s="82"/>
      <c r="X33" s="82"/>
      <c r="Y33" s="88"/>
      <c r="Z33" s="88"/>
      <c r="AA33" s="88"/>
      <c r="AB33" s="88"/>
      <c r="AC33" s="88">
        <f t="shared" ref="AC33" si="14">Y33*0.1</f>
        <v>0</v>
      </c>
      <c r="AD33" s="88"/>
      <c r="AE33" s="88"/>
      <c r="AF33" s="88">
        <f t="shared" ref="AF33" si="15">Y33+AC33</f>
        <v>0</v>
      </c>
      <c r="AG33" s="88"/>
      <c r="AH33" s="88"/>
      <c r="AI33" s="88"/>
      <c r="AJ33" s="95"/>
      <c r="AK33" s="82"/>
    </row>
    <row r="34" spans="1:37" ht="22.5" customHeight="1">
      <c r="A34" s="153"/>
      <c r="B34" s="132">
        <v>4</v>
      </c>
      <c r="C34" s="134"/>
      <c r="D34" s="135"/>
      <c r="E34" s="136"/>
      <c r="F34" s="140">
        <v>0</v>
      </c>
      <c r="G34" s="141"/>
      <c r="H34" s="141"/>
      <c r="I34" s="142"/>
      <c r="J34" s="143">
        <f t="shared" si="0"/>
        <v>0</v>
      </c>
      <c r="K34" s="143"/>
      <c r="L34" s="143"/>
      <c r="M34" s="103">
        <f>F34+J34+F35</f>
        <v>0</v>
      </c>
      <c r="N34" s="104"/>
      <c r="O34" s="104"/>
      <c r="P34" s="105"/>
      <c r="Q34" s="25"/>
      <c r="R34" s="144"/>
      <c r="S34" s="145"/>
      <c r="T34" s="20"/>
      <c r="U34" s="9">
        <v>24</v>
      </c>
      <c r="V34" s="82"/>
      <c r="W34" s="82"/>
      <c r="X34" s="82"/>
      <c r="Y34" s="88"/>
      <c r="Z34" s="88"/>
      <c r="AA34" s="88"/>
      <c r="AB34" s="88"/>
      <c r="AC34" s="88">
        <f>Y34*0.1</f>
        <v>0</v>
      </c>
      <c r="AD34" s="88"/>
      <c r="AE34" s="88"/>
      <c r="AF34" s="88">
        <f>Y34+AC34</f>
        <v>0</v>
      </c>
      <c r="AG34" s="88"/>
      <c r="AH34" s="88"/>
      <c r="AI34" s="88"/>
      <c r="AJ34" s="95"/>
      <c r="AK34" s="82"/>
    </row>
    <row r="35" spans="1:37" ht="22.5" customHeight="1">
      <c r="A35" s="153"/>
      <c r="B35" s="133"/>
      <c r="C35" s="137"/>
      <c r="D35" s="138"/>
      <c r="E35" s="139"/>
      <c r="F35" s="148">
        <v>0</v>
      </c>
      <c r="G35" s="149"/>
      <c r="H35" s="149"/>
      <c r="I35" s="150"/>
      <c r="J35" s="151" t="s">
        <v>13</v>
      </c>
      <c r="K35" s="151"/>
      <c r="L35" s="151"/>
      <c r="M35" s="129"/>
      <c r="N35" s="130"/>
      <c r="O35" s="130"/>
      <c r="P35" s="131"/>
      <c r="Q35" s="23"/>
      <c r="R35" s="146"/>
      <c r="S35" s="147"/>
      <c r="T35" s="20"/>
      <c r="U35" s="9">
        <v>25</v>
      </c>
      <c r="V35" s="82"/>
      <c r="W35" s="82"/>
      <c r="X35" s="82"/>
      <c r="Y35" s="88"/>
      <c r="Z35" s="88"/>
      <c r="AA35" s="88"/>
      <c r="AB35" s="88"/>
      <c r="AC35" s="88">
        <f t="shared" ref="AC35:AC36" si="16">Y35*0.1</f>
        <v>0</v>
      </c>
      <c r="AD35" s="88"/>
      <c r="AE35" s="88"/>
      <c r="AF35" s="88">
        <f t="shared" ref="AF35:AF36" si="17">Y35+AC35</f>
        <v>0</v>
      </c>
      <c r="AG35" s="88"/>
      <c r="AH35" s="88"/>
      <c r="AI35" s="88"/>
      <c r="AJ35" s="95"/>
      <c r="AK35" s="82"/>
    </row>
    <row r="36" spans="1:37" ht="22.5" customHeight="1" thickBot="1">
      <c r="A36" s="153"/>
      <c r="B36" s="14">
        <v>6</v>
      </c>
      <c r="C36" s="161" t="s">
        <v>43</v>
      </c>
      <c r="D36" s="161"/>
      <c r="E36" s="161"/>
      <c r="F36" s="162">
        <v>0</v>
      </c>
      <c r="G36" s="163"/>
      <c r="H36" s="163"/>
      <c r="I36" s="164"/>
      <c r="J36" s="155">
        <f t="shared" si="0"/>
        <v>0</v>
      </c>
      <c r="K36" s="155"/>
      <c r="L36" s="155"/>
      <c r="M36" s="155">
        <f t="shared" si="2"/>
        <v>0</v>
      </c>
      <c r="N36" s="155"/>
      <c r="O36" s="155"/>
      <c r="P36" s="155"/>
      <c r="Q36" s="26"/>
      <c r="R36" s="94"/>
      <c r="S36" s="94"/>
      <c r="T36" s="1"/>
      <c r="U36" s="9">
        <v>27</v>
      </c>
      <c r="V36" s="82"/>
      <c r="W36" s="82"/>
      <c r="X36" s="82"/>
      <c r="Y36" s="88"/>
      <c r="Z36" s="88"/>
      <c r="AA36" s="88"/>
      <c r="AB36" s="88"/>
      <c r="AC36" s="88">
        <f t="shared" si="16"/>
        <v>0</v>
      </c>
      <c r="AD36" s="88"/>
      <c r="AE36" s="88"/>
      <c r="AF36" s="88">
        <f t="shared" si="17"/>
        <v>0</v>
      </c>
      <c r="AG36" s="88"/>
      <c r="AH36" s="88"/>
      <c r="AI36" s="88"/>
      <c r="AJ36" s="95"/>
      <c r="AK36" s="82"/>
    </row>
    <row r="37" spans="1:37" ht="22.5" customHeight="1" thickBot="1">
      <c r="A37" s="15"/>
      <c r="B37" s="2"/>
      <c r="C37" s="1"/>
      <c r="D37" s="1"/>
      <c r="E37" s="1"/>
      <c r="F37" s="165">
        <f>SUM(F5:F36)</f>
        <v>4204790</v>
      </c>
      <c r="G37" s="166"/>
      <c r="H37" s="166"/>
      <c r="I37" s="167"/>
      <c r="J37" s="165">
        <f>SUM(J5:J36)</f>
        <v>419775</v>
      </c>
      <c r="K37" s="166"/>
      <c r="L37" s="167"/>
      <c r="M37" s="165">
        <f>SUM(M5:M36)</f>
        <v>4624565</v>
      </c>
      <c r="N37" s="166"/>
      <c r="O37" s="166"/>
      <c r="P37" s="167"/>
      <c r="Q37" s="28"/>
      <c r="R37" s="29"/>
      <c r="S37" s="29"/>
      <c r="T37" s="1"/>
      <c r="U37" s="2"/>
      <c r="V37" s="1"/>
      <c r="W37" s="1"/>
      <c r="X37" s="1"/>
      <c r="Y37" s="168">
        <f>SUM(Y5:Y36)</f>
        <v>1022000</v>
      </c>
      <c r="Z37" s="169"/>
      <c r="AA37" s="169"/>
      <c r="AB37" s="170"/>
      <c r="AC37" s="168">
        <f>SUM(AC5:AC36)</f>
        <v>102200</v>
      </c>
      <c r="AD37" s="169"/>
      <c r="AE37" s="170"/>
      <c r="AF37" s="168">
        <f>SUM(AF5:AF36)</f>
        <v>1124200</v>
      </c>
      <c r="AG37" s="169"/>
      <c r="AH37" s="169"/>
      <c r="AI37" s="170"/>
      <c r="AJ37" s="1"/>
      <c r="AK37" s="1"/>
    </row>
  </sheetData>
  <mergeCells count="344">
    <mergeCell ref="F37:I37"/>
    <mergeCell ref="J37:L37"/>
    <mergeCell ref="M37:P37"/>
    <mergeCell ref="Y37:AB37"/>
    <mergeCell ref="AC37:AE37"/>
    <mergeCell ref="AF37:AI37"/>
    <mergeCell ref="AF35:AI35"/>
    <mergeCell ref="AJ35:AK35"/>
    <mergeCell ref="AJ33:AK33"/>
    <mergeCell ref="AF36:AI36"/>
    <mergeCell ref="AJ36:AK36"/>
    <mergeCell ref="R33:S33"/>
    <mergeCell ref="V33:X33"/>
    <mergeCell ref="C36:E36"/>
    <mergeCell ref="F36:I36"/>
    <mergeCell ref="J36:L36"/>
    <mergeCell ref="M36:P36"/>
    <mergeCell ref="R36:S36"/>
    <mergeCell ref="V36:X36"/>
    <mergeCell ref="Y36:AB36"/>
    <mergeCell ref="AC36:AE36"/>
    <mergeCell ref="V34:X34"/>
    <mergeCell ref="Y34:AB34"/>
    <mergeCell ref="AC34:AE34"/>
    <mergeCell ref="AC31:AE31"/>
    <mergeCell ref="AF31:AI31"/>
    <mergeCell ref="AJ31:AK31"/>
    <mergeCell ref="B34:B35"/>
    <mergeCell ref="C34:E35"/>
    <mergeCell ref="F34:I34"/>
    <mergeCell ref="J34:L34"/>
    <mergeCell ref="M34:P35"/>
    <mergeCell ref="R34:S35"/>
    <mergeCell ref="Y32:AB32"/>
    <mergeCell ref="AC32:AE32"/>
    <mergeCell ref="AF32:AI32"/>
    <mergeCell ref="AF34:AI34"/>
    <mergeCell ref="AJ34:AK34"/>
    <mergeCell ref="F35:I35"/>
    <mergeCell ref="J35:L35"/>
    <mergeCell ref="V35:X35"/>
    <mergeCell ref="Y35:AB35"/>
    <mergeCell ref="AC35:AE35"/>
    <mergeCell ref="Y33:AB33"/>
    <mergeCell ref="AC33:AE33"/>
    <mergeCell ref="AF33:AI33"/>
    <mergeCell ref="A32:A36"/>
    <mergeCell ref="C32:E32"/>
    <mergeCell ref="F32:I32"/>
    <mergeCell ref="J32:L32"/>
    <mergeCell ref="M32:P32"/>
    <mergeCell ref="R32:S32"/>
    <mergeCell ref="V32:X32"/>
    <mergeCell ref="AF30:AI30"/>
    <mergeCell ref="AJ30:AK30"/>
    <mergeCell ref="A31:B31"/>
    <mergeCell ref="C31:E31"/>
    <mergeCell ref="F31:I31"/>
    <mergeCell ref="J31:L31"/>
    <mergeCell ref="M31:P31"/>
    <mergeCell ref="R31:S31"/>
    <mergeCell ref="V31:X31"/>
    <mergeCell ref="Y31:AB31"/>
    <mergeCell ref="B29:B30"/>
    <mergeCell ref="C29:E30"/>
    <mergeCell ref="AJ32:AK32"/>
    <mergeCell ref="C33:E33"/>
    <mergeCell ref="F33:I33"/>
    <mergeCell ref="J33:L33"/>
    <mergeCell ref="M33:P33"/>
    <mergeCell ref="V29:X29"/>
    <mergeCell ref="Y29:AB29"/>
    <mergeCell ref="AC29:AE29"/>
    <mergeCell ref="AF29:AI29"/>
    <mergeCell ref="AJ29:AK29"/>
    <mergeCell ref="F30:I30"/>
    <mergeCell ref="J30:L30"/>
    <mergeCell ref="V30:X30"/>
    <mergeCell ref="Y30:AB30"/>
    <mergeCell ref="AC30:AE30"/>
    <mergeCell ref="F29:I29"/>
    <mergeCell ref="J29:L29"/>
    <mergeCell ref="M29:P30"/>
    <mergeCell ref="R29:S30"/>
    <mergeCell ref="AF27:AI27"/>
    <mergeCell ref="AJ27:AK27"/>
    <mergeCell ref="F28:I28"/>
    <mergeCell ref="J28:L28"/>
    <mergeCell ref="V28:X28"/>
    <mergeCell ref="Y28:AB28"/>
    <mergeCell ref="AC28:AE28"/>
    <mergeCell ref="AF28:AI28"/>
    <mergeCell ref="AJ28:AK28"/>
    <mergeCell ref="B27:B28"/>
    <mergeCell ref="C27:E28"/>
    <mergeCell ref="F27:I27"/>
    <mergeCell ref="J27:L27"/>
    <mergeCell ref="M27:P28"/>
    <mergeCell ref="R27:S28"/>
    <mergeCell ref="V27:X27"/>
    <mergeCell ref="Y27:AB27"/>
    <mergeCell ref="AC27:AE27"/>
    <mergeCell ref="AJ24:AK24"/>
    <mergeCell ref="B25:B26"/>
    <mergeCell ref="C25:E26"/>
    <mergeCell ref="F25:I25"/>
    <mergeCell ref="J25:L25"/>
    <mergeCell ref="M25:P26"/>
    <mergeCell ref="R25:S26"/>
    <mergeCell ref="V25:X25"/>
    <mergeCell ref="Y25:AB25"/>
    <mergeCell ref="AC25:AE25"/>
    <mergeCell ref="AF25:AI25"/>
    <mergeCell ref="AJ25:AK25"/>
    <mergeCell ref="F26:I26"/>
    <mergeCell ref="J26:L26"/>
    <mergeCell ref="V26:X26"/>
    <mergeCell ref="Y26:AB26"/>
    <mergeCell ref="AC26:AE26"/>
    <mergeCell ref="AF26:AI26"/>
    <mergeCell ref="AJ26:AK26"/>
    <mergeCell ref="C24:E24"/>
    <mergeCell ref="F24:I24"/>
    <mergeCell ref="J24:L24"/>
    <mergeCell ref="M24:P24"/>
    <mergeCell ref="R24:S24"/>
    <mergeCell ref="V24:X24"/>
    <mergeCell ref="Y24:AB24"/>
    <mergeCell ref="AC24:AE24"/>
    <mergeCell ref="AF24:AI24"/>
    <mergeCell ref="AJ22:AK22"/>
    <mergeCell ref="C23:E23"/>
    <mergeCell ref="F23:I23"/>
    <mergeCell ref="J23:L23"/>
    <mergeCell ref="M23:P23"/>
    <mergeCell ref="R23:S23"/>
    <mergeCell ref="V23:X23"/>
    <mergeCell ref="Y23:AB23"/>
    <mergeCell ref="AC23:AE23"/>
    <mergeCell ref="AF23:AI23"/>
    <mergeCell ref="AJ23:AK23"/>
    <mergeCell ref="C22:E22"/>
    <mergeCell ref="F22:I22"/>
    <mergeCell ref="J22:L22"/>
    <mergeCell ref="M22:P22"/>
    <mergeCell ref="R22:S22"/>
    <mergeCell ref="V22:X22"/>
    <mergeCell ref="Y22:AB22"/>
    <mergeCell ref="AC22:AE22"/>
    <mergeCell ref="AF22:AI22"/>
    <mergeCell ref="AJ20:AK20"/>
    <mergeCell ref="C21:E21"/>
    <mergeCell ref="F21:I21"/>
    <mergeCell ref="J21:L21"/>
    <mergeCell ref="M21:P21"/>
    <mergeCell ref="R21:S21"/>
    <mergeCell ref="V21:X21"/>
    <mergeCell ref="Y21:AB21"/>
    <mergeCell ref="AC21:AE21"/>
    <mergeCell ref="AF21:AI21"/>
    <mergeCell ref="AJ21:AK21"/>
    <mergeCell ref="C20:E20"/>
    <mergeCell ref="F20:I20"/>
    <mergeCell ref="J20:L20"/>
    <mergeCell ref="M20:P20"/>
    <mergeCell ref="R20:S20"/>
    <mergeCell ref="V20:X20"/>
    <mergeCell ref="Y20:AB20"/>
    <mergeCell ref="AC20:AE20"/>
    <mergeCell ref="AF20:AI20"/>
    <mergeCell ref="AJ18:AK18"/>
    <mergeCell ref="C19:E19"/>
    <mergeCell ref="F19:I19"/>
    <mergeCell ref="J19:L19"/>
    <mergeCell ref="M19:P19"/>
    <mergeCell ref="R19:S19"/>
    <mergeCell ref="V19:X19"/>
    <mergeCell ref="Y19:AB19"/>
    <mergeCell ref="AC19:AE19"/>
    <mergeCell ref="AF19:AI19"/>
    <mergeCell ref="AJ19:AK19"/>
    <mergeCell ref="C18:E18"/>
    <mergeCell ref="F18:I18"/>
    <mergeCell ref="J18:L18"/>
    <mergeCell ref="M18:P18"/>
    <mergeCell ref="R18:S18"/>
    <mergeCell ref="V18:X18"/>
    <mergeCell ref="Y18:AB18"/>
    <mergeCell ref="AC18:AE18"/>
    <mergeCell ref="AF18:AI18"/>
    <mergeCell ref="R15:S15"/>
    <mergeCell ref="V15:X15"/>
    <mergeCell ref="Y16:AB16"/>
    <mergeCell ref="AC16:AE16"/>
    <mergeCell ref="AF16:AI16"/>
    <mergeCell ref="AJ16:AK16"/>
    <mergeCell ref="C17:E17"/>
    <mergeCell ref="F17:I17"/>
    <mergeCell ref="J17:L17"/>
    <mergeCell ref="M17:P17"/>
    <mergeCell ref="R17:S17"/>
    <mergeCell ref="V17:X17"/>
    <mergeCell ref="Y17:AB17"/>
    <mergeCell ref="AC17:AE17"/>
    <mergeCell ref="AF17:AI17"/>
    <mergeCell ref="AJ17:AK17"/>
    <mergeCell ref="AJ14:AK14"/>
    <mergeCell ref="V13:X13"/>
    <mergeCell ref="Y13:AB13"/>
    <mergeCell ref="AC13:AE13"/>
    <mergeCell ref="AF13:AI13"/>
    <mergeCell ref="AJ13:AK13"/>
    <mergeCell ref="Y15:AB15"/>
    <mergeCell ref="AC15:AE15"/>
    <mergeCell ref="AF15:AI15"/>
    <mergeCell ref="AJ15:AK15"/>
    <mergeCell ref="A14:A26"/>
    <mergeCell ref="C14:E14"/>
    <mergeCell ref="F14:I14"/>
    <mergeCell ref="J14:L14"/>
    <mergeCell ref="M14:P14"/>
    <mergeCell ref="V12:X12"/>
    <mergeCell ref="Y12:AB12"/>
    <mergeCell ref="AC12:AE12"/>
    <mergeCell ref="AF12:AI12"/>
    <mergeCell ref="R14:S14"/>
    <mergeCell ref="V14:X14"/>
    <mergeCell ref="Y14:AB14"/>
    <mergeCell ref="AC14:AE14"/>
    <mergeCell ref="AF14:AI14"/>
    <mergeCell ref="C16:E16"/>
    <mergeCell ref="F16:I16"/>
    <mergeCell ref="J16:L16"/>
    <mergeCell ref="M16:P16"/>
    <mergeCell ref="R16:S16"/>
    <mergeCell ref="V16:X16"/>
    <mergeCell ref="C15:E15"/>
    <mergeCell ref="F15:I15"/>
    <mergeCell ref="J15:L15"/>
    <mergeCell ref="M15:P15"/>
    <mergeCell ref="AJ12:AK12"/>
    <mergeCell ref="C13:E13"/>
    <mergeCell ref="F13:I13"/>
    <mergeCell ref="J13:L13"/>
    <mergeCell ref="M13:P13"/>
    <mergeCell ref="R13:S13"/>
    <mergeCell ref="V11:X11"/>
    <mergeCell ref="Y11:AB11"/>
    <mergeCell ref="AC11:AE11"/>
    <mergeCell ref="AF11:AI11"/>
    <mergeCell ref="AJ11:AK11"/>
    <mergeCell ref="C12:E12"/>
    <mergeCell ref="F12:I12"/>
    <mergeCell ref="J12:L12"/>
    <mergeCell ref="M12:P12"/>
    <mergeCell ref="R12:S12"/>
    <mergeCell ref="C11:E11"/>
    <mergeCell ref="F11:I11"/>
    <mergeCell ref="J11:L11"/>
    <mergeCell ref="M11:P11"/>
    <mergeCell ref="R11:S11"/>
    <mergeCell ref="AN9:AQ9"/>
    <mergeCell ref="V8:X8"/>
    <mergeCell ref="Y8:AB8"/>
    <mergeCell ref="AC8:AE8"/>
    <mergeCell ref="AF8:AI8"/>
    <mergeCell ref="AJ8:AK8"/>
    <mergeCell ref="Y10:AB10"/>
    <mergeCell ref="AC10:AE10"/>
    <mergeCell ref="AF10:AI10"/>
    <mergeCell ref="AJ10:AK10"/>
    <mergeCell ref="AO10:AQ10"/>
    <mergeCell ref="V10:X10"/>
    <mergeCell ref="Y7:AB7"/>
    <mergeCell ref="AC7:AE7"/>
    <mergeCell ref="AF7:AI7"/>
    <mergeCell ref="V9:X9"/>
    <mergeCell ref="Y9:AB9"/>
    <mergeCell ref="AC9:AE9"/>
    <mergeCell ref="AF9:AI9"/>
    <mergeCell ref="AJ5:AK5"/>
    <mergeCell ref="C10:E10"/>
    <mergeCell ref="F10:I10"/>
    <mergeCell ref="J10:L10"/>
    <mergeCell ref="M10:P10"/>
    <mergeCell ref="R10:S10"/>
    <mergeCell ref="AJ9:AK9"/>
    <mergeCell ref="F9:I9"/>
    <mergeCell ref="J9:L9"/>
    <mergeCell ref="M9:P9"/>
    <mergeCell ref="R9:S9"/>
    <mergeCell ref="A6:A12"/>
    <mergeCell ref="C6:E6"/>
    <mergeCell ref="F6:I6"/>
    <mergeCell ref="J6:L6"/>
    <mergeCell ref="M6:P6"/>
    <mergeCell ref="R6:S6"/>
    <mergeCell ref="AJ7:AK7"/>
    <mergeCell ref="C8:E8"/>
    <mergeCell ref="F8:I8"/>
    <mergeCell ref="J8:L8"/>
    <mergeCell ref="M8:P8"/>
    <mergeCell ref="R8:S8"/>
    <mergeCell ref="V6:X6"/>
    <mergeCell ref="Y6:AB6"/>
    <mergeCell ref="AC6:AE6"/>
    <mergeCell ref="AF6:AI6"/>
    <mergeCell ref="AJ6:AK6"/>
    <mergeCell ref="C7:E7"/>
    <mergeCell ref="F7:I7"/>
    <mergeCell ref="J7:L7"/>
    <mergeCell ref="M7:P7"/>
    <mergeCell ref="R7:S7"/>
    <mergeCell ref="C9:E9"/>
    <mergeCell ref="V7:X7"/>
    <mergeCell ref="C5:E5"/>
    <mergeCell ref="F5:I5"/>
    <mergeCell ref="J5:L5"/>
    <mergeCell ref="M5:P5"/>
    <mergeCell ref="R5:S5"/>
    <mergeCell ref="V5:X5"/>
    <mergeCell ref="Y5:AB5"/>
    <mergeCell ref="AC5:AE5"/>
    <mergeCell ref="AF5:AI5"/>
    <mergeCell ref="Z1:Z2"/>
    <mergeCell ref="AA1:AF2"/>
    <mergeCell ref="M3:S3"/>
    <mergeCell ref="AF3:AK3"/>
    <mergeCell ref="B4:E4"/>
    <mergeCell ref="F4:I4"/>
    <mergeCell ref="J4:L4"/>
    <mergeCell ref="M4:P4"/>
    <mergeCell ref="R4:S4"/>
    <mergeCell ref="U4:X4"/>
    <mergeCell ref="C1:E2"/>
    <mergeCell ref="F1:F2"/>
    <mergeCell ref="G1:G2"/>
    <mergeCell ref="H1:M2"/>
    <mergeCell ref="V1:X2"/>
    <mergeCell ref="Y1:Y2"/>
    <mergeCell ref="Y4:AB4"/>
    <mergeCell ref="AC4:AE4"/>
    <mergeCell ref="AF4:AI4"/>
    <mergeCell ref="AJ4:AK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70206-D359-4DDE-9914-6DE2484AF018}">
  <dimension ref="A1:AQ37"/>
  <sheetViews>
    <sheetView topLeftCell="A4" zoomScale="90" zoomScaleNormal="90" workbookViewId="0">
      <selection activeCell="R20" sqref="R20:S20"/>
    </sheetView>
  </sheetViews>
  <sheetFormatPr defaultColWidth="5" defaultRowHeight="25.5" customHeight="1"/>
  <cols>
    <col min="1" max="1" width="5" style="16"/>
    <col min="2" max="2" width="3.875" style="17" customWidth="1"/>
    <col min="3" max="3" width="5" style="4" customWidth="1"/>
    <col min="4" max="5" width="5" style="4"/>
    <col min="6" max="8" width="5" style="18"/>
    <col min="9" max="9" width="1.625" style="18" customWidth="1"/>
    <col min="10" max="12" width="4.125" style="18" customWidth="1"/>
    <col min="13" max="16" width="3.875" style="18" customWidth="1"/>
    <col min="17" max="17" width="5.625" style="18" customWidth="1"/>
    <col min="18" max="18" width="5" style="5"/>
    <col min="19" max="19" width="9.5" style="5" customWidth="1"/>
    <col min="20" max="20" width="3.125" style="5" customWidth="1"/>
    <col min="21" max="21" width="3.875" style="17" customWidth="1"/>
    <col min="22" max="24" width="5" style="4"/>
    <col min="25" max="25" width="5" style="18"/>
    <col min="26" max="26" width="5" style="18" customWidth="1"/>
    <col min="27" max="35" width="5" style="18"/>
    <col min="36" max="16384" width="5" style="5"/>
  </cols>
  <sheetData>
    <row r="1" spans="1:43" ht="18" customHeight="1">
      <c r="A1" s="1"/>
      <c r="B1" s="2"/>
      <c r="C1" s="83" t="s">
        <v>42</v>
      </c>
      <c r="D1" s="83"/>
      <c r="E1" s="83"/>
      <c r="F1" s="84">
        <v>7</v>
      </c>
      <c r="G1" s="74" t="s">
        <v>15</v>
      </c>
      <c r="H1" s="75" t="s">
        <v>16</v>
      </c>
      <c r="I1" s="75"/>
      <c r="J1" s="75"/>
      <c r="K1" s="75"/>
      <c r="L1" s="75"/>
      <c r="M1" s="75"/>
      <c r="N1" s="3"/>
      <c r="O1" s="3"/>
      <c r="P1" s="3"/>
      <c r="Q1" s="3"/>
      <c r="R1" s="4"/>
      <c r="S1" s="4"/>
      <c r="T1" s="4"/>
      <c r="U1" s="2"/>
      <c r="V1" s="83" t="s">
        <v>42</v>
      </c>
      <c r="W1" s="83"/>
      <c r="X1" s="83"/>
      <c r="Y1" s="84">
        <v>7</v>
      </c>
      <c r="Z1" s="74" t="s">
        <v>15</v>
      </c>
      <c r="AA1" s="75" t="s">
        <v>32</v>
      </c>
      <c r="AB1" s="75"/>
      <c r="AC1" s="75"/>
      <c r="AD1" s="75"/>
      <c r="AE1" s="75"/>
      <c r="AF1" s="75"/>
      <c r="AG1" s="3"/>
      <c r="AH1" s="3"/>
      <c r="AI1" s="3"/>
      <c r="AJ1" s="4"/>
      <c r="AK1" s="4"/>
    </row>
    <row r="2" spans="1:43" ht="18" customHeight="1">
      <c r="A2" s="1"/>
      <c r="B2" s="2"/>
      <c r="C2" s="83"/>
      <c r="D2" s="83"/>
      <c r="E2" s="83"/>
      <c r="F2" s="84"/>
      <c r="G2" s="74"/>
      <c r="H2" s="75"/>
      <c r="I2" s="75"/>
      <c r="J2" s="75"/>
      <c r="K2" s="75"/>
      <c r="L2" s="75"/>
      <c r="M2" s="75"/>
      <c r="N2" s="3"/>
      <c r="O2" s="3"/>
      <c r="P2" s="3"/>
      <c r="Q2" s="3"/>
      <c r="R2" s="4"/>
      <c r="S2" s="4"/>
      <c r="T2" s="4"/>
      <c r="U2" s="2"/>
      <c r="V2" s="83"/>
      <c r="W2" s="83"/>
      <c r="X2" s="83"/>
      <c r="Y2" s="84"/>
      <c r="Z2" s="74"/>
      <c r="AA2" s="75"/>
      <c r="AB2" s="75"/>
      <c r="AC2" s="75"/>
      <c r="AD2" s="75"/>
      <c r="AE2" s="75"/>
      <c r="AF2" s="75"/>
      <c r="AG2" s="3"/>
      <c r="AH2" s="3"/>
      <c r="AI2" s="3"/>
      <c r="AJ2" s="4"/>
      <c r="AK2" s="4"/>
    </row>
    <row r="3" spans="1:43" ht="18" customHeight="1">
      <c r="A3" s="1"/>
      <c r="B3" s="2"/>
      <c r="F3" s="3"/>
      <c r="G3" s="3"/>
      <c r="H3" s="3"/>
      <c r="I3" s="3"/>
      <c r="J3" s="3"/>
      <c r="K3" s="3"/>
      <c r="L3" s="3"/>
      <c r="M3" s="76" t="s">
        <v>14</v>
      </c>
      <c r="N3" s="76"/>
      <c r="O3" s="76"/>
      <c r="P3" s="76"/>
      <c r="Q3" s="76"/>
      <c r="R3" s="76"/>
      <c r="S3" s="76"/>
      <c r="T3" s="19"/>
      <c r="U3" s="2"/>
      <c r="Y3" s="3"/>
      <c r="Z3" s="3"/>
      <c r="AA3" s="3"/>
      <c r="AB3" s="3"/>
      <c r="AC3" s="3"/>
      <c r="AD3" s="3"/>
      <c r="AE3" s="3"/>
      <c r="AF3" s="76" t="s">
        <v>14</v>
      </c>
      <c r="AG3" s="76"/>
      <c r="AH3" s="76"/>
      <c r="AI3" s="76"/>
      <c r="AJ3" s="76"/>
      <c r="AK3" s="76"/>
    </row>
    <row r="4" spans="1:43" ht="22.5" customHeight="1">
      <c r="A4" s="6" t="s">
        <v>2</v>
      </c>
      <c r="B4" s="77" t="s">
        <v>1</v>
      </c>
      <c r="C4" s="78"/>
      <c r="D4" s="78"/>
      <c r="E4" s="79"/>
      <c r="F4" s="80" t="s">
        <v>3</v>
      </c>
      <c r="G4" s="80"/>
      <c r="H4" s="80"/>
      <c r="I4" s="80"/>
      <c r="J4" s="80" t="s">
        <v>0</v>
      </c>
      <c r="K4" s="80"/>
      <c r="L4" s="80"/>
      <c r="M4" s="80" t="s">
        <v>4</v>
      </c>
      <c r="N4" s="80"/>
      <c r="O4" s="80"/>
      <c r="P4" s="80"/>
      <c r="Q4" s="24" t="s">
        <v>49</v>
      </c>
      <c r="R4" s="81" t="s">
        <v>48</v>
      </c>
      <c r="S4" s="81"/>
      <c r="T4" s="21"/>
      <c r="U4" s="82" t="s">
        <v>1</v>
      </c>
      <c r="V4" s="82"/>
      <c r="W4" s="82"/>
      <c r="X4" s="82"/>
      <c r="Y4" s="80" t="s">
        <v>34</v>
      </c>
      <c r="Z4" s="80"/>
      <c r="AA4" s="80"/>
      <c r="AB4" s="80"/>
      <c r="AC4" s="80" t="s">
        <v>0</v>
      </c>
      <c r="AD4" s="80"/>
      <c r="AE4" s="80"/>
      <c r="AF4" s="80" t="s">
        <v>35</v>
      </c>
      <c r="AG4" s="80"/>
      <c r="AH4" s="80"/>
      <c r="AI4" s="80"/>
      <c r="AJ4" s="81" t="s">
        <v>33</v>
      </c>
      <c r="AK4" s="81"/>
    </row>
    <row r="5" spans="1:43" ht="22.5" customHeight="1" thickBot="1">
      <c r="A5" s="7" t="s">
        <v>7</v>
      </c>
      <c r="B5" s="8" t="s">
        <v>5</v>
      </c>
      <c r="C5" s="85" t="s">
        <v>6</v>
      </c>
      <c r="D5" s="85"/>
      <c r="E5" s="85"/>
      <c r="F5" s="86">
        <v>488250</v>
      </c>
      <c r="G5" s="86"/>
      <c r="H5" s="86"/>
      <c r="I5" s="86"/>
      <c r="J5" s="86">
        <v>48825</v>
      </c>
      <c r="K5" s="86"/>
      <c r="L5" s="86"/>
      <c r="M5" s="86">
        <f>F5+J5</f>
        <v>537075</v>
      </c>
      <c r="N5" s="86"/>
      <c r="O5" s="86"/>
      <c r="P5" s="86"/>
      <c r="Q5" s="50">
        <v>46234</v>
      </c>
      <c r="R5" s="87"/>
      <c r="S5" s="87"/>
      <c r="T5" s="1"/>
      <c r="U5" s="9">
        <v>1</v>
      </c>
      <c r="V5" s="82" t="s">
        <v>25</v>
      </c>
      <c r="W5" s="82"/>
      <c r="X5" s="82"/>
      <c r="Y5" s="88">
        <v>62000</v>
      </c>
      <c r="Z5" s="88"/>
      <c r="AA5" s="88"/>
      <c r="AB5" s="88"/>
      <c r="AC5" s="88">
        <f>Y5*0.1</f>
        <v>6200</v>
      </c>
      <c r="AD5" s="88"/>
      <c r="AE5" s="88"/>
      <c r="AF5" s="88">
        <f>Y5+AC5</f>
        <v>68200</v>
      </c>
      <c r="AG5" s="88"/>
      <c r="AH5" s="88"/>
      <c r="AI5" s="88"/>
      <c r="AJ5" s="95">
        <v>46260</v>
      </c>
      <c r="AK5" s="82"/>
    </row>
    <row r="6" spans="1:43" ht="22.5" customHeight="1" thickTop="1">
      <c r="A6" s="89" t="s">
        <v>17</v>
      </c>
      <c r="B6" s="10">
        <v>1</v>
      </c>
      <c r="C6" s="92" t="s">
        <v>28</v>
      </c>
      <c r="D6" s="92"/>
      <c r="E6" s="92"/>
      <c r="F6" s="93">
        <v>0</v>
      </c>
      <c r="G6" s="93"/>
      <c r="H6" s="93"/>
      <c r="I6" s="93"/>
      <c r="J6" s="93">
        <f t="shared" ref="J6:J36" si="0">F6*0.1</f>
        <v>0</v>
      </c>
      <c r="K6" s="93"/>
      <c r="L6" s="93"/>
      <c r="M6" s="93">
        <f>F6+J6</f>
        <v>0</v>
      </c>
      <c r="N6" s="93"/>
      <c r="O6" s="93"/>
      <c r="P6" s="93"/>
      <c r="Q6" s="57"/>
      <c r="R6" s="171"/>
      <c r="S6" s="171"/>
      <c r="T6" s="1"/>
      <c r="U6" s="9">
        <v>2</v>
      </c>
      <c r="V6" s="82" t="s">
        <v>59</v>
      </c>
      <c r="W6" s="82"/>
      <c r="X6" s="82"/>
      <c r="Y6" s="88">
        <v>34000</v>
      </c>
      <c r="Z6" s="88"/>
      <c r="AA6" s="88"/>
      <c r="AB6" s="88"/>
      <c r="AC6" s="88">
        <v>3400</v>
      </c>
      <c r="AD6" s="88"/>
      <c r="AE6" s="88"/>
      <c r="AF6" s="88">
        <f>Y6+AC6</f>
        <v>37400</v>
      </c>
      <c r="AG6" s="88"/>
      <c r="AH6" s="88"/>
      <c r="AI6" s="88"/>
      <c r="AJ6" s="95">
        <v>46260</v>
      </c>
      <c r="AK6" s="82"/>
    </row>
    <row r="7" spans="1:43" ht="22.5" customHeight="1">
      <c r="A7" s="90"/>
      <c r="B7" s="9">
        <v>2</v>
      </c>
      <c r="C7" s="82" t="s">
        <v>11</v>
      </c>
      <c r="D7" s="82"/>
      <c r="E7" s="82"/>
      <c r="F7" s="96">
        <v>61000</v>
      </c>
      <c r="G7" s="97"/>
      <c r="H7" s="97"/>
      <c r="I7" s="98"/>
      <c r="J7" s="88">
        <f t="shared" si="0"/>
        <v>6100</v>
      </c>
      <c r="K7" s="88"/>
      <c r="L7" s="88"/>
      <c r="M7" s="88">
        <f>F7+J7</f>
        <v>67100</v>
      </c>
      <c r="N7" s="88"/>
      <c r="O7" s="88"/>
      <c r="P7" s="88"/>
      <c r="Q7" s="61">
        <v>46254</v>
      </c>
      <c r="R7" s="94">
        <v>66495</v>
      </c>
      <c r="S7" s="94"/>
      <c r="T7" s="1"/>
      <c r="U7" s="9">
        <v>3</v>
      </c>
      <c r="V7" s="82"/>
      <c r="W7" s="82"/>
      <c r="X7" s="82"/>
      <c r="Y7" s="88">
        <v>0</v>
      </c>
      <c r="Z7" s="88"/>
      <c r="AA7" s="88"/>
      <c r="AB7" s="88"/>
      <c r="AC7" s="88">
        <f t="shared" ref="AC7:AC16" si="1">Y7*0.1</f>
        <v>0</v>
      </c>
      <c r="AD7" s="88"/>
      <c r="AE7" s="88"/>
      <c r="AF7" s="88">
        <f>Y7+AC7</f>
        <v>0</v>
      </c>
      <c r="AG7" s="88"/>
      <c r="AH7" s="88"/>
      <c r="AI7" s="88"/>
      <c r="AJ7" s="95"/>
      <c r="AK7" s="82"/>
    </row>
    <row r="8" spans="1:43" ht="22.5" customHeight="1">
      <c r="A8" s="90"/>
      <c r="B8" s="9">
        <v>3</v>
      </c>
      <c r="C8" s="77" t="s">
        <v>27</v>
      </c>
      <c r="D8" s="78"/>
      <c r="E8" s="79"/>
      <c r="F8" s="96">
        <v>256000</v>
      </c>
      <c r="G8" s="97"/>
      <c r="H8" s="97"/>
      <c r="I8" s="98"/>
      <c r="J8" s="96">
        <f t="shared" si="0"/>
        <v>25600</v>
      </c>
      <c r="K8" s="97"/>
      <c r="L8" s="98"/>
      <c r="M8" s="96">
        <f>F8+J8</f>
        <v>281600</v>
      </c>
      <c r="N8" s="97"/>
      <c r="O8" s="97"/>
      <c r="P8" s="98"/>
      <c r="Q8" s="34">
        <v>0.32</v>
      </c>
      <c r="R8" s="99">
        <v>281600</v>
      </c>
      <c r="S8" s="99"/>
      <c r="T8" s="1"/>
      <c r="U8" s="9">
        <v>4</v>
      </c>
      <c r="V8" s="82"/>
      <c r="W8" s="82"/>
      <c r="X8" s="82"/>
      <c r="Y8" s="88">
        <v>0</v>
      </c>
      <c r="Z8" s="88"/>
      <c r="AA8" s="88"/>
      <c r="AB8" s="88"/>
      <c r="AC8" s="88">
        <f t="shared" si="1"/>
        <v>0</v>
      </c>
      <c r="AD8" s="88"/>
      <c r="AE8" s="88"/>
      <c r="AF8" s="88">
        <f>Y8+AC8</f>
        <v>0</v>
      </c>
      <c r="AG8" s="88"/>
      <c r="AH8" s="88"/>
      <c r="AI8" s="88"/>
      <c r="AJ8" s="95"/>
      <c r="AK8" s="82"/>
    </row>
    <row r="9" spans="1:43" ht="22.5" customHeight="1">
      <c r="A9" s="90"/>
      <c r="B9" s="11">
        <v>4</v>
      </c>
      <c r="C9" s="100" t="s">
        <v>10</v>
      </c>
      <c r="D9" s="101"/>
      <c r="E9" s="102"/>
      <c r="F9" s="96">
        <v>810000</v>
      </c>
      <c r="G9" s="97"/>
      <c r="H9" s="97"/>
      <c r="I9" s="98"/>
      <c r="J9" s="103">
        <f t="shared" si="0"/>
        <v>81000</v>
      </c>
      <c r="K9" s="104"/>
      <c r="L9" s="105"/>
      <c r="M9" s="103">
        <f t="shared" ref="M9:M36" si="2">F9+J9</f>
        <v>891000</v>
      </c>
      <c r="N9" s="104"/>
      <c r="O9" s="104"/>
      <c r="P9" s="105"/>
      <c r="Q9" s="61">
        <v>46255</v>
      </c>
      <c r="R9" s="172">
        <v>890670</v>
      </c>
      <c r="S9" s="172"/>
      <c r="T9" s="1"/>
      <c r="U9" s="9">
        <v>5</v>
      </c>
      <c r="V9" s="82"/>
      <c r="W9" s="82"/>
      <c r="X9" s="82"/>
      <c r="Y9" s="88">
        <v>0</v>
      </c>
      <c r="Z9" s="88"/>
      <c r="AA9" s="88"/>
      <c r="AB9" s="88"/>
      <c r="AC9" s="88">
        <f t="shared" si="1"/>
        <v>0</v>
      </c>
      <c r="AD9" s="88"/>
      <c r="AE9" s="88"/>
      <c r="AF9" s="88">
        <f t="shared" ref="AF9:AF14" si="3">Y9+AC9</f>
        <v>0</v>
      </c>
      <c r="AG9" s="88"/>
      <c r="AH9" s="88"/>
      <c r="AI9" s="88"/>
      <c r="AJ9" s="95"/>
      <c r="AK9" s="82"/>
      <c r="AN9" s="106"/>
      <c r="AO9" s="107"/>
      <c r="AP9" s="107"/>
      <c r="AQ9" s="107"/>
    </row>
    <row r="10" spans="1:43" ht="22.5" customHeight="1">
      <c r="A10" s="90"/>
      <c r="B10" s="11">
        <v>5</v>
      </c>
      <c r="C10" s="100" t="s">
        <v>24</v>
      </c>
      <c r="D10" s="101"/>
      <c r="E10" s="102"/>
      <c r="F10" s="96">
        <v>0</v>
      </c>
      <c r="G10" s="97"/>
      <c r="H10" s="97"/>
      <c r="I10" s="98"/>
      <c r="J10" s="103">
        <f t="shared" si="0"/>
        <v>0</v>
      </c>
      <c r="K10" s="104"/>
      <c r="L10" s="105"/>
      <c r="M10" s="103">
        <f t="shared" si="2"/>
        <v>0</v>
      </c>
      <c r="N10" s="104"/>
      <c r="O10" s="104"/>
      <c r="P10" s="105"/>
      <c r="Q10" s="35"/>
      <c r="R10" s="172"/>
      <c r="S10" s="172"/>
      <c r="T10" s="1"/>
      <c r="U10" s="9">
        <v>7</v>
      </c>
      <c r="V10" s="82"/>
      <c r="W10" s="82"/>
      <c r="X10" s="82"/>
      <c r="Y10" s="88"/>
      <c r="Z10" s="88"/>
      <c r="AA10" s="88"/>
      <c r="AB10" s="88"/>
      <c r="AC10" s="88">
        <f t="shared" si="1"/>
        <v>0</v>
      </c>
      <c r="AD10" s="88"/>
      <c r="AE10" s="88"/>
      <c r="AF10" s="88">
        <f t="shared" si="3"/>
        <v>0</v>
      </c>
      <c r="AG10" s="88"/>
      <c r="AH10" s="88"/>
      <c r="AI10" s="88"/>
      <c r="AJ10" s="95"/>
      <c r="AK10" s="82"/>
      <c r="AO10" s="106"/>
      <c r="AP10" s="107"/>
      <c r="AQ10" s="107"/>
    </row>
    <row r="11" spans="1:43" ht="22.5" customHeight="1">
      <c r="A11" s="90"/>
      <c r="B11" s="9">
        <v>6</v>
      </c>
      <c r="C11" s="77" t="s">
        <v>9</v>
      </c>
      <c r="D11" s="78"/>
      <c r="E11" s="79"/>
      <c r="F11" s="96">
        <v>64000</v>
      </c>
      <c r="G11" s="97"/>
      <c r="H11" s="97"/>
      <c r="I11" s="98"/>
      <c r="J11" s="96">
        <f t="shared" si="0"/>
        <v>6400</v>
      </c>
      <c r="K11" s="97"/>
      <c r="L11" s="98"/>
      <c r="M11" s="96">
        <f t="shared" si="2"/>
        <v>70400</v>
      </c>
      <c r="N11" s="97"/>
      <c r="O11" s="97"/>
      <c r="P11" s="98"/>
      <c r="Q11" s="56">
        <v>46254</v>
      </c>
      <c r="R11" s="99">
        <v>69749</v>
      </c>
      <c r="S11" s="99"/>
      <c r="T11" s="1"/>
      <c r="U11" s="9">
        <v>8</v>
      </c>
      <c r="V11" s="82"/>
      <c r="W11" s="82"/>
      <c r="X11" s="82"/>
      <c r="Y11" s="88"/>
      <c r="Z11" s="88"/>
      <c r="AA11" s="88"/>
      <c r="AB11" s="88"/>
      <c r="AC11" s="88">
        <f t="shared" si="1"/>
        <v>0</v>
      </c>
      <c r="AD11" s="88"/>
      <c r="AE11" s="88"/>
      <c r="AF11" s="88">
        <f t="shared" si="3"/>
        <v>0</v>
      </c>
      <c r="AG11" s="88"/>
      <c r="AH11" s="88"/>
      <c r="AI11" s="88"/>
      <c r="AJ11" s="95"/>
      <c r="AK11" s="82"/>
    </row>
    <row r="12" spans="1:43" ht="22.5" customHeight="1" thickBot="1">
      <c r="A12" s="91"/>
      <c r="B12" s="12">
        <v>7</v>
      </c>
      <c r="C12" s="108" t="s">
        <v>39</v>
      </c>
      <c r="D12" s="109"/>
      <c r="E12" s="110"/>
      <c r="F12" s="114">
        <v>0</v>
      </c>
      <c r="G12" s="115"/>
      <c r="H12" s="115"/>
      <c r="I12" s="116"/>
      <c r="J12" s="114">
        <f t="shared" si="0"/>
        <v>0</v>
      </c>
      <c r="K12" s="115"/>
      <c r="L12" s="116"/>
      <c r="M12" s="114">
        <f t="shared" si="2"/>
        <v>0</v>
      </c>
      <c r="N12" s="115"/>
      <c r="O12" s="115"/>
      <c r="P12" s="116"/>
      <c r="Q12" s="37"/>
      <c r="R12" s="87"/>
      <c r="S12" s="87"/>
      <c r="T12" s="1"/>
      <c r="U12" s="9">
        <v>8</v>
      </c>
      <c r="V12" s="82"/>
      <c r="W12" s="82"/>
      <c r="X12" s="82"/>
      <c r="Y12" s="88"/>
      <c r="Z12" s="88"/>
      <c r="AA12" s="88"/>
      <c r="AB12" s="88"/>
      <c r="AC12" s="88">
        <f t="shared" si="1"/>
        <v>0</v>
      </c>
      <c r="AD12" s="88"/>
      <c r="AE12" s="88"/>
      <c r="AF12" s="88">
        <f t="shared" si="3"/>
        <v>0</v>
      </c>
      <c r="AG12" s="88"/>
      <c r="AH12" s="88"/>
      <c r="AI12" s="88"/>
      <c r="AJ12" s="95"/>
      <c r="AK12" s="82"/>
    </row>
    <row r="13" spans="1:43" ht="22.5" customHeight="1" thickTop="1" thickBot="1">
      <c r="A13" s="13">
        <v>25</v>
      </c>
      <c r="B13" s="12">
        <v>1</v>
      </c>
      <c r="C13" s="108" t="s">
        <v>30</v>
      </c>
      <c r="D13" s="109"/>
      <c r="E13" s="110"/>
      <c r="F13" s="111">
        <v>0</v>
      </c>
      <c r="G13" s="112"/>
      <c r="H13" s="112"/>
      <c r="I13" s="113"/>
      <c r="J13" s="114">
        <f t="shared" si="0"/>
        <v>0</v>
      </c>
      <c r="K13" s="115"/>
      <c r="L13" s="116"/>
      <c r="M13" s="114">
        <f t="shared" si="2"/>
        <v>0</v>
      </c>
      <c r="N13" s="115"/>
      <c r="O13" s="115"/>
      <c r="P13" s="116"/>
      <c r="Q13" s="38"/>
      <c r="R13" s="87"/>
      <c r="S13" s="87"/>
      <c r="T13" s="1"/>
      <c r="U13" s="9">
        <v>9</v>
      </c>
      <c r="V13" s="82"/>
      <c r="W13" s="82"/>
      <c r="X13" s="82"/>
      <c r="Y13" s="88"/>
      <c r="Z13" s="88"/>
      <c r="AA13" s="88"/>
      <c r="AB13" s="88"/>
      <c r="AC13" s="88">
        <f t="shared" si="1"/>
        <v>0</v>
      </c>
      <c r="AD13" s="88"/>
      <c r="AE13" s="88"/>
      <c r="AF13" s="88">
        <f t="shared" si="3"/>
        <v>0</v>
      </c>
      <c r="AG13" s="88"/>
      <c r="AH13" s="88"/>
      <c r="AI13" s="88"/>
      <c r="AJ13" s="95"/>
      <c r="AK13" s="82"/>
    </row>
    <row r="14" spans="1:43" ht="22.5" customHeight="1" thickTop="1">
      <c r="A14" s="89" t="s">
        <v>18</v>
      </c>
      <c r="B14" s="10">
        <v>1</v>
      </c>
      <c r="C14" s="92" t="s">
        <v>29</v>
      </c>
      <c r="D14" s="92"/>
      <c r="E14" s="92"/>
      <c r="F14" s="118">
        <v>208000</v>
      </c>
      <c r="G14" s="119"/>
      <c r="H14" s="119"/>
      <c r="I14" s="120"/>
      <c r="J14" s="93">
        <f t="shared" si="0"/>
        <v>20800</v>
      </c>
      <c r="K14" s="93"/>
      <c r="L14" s="93"/>
      <c r="M14" s="93">
        <f t="shared" si="2"/>
        <v>228800</v>
      </c>
      <c r="N14" s="93"/>
      <c r="O14" s="93"/>
      <c r="P14" s="93"/>
      <c r="Q14" s="70">
        <v>0.32</v>
      </c>
      <c r="R14" s="171">
        <v>228800</v>
      </c>
      <c r="S14" s="171"/>
      <c r="T14" s="1"/>
      <c r="U14" s="9">
        <v>10</v>
      </c>
      <c r="V14" s="82"/>
      <c r="W14" s="82"/>
      <c r="X14" s="82"/>
      <c r="Y14" s="88"/>
      <c r="Z14" s="88"/>
      <c r="AA14" s="88"/>
      <c r="AB14" s="88"/>
      <c r="AC14" s="88">
        <f t="shared" si="1"/>
        <v>0</v>
      </c>
      <c r="AD14" s="88"/>
      <c r="AE14" s="88"/>
      <c r="AF14" s="88">
        <f t="shared" si="3"/>
        <v>0</v>
      </c>
      <c r="AG14" s="88"/>
      <c r="AH14" s="88"/>
      <c r="AI14" s="88"/>
      <c r="AJ14" s="95"/>
      <c r="AK14" s="82"/>
    </row>
    <row r="15" spans="1:43" ht="22.5" customHeight="1">
      <c r="A15" s="90"/>
      <c r="B15" s="9">
        <v>2</v>
      </c>
      <c r="C15" s="82" t="s">
        <v>20</v>
      </c>
      <c r="D15" s="82"/>
      <c r="E15" s="82"/>
      <c r="F15" s="96">
        <v>720000</v>
      </c>
      <c r="G15" s="97"/>
      <c r="H15" s="97"/>
      <c r="I15" s="98"/>
      <c r="J15" s="88">
        <f t="shared" si="0"/>
        <v>72000</v>
      </c>
      <c r="K15" s="88"/>
      <c r="L15" s="88"/>
      <c r="M15" s="88">
        <f>F15+J15</f>
        <v>792000</v>
      </c>
      <c r="N15" s="88"/>
      <c r="O15" s="88"/>
      <c r="P15" s="88"/>
      <c r="Q15" s="56">
        <v>46254</v>
      </c>
      <c r="R15" s="94">
        <v>791450</v>
      </c>
      <c r="S15" s="94"/>
      <c r="T15" s="1"/>
      <c r="U15" s="9">
        <v>11</v>
      </c>
      <c r="V15" s="82"/>
      <c r="W15" s="82"/>
      <c r="X15" s="82"/>
      <c r="Y15" s="88"/>
      <c r="Z15" s="88"/>
      <c r="AA15" s="88"/>
      <c r="AB15" s="88"/>
      <c r="AC15" s="88">
        <f t="shared" si="1"/>
        <v>0</v>
      </c>
      <c r="AD15" s="88"/>
      <c r="AE15" s="88"/>
      <c r="AF15" s="88">
        <f>Y15+AC15</f>
        <v>0</v>
      </c>
      <c r="AG15" s="88"/>
      <c r="AH15" s="88"/>
      <c r="AI15" s="88"/>
      <c r="AJ15" s="95"/>
      <c r="AK15" s="82"/>
    </row>
    <row r="16" spans="1:43" ht="22.5" customHeight="1">
      <c r="A16" s="90"/>
      <c r="B16" s="14">
        <v>3</v>
      </c>
      <c r="C16" s="77" t="s">
        <v>12</v>
      </c>
      <c r="D16" s="78"/>
      <c r="E16" s="79"/>
      <c r="F16" s="96">
        <v>0</v>
      </c>
      <c r="G16" s="97"/>
      <c r="H16" s="97"/>
      <c r="I16" s="98"/>
      <c r="J16" s="96">
        <f t="shared" si="0"/>
        <v>0</v>
      </c>
      <c r="K16" s="97"/>
      <c r="L16" s="98"/>
      <c r="M16" s="96">
        <f t="shared" si="2"/>
        <v>0</v>
      </c>
      <c r="N16" s="97"/>
      <c r="O16" s="97"/>
      <c r="P16" s="98"/>
      <c r="Q16" s="52">
        <v>46234</v>
      </c>
      <c r="R16" s="173"/>
      <c r="S16" s="174"/>
      <c r="T16" s="20"/>
      <c r="U16" s="9">
        <v>12</v>
      </c>
      <c r="V16" s="82"/>
      <c r="W16" s="82"/>
      <c r="X16" s="82"/>
      <c r="Y16" s="88"/>
      <c r="Z16" s="88"/>
      <c r="AA16" s="88"/>
      <c r="AB16" s="88"/>
      <c r="AC16" s="88">
        <f t="shared" si="1"/>
        <v>0</v>
      </c>
      <c r="AD16" s="88"/>
      <c r="AE16" s="88"/>
      <c r="AF16" s="88">
        <f t="shared" ref="AF16" si="4">Y16+AC16</f>
        <v>0</v>
      </c>
      <c r="AG16" s="88"/>
      <c r="AH16" s="88"/>
      <c r="AI16" s="88"/>
      <c r="AJ16" s="95"/>
      <c r="AK16" s="82"/>
    </row>
    <row r="17" spans="1:37" ht="22.5" customHeight="1">
      <c r="A17" s="90"/>
      <c r="B17" s="9">
        <v>4</v>
      </c>
      <c r="C17" s="82" t="s">
        <v>52</v>
      </c>
      <c r="D17" s="82"/>
      <c r="E17" s="82"/>
      <c r="F17" s="96">
        <v>0</v>
      </c>
      <c r="G17" s="97"/>
      <c r="H17" s="97"/>
      <c r="I17" s="98"/>
      <c r="J17" s="88">
        <f>F17*0.1</f>
        <v>0</v>
      </c>
      <c r="K17" s="88"/>
      <c r="L17" s="88"/>
      <c r="M17" s="88">
        <f>F17+J17</f>
        <v>0</v>
      </c>
      <c r="N17" s="88"/>
      <c r="O17" s="88"/>
      <c r="P17" s="88"/>
      <c r="Q17" s="68">
        <v>46224</v>
      </c>
      <c r="R17" s="99"/>
      <c r="S17" s="99"/>
      <c r="T17" s="1"/>
      <c r="U17" s="9">
        <v>13</v>
      </c>
      <c r="V17" s="82"/>
      <c r="W17" s="82"/>
      <c r="X17" s="82"/>
      <c r="Y17" s="88"/>
      <c r="Z17" s="88"/>
      <c r="AA17" s="88"/>
      <c r="AB17" s="88"/>
      <c r="AC17" s="88">
        <f>Y17*0.1</f>
        <v>0</v>
      </c>
      <c r="AD17" s="88"/>
      <c r="AE17" s="88"/>
      <c r="AF17" s="88">
        <f>Y17+AC17</f>
        <v>0</v>
      </c>
      <c r="AG17" s="88"/>
      <c r="AH17" s="88"/>
      <c r="AI17" s="88"/>
      <c r="AJ17" s="95"/>
      <c r="AK17" s="82"/>
    </row>
    <row r="18" spans="1:37" ht="22.5" customHeight="1">
      <c r="A18" s="90"/>
      <c r="B18" s="14">
        <v>5</v>
      </c>
      <c r="C18" s="77" t="s">
        <v>26</v>
      </c>
      <c r="D18" s="78"/>
      <c r="E18" s="79"/>
      <c r="F18" s="96">
        <v>18500</v>
      </c>
      <c r="G18" s="97"/>
      <c r="H18" s="97"/>
      <c r="I18" s="98"/>
      <c r="J18" s="88">
        <f>F18*0.1</f>
        <v>1850</v>
      </c>
      <c r="K18" s="88"/>
      <c r="L18" s="88"/>
      <c r="M18" s="88">
        <f>F18+J18</f>
        <v>20350</v>
      </c>
      <c r="N18" s="88"/>
      <c r="O18" s="88"/>
      <c r="P18" s="88"/>
      <c r="Q18" s="73">
        <v>0.25806451612903225</v>
      </c>
      <c r="R18" s="99">
        <v>37950</v>
      </c>
      <c r="S18" s="99"/>
      <c r="T18" s="1"/>
      <c r="U18" s="9">
        <v>14</v>
      </c>
      <c r="V18" s="82"/>
      <c r="W18" s="82"/>
      <c r="X18" s="82"/>
      <c r="Y18" s="88"/>
      <c r="Z18" s="88"/>
      <c r="AA18" s="88"/>
      <c r="AB18" s="88"/>
      <c r="AC18" s="88">
        <f>Y18*0.1</f>
        <v>0</v>
      </c>
      <c r="AD18" s="88"/>
      <c r="AE18" s="88"/>
      <c r="AF18" s="88">
        <f>Y18+AC18</f>
        <v>0</v>
      </c>
      <c r="AG18" s="88"/>
      <c r="AH18" s="88"/>
      <c r="AI18" s="88"/>
      <c r="AJ18" s="95"/>
      <c r="AK18" s="82"/>
    </row>
    <row r="19" spans="1:37" ht="22.5" customHeight="1">
      <c r="A19" s="90"/>
      <c r="B19" s="9">
        <v>6</v>
      </c>
      <c r="C19" s="175"/>
      <c r="D19" s="176"/>
      <c r="E19" s="177"/>
      <c r="F19" s="96">
        <v>0</v>
      </c>
      <c r="G19" s="97"/>
      <c r="H19" s="97"/>
      <c r="I19" s="98"/>
      <c r="J19" s="96">
        <f t="shared" si="0"/>
        <v>0</v>
      </c>
      <c r="K19" s="97"/>
      <c r="L19" s="98"/>
      <c r="M19" s="96">
        <f t="shared" si="2"/>
        <v>0</v>
      </c>
      <c r="N19" s="97"/>
      <c r="O19" s="97"/>
      <c r="P19" s="98"/>
      <c r="Q19" s="56"/>
      <c r="R19" s="99" t="s">
        <v>64</v>
      </c>
      <c r="S19" s="99"/>
      <c r="T19" s="1"/>
      <c r="U19" s="9">
        <v>15</v>
      </c>
      <c r="V19" s="82"/>
      <c r="W19" s="82"/>
      <c r="X19" s="82"/>
      <c r="Y19" s="88"/>
      <c r="Z19" s="88"/>
      <c r="AA19" s="88"/>
      <c r="AB19" s="88"/>
      <c r="AC19" s="88">
        <f t="shared" ref="AC19:AC31" si="5">Y19*0.1</f>
        <v>0</v>
      </c>
      <c r="AD19" s="88"/>
      <c r="AE19" s="88"/>
      <c r="AF19" s="88">
        <f t="shared" ref="AF19:AF31" si="6">Y19+AC19</f>
        <v>0</v>
      </c>
      <c r="AG19" s="88"/>
      <c r="AH19" s="88"/>
      <c r="AI19" s="88"/>
      <c r="AJ19" s="95"/>
      <c r="AK19" s="82"/>
    </row>
    <row r="20" spans="1:37" ht="22.5" customHeight="1">
      <c r="A20" s="90"/>
      <c r="B20" s="9">
        <v>7</v>
      </c>
      <c r="C20" s="126" t="s">
        <v>57</v>
      </c>
      <c r="D20" s="127"/>
      <c r="E20" s="128"/>
      <c r="F20" s="96">
        <v>112000</v>
      </c>
      <c r="G20" s="97"/>
      <c r="H20" s="97"/>
      <c r="I20" s="98"/>
      <c r="J20" s="88">
        <f t="shared" si="0"/>
        <v>11200</v>
      </c>
      <c r="K20" s="88"/>
      <c r="L20" s="88"/>
      <c r="M20" s="88">
        <f t="shared" si="2"/>
        <v>123200</v>
      </c>
      <c r="N20" s="88"/>
      <c r="O20" s="88"/>
      <c r="P20" s="88"/>
      <c r="Q20" s="53">
        <v>46272</v>
      </c>
      <c r="R20" s="94"/>
      <c r="S20" s="94"/>
      <c r="T20" s="1"/>
      <c r="U20" s="9">
        <v>18</v>
      </c>
      <c r="V20" s="82"/>
      <c r="W20" s="82"/>
      <c r="X20" s="82"/>
      <c r="Y20" s="88"/>
      <c r="Z20" s="88"/>
      <c r="AA20" s="88"/>
      <c r="AB20" s="88"/>
      <c r="AC20" s="88">
        <f t="shared" si="5"/>
        <v>0</v>
      </c>
      <c r="AD20" s="88"/>
      <c r="AE20" s="88"/>
      <c r="AF20" s="88">
        <f t="shared" si="6"/>
        <v>0</v>
      </c>
      <c r="AG20" s="88"/>
      <c r="AH20" s="88"/>
      <c r="AI20" s="88"/>
      <c r="AJ20" s="95"/>
      <c r="AK20" s="82"/>
    </row>
    <row r="21" spans="1:37" ht="22.5" customHeight="1">
      <c r="A21" s="90"/>
      <c r="B21" s="9">
        <v>8</v>
      </c>
      <c r="C21" s="124" t="s">
        <v>51</v>
      </c>
      <c r="D21" s="124"/>
      <c r="E21" s="124"/>
      <c r="F21" s="96">
        <v>192000</v>
      </c>
      <c r="G21" s="97"/>
      <c r="H21" s="97"/>
      <c r="I21" s="98"/>
      <c r="J21" s="125">
        <f t="shared" si="0"/>
        <v>19200</v>
      </c>
      <c r="K21" s="125"/>
      <c r="L21" s="125"/>
      <c r="M21" s="125">
        <f t="shared" si="2"/>
        <v>211200</v>
      </c>
      <c r="N21" s="125"/>
      <c r="O21" s="125"/>
      <c r="P21" s="125"/>
      <c r="Q21" s="69">
        <v>46259</v>
      </c>
      <c r="R21" s="172">
        <v>211200</v>
      </c>
      <c r="S21" s="172"/>
      <c r="T21" s="1"/>
      <c r="U21" s="9">
        <v>19</v>
      </c>
      <c r="V21" s="82"/>
      <c r="W21" s="82"/>
      <c r="X21" s="82"/>
      <c r="Y21" s="88"/>
      <c r="Z21" s="88"/>
      <c r="AA21" s="88"/>
      <c r="AB21" s="88"/>
      <c r="AC21" s="88">
        <f t="shared" si="5"/>
        <v>0</v>
      </c>
      <c r="AD21" s="88"/>
      <c r="AE21" s="88"/>
      <c r="AF21" s="88">
        <f t="shared" si="6"/>
        <v>0</v>
      </c>
      <c r="AG21" s="88"/>
      <c r="AH21" s="88"/>
      <c r="AI21" s="88"/>
      <c r="AJ21" s="95"/>
      <c r="AK21" s="82"/>
    </row>
    <row r="22" spans="1:37" ht="22.5" customHeight="1">
      <c r="A22" s="90"/>
      <c r="B22" s="9">
        <v>9</v>
      </c>
      <c r="C22" s="82" t="s">
        <v>38</v>
      </c>
      <c r="D22" s="82"/>
      <c r="E22" s="82"/>
      <c r="F22" s="129">
        <v>0</v>
      </c>
      <c r="G22" s="130"/>
      <c r="H22" s="130"/>
      <c r="I22" s="131"/>
      <c r="J22" s="88">
        <f t="shared" si="0"/>
        <v>0</v>
      </c>
      <c r="K22" s="88"/>
      <c r="L22" s="88"/>
      <c r="M22" s="88">
        <f t="shared" si="2"/>
        <v>0</v>
      </c>
      <c r="N22" s="88"/>
      <c r="O22" s="88"/>
      <c r="P22" s="88"/>
      <c r="Q22" s="67">
        <v>46234</v>
      </c>
      <c r="R22" s="99"/>
      <c r="S22" s="99"/>
      <c r="T22" s="1"/>
      <c r="U22" s="9">
        <v>17</v>
      </c>
      <c r="V22" s="82"/>
      <c r="W22" s="82"/>
      <c r="X22" s="82"/>
      <c r="Y22" s="88"/>
      <c r="Z22" s="88"/>
      <c r="AA22" s="88"/>
      <c r="AB22" s="88"/>
      <c r="AC22" s="88">
        <f t="shared" si="5"/>
        <v>0</v>
      </c>
      <c r="AD22" s="88"/>
      <c r="AE22" s="88"/>
      <c r="AF22" s="88">
        <f t="shared" si="6"/>
        <v>0</v>
      </c>
      <c r="AG22" s="88"/>
      <c r="AH22" s="88"/>
      <c r="AI22" s="88"/>
      <c r="AJ22" s="95"/>
      <c r="AK22" s="82"/>
    </row>
    <row r="23" spans="1:37" ht="22.5" customHeight="1">
      <c r="A23" s="90"/>
      <c r="B23" s="14">
        <v>10</v>
      </c>
      <c r="C23" s="126" t="s">
        <v>8</v>
      </c>
      <c r="D23" s="127"/>
      <c r="E23" s="128"/>
      <c r="F23" s="96">
        <v>416000</v>
      </c>
      <c r="G23" s="97"/>
      <c r="H23" s="97"/>
      <c r="I23" s="98"/>
      <c r="J23" s="88">
        <f t="shared" si="0"/>
        <v>41600</v>
      </c>
      <c r="K23" s="88"/>
      <c r="L23" s="88"/>
      <c r="M23" s="88">
        <f>F23+J23</f>
        <v>457600</v>
      </c>
      <c r="N23" s="88"/>
      <c r="O23" s="88"/>
      <c r="P23" s="88"/>
      <c r="Q23" s="52">
        <v>46266</v>
      </c>
      <c r="R23" s="94">
        <v>457600</v>
      </c>
      <c r="S23" s="94"/>
      <c r="T23" s="1"/>
      <c r="U23" s="9">
        <v>18</v>
      </c>
      <c r="V23" s="82"/>
      <c r="W23" s="82"/>
      <c r="X23" s="82"/>
      <c r="Y23" s="88"/>
      <c r="Z23" s="88"/>
      <c r="AA23" s="88"/>
      <c r="AB23" s="88"/>
      <c r="AC23" s="88">
        <f t="shared" si="5"/>
        <v>0</v>
      </c>
      <c r="AD23" s="88"/>
      <c r="AE23" s="88"/>
      <c r="AF23" s="88">
        <f t="shared" si="6"/>
        <v>0</v>
      </c>
      <c r="AG23" s="88"/>
      <c r="AH23" s="88"/>
      <c r="AI23" s="88"/>
      <c r="AJ23" s="95"/>
      <c r="AK23" s="82"/>
    </row>
    <row r="24" spans="1:37" ht="22.5" customHeight="1">
      <c r="A24" s="90"/>
      <c r="B24" s="9">
        <v>11</v>
      </c>
      <c r="C24" s="82" t="s">
        <v>41</v>
      </c>
      <c r="D24" s="82"/>
      <c r="E24" s="82"/>
      <c r="F24" s="96">
        <v>0</v>
      </c>
      <c r="G24" s="97"/>
      <c r="H24" s="97"/>
      <c r="I24" s="98"/>
      <c r="J24" s="88">
        <f t="shared" si="0"/>
        <v>0</v>
      </c>
      <c r="K24" s="88"/>
      <c r="L24" s="88"/>
      <c r="M24" s="88">
        <f t="shared" si="2"/>
        <v>0</v>
      </c>
      <c r="N24" s="88"/>
      <c r="O24" s="88"/>
      <c r="P24" s="88"/>
      <c r="Q24" s="40"/>
      <c r="R24" s="99"/>
      <c r="S24" s="99"/>
      <c r="T24" s="1"/>
      <c r="U24" s="9">
        <v>17</v>
      </c>
      <c r="V24" s="82"/>
      <c r="W24" s="82"/>
      <c r="X24" s="82"/>
      <c r="Y24" s="88"/>
      <c r="Z24" s="88"/>
      <c r="AA24" s="88"/>
      <c r="AB24" s="88"/>
      <c r="AC24" s="88">
        <f t="shared" si="5"/>
        <v>0</v>
      </c>
      <c r="AD24" s="88"/>
      <c r="AE24" s="88"/>
      <c r="AF24" s="88">
        <f t="shared" si="6"/>
        <v>0</v>
      </c>
      <c r="AG24" s="88"/>
      <c r="AH24" s="88"/>
      <c r="AI24" s="88"/>
      <c r="AJ24" s="95"/>
      <c r="AK24" s="82"/>
    </row>
    <row r="25" spans="1:37" ht="22.5" customHeight="1">
      <c r="A25" s="90"/>
      <c r="B25" s="132">
        <v>12</v>
      </c>
      <c r="C25" s="134" t="s">
        <v>63</v>
      </c>
      <c r="D25" s="135"/>
      <c r="E25" s="136"/>
      <c r="F25" s="140">
        <v>60000</v>
      </c>
      <c r="G25" s="141"/>
      <c r="H25" s="141"/>
      <c r="I25" s="142"/>
      <c r="J25" s="143">
        <f t="shared" si="0"/>
        <v>6000</v>
      </c>
      <c r="K25" s="143"/>
      <c r="L25" s="143"/>
      <c r="M25" s="103">
        <f>F25+J25+F26</f>
        <v>66000</v>
      </c>
      <c r="N25" s="104"/>
      <c r="O25" s="104"/>
      <c r="P25" s="105"/>
      <c r="Q25" s="41"/>
      <c r="R25" s="144">
        <v>66000</v>
      </c>
      <c r="S25" s="145"/>
      <c r="T25" s="20"/>
      <c r="U25" s="9">
        <v>24</v>
      </c>
      <c r="V25" s="82"/>
      <c r="W25" s="82"/>
      <c r="X25" s="82"/>
      <c r="Y25" s="88"/>
      <c r="Z25" s="88"/>
      <c r="AA25" s="88"/>
      <c r="AB25" s="88"/>
      <c r="AC25" s="88">
        <f>Y25*0.1</f>
        <v>0</v>
      </c>
      <c r="AD25" s="88"/>
      <c r="AE25" s="88"/>
      <c r="AF25" s="88">
        <f>Y25+AC25</f>
        <v>0</v>
      </c>
      <c r="AG25" s="88"/>
      <c r="AH25" s="88"/>
      <c r="AI25" s="88"/>
      <c r="AJ25" s="95"/>
      <c r="AK25" s="82"/>
    </row>
    <row r="26" spans="1:37" ht="22.5" customHeight="1">
      <c r="A26" s="90"/>
      <c r="B26" s="133"/>
      <c r="C26" s="137"/>
      <c r="D26" s="138"/>
      <c r="E26" s="139"/>
      <c r="F26" s="148">
        <v>0</v>
      </c>
      <c r="G26" s="149"/>
      <c r="H26" s="149"/>
      <c r="I26" s="150"/>
      <c r="J26" s="151" t="s">
        <v>13</v>
      </c>
      <c r="K26" s="151"/>
      <c r="L26" s="151"/>
      <c r="M26" s="129"/>
      <c r="N26" s="130"/>
      <c r="O26" s="130"/>
      <c r="P26" s="131"/>
      <c r="Q26" s="71">
        <v>0.9</v>
      </c>
      <c r="R26" s="146"/>
      <c r="S26" s="147"/>
      <c r="T26" s="20"/>
      <c r="U26" s="9">
        <v>25</v>
      </c>
      <c r="V26" s="82"/>
      <c r="W26" s="82"/>
      <c r="X26" s="82"/>
      <c r="Y26" s="88"/>
      <c r="Z26" s="88"/>
      <c r="AA26" s="88"/>
      <c r="AB26" s="88"/>
      <c r="AC26" s="88">
        <f t="shared" ref="AC26" si="7">Y26*0.1</f>
        <v>0</v>
      </c>
      <c r="AD26" s="88"/>
      <c r="AE26" s="88"/>
      <c r="AF26" s="88">
        <f t="shared" ref="AF26" si="8">Y26+AC26</f>
        <v>0</v>
      </c>
      <c r="AG26" s="88"/>
      <c r="AH26" s="88"/>
      <c r="AI26" s="88"/>
      <c r="AJ26" s="95"/>
      <c r="AK26" s="82"/>
    </row>
    <row r="27" spans="1:37" ht="22.5" customHeight="1">
      <c r="A27" s="22"/>
      <c r="B27" s="132">
        <v>13</v>
      </c>
      <c r="C27" s="134" t="s">
        <v>53</v>
      </c>
      <c r="D27" s="135"/>
      <c r="E27" s="136"/>
      <c r="F27" s="140">
        <v>297000</v>
      </c>
      <c r="G27" s="141"/>
      <c r="H27" s="141"/>
      <c r="I27" s="142"/>
      <c r="J27" s="143">
        <f t="shared" ref="J27" si="9">F27*0.1</f>
        <v>29700</v>
      </c>
      <c r="K27" s="143"/>
      <c r="L27" s="143"/>
      <c r="M27" s="103">
        <f>F27+J27+F28</f>
        <v>345340</v>
      </c>
      <c r="N27" s="104"/>
      <c r="O27" s="104"/>
      <c r="P27" s="105"/>
      <c r="Q27" s="43"/>
      <c r="R27" s="144">
        <v>345340</v>
      </c>
      <c r="S27" s="145"/>
      <c r="T27" s="20"/>
      <c r="U27" s="9">
        <v>24</v>
      </c>
      <c r="V27" s="82"/>
      <c r="W27" s="82"/>
      <c r="X27" s="82"/>
      <c r="Y27" s="88"/>
      <c r="Z27" s="88"/>
      <c r="AA27" s="88"/>
      <c r="AB27" s="88"/>
      <c r="AC27" s="88">
        <f>Y27*0.1</f>
        <v>0</v>
      </c>
      <c r="AD27" s="88"/>
      <c r="AE27" s="88"/>
      <c r="AF27" s="88">
        <f>Y27+AC27</f>
        <v>0</v>
      </c>
      <c r="AG27" s="88"/>
      <c r="AH27" s="88"/>
      <c r="AI27" s="88"/>
      <c r="AJ27" s="95"/>
      <c r="AK27" s="82"/>
    </row>
    <row r="28" spans="1:37" ht="22.5" customHeight="1">
      <c r="A28" s="22"/>
      <c r="B28" s="133"/>
      <c r="C28" s="137"/>
      <c r="D28" s="138"/>
      <c r="E28" s="139"/>
      <c r="F28" s="148">
        <v>18640</v>
      </c>
      <c r="G28" s="149"/>
      <c r="H28" s="149"/>
      <c r="I28" s="150"/>
      <c r="J28" s="151" t="s">
        <v>13</v>
      </c>
      <c r="K28" s="151"/>
      <c r="L28" s="151"/>
      <c r="M28" s="129"/>
      <c r="N28" s="130"/>
      <c r="O28" s="130"/>
      <c r="P28" s="131"/>
      <c r="Q28" s="72">
        <v>0.25806451612903225</v>
      </c>
      <c r="R28" s="146"/>
      <c r="S28" s="147"/>
      <c r="T28" s="20"/>
      <c r="U28" s="9">
        <v>25</v>
      </c>
      <c r="V28" s="82"/>
      <c r="W28" s="82"/>
      <c r="X28" s="82"/>
      <c r="Y28" s="88"/>
      <c r="Z28" s="88"/>
      <c r="AA28" s="88"/>
      <c r="AB28" s="88"/>
      <c r="AC28" s="88">
        <f t="shared" ref="AC28" si="10">Y28*0.1</f>
        <v>0</v>
      </c>
      <c r="AD28" s="88"/>
      <c r="AE28" s="88"/>
      <c r="AF28" s="88">
        <f t="shared" ref="AF28" si="11">Y28+AC28</f>
        <v>0</v>
      </c>
      <c r="AG28" s="88"/>
      <c r="AH28" s="88"/>
      <c r="AI28" s="88"/>
      <c r="AJ28" s="95"/>
      <c r="AK28" s="82"/>
    </row>
    <row r="29" spans="1:37" ht="22.5" customHeight="1">
      <c r="A29" s="22"/>
      <c r="B29" s="132">
        <v>14</v>
      </c>
      <c r="C29" s="134" t="s">
        <v>44</v>
      </c>
      <c r="D29" s="135"/>
      <c r="E29" s="136"/>
      <c r="F29" s="140">
        <v>0</v>
      </c>
      <c r="G29" s="141"/>
      <c r="H29" s="141"/>
      <c r="I29" s="142"/>
      <c r="J29" s="143">
        <f t="shared" si="0"/>
        <v>0</v>
      </c>
      <c r="K29" s="143"/>
      <c r="L29" s="143"/>
      <c r="M29" s="103">
        <f>F29+J29+F30</f>
        <v>0</v>
      </c>
      <c r="N29" s="104"/>
      <c r="O29" s="104"/>
      <c r="P29" s="105"/>
      <c r="Q29" s="30"/>
      <c r="R29" s="144"/>
      <c r="S29" s="145"/>
      <c r="T29" s="20"/>
      <c r="U29" s="9">
        <v>24</v>
      </c>
      <c r="V29" s="82"/>
      <c r="W29" s="82"/>
      <c r="X29" s="82"/>
      <c r="Y29" s="88"/>
      <c r="Z29" s="88"/>
      <c r="AA29" s="88"/>
      <c r="AB29" s="88"/>
      <c r="AC29" s="88">
        <f>Y29*0.1</f>
        <v>0</v>
      </c>
      <c r="AD29" s="88"/>
      <c r="AE29" s="88"/>
      <c r="AF29" s="88">
        <f>Y29+AC29</f>
        <v>0</v>
      </c>
      <c r="AG29" s="88"/>
      <c r="AH29" s="88"/>
      <c r="AI29" s="88"/>
      <c r="AJ29" s="95"/>
      <c r="AK29" s="82"/>
    </row>
    <row r="30" spans="1:37" ht="22.5" customHeight="1" thickBot="1">
      <c r="A30" s="22"/>
      <c r="B30" s="133"/>
      <c r="C30" s="137"/>
      <c r="D30" s="138"/>
      <c r="E30" s="139"/>
      <c r="F30" s="148">
        <v>0</v>
      </c>
      <c r="G30" s="149"/>
      <c r="H30" s="149"/>
      <c r="I30" s="150"/>
      <c r="J30" s="151" t="s">
        <v>13</v>
      </c>
      <c r="K30" s="151"/>
      <c r="L30" s="151"/>
      <c r="M30" s="129"/>
      <c r="N30" s="130"/>
      <c r="O30" s="130"/>
      <c r="P30" s="131"/>
      <c r="Q30" s="31"/>
      <c r="R30" s="146"/>
      <c r="S30" s="147"/>
      <c r="T30" s="20"/>
      <c r="U30" s="9">
        <v>25</v>
      </c>
      <c r="V30" s="82"/>
      <c r="W30" s="82"/>
      <c r="X30" s="82"/>
      <c r="Y30" s="88"/>
      <c r="Z30" s="88"/>
      <c r="AA30" s="88"/>
      <c r="AB30" s="88"/>
      <c r="AC30" s="88">
        <f t="shared" ref="AC30" si="12">Y30*0.1</f>
        <v>0</v>
      </c>
      <c r="AD30" s="88"/>
      <c r="AE30" s="88"/>
      <c r="AF30" s="88">
        <f t="shared" ref="AF30" si="13">Y30+AC30</f>
        <v>0</v>
      </c>
      <c r="AG30" s="88"/>
      <c r="AH30" s="88"/>
      <c r="AI30" s="88"/>
      <c r="AJ30" s="95"/>
      <c r="AK30" s="82"/>
    </row>
    <row r="31" spans="1:37" ht="22.5" customHeight="1" thickTop="1" thickBot="1">
      <c r="A31" s="156" t="s">
        <v>31</v>
      </c>
      <c r="B31" s="157"/>
      <c r="C31" s="178" t="s">
        <v>58</v>
      </c>
      <c r="D31" s="178"/>
      <c r="E31" s="178"/>
      <c r="F31" s="111">
        <v>180000</v>
      </c>
      <c r="G31" s="112"/>
      <c r="H31" s="112"/>
      <c r="I31" s="113"/>
      <c r="J31" s="159">
        <f>F31*0.1</f>
        <v>18000</v>
      </c>
      <c r="K31" s="159"/>
      <c r="L31" s="159"/>
      <c r="M31" s="159">
        <f>F31+J31</f>
        <v>198000</v>
      </c>
      <c r="N31" s="159"/>
      <c r="O31" s="159"/>
      <c r="P31" s="159"/>
      <c r="Q31" s="65"/>
      <c r="R31" s="160"/>
      <c r="S31" s="160"/>
      <c r="T31" s="1"/>
      <c r="U31" s="9">
        <v>21</v>
      </c>
      <c r="V31" s="82"/>
      <c r="W31" s="82"/>
      <c r="X31" s="82"/>
      <c r="Y31" s="88"/>
      <c r="Z31" s="88"/>
      <c r="AA31" s="88"/>
      <c r="AB31" s="88"/>
      <c r="AC31" s="88">
        <f t="shared" si="5"/>
        <v>0</v>
      </c>
      <c r="AD31" s="88"/>
      <c r="AE31" s="88"/>
      <c r="AF31" s="88">
        <f t="shared" si="6"/>
        <v>0</v>
      </c>
      <c r="AG31" s="88"/>
      <c r="AH31" s="88"/>
      <c r="AI31" s="88"/>
      <c r="AJ31" s="95"/>
      <c r="AK31" s="82"/>
    </row>
    <row r="32" spans="1:37" ht="22.5" customHeight="1" thickTop="1">
      <c r="A32" s="152" t="s">
        <v>19</v>
      </c>
      <c r="B32" s="14">
        <v>1</v>
      </c>
      <c r="C32" s="154" t="s">
        <v>25</v>
      </c>
      <c r="D32" s="154"/>
      <c r="E32" s="154"/>
      <c r="F32" s="118">
        <v>0</v>
      </c>
      <c r="G32" s="119"/>
      <c r="H32" s="119"/>
      <c r="I32" s="120"/>
      <c r="J32" s="155">
        <f>F32*0.1</f>
        <v>0</v>
      </c>
      <c r="K32" s="155"/>
      <c r="L32" s="155"/>
      <c r="M32" s="155">
        <f>F32+J32</f>
        <v>0</v>
      </c>
      <c r="N32" s="155"/>
      <c r="O32" s="155"/>
      <c r="P32" s="155"/>
      <c r="Q32" s="55"/>
      <c r="R32" s="94"/>
      <c r="S32" s="94"/>
      <c r="T32" s="1"/>
      <c r="U32" s="9">
        <v>22</v>
      </c>
      <c r="V32" s="82"/>
      <c r="W32" s="82"/>
      <c r="X32" s="82"/>
      <c r="Y32" s="88"/>
      <c r="Z32" s="88"/>
      <c r="AA32" s="88"/>
      <c r="AB32" s="88"/>
      <c r="AC32" s="88">
        <f>Y32*0.1</f>
        <v>0</v>
      </c>
      <c r="AD32" s="88"/>
      <c r="AE32" s="88"/>
      <c r="AF32" s="88">
        <f>Y32+AC32</f>
        <v>0</v>
      </c>
      <c r="AG32" s="88"/>
      <c r="AH32" s="88"/>
      <c r="AI32" s="88"/>
      <c r="AJ32" s="95"/>
      <c r="AK32" s="82"/>
    </row>
    <row r="33" spans="1:37" ht="22.5" customHeight="1">
      <c r="A33" s="153"/>
      <c r="B33" s="14">
        <v>3</v>
      </c>
      <c r="C33" s="82" t="s">
        <v>21</v>
      </c>
      <c r="D33" s="82"/>
      <c r="E33" s="82"/>
      <c r="F33" s="96">
        <v>0</v>
      </c>
      <c r="G33" s="97"/>
      <c r="H33" s="97"/>
      <c r="I33" s="98"/>
      <c r="J33" s="88">
        <f t="shared" si="0"/>
        <v>0</v>
      </c>
      <c r="K33" s="88"/>
      <c r="L33" s="88"/>
      <c r="M33" s="88">
        <f t="shared" si="2"/>
        <v>0</v>
      </c>
      <c r="N33" s="88"/>
      <c r="O33" s="88"/>
      <c r="P33" s="88"/>
      <c r="Q33" s="55"/>
      <c r="R33" s="94"/>
      <c r="S33" s="94"/>
      <c r="T33" s="1"/>
      <c r="U33" s="9">
        <v>23</v>
      </c>
      <c r="V33" s="82"/>
      <c r="W33" s="82"/>
      <c r="X33" s="82"/>
      <c r="Y33" s="88"/>
      <c r="Z33" s="88"/>
      <c r="AA33" s="88"/>
      <c r="AB33" s="88"/>
      <c r="AC33" s="88">
        <f t="shared" ref="AC33" si="14">Y33*0.1</f>
        <v>0</v>
      </c>
      <c r="AD33" s="88"/>
      <c r="AE33" s="88"/>
      <c r="AF33" s="88">
        <f t="shared" ref="AF33" si="15">Y33+AC33</f>
        <v>0</v>
      </c>
      <c r="AG33" s="88"/>
      <c r="AH33" s="88"/>
      <c r="AI33" s="88"/>
      <c r="AJ33" s="95"/>
      <c r="AK33" s="82"/>
    </row>
    <row r="34" spans="1:37" ht="22.5" customHeight="1">
      <c r="A34" s="153"/>
      <c r="B34" s="132">
        <v>4</v>
      </c>
      <c r="C34" s="134"/>
      <c r="D34" s="135"/>
      <c r="E34" s="136"/>
      <c r="F34" s="140">
        <v>0</v>
      </c>
      <c r="G34" s="141"/>
      <c r="H34" s="141"/>
      <c r="I34" s="142"/>
      <c r="J34" s="143">
        <f t="shared" si="0"/>
        <v>0</v>
      </c>
      <c r="K34" s="143"/>
      <c r="L34" s="143"/>
      <c r="M34" s="103">
        <f>F34+J34+F35</f>
        <v>0</v>
      </c>
      <c r="N34" s="104"/>
      <c r="O34" s="104"/>
      <c r="P34" s="105"/>
      <c r="Q34" s="25"/>
      <c r="R34" s="144"/>
      <c r="S34" s="145"/>
      <c r="T34" s="20"/>
      <c r="U34" s="9">
        <v>24</v>
      </c>
      <c r="V34" s="82"/>
      <c r="W34" s="82"/>
      <c r="X34" s="82"/>
      <c r="Y34" s="88"/>
      <c r="Z34" s="88"/>
      <c r="AA34" s="88"/>
      <c r="AB34" s="88"/>
      <c r="AC34" s="88">
        <f>Y34*0.1</f>
        <v>0</v>
      </c>
      <c r="AD34" s="88"/>
      <c r="AE34" s="88"/>
      <c r="AF34" s="88">
        <f>Y34+AC34</f>
        <v>0</v>
      </c>
      <c r="AG34" s="88"/>
      <c r="AH34" s="88"/>
      <c r="AI34" s="88"/>
      <c r="AJ34" s="95"/>
      <c r="AK34" s="82"/>
    </row>
    <row r="35" spans="1:37" ht="22.5" customHeight="1">
      <c r="A35" s="153"/>
      <c r="B35" s="133"/>
      <c r="C35" s="137"/>
      <c r="D35" s="138"/>
      <c r="E35" s="139"/>
      <c r="F35" s="148">
        <v>0</v>
      </c>
      <c r="G35" s="149"/>
      <c r="H35" s="149"/>
      <c r="I35" s="150"/>
      <c r="J35" s="151" t="s">
        <v>13</v>
      </c>
      <c r="K35" s="151"/>
      <c r="L35" s="151"/>
      <c r="M35" s="129"/>
      <c r="N35" s="130"/>
      <c r="O35" s="130"/>
      <c r="P35" s="131"/>
      <c r="Q35" s="23"/>
      <c r="R35" s="146"/>
      <c r="S35" s="147"/>
      <c r="T35" s="20"/>
      <c r="U35" s="9">
        <v>25</v>
      </c>
      <c r="V35" s="82"/>
      <c r="W35" s="82"/>
      <c r="X35" s="82"/>
      <c r="Y35" s="88"/>
      <c r="Z35" s="88"/>
      <c r="AA35" s="88"/>
      <c r="AB35" s="88"/>
      <c r="AC35" s="88">
        <f t="shared" ref="AC35:AC36" si="16">Y35*0.1</f>
        <v>0</v>
      </c>
      <c r="AD35" s="88"/>
      <c r="AE35" s="88"/>
      <c r="AF35" s="88">
        <f t="shared" ref="AF35:AF36" si="17">Y35+AC35</f>
        <v>0</v>
      </c>
      <c r="AG35" s="88"/>
      <c r="AH35" s="88"/>
      <c r="AI35" s="88"/>
      <c r="AJ35" s="95"/>
      <c r="AK35" s="82"/>
    </row>
    <row r="36" spans="1:37" ht="22.5" customHeight="1" thickBot="1">
      <c r="A36" s="153"/>
      <c r="B36" s="14">
        <v>6</v>
      </c>
      <c r="C36" s="161" t="s">
        <v>43</v>
      </c>
      <c r="D36" s="161"/>
      <c r="E36" s="161"/>
      <c r="F36" s="162">
        <v>0</v>
      </c>
      <c r="G36" s="163"/>
      <c r="H36" s="163"/>
      <c r="I36" s="164"/>
      <c r="J36" s="155">
        <f t="shared" si="0"/>
        <v>0</v>
      </c>
      <c r="K36" s="155"/>
      <c r="L36" s="155"/>
      <c r="M36" s="155">
        <f t="shared" si="2"/>
        <v>0</v>
      </c>
      <c r="N36" s="155"/>
      <c r="O36" s="155"/>
      <c r="P36" s="155"/>
      <c r="Q36" s="26"/>
      <c r="R36" s="94"/>
      <c r="S36" s="94"/>
      <c r="T36" s="1"/>
      <c r="U36" s="9">
        <v>27</v>
      </c>
      <c r="V36" s="82"/>
      <c r="W36" s="82"/>
      <c r="X36" s="82"/>
      <c r="Y36" s="88"/>
      <c r="Z36" s="88"/>
      <c r="AA36" s="88"/>
      <c r="AB36" s="88"/>
      <c r="AC36" s="88">
        <f t="shared" si="16"/>
        <v>0</v>
      </c>
      <c r="AD36" s="88"/>
      <c r="AE36" s="88"/>
      <c r="AF36" s="88">
        <f t="shared" si="17"/>
        <v>0</v>
      </c>
      <c r="AG36" s="88"/>
      <c r="AH36" s="88"/>
      <c r="AI36" s="88"/>
      <c r="AJ36" s="95"/>
      <c r="AK36" s="82"/>
    </row>
    <row r="37" spans="1:37" ht="22.5" customHeight="1" thickBot="1">
      <c r="A37" s="15"/>
      <c r="B37" s="2"/>
      <c r="C37" s="1"/>
      <c r="D37" s="1"/>
      <c r="E37" s="1"/>
      <c r="F37" s="165">
        <f>SUM(F5:F36)</f>
        <v>3901390</v>
      </c>
      <c r="G37" s="166"/>
      <c r="H37" s="166"/>
      <c r="I37" s="167"/>
      <c r="J37" s="165">
        <f>SUM(J5:J36)</f>
        <v>388275</v>
      </c>
      <c r="K37" s="166"/>
      <c r="L37" s="167"/>
      <c r="M37" s="165">
        <f>SUM(M5:M36)</f>
        <v>4289665</v>
      </c>
      <c r="N37" s="166"/>
      <c r="O37" s="166"/>
      <c r="P37" s="167"/>
      <c r="Q37" s="28"/>
      <c r="R37" s="29"/>
      <c r="S37" s="29"/>
      <c r="T37" s="1"/>
      <c r="U37" s="2"/>
      <c r="V37" s="1"/>
      <c r="W37" s="1"/>
      <c r="X37" s="1"/>
      <c r="Y37" s="168">
        <f>SUM(Y5:Y36)</f>
        <v>96000</v>
      </c>
      <c r="Z37" s="169"/>
      <c r="AA37" s="169"/>
      <c r="AB37" s="170"/>
      <c r="AC37" s="168">
        <f>SUM(AC5:AC36)</f>
        <v>9600</v>
      </c>
      <c r="AD37" s="169"/>
      <c r="AE37" s="170"/>
      <c r="AF37" s="168">
        <f>SUM(AF5:AF36)</f>
        <v>105600</v>
      </c>
      <c r="AG37" s="169"/>
      <c r="AH37" s="169"/>
      <c r="AI37" s="170"/>
      <c r="AJ37" s="1"/>
      <c r="AK37" s="1"/>
    </row>
  </sheetData>
  <mergeCells count="344">
    <mergeCell ref="F37:I37"/>
    <mergeCell ref="J37:L37"/>
    <mergeCell ref="M37:P37"/>
    <mergeCell ref="Y37:AB37"/>
    <mergeCell ref="AC37:AE37"/>
    <mergeCell ref="AF37:AI37"/>
    <mergeCell ref="AF35:AI35"/>
    <mergeCell ref="AJ35:AK35"/>
    <mergeCell ref="AJ33:AK33"/>
    <mergeCell ref="AF36:AI36"/>
    <mergeCell ref="AJ36:AK36"/>
    <mergeCell ref="R33:S33"/>
    <mergeCell ref="V33:X33"/>
    <mergeCell ref="C36:E36"/>
    <mergeCell ref="F36:I36"/>
    <mergeCell ref="J36:L36"/>
    <mergeCell ref="M36:P36"/>
    <mergeCell ref="R36:S36"/>
    <mergeCell ref="V36:X36"/>
    <mergeCell ref="Y36:AB36"/>
    <mergeCell ref="AC36:AE36"/>
    <mergeCell ref="V34:X34"/>
    <mergeCell ref="Y34:AB34"/>
    <mergeCell ref="AC34:AE34"/>
    <mergeCell ref="AC31:AE31"/>
    <mergeCell ref="AF31:AI31"/>
    <mergeCell ref="AJ31:AK31"/>
    <mergeCell ref="B34:B35"/>
    <mergeCell ref="C34:E35"/>
    <mergeCell ref="F34:I34"/>
    <mergeCell ref="J34:L34"/>
    <mergeCell ref="M34:P35"/>
    <mergeCell ref="R34:S35"/>
    <mergeCell ref="Y32:AB32"/>
    <mergeCell ref="AC32:AE32"/>
    <mergeCell ref="AF32:AI32"/>
    <mergeCell ref="AF34:AI34"/>
    <mergeCell ref="AJ34:AK34"/>
    <mergeCell ref="F35:I35"/>
    <mergeCell ref="J35:L35"/>
    <mergeCell ref="V35:X35"/>
    <mergeCell ref="Y35:AB35"/>
    <mergeCell ref="AC35:AE35"/>
    <mergeCell ref="Y33:AB33"/>
    <mergeCell ref="AC33:AE33"/>
    <mergeCell ref="AF33:AI33"/>
    <mergeCell ref="A32:A36"/>
    <mergeCell ref="C32:E32"/>
    <mergeCell ref="F32:I32"/>
    <mergeCell ref="J32:L32"/>
    <mergeCell ref="M32:P32"/>
    <mergeCell ref="R32:S32"/>
    <mergeCell ref="V32:X32"/>
    <mergeCell ref="AF30:AI30"/>
    <mergeCell ref="AJ30:AK30"/>
    <mergeCell ref="A31:B31"/>
    <mergeCell ref="C31:E31"/>
    <mergeCell ref="F31:I31"/>
    <mergeCell ref="J31:L31"/>
    <mergeCell ref="M31:P31"/>
    <mergeCell ref="R31:S31"/>
    <mergeCell ref="V31:X31"/>
    <mergeCell ref="Y31:AB31"/>
    <mergeCell ref="B29:B30"/>
    <mergeCell ref="C29:E30"/>
    <mergeCell ref="AJ32:AK32"/>
    <mergeCell ref="C33:E33"/>
    <mergeCell ref="F33:I33"/>
    <mergeCell ref="J33:L33"/>
    <mergeCell ref="M33:P33"/>
    <mergeCell ref="V29:X29"/>
    <mergeCell ref="Y29:AB29"/>
    <mergeCell ref="AC29:AE29"/>
    <mergeCell ref="AF29:AI29"/>
    <mergeCell ref="AJ29:AK29"/>
    <mergeCell ref="F30:I30"/>
    <mergeCell ref="J30:L30"/>
    <mergeCell ref="V30:X30"/>
    <mergeCell ref="Y30:AB30"/>
    <mergeCell ref="AC30:AE30"/>
    <mergeCell ref="F29:I29"/>
    <mergeCell ref="J29:L29"/>
    <mergeCell ref="M29:P30"/>
    <mergeCell ref="R29:S30"/>
    <mergeCell ref="AF27:AI27"/>
    <mergeCell ref="AJ27:AK27"/>
    <mergeCell ref="F28:I28"/>
    <mergeCell ref="J28:L28"/>
    <mergeCell ref="V28:X28"/>
    <mergeCell ref="Y28:AB28"/>
    <mergeCell ref="AC28:AE28"/>
    <mergeCell ref="AF28:AI28"/>
    <mergeCell ref="AJ28:AK28"/>
    <mergeCell ref="B27:B28"/>
    <mergeCell ref="C27:E28"/>
    <mergeCell ref="F27:I27"/>
    <mergeCell ref="J27:L27"/>
    <mergeCell ref="M27:P28"/>
    <mergeCell ref="R27:S28"/>
    <mergeCell ref="V27:X27"/>
    <mergeCell ref="Y27:AB27"/>
    <mergeCell ref="AC27:AE27"/>
    <mergeCell ref="AJ24:AK24"/>
    <mergeCell ref="B25:B26"/>
    <mergeCell ref="C25:E26"/>
    <mergeCell ref="F25:I25"/>
    <mergeCell ref="J25:L25"/>
    <mergeCell ref="M25:P26"/>
    <mergeCell ref="R25:S26"/>
    <mergeCell ref="V25:X25"/>
    <mergeCell ref="Y25:AB25"/>
    <mergeCell ref="AC25:AE25"/>
    <mergeCell ref="AF25:AI25"/>
    <mergeCell ref="AJ25:AK25"/>
    <mergeCell ref="F26:I26"/>
    <mergeCell ref="J26:L26"/>
    <mergeCell ref="V26:X26"/>
    <mergeCell ref="Y26:AB26"/>
    <mergeCell ref="AC26:AE26"/>
    <mergeCell ref="AF26:AI26"/>
    <mergeCell ref="AJ26:AK26"/>
    <mergeCell ref="C24:E24"/>
    <mergeCell ref="F24:I24"/>
    <mergeCell ref="J24:L24"/>
    <mergeCell ref="M24:P24"/>
    <mergeCell ref="R24:S24"/>
    <mergeCell ref="V24:X24"/>
    <mergeCell ref="Y24:AB24"/>
    <mergeCell ref="AC24:AE24"/>
    <mergeCell ref="AF24:AI24"/>
    <mergeCell ref="AJ22:AK22"/>
    <mergeCell ref="C23:E23"/>
    <mergeCell ref="F23:I23"/>
    <mergeCell ref="J23:L23"/>
    <mergeCell ref="M23:P23"/>
    <mergeCell ref="R23:S23"/>
    <mergeCell ref="V23:X23"/>
    <mergeCell ref="Y23:AB23"/>
    <mergeCell ref="AC23:AE23"/>
    <mergeCell ref="AF23:AI23"/>
    <mergeCell ref="AJ23:AK23"/>
    <mergeCell ref="C22:E22"/>
    <mergeCell ref="F22:I22"/>
    <mergeCell ref="J22:L22"/>
    <mergeCell ref="M22:P22"/>
    <mergeCell ref="R22:S22"/>
    <mergeCell ref="V22:X22"/>
    <mergeCell ref="Y22:AB22"/>
    <mergeCell ref="AC22:AE22"/>
    <mergeCell ref="AF22:AI22"/>
    <mergeCell ref="AJ20:AK20"/>
    <mergeCell ref="C21:E21"/>
    <mergeCell ref="F21:I21"/>
    <mergeCell ref="J21:L21"/>
    <mergeCell ref="M21:P21"/>
    <mergeCell ref="R21:S21"/>
    <mergeCell ref="V21:X21"/>
    <mergeCell ref="Y21:AB21"/>
    <mergeCell ref="AC21:AE21"/>
    <mergeCell ref="AF21:AI21"/>
    <mergeCell ref="AJ21:AK21"/>
    <mergeCell ref="C20:E20"/>
    <mergeCell ref="F20:I20"/>
    <mergeCell ref="J20:L20"/>
    <mergeCell ref="M20:P20"/>
    <mergeCell ref="R20:S20"/>
    <mergeCell ref="V20:X20"/>
    <mergeCell ref="Y20:AB20"/>
    <mergeCell ref="AC20:AE20"/>
    <mergeCell ref="AF20:AI20"/>
    <mergeCell ref="AJ18:AK18"/>
    <mergeCell ref="C19:E19"/>
    <mergeCell ref="F19:I19"/>
    <mergeCell ref="J19:L19"/>
    <mergeCell ref="M19:P19"/>
    <mergeCell ref="R19:S19"/>
    <mergeCell ref="V19:X19"/>
    <mergeCell ref="Y19:AB19"/>
    <mergeCell ref="AC19:AE19"/>
    <mergeCell ref="AF19:AI19"/>
    <mergeCell ref="AJ19:AK19"/>
    <mergeCell ref="C18:E18"/>
    <mergeCell ref="F18:I18"/>
    <mergeCell ref="J18:L18"/>
    <mergeCell ref="M18:P18"/>
    <mergeCell ref="R18:S18"/>
    <mergeCell ref="V18:X18"/>
    <mergeCell ref="Y18:AB18"/>
    <mergeCell ref="AC18:AE18"/>
    <mergeCell ref="AF18:AI18"/>
    <mergeCell ref="R15:S15"/>
    <mergeCell ref="V15:X15"/>
    <mergeCell ref="Y16:AB16"/>
    <mergeCell ref="AC16:AE16"/>
    <mergeCell ref="AF16:AI16"/>
    <mergeCell ref="AJ16:AK16"/>
    <mergeCell ref="C17:E17"/>
    <mergeCell ref="F17:I17"/>
    <mergeCell ref="J17:L17"/>
    <mergeCell ref="M17:P17"/>
    <mergeCell ref="R17:S17"/>
    <mergeCell ref="V17:X17"/>
    <mergeCell ref="Y17:AB17"/>
    <mergeCell ref="AC17:AE17"/>
    <mergeCell ref="AF17:AI17"/>
    <mergeCell ref="AJ17:AK17"/>
    <mergeCell ref="AJ14:AK14"/>
    <mergeCell ref="V13:X13"/>
    <mergeCell ref="Y13:AB13"/>
    <mergeCell ref="AC13:AE13"/>
    <mergeCell ref="AF13:AI13"/>
    <mergeCell ref="AJ13:AK13"/>
    <mergeCell ref="Y15:AB15"/>
    <mergeCell ref="AC15:AE15"/>
    <mergeCell ref="AF15:AI15"/>
    <mergeCell ref="AJ15:AK15"/>
    <mergeCell ref="A14:A26"/>
    <mergeCell ref="C14:E14"/>
    <mergeCell ref="F14:I14"/>
    <mergeCell ref="J14:L14"/>
    <mergeCell ref="M14:P14"/>
    <mergeCell ref="V12:X12"/>
    <mergeCell ref="Y12:AB12"/>
    <mergeCell ref="AC12:AE12"/>
    <mergeCell ref="AF12:AI12"/>
    <mergeCell ref="R14:S14"/>
    <mergeCell ref="V14:X14"/>
    <mergeCell ref="Y14:AB14"/>
    <mergeCell ref="AC14:AE14"/>
    <mergeCell ref="AF14:AI14"/>
    <mergeCell ref="C16:E16"/>
    <mergeCell ref="F16:I16"/>
    <mergeCell ref="J16:L16"/>
    <mergeCell ref="M16:P16"/>
    <mergeCell ref="R16:S16"/>
    <mergeCell ref="V16:X16"/>
    <mergeCell ref="C15:E15"/>
    <mergeCell ref="F15:I15"/>
    <mergeCell ref="J15:L15"/>
    <mergeCell ref="M15:P15"/>
    <mergeCell ref="AJ12:AK12"/>
    <mergeCell ref="C13:E13"/>
    <mergeCell ref="F13:I13"/>
    <mergeCell ref="J13:L13"/>
    <mergeCell ref="M13:P13"/>
    <mergeCell ref="R13:S13"/>
    <mergeCell ref="V11:X11"/>
    <mergeCell ref="Y11:AB11"/>
    <mergeCell ref="AC11:AE11"/>
    <mergeCell ref="AF11:AI11"/>
    <mergeCell ref="AJ11:AK11"/>
    <mergeCell ref="C12:E12"/>
    <mergeCell ref="F12:I12"/>
    <mergeCell ref="J12:L12"/>
    <mergeCell ref="M12:P12"/>
    <mergeCell ref="R12:S12"/>
    <mergeCell ref="C11:E11"/>
    <mergeCell ref="F11:I11"/>
    <mergeCell ref="J11:L11"/>
    <mergeCell ref="M11:P11"/>
    <mergeCell ref="R11:S11"/>
    <mergeCell ref="AN9:AQ9"/>
    <mergeCell ref="V8:X8"/>
    <mergeCell ref="Y8:AB8"/>
    <mergeCell ref="AC8:AE8"/>
    <mergeCell ref="AF8:AI8"/>
    <mergeCell ref="AJ8:AK8"/>
    <mergeCell ref="Y10:AB10"/>
    <mergeCell ref="AC10:AE10"/>
    <mergeCell ref="AF10:AI10"/>
    <mergeCell ref="AJ10:AK10"/>
    <mergeCell ref="AO10:AQ10"/>
    <mergeCell ref="V10:X10"/>
    <mergeCell ref="Y7:AB7"/>
    <mergeCell ref="AC7:AE7"/>
    <mergeCell ref="AF7:AI7"/>
    <mergeCell ref="V9:X9"/>
    <mergeCell ref="Y9:AB9"/>
    <mergeCell ref="AC9:AE9"/>
    <mergeCell ref="AF9:AI9"/>
    <mergeCell ref="AJ5:AK5"/>
    <mergeCell ref="C10:E10"/>
    <mergeCell ref="F10:I10"/>
    <mergeCell ref="J10:L10"/>
    <mergeCell ref="M10:P10"/>
    <mergeCell ref="R10:S10"/>
    <mergeCell ref="AJ9:AK9"/>
    <mergeCell ref="F9:I9"/>
    <mergeCell ref="J9:L9"/>
    <mergeCell ref="M9:P9"/>
    <mergeCell ref="R9:S9"/>
    <mergeCell ref="C5:E5"/>
    <mergeCell ref="F5:I5"/>
    <mergeCell ref="J5:L5"/>
    <mergeCell ref="M5:P5"/>
    <mergeCell ref="R5:S5"/>
    <mergeCell ref="V5:X5"/>
    <mergeCell ref="A6:A12"/>
    <mergeCell ref="C6:E6"/>
    <mergeCell ref="F6:I6"/>
    <mergeCell ref="J6:L6"/>
    <mergeCell ref="M6:P6"/>
    <mergeCell ref="R6:S6"/>
    <mergeCell ref="AJ7:AK7"/>
    <mergeCell ref="C8:E8"/>
    <mergeCell ref="F8:I8"/>
    <mergeCell ref="J8:L8"/>
    <mergeCell ref="M8:P8"/>
    <mergeCell ref="R8:S8"/>
    <mergeCell ref="V6:X6"/>
    <mergeCell ref="Y6:AB6"/>
    <mergeCell ref="AC6:AE6"/>
    <mergeCell ref="AF6:AI6"/>
    <mergeCell ref="AJ6:AK6"/>
    <mergeCell ref="C7:E7"/>
    <mergeCell ref="F7:I7"/>
    <mergeCell ref="J7:L7"/>
    <mergeCell ref="M7:P7"/>
    <mergeCell ref="R7:S7"/>
    <mergeCell ref="C9:E9"/>
    <mergeCell ref="V7:X7"/>
    <mergeCell ref="Y5:AB5"/>
    <mergeCell ref="AC5:AE5"/>
    <mergeCell ref="AF5:AI5"/>
    <mergeCell ref="Z1:Z2"/>
    <mergeCell ref="AA1:AF2"/>
    <mergeCell ref="M3:S3"/>
    <mergeCell ref="AF3:AK3"/>
    <mergeCell ref="B4:E4"/>
    <mergeCell ref="F4:I4"/>
    <mergeCell ref="J4:L4"/>
    <mergeCell ref="M4:P4"/>
    <mergeCell ref="R4:S4"/>
    <mergeCell ref="U4:X4"/>
    <mergeCell ref="C1:E2"/>
    <mergeCell ref="F1:F2"/>
    <mergeCell ref="G1:G2"/>
    <mergeCell ref="H1:M2"/>
    <mergeCell ref="V1:X2"/>
    <mergeCell ref="Y1:Y2"/>
    <mergeCell ref="Y4:AB4"/>
    <mergeCell ref="AC4:AE4"/>
    <mergeCell ref="AF4:AI4"/>
    <mergeCell ref="AJ4:AK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2BB0-E434-4FB8-80E1-12B65C1A5DAD}">
  <dimension ref="A1:AQ37"/>
  <sheetViews>
    <sheetView topLeftCell="A10" zoomScale="90" zoomScaleNormal="90" workbookViewId="0">
      <selection activeCell="F23" sqref="F23:I23"/>
    </sheetView>
  </sheetViews>
  <sheetFormatPr defaultColWidth="5" defaultRowHeight="25.5" customHeight="1"/>
  <cols>
    <col min="1" max="1" width="5" style="16"/>
    <col min="2" max="2" width="3.875" style="17" customWidth="1"/>
    <col min="3" max="3" width="5" style="4" customWidth="1"/>
    <col min="4" max="5" width="5" style="4"/>
    <col min="6" max="8" width="5" style="18"/>
    <col min="9" max="9" width="1.625" style="18" customWidth="1"/>
    <col min="10" max="12" width="4.125" style="18" customWidth="1"/>
    <col min="13" max="16" width="3.875" style="18" customWidth="1"/>
    <col min="17" max="17" width="5.625" style="18" customWidth="1"/>
    <col min="18" max="18" width="5" style="5"/>
    <col min="19" max="19" width="9.5" style="5" customWidth="1"/>
    <col min="20" max="20" width="3.125" style="5" customWidth="1"/>
    <col min="21" max="21" width="3.875" style="17" customWidth="1"/>
    <col min="22" max="24" width="5" style="4"/>
    <col min="25" max="25" width="5" style="18"/>
    <col min="26" max="26" width="5" style="18" customWidth="1"/>
    <col min="27" max="35" width="5" style="18"/>
    <col min="36" max="16384" width="5" style="5"/>
  </cols>
  <sheetData>
    <row r="1" spans="1:43" ht="18" customHeight="1">
      <c r="A1" s="1"/>
      <c r="B1" s="2"/>
      <c r="C1" s="83" t="s">
        <v>42</v>
      </c>
      <c r="D1" s="83"/>
      <c r="E1" s="83"/>
      <c r="F1" s="84">
        <v>6</v>
      </c>
      <c r="G1" s="74" t="s">
        <v>15</v>
      </c>
      <c r="H1" s="75" t="s">
        <v>16</v>
      </c>
      <c r="I1" s="75"/>
      <c r="J1" s="75"/>
      <c r="K1" s="75"/>
      <c r="L1" s="75"/>
      <c r="M1" s="75"/>
      <c r="N1" s="3"/>
      <c r="O1" s="3"/>
      <c r="P1" s="3"/>
      <c r="Q1" s="3"/>
      <c r="R1" s="4"/>
      <c r="S1" s="4"/>
      <c r="T1" s="4"/>
      <c r="U1" s="2"/>
      <c r="V1" s="83" t="s">
        <v>42</v>
      </c>
      <c r="W1" s="83"/>
      <c r="X1" s="83"/>
      <c r="Y1" s="84">
        <v>6</v>
      </c>
      <c r="Z1" s="74" t="s">
        <v>15</v>
      </c>
      <c r="AA1" s="75" t="s">
        <v>32</v>
      </c>
      <c r="AB1" s="75"/>
      <c r="AC1" s="75"/>
      <c r="AD1" s="75"/>
      <c r="AE1" s="75"/>
      <c r="AF1" s="75"/>
      <c r="AG1" s="3"/>
      <c r="AH1" s="3"/>
      <c r="AI1" s="3"/>
      <c r="AJ1" s="4"/>
      <c r="AK1" s="4"/>
    </row>
    <row r="2" spans="1:43" ht="18" customHeight="1">
      <c r="A2" s="1"/>
      <c r="B2" s="2"/>
      <c r="C2" s="83"/>
      <c r="D2" s="83"/>
      <c r="E2" s="83"/>
      <c r="F2" s="84"/>
      <c r="G2" s="74"/>
      <c r="H2" s="75"/>
      <c r="I2" s="75"/>
      <c r="J2" s="75"/>
      <c r="K2" s="75"/>
      <c r="L2" s="75"/>
      <c r="M2" s="75"/>
      <c r="N2" s="3"/>
      <c r="O2" s="3"/>
      <c r="P2" s="3"/>
      <c r="Q2" s="3"/>
      <c r="R2" s="4"/>
      <c r="S2" s="4"/>
      <c r="T2" s="4"/>
      <c r="U2" s="2"/>
      <c r="V2" s="83"/>
      <c r="W2" s="83"/>
      <c r="X2" s="83"/>
      <c r="Y2" s="84"/>
      <c r="Z2" s="74"/>
      <c r="AA2" s="75"/>
      <c r="AB2" s="75"/>
      <c r="AC2" s="75"/>
      <c r="AD2" s="75"/>
      <c r="AE2" s="75"/>
      <c r="AF2" s="75"/>
      <c r="AG2" s="3"/>
      <c r="AH2" s="3"/>
      <c r="AI2" s="3"/>
      <c r="AJ2" s="4"/>
      <c r="AK2" s="4"/>
    </row>
    <row r="3" spans="1:43" ht="18" customHeight="1">
      <c r="A3" s="1"/>
      <c r="B3" s="2"/>
      <c r="F3" s="3"/>
      <c r="G3" s="3"/>
      <c r="H3" s="3"/>
      <c r="I3" s="3"/>
      <c r="J3" s="3"/>
      <c r="K3" s="3"/>
      <c r="L3" s="3"/>
      <c r="M3" s="76" t="s">
        <v>14</v>
      </c>
      <c r="N3" s="76"/>
      <c r="O3" s="76"/>
      <c r="P3" s="76"/>
      <c r="Q3" s="76"/>
      <c r="R3" s="76"/>
      <c r="S3" s="76"/>
      <c r="T3" s="19"/>
      <c r="U3" s="2"/>
      <c r="Y3" s="3"/>
      <c r="Z3" s="3"/>
      <c r="AA3" s="3"/>
      <c r="AB3" s="3"/>
      <c r="AC3" s="3"/>
      <c r="AD3" s="3"/>
      <c r="AE3" s="3"/>
      <c r="AF3" s="76" t="s">
        <v>14</v>
      </c>
      <c r="AG3" s="76"/>
      <c r="AH3" s="76"/>
      <c r="AI3" s="76"/>
      <c r="AJ3" s="76"/>
      <c r="AK3" s="76"/>
    </row>
    <row r="4" spans="1:43" ht="22.5" customHeight="1">
      <c r="A4" s="6" t="s">
        <v>2</v>
      </c>
      <c r="B4" s="77" t="s">
        <v>1</v>
      </c>
      <c r="C4" s="78"/>
      <c r="D4" s="78"/>
      <c r="E4" s="79"/>
      <c r="F4" s="80" t="s">
        <v>3</v>
      </c>
      <c r="G4" s="80"/>
      <c r="H4" s="80"/>
      <c r="I4" s="80"/>
      <c r="J4" s="80" t="s">
        <v>0</v>
      </c>
      <c r="K4" s="80"/>
      <c r="L4" s="80"/>
      <c r="M4" s="80" t="s">
        <v>4</v>
      </c>
      <c r="N4" s="80"/>
      <c r="O4" s="80"/>
      <c r="P4" s="80"/>
      <c r="Q4" s="24" t="s">
        <v>49</v>
      </c>
      <c r="R4" s="81" t="s">
        <v>48</v>
      </c>
      <c r="S4" s="81"/>
      <c r="T4" s="21"/>
      <c r="U4" s="82" t="s">
        <v>1</v>
      </c>
      <c r="V4" s="82"/>
      <c r="W4" s="82"/>
      <c r="X4" s="82"/>
      <c r="Y4" s="80" t="s">
        <v>34</v>
      </c>
      <c r="Z4" s="80"/>
      <c r="AA4" s="80"/>
      <c r="AB4" s="80"/>
      <c r="AC4" s="80" t="s">
        <v>0</v>
      </c>
      <c r="AD4" s="80"/>
      <c r="AE4" s="80"/>
      <c r="AF4" s="80" t="s">
        <v>35</v>
      </c>
      <c r="AG4" s="80"/>
      <c r="AH4" s="80"/>
      <c r="AI4" s="80"/>
      <c r="AJ4" s="81" t="s">
        <v>33</v>
      </c>
      <c r="AK4" s="81"/>
    </row>
    <row r="5" spans="1:43" ht="22.5" customHeight="1" thickBot="1">
      <c r="A5" s="7" t="s">
        <v>7</v>
      </c>
      <c r="B5" s="8" t="s">
        <v>5</v>
      </c>
      <c r="C5" s="183" t="s">
        <v>6</v>
      </c>
      <c r="D5" s="183"/>
      <c r="E5" s="183"/>
      <c r="F5" s="86">
        <v>488250</v>
      </c>
      <c r="G5" s="86"/>
      <c r="H5" s="86"/>
      <c r="I5" s="86"/>
      <c r="J5" s="86">
        <v>48825</v>
      </c>
      <c r="K5" s="86"/>
      <c r="L5" s="86"/>
      <c r="M5" s="86">
        <f>F5+J5</f>
        <v>537075</v>
      </c>
      <c r="N5" s="86"/>
      <c r="O5" s="86"/>
      <c r="P5" s="86"/>
      <c r="Q5" s="50">
        <v>46234</v>
      </c>
      <c r="R5" s="87">
        <v>537075</v>
      </c>
      <c r="S5" s="87"/>
      <c r="T5" s="1"/>
      <c r="U5" s="9">
        <v>1</v>
      </c>
      <c r="V5" s="82" t="s">
        <v>22</v>
      </c>
      <c r="W5" s="82"/>
      <c r="X5" s="82"/>
      <c r="Y5" s="88">
        <v>0</v>
      </c>
      <c r="Z5" s="88"/>
      <c r="AA5" s="88"/>
      <c r="AB5" s="88"/>
      <c r="AC5" s="88">
        <v>0</v>
      </c>
      <c r="AD5" s="88"/>
      <c r="AE5" s="88"/>
      <c r="AF5" s="88">
        <f>Y5+AC5</f>
        <v>0</v>
      </c>
      <c r="AG5" s="88"/>
      <c r="AH5" s="88"/>
      <c r="AI5" s="88"/>
      <c r="AJ5" s="95"/>
      <c r="AK5" s="82"/>
    </row>
    <row r="6" spans="1:43" ht="22.5" customHeight="1" thickTop="1">
      <c r="A6" s="89" t="s">
        <v>17</v>
      </c>
      <c r="B6" s="10">
        <v>1</v>
      </c>
      <c r="C6" s="92" t="s">
        <v>28</v>
      </c>
      <c r="D6" s="92"/>
      <c r="E6" s="92"/>
      <c r="F6" s="93">
        <v>0</v>
      </c>
      <c r="G6" s="93"/>
      <c r="H6" s="93"/>
      <c r="I6" s="93"/>
      <c r="J6" s="93">
        <f t="shared" ref="J6:J36" si="0">F6*0.1</f>
        <v>0</v>
      </c>
      <c r="K6" s="93"/>
      <c r="L6" s="93"/>
      <c r="M6" s="93">
        <f>F6+J6</f>
        <v>0</v>
      </c>
      <c r="N6" s="93"/>
      <c r="O6" s="93"/>
      <c r="P6" s="93"/>
      <c r="Q6" s="57"/>
      <c r="R6" s="171"/>
      <c r="S6" s="171"/>
      <c r="T6" s="1"/>
      <c r="U6" s="9">
        <v>2</v>
      </c>
      <c r="V6" s="82"/>
      <c r="W6" s="82"/>
      <c r="X6" s="82"/>
      <c r="Y6" s="88">
        <v>0</v>
      </c>
      <c r="Z6" s="88"/>
      <c r="AA6" s="88"/>
      <c r="AB6" s="88"/>
      <c r="AC6" s="88">
        <v>0</v>
      </c>
      <c r="AD6" s="88"/>
      <c r="AE6" s="88"/>
      <c r="AF6" s="88">
        <f>Y6+AC6</f>
        <v>0</v>
      </c>
      <c r="AG6" s="88"/>
      <c r="AH6" s="88"/>
      <c r="AI6" s="88"/>
      <c r="AJ6" s="95"/>
      <c r="AK6" s="82"/>
    </row>
    <row r="7" spans="1:43" ht="22.5" customHeight="1">
      <c r="A7" s="90"/>
      <c r="B7" s="9">
        <v>2</v>
      </c>
      <c r="C7" s="179" t="s">
        <v>11</v>
      </c>
      <c r="D7" s="179"/>
      <c r="E7" s="179"/>
      <c r="F7" s="96">
        <v>183000</v>
      </c>
      <c r="G7" s="97"/>
      <c r="H7" s="97"/>
      <c r="I7" s="98"/>
      <c r="J7" s="88">
        <f t="shared" si="0"/>
        <v>18300</v>
      </c>
      <c r="K7" s="88"/>
      <c r="L7" s="88"/>
      <c r="M7" s="88">
        <f>F7+J7</f>
        <v>201300</v>
      </c>
      <c r="N7" s="88"/>
      <c r="O7" s="88"/>
      <c r="P7" s="88"/>
      <c r="Q7" s="61">
        <v>46224</v>
      </c>
      <c r="R7" s="94">
        <v>200695</v>
      </c>
      <c r="S7" s="94"/>
      <c r="T7" s="1"/>
      <c r="U7" s="9">
        <v>3</v>
      </c>
      <c r="V7" s="82"/>
      <c r="W7" s="82"/>
      <c r="X7" s="82"/>
      <c r="Y7" s="88">
        <v>0</v>
      </c>
      <c r="Z7" s="88"/>
      <c r="AA7" s="88"/>
      <c r="AB7" s="88"/>
      <c r="AC7" s="88">
        <f t="shared" ref="AC7:AC16" si="1">Y7*0.1</f>
        <v>0</v>
      </c>
      <c r="AD7" s="88"/>
      <c r="AE7" s="88"/>
      <c r="AF7" s="88">
        <f>Y7+AC7</f>
        <v>0</v>
      </c>
      <c r="AG7" s="88"/>
      <c r="AH7" s="88"/>
      <c r="AI7" s="88"/>
      <c r="AJ7" s="95"/>
      <c r="AK7" s="82"/>
    </row>
    <row r="8" spans="1:43" ht="22.5" customHeight="1">
      <c r="A8" s="90"/>
      <c r="B8" s="9">
        <v>3</v>
      </c>
      <c r="C8" s="77" t="s">
        <v>27</v>
      </c>
      <c r="D8" s="78"/>
      <c r="E8" s="79"/>
      <c r="F8" s="96">
        <v>0</v>
      </c>
      <c r="G8" s="97"/>
      <c r="H8" s="97"/>
      <c r="I8" s="98"/>
      <c r="J8" s="96">
        <f t="shared" si="0"/>
        <v>0</v>
      </c>
      <c r="K8" s="97"/>
      <c r="L8" s="98"/>
      <c r="M8" s="96">
        <f>F8+J8</f>
        <v>0</v>
      </c>
      <c r="N8" s="97"/>
      <c r="O8" s="97"/>
      <c r="P8" s="98"/>
      <c r="Q8" s="58"/>
      <c r="R8" s="99"/>
      <c r="S8" s="99"/>
      <c r="T8" s="1"/>
      <c r="U8" s="9">
        <v>4</v>
      </c>
      <c r="V8" s="82"/>
      <c r="W8" s="82"/>
      <c r="X8" s="82"/>
      <c r="Y8" s="88">
        <v>0</v>
      </c>
      <c r="Z8" s="88"/>
      <c r="AA8" s="88"/>
      <c r="AB8" s="88"/>
      <c r="AC8" s="88">
        <f t="shared" si="1"/>
        <v>0</v>
      </c>
      <c r="AD8" s="88"/>
      <c r="AE8" s="88"/>
      <c r="AF8" s="88">
        <f>Y8+AC8</f>
        <v>0</v>
      </c>
      <c r="AG8" s="88"/>
      <c r="AH8" s="88"/>
      <c r="AI8" s="88"/>
      <c r="AJ8" s="95"/>
      <c r="AK8" s="82"/>
    </row>
    <row r="9" spans="1:43" ht="22.5" customHeight="1">
      <c r="A9" s="90"/>
      <c r="B9" s="11">
        <v>4</v>
      </c>
      <c r="C9" s="180" t="s">
        <v>10</v>
      </c>
      <c r="D9" s="181"/>
      <c r="E9" s="182"/>
      <c r="F9" s="96">
        <v>800000</v>
      </c>
      <c r="G9" s="97"/>
      <c r="H9" s="97"/>
      <c r="I9" s="98"/>
      <c r="J9" s="103">
        <f t="shared" si="0"/>
        <v>80000</v>
      </c>
      <c r="K9" s="104"/>
      <c r="L9" s="105"/>
      <c r="M9" s="103">
        <f t="shared" ref="M9:M36" si="2">F9+J9</f>
        <v>880000</v>
      </c>
      <c r="N9" s="104"/>
      <c r="O9" s="104"/>
      <c r="P9" s="105"/>
      <c r="Q9" s="61">
        <v>46224</v>
      </c>
      <c r="R9" s="172">
        <v>879340</v>
      </c>
      <c r="S9" s="172"/>
      <c r="T9" s="1"/>
      <c r="U9" s="9">
        <v>5</v>
      </c>
      <c r="V9" s="82"/>
      <c r="W9" s="82"/>
      <c r="X9" s="82"/>
      <c r="Y9" s="88">
        <v>0</v>
      </c>
      <c r="Z9" s="88"/>
      <c r="AA9" s="88"/>
      <c r="AB9" s="88"/>
      <c r="AC9" s="88">
        <f t="shared" si="1"/>
        <v>0</v>
      </c>
      <c r="AD9" s="88"/>
      <c r="AE9" s="88"/>
      <c r="AF9" s="88">
        <f t="shared" ref="AF9:AF14" si="3">Y9+AC9</f>
        <v>0</v>
      </c>
      <c r="AG9" s="88"/>
      <c r="AH9" s="88"/>
      <c r="AI9" s="88"/>
      <c r="AJ9" s="95"/>
      <c r="AK9" s="82"/>
      <c r="AN9" s="106"/>
      <c r="AO9" s="107"/>
      <c r="AP9" s="107"/>
      <c r="AQ9" s="107"/>
    </row>
    <row r="10" spans="1:43" ht="22.5" customHeight="1">
      <c r="A10" s="90"/>
      <c r="B10" s="11">
        <v>5</v>
      </c>
      <c r="C10" s="100" t="s">
        <v>24</v>
      </c>
      <c r="D10" s="101"/>
      <c r="E10" s="102"/>
      <c r="F10" s="96">
        <v>0</v>
      </c>
      <c r="G10" s="97"/>
      <c r="H10" s="97"/>
      <c r="I10" s="98"/>
      <c r="J10" s="103">
        <f t="shared" si="0"/>
        <v>0</v>
      </c>
      <c r="K10" s="104"/>
      <c r="L10" s="105"/>
      <c r="M10" s="103">
        <f t="shared" si="2"/>
        <v>0</v>
      </c>
      <c r="N10" s="104"/>
      <c r="O10" s="104"/>
      <c r="P10" s="105"/>
      <c r="Q10" s="35"/>
      <c r="R10" s="172"/>
      <c r="S10" s="172"/>
      <c r="T10" s="1"/>
      <c r="U10" s="9">
        <v>7</v>
      </c>
      <c r="V10" s="82"/>
      <c r="W10" s="82"/>
      <c r="X10" s="82"/>
      <c r="Y10" s="88"/>
      <c r="Z10" s="88"/>
      <c r="AA10" s="88"/>
      <c r="AB10" s="88"/>
      <c r="AC10" s="88">
        <f t="shared" si="1"/>
        <v>0</v>
      </c>
      <c r="AD10" s="88"/>
      <c r="AE10" s="88"/>
      <c r="AF10" s="88">
        <f t="shared" si="3"/>
        <v>0</v>
      </c>
      <c r="AG10" s="88"/>
      <c r="AH10" s="88"/>
      <c r="AI10" s="88"/>
      <c r="AJ10" s="95"/>
      <c r="AK10" s="82"/>
      <c r="AO10" s="106"/>
      <c r="AP10" s="107"/>
      <c r="AQ10" s="107"/>
    </row>
    <row r="11" spans="1:43" ht="22.5" customHeight="1">
      <c r="A11" s="90"/>
      <c r="B11" s="9">
        <v>6</v>
      </c>
      <c r="C11" s="184" t="s">
        <v>9</v>
      </c>
      <c r="D11" s="185"/>
      <c r="E11" s="186"/>
      <c r="F11" s="96">
        <v>69000</v>
      </c>
      <c r="G11" s="97"/>
      <c r="H11" s="97"/>
      <c r="I11" s="98"/>
      <c r="J11" s="96">
        <f t="shared" si="0"/>
        <v>6900</v>
      </c>
      <c r="K11" s="97"/>
      <c r="L11" s="98"/>
      <c r="M11" s="96">
        <f t="shared" si="2"/>
        <v>75900</v>
      </c>
      <c r="N11" s="97"/>
      <c r="O11" s="97"/>
      <c r="P11" s="98"/>
      <c r="Q11" s="56">
        <v>46224</v>
      </c>
      <c r="R11" s="99">
        <v>75233</v>
      </c>
      <c r="S11" s="99"/>
      <c r="T11" s="1"/>
      <c r="U11" s="9">
        <v>8</v>
      </c>
      <c r="V11" s="82"/>
      <c r="W11" s="82"/>
      <c r="X11" s="82"/>
      <c r="Y11" s="88"/>
      <c r="Z11" s="88"/>
      <c r="AA11" s="88"/>
      <c r="AB11" s="88"/>
      <c r="AC11" s="88">
        <f t="shared" si="1"/>
        <v>0</v>
      </c>
      <c r="AD11" s="88"/>
      <c r="AE11" s="88"/>
      <c r="AF11" s="88">
        <f t="shared" si="3"/>
        <v>0</v>
      </c>
      <c r="AG11" s="88"/>
      <c r="AH11" s="88"/>
      <c r="AI11" s="88"/>
      <c r="AJ11" s="95"/>
      <c r="AK11" s="82"/>
    </row>
    <row r="12" spans="1:43" ht="22.5" customHeight="1" thickBot="1">
      <c r="A12" s="91"/>
      <c r="B12" s="12">
        <v>7</v>
      </c>
      <c r="C12" s="108" t="s">
        <v>39</v>
      </c>
      <c r="D12" s="109"/>
      <c r="E12" s="110"/>
      <c r="F12" s="114">
        <v>0</v>
      </c>
      <c r="G12" s="115"/>
      <c r="H12" s="115"/>
      <c r="I12" s="116"/>
      <c r="J12" s="114">
        <f t="shared" si="0"/>
        <v>0</v>
      </c>
      <c r="K12" s="115"/>
      <c r="L12" s="116"/>
      <c r="M12" s="114">
        <f t="shared" si="2"/>
        <v>0</v>
      </c>
      <c r="N12" s="115"/>
      <c r="O12" s="115"/>
      <c r="P12" s="116"/>
      <c r="Q12" s="37"/>
      <c r="R12" s="87"/>
      <c r="S12" s="87"/>
      <c r="T12" s="1"/>
      <c r="U12" s="9">
        <v>8</v>
      </c>
      <c r="V12" s="82"/>
      <c r="W12" s="82"/>
      <c r="X12" s="82"/>
      <c r="Y12" s="88"/>
      <c r="Z12" s="88"/>
      <c r="AA12" s="88"/>
      <c r="AB12" s="88"/>
      <c r="AC12" s="88">
        <f t="shared" si="1"/>
        <v>0</v>
      </c>
      <c r="AD12" s="88"/>
      <c r="AE12" s="88"/>
      <c r="AF12" s="88">
        <f t="shared" si="3"/>
        <v>0</v>
      </c>
      <c r="AG12" s="88"/>
      <c r="AH12" s="88"/>
      <c r="AI12" s="88"/>
      <c r="AJ12" s="95"/>
      <c r="AK12" s="82"/>
    </row>
    <row r="13" spans="1:43" ht="22.5" customHeight="1" thickTop="1" thickBot="1">
      <c r="A13" s="13">
        <v>25</v>
      </c>
      <c r="B13" s="12">
        <v>1</v>
      </c>
      <c r="C13" s="108" t="s">
        <v>30</v>
      </c>
      <c r="D13" s="109"/>
      <c r="E13" s="110"/>
      <c r="F13" s="111">
        <v>0</v>
      </c>
      <c r="G13" s="112"/>
      <c r="H13" s="112"/>
      <c r="I13" s="113"/>
      <c r="J13" s="114">
        <f t="shared" si="0"/>
        <v>0</v>
      </c>
      <c r="K13" s="115"/>
      <c r="L13" s="116"/>
      <c r="M13" s="114">
        <f t="shared" si="2"/>
        <v>0</v>
      </c>
      <c r="N13" s="115"/>
      <c r="O13" s="115"/>
      <c r="P13" s="116"/>
      <c r="Q13" s="38"/>
      <c r="R13" s="87"/>
      <c r="S13" s="87"/>
      <c r="T13" s="1"/>
      <c r="U13" s="9">
        <v>9</v>
      </c>
      <c r="V13" s="82"/>
      <c r="W13" s="82"/>
      <c r="X13" s="82"/>
      <c r="Y13" s="88"/>
      <c r="Z13" s="88"/>
      <c r="AA13" s="88"/>
      <c r="AB13" s="88"/>
      <c r="AC13" s="88">
        <f t="shared" si="1"/>
        <v>0</v>
      </c>
      <c r="AD13" s="88"/>
      <c r="AE13" s="88"/>
      <c r="AF13" s="88">
        <f t="shared" si="3"/>
        <v>0</v>
      </c>
      <c r="AG13" s="88"/>
      <c r="AH13" s="88"/>
      <c r="AI13" s="88"/>
      <c r="AJ13" s="95"/>
      <c r="AK13" s="82"/>
    </row>
    <row r="14" spans="1:43" ht="22.5" customHeight="1" thickTop="1">
      <c r="A14" s="89" t="s">
        <v>18</v>
      </c>
      <c r="B14" s="10">
        <v>1</v>
      </c>
      <c r="C14" s="92" t="s">
        <v>29</v>
      </c>
      <c r="D14" s="92"/>
      <c r="E14" s="92"/>
      <c r="F14" s="118">
        <v>0</v>
      </c>
      <c r="G14" s="119"/>
      <c r="H14" s="119"/>
      <c r="I14" s="120"/>
      <c r="J14" s="93">
        <f t="shared" si="0"/>
        <v>0</v>
      </c>
      <c r="K14" s="93"/>
      <c r="L14" s="93"/>
      <c r="M14" s="93">
        <f t="shared" si="2"/>
        <v>0</v>
      </c>
      <c r="N14" s="93"/>
      <c r="O14" s="93"/>
      <c r="P14" s="93"/>
      <c r="Q14" s="59"/>
      <c r="R14" s="171"/>
      <c r="S14" s="171"/>
      <c r="T14" s="1"/>
      <c r="U14" s="9">
        <v>10</v>
      </c>
      <c r="V14" s="82"/>
      <c r="W14" s="82"/>
      <c r="X14" s="82"/>
      <c r="Y14" s="88"/>
      <c r="Z14" s="88"/>
      <c r="AA14" s="88"/>
      <c r="AB14" s="88"/>
      <c r="AC14" s="88">
        <f t="shared" si="1"/>
        <v>0</v>
      </c>
      <c r="AD14" s="88"/>
      <c r="AE14" s="88"/>
      <c r="AF14" s="88">
        <f t="shared" si="3"/>
        <v>0</v>
      </c>
      <c r="AG14" s="88"/>
      <c r="AH14" s="88"/>
      <c r="AI14" s="88"/>
      <c r="AJ14" s="95"/>
      <c r="AK14" s="82"/>
    </row>
    <row r="15" spans="1:43" ht="22.5" customHeight="1">
      <c r="A15" s="90"/>
      <c r="B15" s="9">
        <v>2</v>
      </c>
      <c r="C15" s="179" t="s">
        <v>20</v>
      </c>
      <c r="D15" s="179"/>
      <c r="E15" s="179"/>
      <c r="F15" s="96">
        <v>320000</v>
      </c>
      <c r="G15" s="97"/>
      <c r="H15" s="97"/>
      <c r="I15" s="98"/>
      <c r="J15" s="88">
        <f t="shared" si="0"/>
        <v>32000</v>
      </c>
      <c r="K15" s="88"/>
      <c r="L15" s="88"/>
      <c r="M15" s="88">
        <f>F15+J15</f>
        <v>352000</v>
      </c>
      <c r="N15" s="88"/>
      <c r="O15" s="88"/>
      <c r="P15" s="88"/>
      <c r="Q15" s="56">
        <v>46224</v>
      </c>
      <c r="R15" s="94">
        <v>351450</v>
      </c>
      <c r="S15" s="94"/>
      <c r="T15" s="1"/>
      <c r="U15" s="9">
        <v>11</v>
      </c>
      <c r="V15" s="82"/>
      <c r="W15" s="82"/>
      <c r="X15" s="82"/>
      <c r="Y15" s="88"/>
      <c r="Z15" s="88"/>
      <c r="AA15" s="88"/>
      <c r="AB15" s="88"/>
      <c r="AC15" s="88">
        <f t="shared" si="1"/>
        <v>0</v>
      </c>
      <c r="AD15" s="88"/>
      <c r="AE15" s="88"/>
      <c r="AF15" s="88">
        <f>Y15+AC15</f>
        <v>0</v>
      </c>
      <c r="AG15" s="88"/>
      <c r="AH15" s="88"/>
      <c r="AI15" s="88"/>
      <c r="AJ15" s="95"/>
      <c r="AK15" s="82"/>
    </row>
    <row r="16" spans="1:43" ht="22.5" customHeight="1">
      <c r="A16" s="90"/>
      <c r="B16" s="14">
        <v>3</v>
      </c>
      <c r="C16" s="184" t="s">
        <v>12</v>
      </c>
      <c r="D16" s="185"/>
      <c r="E16" s="186"/>
      <c r="F16" s="96">
        <v>64000</v>
      </c>
      <c r="G16" s="97"/>
      <c r="H16" s="97"/>
      <c r="I16" s="98"/>
      <c r="J16" s="96">
        <f t="shared" si="0"/>
        <v>6400</v>
      </c>
      <c r="K16" s="97"/>
      <c r="L16" s="98"/>
      <c r="M16" s="96">
        <f t="shared" si="2"/>
        <v>70400</v>
      </c>
      <c r="N16" s="97"/>
      <c r="O16" s="97"/>
      <c r="P16" s="98"/>
      <c r="Q16" s="52">
        <v>46234</v>
      </c>
      <c r="R16" s="173">
        <v>70400</v>
      </c>
      <c r="S16" s="174"/>
      <c r="T16" s="20"/>
      <c r="U16" s="9">
        <v>12</v>
      </c>
      <c r="V16" s="82"/>
      <c r="W16" s="82"/>
      <c r="X16" s="82"/>
      <c r="Y16" s="88"/>
      <c r="Z16" s="88"/>
      <c r="AA16" s="88"/>
      <c r="AB16" s="88"/>
      <c r="AC16" s="88">
        <f t="shared" si="1"/>
        <v>0</v>
      </c>
      <c r="AD16" s="88"/>
      <c r="AE16" s="88"/>
      <c r="AF16" s="88">
        <f t="shared" ref="AF16" si="4">Y16+AC16</f>
        <v>0</v>
      </c>
      <c r="AG16" s="88"/>
      <c r="AH16" s="88"/>
      <c r="AI16" s="88"/>
      <c r="AJ16" s="95"/>
      <c r="AK16" s="82"/>
    </row>
    <row r="17" spans="1:37" ht="22.5" customHeight="1">
      <c r="A17" s="90"/>
      <c r="B17" s="9">
        <v>4</v>
      </c>
      <c r="C17" s="179" t="s">
        <v>52</v>
      </c>
      <c r="D17" s="179"/>
      <c r="E17" s="179"/>
      <c r="F17" s="96">
        <v>32000</v>
      </c>
      <c r="G17" s="97"/>
      <c r="H17" s="97"/>
      <c r="I17" s="98"/>
      <c r="J17" s="88">
        <f>F17*0.1</f>
        <v>3200</v>
      </c>
      <c r="K17" s="88"/>
      <c r="L17" s="88"/>
      <c r="M17" s="88">
        <f>F17+J17</f>
        <v>35200</v>
      </c>
      <c r="N17" s="88"/>
      <c r="O17" s="88"/>
      <c r="P17" s="88"/>
      <c r="Q17" s="68">
        <v>46224</v>
      </c>
      <c r="R17" s="99">
        <v>35200</v>
      </c>
      <c r="S17" s="99"/>
      <c r="T17" s="1"/>
      <c r="U17" s="9">
        <v>13</v>
      </c>
      <c r="V17" s="82"/>
      <c r="W17" s="82"/>
      <c r="X17" s="82"/>
      <c r="Y17" s="88"/>
      <c r="Z17" s="88"/>
      <c r="AA17" s="88"/>
      <c r="AB17" s="88"/>
      <c r="AC17" s="88">
        <f>Y17*0.1</f>
        <v>0</v>
      </c>
      <c r="AD17" s="88"/>
      <c r="AE17" s="88"/>
      <c r="AF17" s="88">
        <f>Y17+AC17</f>
        <v>0</v>
      </c>
      <c r="AG17" s="88"/>
      <c r="AH17" s="88"/>
      <c r="AI17" s="88"/>
      <c r="AJ17" s="95"/>
      <c r="AK17" s="82"/>
    </row>
    <row r="18" spans="1:37" ht="22.5" customHeight="1">
      <c r="A18" s="90"/>
      <c r="B18" s="14">
        <v>5</v>
      </c>
      <c r="C18" s="184" t="s">
        <v>26</v>
      </c>
      <c r="D18" s="185"/>
      <c r="E18" s="186"/>
      <c r="F18" s="96">
        <v>16000</v>
      </c>
      <c r="G18" s="97"/>
      <c r="H18" s="97"/>
      <c r="I18" s="98"/>
      <c r="J18" s="88">
        <f>F18*0.1</f>
        <v>1600</v>
      </c>
      <c r="K18" s="88"/>
      <c r="L18" s="88"/>
      <c r="M18" s="88">
        <f>F18+J18</f>
        <v>17600</v>
      </c>
      <c r="N18" s="88"/>
      <c r="O18" s="88"/>
      <c r="P18" s="88"/>
      <c r="Q18" s="39"/>
      <c r="R18" s="99"/>
      <c r="S18" s="99"/>
      <c r="T18" s="1"/>
      <c r="U18" s="9">
        <v>14</v>
      </c>
      <c r="V18" s="82"/>
      <c r="W18" s="82"/>
      <c r="X18" s="82"/>
      <c r="Y18" s="88"/>
      <c r="Z18" s="88"/>
      <c r="AA18" s="88"/>
      <c r="AB18" s="88"/>
      <c r="AC18" s="88">
        <f>Y18*0.1</f>
        <v>0</v>
      </c>
      <c r="AD18" s="88"/>
      <c r="AE18" s="88"/>
      <c r="AF18" s="88">
        <f>Y18+AC18</f>
        <v>0</v>
      </c>
      <c r="AG18" s="88"/>
      <c r="AH18" s="88"/>
      <c r="AI18" s="88"/>
      <c r="AJ18" s="95"/>
      <c r="AK18" s="82"/>
    </row>
    <row r="19" spans="1:37" ht="22.5" customHeight="1">
      <c r="A19" s="90"/>
      <c r="B19" s="9">
        <v>6</v>
      </c>
      <c r="C19" s="187" t="s">
        <v>53</v>
      </c>
      <c r="D19" s="188"/>
      <c r="E19" s="189"/>
      <c r="F19" s="96">
        <v>34000</v>
      </c>
      <c r="G19" s="97"/>
      <c r="H19" s="97"/>
      <c r="I19" s="98"/>
      <c r="J19" s="96">
        <f t="shared" si="0"/>
        <v>3400</v>
      </c>
      <c r="K19" s="97"/>
      <c r="L19" s="98"/>
      <c r="M19" s="96">
        <f t="shared" si="2"/>
        <v>37400</v>
      </c>
      <c r="N19" s="97"/>
      <c r="O19" s="97"/>
      <c r="P19" s="98"/>
      <c r="Q19" s="56">
        <v>46231</v>
      </c>
      <c r="R19" s="99">
        <v>37400</v>
      </c>
      <c r="S19" s="99"/>
      <c r="T19" s="1"/>
      <c r="U19" s="9">
        <v>15</v>
      </c>
      <c r="V19" s="82"/>
      <c r="W19" s="82"/>
      <c r="X19" s="82"/>
      <c r="Y19" s="88"/>
      <c r="Z19" s="88"/>
      <c r="AA19" s="88"/>
      <c r="AB19" s="88"/>
      <c r="AC19" s="88">
        <f t="shared" ref="AC19:AC31" si="5">Y19*0.1</f>
        <v>0</v>
      </c>
      <c r="AD19" s="88"/>
      <c r="AE19" s="88"/>
      <c r="AF19" s="88">
        <f t="shared" ref="AF19:AF31" si="6">Y19+AC19</f>
        <v>0</v>
      </c>
      <c r="AG19" s="88"/>
      <c r="AH19" s="88"/>
      <c r="AI19" s="88"/>
      <c r="AJ19" s="95"/>
      <c r="AK19" s="82"/>
    </row>
    <row r="20" spans="1:37" ht="22.5" customHeight="1">
      <c r="A20" s="90"/>
      <c r="B20" s="9">
        <v>7</v>
      </c>
      <c r="C20" s="126" t="s">
        <v>23</v>
      </c>
      <c r="D20" s="127"/>
      <c r="E20" s="128"/>
      <c r="F20" s="96">
        <v>0</v>
      </c>
      <c r="G20" s="97"/>
      <c r="H20" s="97"/>
      <c r="I20" s="98"/>
      <c r="J20" s="88">
        <f t="shared" si="0"/>
        <v>0</v>
      </c>
      <c r="K20" s="88"/>
      <c r="L20" s="88"/>
      <c r="M20" s="88">
        <f t="shared" si="2"/>
        <v>0</v>
      </c>
      <c r="N20" s="88"/>
      <c r="O20" s="88"/>
      <c r="P20" s="88"/>
      <c r="Q20" s="40"/>
      <c r="R20" s="94"/>
      <c r="S20" s="94"/>
      <c r="T20" s="1"/>
      <c r="U20" s="9">
        <v>18</v>
      </c>
      <c r="V20" s="82"/>
      <c r="W20" s="82"/>
      <c r="X20" s="82"/>
      <c r="Y20" s="88"/>
      <c r="Z20" s="88"/>
      <c r="AA20" s="88"/>
      <c r="AB20" s="88"/>
      <c r="AC20" s="88">
        <f t="shared" si="5"/>
        <v>0</v>
      </c>
      <c r="AD20" s="88"/>
      <c r="AE20" s="88"/>
      <c r="AF20" s="88">
        <f t="shared" si="6"/>
        <v>0</v>
      </c>
      <c r="AG20" s="88"/>
      <c r="AH20" s="88"/>
      <c r="AI20" s="88"/>
      <c r="AJ20" s="95"/>
      <c r="AK20" s="82"/>
    </row>
    <row r="21" spans="1:37" ht="22.5" customHeight="1">
      <c r="A21" s="90"/>
      <c r="B21" s="9">
        <v>8</v>
      </c>
      <c r="C21" s="190" t="s">
        <v>51</v>
      </c>
      <c r="D21" s="190"/>
      <c r="E21" s="190"/>
      <c r="F21" s="96">
        <v>197000</v>
      </c>
      <c r="G21" s="97"/>
      <c r="H21" s="97"/>
      <c r="I21" s="98"/>
      <c r="J21" s="125">
        <f t="shared" si="0"/>
        <v>19700</v>
      </c>
      <c r="K21" s="125"/>
      <c r="L21" s="125"/>
      <c r="M21" s="125">
        <f t="shared" si="2"/>
        <v>216700</v>
      </c>
      <c r="N21" s="125"/>
      <c r="O21" s="125"/>
      <c r="P21" s="125"/>
      <c r="Q21" s="66">
        <v>46230</v>
      </c>
      <c r="R21" s="172">
        <v>216700</v>
      </c>
      <c r="S21" s="172"/>
      <c r="T21" s="1"/>
      <c r="U21" s="9">
        <v>19</v>
      </c>
      <c r="V21" s="82"/>
      <c r="W21" s="82"/>
      <c r="X21" s="82"/>
      <c r="Y21" s="88"/>
      <c r="Z21" s="88"/>
      <c r="AA21" s="88"/>
      <c r="AB21" s="88"/>
      <c r="AC21" s="88">
        <f t="shared" si="5"/>
        <v>0</v>
      </c>
      <c r="AD21" s="88"/>
      <c r="AE21" s="88"/>
      <c r="AF21" s="88">
        <f t="shared" si="6"/>
        <v>0</v>
      </c>
      <c r="AG21" s="88"/>
      <c r="AH21" s="88"/>
      <c r="AI21" s="88"/>
      <c r="AJ21" s="95"/>
      <c r="AK21" s="82"/>
    </row>
    <row r="22" spans="1:37" ht="22.5" customHeight="1">
      <c r="A22" s="90"/>
      <c r="B22" s="9">
        <v>9</v>
      </c>
      <c r="C22" s="179" t="s">
        <v>38</v>
      </c>
      <c r="D22" s="179"/>
      <c r="E22" s="179"/>
      <c r="F22" s="129">
        <v>112000</v>
      </c>
      <c r="G22" s="130"/>
      <c r="H22" s="130"/>
      <c r="I22" s="131"/>
      <c r="J22" s="88">
        <f t="shared" si="0"/>
        <v>11200</v>
      </c>
      <c r="K22" s="88"/>
      <c r="L22" s="88"/>
      <c r="M22" s="88">
        <f t="shared" si="2"/>
        <v>123200</v>
      </c>
      <c r="N22" s="88"/>
      <c r="O22" s="88"/>
      <c r="P22" s="88"/>
      <c r="Q22" s="67">
        <v>46234</v>
      </c>
      <c r="R22" s="99">
        <v>122650</v>
      </c>
      <c r="S22" s="99"/>
      <c r="T22" s="1"/>
      <c r="U22" s="9">
        <v>17</v>
      </c>
      <c r="V22" s="82"/>
      <c r="W22" s="82"/>
      <c r="X22" s="82"/>
      <c r="Y22" s="88"/>
      <c r="Z22" s="88"/>
      <c r="AA22" s="88"/>
      <c r="AB22" s="88"/>
      <c r="AC22" s="88">
        <f t="shared" si="5"/>
        <v>0</v>
      </c>
      <c r="AD22" s="88"/>
      <c r="AE22" s="88"/>
      <c r="AF22" s="88">
        <f t="shared" si="6"/>
        <v>0</v>
      </c>
      <c r="AG22" s="88"/>
      <c r="AH22" s="88"/>
      <c r="AI22" s="88"/>
      <c r="AJ22" s="95"/>
      <c r="AK22" s="82"/>
    </row>
    <row r="23" spans="1:37" ht="22.5" customHeight="1">
      <c r="A23" s="90"/>
      <c r="B23" s="14">
        <v>10</v>
      </c>
      <c r="C23" s="191" t="s">
        <v>8</v>
      </c>
      <c r="D23" s="192"/>
      <c r="E23" s="193"/>
      <c r="F23" s="96">
        <v>98500</v>
      </c>
      <c r="G23" s="97"/>
      <c r="H23" s="97"/>
      <c r="I23" s="98"/>
      <c r="J23" s="88">
        <f t="shared" si="0"/>
        <v>9850</v>
      </c>
      <c r="K23" s="88"/>
      <c r="L23" s="88"/>
      <c r="M23" s="88">
        <f t="shared" si="2"/>
        <v>108350</v>
      </c>
      <c r="N23" s="88"/>
      <c r="O23" s="88"/>
      <c r="P23" s="88"/>
      <c r="Q23" s="52">
        <v>46234</v>
      </c>
      <c r="R23" s="94">
        <v>108350</v>
      </c>
      <c r="S23" s="94"/>
      <c r="T23" s="1"/>
      <c r="U23" s="9">
        <v>18</v>
      </c>
      <c r="V23" s="82"/>
      <c r="W23" s="82"/>
      <c r="X23" s="82"/>
      <c r="Y23" s="88"/>
      <c r="Z23" s="88"/>
      <c r="AA23" s="88"/>
      <c r="AB23" s="88"/>
      <c r="AC23" s="88">
        <f t="shared" si="5"/>
        <v>0</v>
      </c>
      <c r="AD23" s="88"/>
      <c r="AE23" s="88"/>
      <c r="AF23" s="88">
        <f t="shared" si="6"/>
        <v>0</v>
      </c>
      <c r="AG23" s="88"/>
      <c r="AH23" s="88"/>
      <c r="AI23" s="88"/>
      <c r="AJ23" s="95"/>
      <c r="AK23" s="82"/>
    </row>
    <row r="24" spans="1:37" ht="22.5" customHeight="1">
      <c r="A24" s="90"/>
      <c r="B24" s="9">
        <v>11</v>
      </c>
      <c r="C24" s="82" t="s">
        <v>41</v>
      </c>
      <c r="D24" s="82"/>
      <c r="E24" s="82"/>
      <c r="F24" s="96">
        <v>0</v>
      </c>
      <c r="G24" s="97"/>
      <c r="H24" s="97"/>
      <c r="I24" s="98"/>
      <c r="J24" s="88">
        <f t="shared" si="0"/>
        <v>0</v>
      </c>
      <c r="K24" s="88"/>
      <c r="L24" s="88"/>
      <c r="M24" s="88">
        <f t="shared" si="2"/>
        <v>0</v>
      </c>
      <c r="N24" s="88"/>
      <c r="O24" s="88"/>
      <c r="P24" s="88"/>
      <c r="Q24" s="40"/>
      <c r="R24" s="99"/>
      <c r="S24" s="99"/>
      <c r="T24" s="1"/>
      <c r="U24" s="9">
        <v>17</v>
      </c>
      <c r="V24" s="82"/>
      <c r="W24" s="82"/>
      <c r="X24" s="82"/>
      <c r="Y24" s="88"/>
      <c r="Z24" s="88"/>
      <c r="AA24" s="88"/>
      <c r="AB24" s="88"/>
      <c r="AC24" s="88">
        <f t="shared" si="5"/>
        <v>0</v>
      </c>
      <c r="AD24" s="88"/>
      <c r="AE24" s="88"/>
      <c r="AF24" s="88">
        <f t="shared" si="6"/>
        <v>0</v>
      </c>
      <c r="AG24" s="88"/>
      <c r="AH24" s="88"/>
      <c r="AI24" s="88"/>
      <c r="AJ24" s="95"/>
      <c r="AK24" s="82"/>
    </row>
    <row r="25" spans="1:37" ht="22.5" customHeight="1">
      <c r="A25" s="90"/>
      <c r="B25" s="132">
        <v>12</v>
      </c>
      <c r="C25" s="134" t="s">
        <v>37</v>
      </c>
      <c r="D25" s="135"/>
      <c r="E25" s="136"/>
      <c r="F25" s="140">
        <v>0</v>
      </c>
      <c r="G25" s="141"/>
      <c r="H25" s="141"/>
      <c r="I25" s="142"/>
      <c r="J25" s="143">
        <f t="shared" si="0"/>
        <v>0</v>
      </c>
      <c r="K25" s="143"/>
      <c r="L25" s="143"/>
      <c r="M25" s="103">
        <f>F25+J25+F26</f>
        <v>0</v>
      </c>
      <c r="N25" s="104"/>
      <c r="O25" s="104"/>
      <c r="P25" s="105"/>
      <c r="Q25" s="41"/>
      <c r="R25" s="144"/>
      <c r="S25" s="145"/>
      <c r="T25" s="20"/>
      <c r="U25" s="9">
        <v>24</v>
      </c>
      <c r="V25" s="82"/>
      <c r="W25" s="82"/>
      <c r="X25" s="82"/>
      <c r="Y25" s="88"/>
      <c r="Z25" s="88"/>
      <c r="AA25" s="88"/>
      <c r="AB25" s="88"/>
      <c r="AC25" s="88">
        <f>Y25*0.1</f>
        <v>0</v>
      </c>
      <c r="AD25" s="88"/>
      <c r="AE25" s="88"/>
      <c r="AF25" s="88">
        <f>Y25+AC25</f>
        <v>0</v>
      </c>
      <c r="AG25" s="88"/>
      <c r="AH25" s="88"/>
      <c r="AI25" s="88"/>
      <c r="AJ25" s="95"/>
      <c r="AK25" s="82"/>
    </row>
    <row r="26" spans="1:37" ht="22.5" customHeight="1">
      <c r="A26" s="90"/>
      <c r="B26" s="133"/>
      <c r="C26" s="137"/>
      <c r="D26" s="138"/>
      <c r="E26" s="139"/>
      <c r="F26" s="148">
        <v>0</v>
      </c>
      <c r="G26" s="149"/>
      <c r="H26" s="149"/>
      <c r="I26" s="150"/>
      <c r="J26" s="151" t="s">
        <v>13</v>
      </c>
      <c r="K26" s="151"/>
      <c r="L26" s="151"/>
      <c r="M26" s="129"/>
      <c r="N26" s="130"/>
      <c r="O26" s="130"/>
      <c r="P26" s="131"/>
      <c r="Q26" s="42"/>
      <c r="R26" s="146"/>
      <c r="S26" s="147"/>
      <c r="T26" s="20"/>
      <c r="U26" s="9">
        <v>25</v>
      </c>
      <c r="V26" s="82"/>
      <c r="W26" s="82"/>
      <c r="X26" s="82"/>
      <c r="Y26" s="88"/>
      <c r="Z26" s="88"/>
      <c r="AA26" s="88"/>
      <c r="AB26" s="88"/>
      <c r="AC26" s="88">
        <f t="shared" ref="AC26" si="7">Y26*0.1</f>
        <v>0</v>
      </c>
      <c r="AD26" s="88"/>
      <c r="AE26" s="88"/>
      <c r="AF26" s="88">
        <f t="shared" ref="AF26" si="8">Y26+AC26</f>
        <v>0</v>
      </c>
      <c r="AG26" s="88"/>
      <c r="AH26" s="88"/>
      <c r="AI26" s="88"/>
      <c r="AJ26" s="95"/>
      <c r="AK26" s="82"/>
    </row>
    <row r="27" spans="1:37" ht="22.5" customHeight="1">
      <c r="A27" s="22"/>
      <c r="B27" s="132">
        <v>13</v>
      </c>
      <c r="C27" s="134" t="s">
        <v>45</v>
      </c>
      <c r="D27" s="135"/>
      <c r="E27" s="136"/>
      <c r="F27" s="140">
        <v>0</v>
      </c>
      <c r="G27" s="141"/>
      <c r="H27" s="141"/>
      <c r="I27" s="142"/>
      <c r="J27" s="143">
        <f t="shared" ref="J27" si="9">F27*0.1</f>
        <v>0</v>
      </c>
      <c r="K27" s="143"/>
      <c r="L27" s="143"/>
      <c r="M27" s="103">
        <f>F27+J27+F28</f>
        <v>0</v>
      </c>
      <c r="N27" s="104"/>
      <c r="O27" s="104"/>
      <c r="P27" s="105"/>
      <c r="Q27" s="43"/>
      <c r="R27" s="144"/>
      <c r="S27" s="145"/>
      <c r="T27" s="20"/>
      <c r="U27" s="9">
        <v>24</v>
      </c>
      <c r="V27" s="82"/>
      <c r="W27" s="82"/>
      <c r="X27" s="82"/>
      <c r="Y27" s="88"/>
      <c r="Z27" s="88"/>
      <c r="AA27" s="88"/>
      <c r="AB27" s="88"/>
      <c r="AC27" s="88">
        <f>Y27*0.1</f>
        <v>0</v>
      </c>
      <c r="AD27" s="88"/>
      <c r="AE27" s="88"/>
      <c r="AF27" s="88">
        <f>Y27+AC27</f>
        <v>0</v>
      </c>
      <c r="AG27" s="88"/>
      <c r="AH27" s="88"/>
      <c r="AI27" s="88"/>
      <c r="AJ27" s="95"/>
      <c r="AK27" s="82"/>
    </row>
    <row r="28" spans="1:37" ht="22.5" customHeight="1">
      <c r="A28" s="22"/>
      <c r="B28" s="133"/>
      <c r="C28" s="137"/>
      <c r="D28" s="138"/>
      <c r="E28" s="139"/>
      <c r="F28" s="148">
        <v>0</v>
      </c>
      <c r="G28" s="149"/>
      <c r="H28" s="149"/>
      <c r="I28" s="150"/>
      <c r="J28" s="151" t="s">
        <v>13</v>
      </c>
      <c r="K28" s="151"/>
      <c r="L28" s="151"/>
      <c r="M28" s="129"/>
      <c r="N28" s="130"/>
      <c r="O28" s="130"/>
      <c r="P28" s="131"/>
      <c r="Q28" s="44"/>
      <c r="R28" s="146"/>
      <c r="S28" s="147"/>
      <c r="T28" s="20"/>
      <c r="U28" s="9">
        <v>25</v>
      </c>
      <c r="V28" s="82"/>
      <c r="W28" s="82"/>
      <c r="X28" s="82"/>
      <c r="Y28" s="88"/>
      <c r="Z28" s="88"/>
      <c r="AA28" s="88"/>
      <c r="AB28" s="88"/>
      <c r="AC28" s="88">
        <f t="shared" ref="AC28" si="10">Y28*0.1</f>
        <v>0</v>
      </c>
      <c r="AD28" s="88"/>
      <c r="AE28" s="88"/>
      <c r="AF28" s="88">
        <f t="shared" ref="AF28" si="11">Y28+AC28</f>
        <v>0</v>
      </c>
      <c r="AG28" s="88"/>
      <c r="AH28" s="88"/>
      <c r="AI28" s="88"/>
      <c r="AJ28" s="95"/>
      <c r="AK28" s="82"/>
    </row>
    <row r="29" spans="1:37" ht="22.5" customHeight="1">
      <c r="A29" s="22"/>
      <c r="B29" s="132">
        <v>14</v>
      </c>
      <c r="C29" s="134" t="s">
        <v>44</v>
      </c>
      <c r="D29" s="135"/>
      <c r="E29" s="136"/>
      <c r="F29" s="140">
        <v>0</v>
      </c>
      <c r="G29" s="141"/>
      <c r="H29" s="141"/>
      <c r="I29" s="142"/>
      <c r="J29" s="143">
        <f t="shared" si="0"/>
        <v>0</v>
      </c>
      <c r="K29" s="143"/>
      <c r="L29" s="143"/>
      <c r="M29" s="103">
        <f>F29+J29+F30</f>
        <v>0</v>
      </c>
      <c r="N29" s="104"/>
      <c r="O29" s="104"/>
      <c r="P29" s="105"/>
      <c r="Q29" s="30"/>
      <c r="R29" s="144"/>
      <c r="S29" s="145"/>
      <c r="T29" s="20"/>
      <c r="U29" s="9">
        <v>24</v>
      </c>
      <c r="V29" s="82"/>
      <c r="W29" s="82"/>
      <c r="X29" s="82"/>
      <c r="Y29" s="88"/>
      <c r="Z29" s="88"/>
      <c r="AA29" s="88"/>
      <c r="AB29" s="88"/>
      <c r="AC29" s="88">
        <f>Y29*0.1</f>
        <v>0</v>
      </c>
      <c r="AD29" s="88"/>
      <c r="AE29" s="88"/>
      <c r="AF29" s="88">
        <f>Y29+AC29</f>
        <v>0</v>
      </c>
      <c r="AG29" s="88"/>
      <c r="AH29" s="88"/>
      <c r="AI29" s="88"/>
      <c r="AJ29" s="95"/>
      <c r="AK29" s="82"/>
    </row>
    <row r="30" spans="1:37" ht="22.5" customHeight="1" thickBot="1">
      <c r="A30" s="22"/>
      <c r="B30" s="133"/>
      <c r="C30" s="137"/>
      <c r="D30" s="138"/>
      <c r="E30" s="139"/>
      <c r="F30" s="148">
        <v>0</v>
      </c>
      <c r="G30" s="149"/>
      <c r="H30" s="149"/>
      <c r="I30" s="150"/>
      <c r="J30" s="151" t="s">
        <v>13</v>
      </c>
      <c r="K30" s="151"/>
      <c r="L30" s="151"/>
      <c r="M30" s="129"/>
      <c r="N30" s="130"/>
      <c r="O30" s="130"/>
      <c r="P30" s="131"/>
      <c r="Q30" s="31"/>
      <c r="R30" s="146"/>
      <c r="S30" s="147"/>
      <c r="T30" s="20"/>
      <c r="U30" s="9">
        <v>25</v>
      </c>
      <c r="V30" s="82"/>
      <c r="W30" s="82"/>
      <c r="X30" s="82"/>
      <c r="Y30" s="88"/>
      <c r="Z30" s="88"/>
      <c r="AA30" s="88"/>
      <c r="AB30" s="88"/>
      <c r="AC30" s="88">
        <f t="shared" ref="AC30" si="12">Y30*0.1</f>
        <v>0</v>
      </c>
      <c r="AD30" s="88"/>
      <c r="AE30" s="88"/>
      <c r="AF30" s="88">
        <f t="shared" ref="AF30" si="13">Y30+AC30</f>
        <v>0</v>
      </c>
      <c r="AG30" s="88"/>
      <c r="AH30" s="88"/>
      <c r="AI30" s="88"/>
      <c r="AJ30" s="95"/>
      <c r="AK30" s="82"/>
    </row>
    <row r="31" spans="1:37" ht="22.5" customHeight="1" thickTop="1" thickBot="1">
      <c r="A31" s="156" t="s">
        <v>31</v>
      </c>
      <c r="B31" s="157"/>
      <c r="C31" s="178" t="s">
        <v>56</v>
      </c>
      <c r="D31" s="178"/>
      <c r="E31" s="178"/>
      <c r="F31" s="111">
        <v>71280</v>
      </c>
      <c r="G31" s="112"/>
      <c r="H31" s="112"/>
      <c r="I31" s="113"/>
      <c r="J31" s="159" t="s">
        <v>13</v>
      </c>
      <c r="K31" s="159"/>
      <c r="L31" s="159"/>
      <c r="M31" s="159">
        <v>71280</v>
      </c>
      <c r="N31" s="159"/>
      <c r="O31" s="159"/>
      <c r="P31" s="159"/>
      <c r="Q31" s="65">
        <v>46189</v>
      </c>
      <c r="R31" s="160">
        <v>71280</v>
      </c>
      <c r="S31" s="160"/>
      <c r="T31" s="1"/>
      <c r="U31" s="9">
        <v>21</v>
      </c>
      <c r="V31" s="82"/>
      <c r="W31" s="82"/>
      <c r="X31" s="82"/>
      <c r="Y31" s="88"/>
      <c r="Z31" s="88"/>
      <c r="AA31" s="88"/>
      <c r="AB31" s="88"/>
      <c r="AC31" s="88">
        <f t="shared" si="5"/>
        <v>0</v>
      </c>
      <c r="AD31" s="88"/>
      <c r="AE31" s="88"/>
      <c r="AF31" s="88">
        <f t="shared" si="6"/>
        <v>0</v>
      </c>
      <c r="AG31" s="88"/>
      <c r="AH31" s="88"/>
      <c r="AI31" s="88"/>
      <c r="AJ31" s="95"/>
      <c r="AK31" s="82"/>
    </row>
    <row r="32" spans="1:37" ht="22.5" customHeight="1" thickTop="1">
      <c r="A32" s="152" t="s">
        <v>19</v>
      </c>
      <c r="B32" s="14">
        <v>1</v>
      </c>
      <c r="C32" s="194" t="s">
        <v>25</v>
      </c>
      <c r="D32" s="194"/>
      <c r="E32" s="194"/>
      <c r="F32" s="118">
        <v>204000</v>
      </c>
      <c r="G32" s="119"/>
      <c r="H32" s="119"/>
      <c r="I32" s="120"/>
      <c r="J32" s="155">
        <f>F32*0.1</f>
        <v>20400</v>
      </c>
      <c r="K32" s="155"/>
      <c r="L32" s="155"/>
      <c r="M32" s="155">
        <f>F32+J32</f>
        <v>224400</v>
      </c>
      <c r="N32" s="155"/>
      <c r="O32" s="155"/>
      <c r="P32" s="155"/>
      <c r="Q32" s="55">
        <v>46198</v>
      </c>
      <c r="R32" s="94">
        <v>224180</v>
      </c>
      <c r="S32" s="94"/>
      <c r="T32" s="1"/>
      <c r="U32" s="9">
        <v>22</v>
      </c>
      <c r="V32" s="82"/>
      <c r="W32" s="82"/>
      <c r="X32" s="82"/>
      <c r="Y32" s="88"/>
      <c r="Z32" s="88"/>
      <c r="AA32" s="88"/>
      <c r="AB32" s="88"/>
      <c r="AC32" s="88">
        <f>Y32*0.1</f>
        <v>0</v>
      </c>
      <c r="AD32" s="88"/>
      <c r="AE32" s="88"/>
      <c r="AF32" s="88">
        <f>Y32+AC32</f>
        <v>0</v>
      </c>
      <c r="AG32" s="88"/>
      <c r="AH32" s="88"/>
      <c r="AI32" s="88"/>
      <c r="AJ32" s="95"/>
      <c r="AK32" s="82"/>
    </row>
    <row r="33" spans="1:37" ht="22.5" customHeight="1">
      <c r="A33" s="153"/>
      <c r="B33" s="14">
        <v>3</v>
      </c>
      <c r="C33" s="179" t="s">
        <v>21</v>
      </c>
      <c r="D33" s="179"/>
      <c r="E33" s="179"/>
      <c r="F33" s="96">
        <v>130935</v>
      </c>
      <c r="G33" s="97"/>
      <c r="H33" s="97"/>
      <c r="I33" s="98"/>
      <c r="J33" s="88">
        <f t="shared" si="0"/>
        <v>13093.5</v>
      </c>
      <c r="K33" s="88"/>
      <c r="L33" s="88"/>
      <c r="M33" s="88">
        <f t="shared" si="2"/>
        <v>144028.5</v>
      </c>
      <c r="N33" s="88"/>
      <c r="O33" s="88"/>
      <c r="P33" s="88"/>
      <c r="Q33" s="55">
        <v>46218</v>
      </c>
      <c r="R33" s="94">
        <v>144029</v>
      </c>
      <c r="S33" s="94"/>
      <c r="T33" s="1"/>
      <c r="U33" s="9">
        <v>23</v>
      </c>
      <c r="V33" s="82"/>
      <c r="W33" s="82"/>
      <c r="X33" s="82"/>
      <c r="Y33" s="88"/>
      <c r="Z33" s="88"/>
      <c r="AA33" s="88"/>
      <c r="AB33" s="88"/>
      <c r="AC33" s="88">
        <f t="shared" ref="AC33" si="14">Y33*0.1</f>
        <v>0</v>
      </c>
      <c r="AD33" s="88"/>
      <c r="AE33" s="88"/>
      <c r="AF33" s="88">
        <f t="shared" ref="AF33" si="15">Y33+AC33</f>
        <v>0</v>
      </c>
      <c r="AG33" s="88"/>
      <c r="AH33" s="88"/>
      <c r="AI33" s="88"/>
      <c r="AJ33" s="95"/>
      <c r="AK33" s="82"/>
    </row>
    <row r="34" spans="1:37" ht="22.5" customHeight="1">
      <c r="A34" s="153"/>
      <c r="B34" s="132">
        <v>4</v>
      </c>
      <c r="C34" s="134"/>
      <c r="D34" s="135"/>
      <c r="E34" s="136"/>
      <c r="F34" s="140">
        <v>0</v>
      </c>
      <c r="G34" s="141"/>
      <c r="H34" s="141"/>
      <c r="I34" s="142"/>
      <c r="J34" s="143">
        <f t="shared" si="0"/>
        <v>0</v>
      </c>
      <c r="K34" s="143"/>
      <c r="L34" s="143"/>
      <c r="M34" s="103">
        <f>F34+J34+F35</f>
        <v>0</v>
      </c>
      <c r="N34" s="104"/>
      <c r="O34" s="104"/>
      <c r="P34" s="105"/>
      <c r="Q34" s="25"/>
      <c r="R34" s="144"/>
      <c r="S34" s="145"/>
      <c r="T34" s="20"/>
      <c r="U34" s="9">
        <v>24</v>
      </c>
      <c r="V34" s="82"/>
      <c r="W34" s="82"/>
      <c r="X34" s="82"/>
      <c r="Y34" s="88"/>
      <c r="Z34" s="88"/>
      <c r="AA34" s="88"/>
      <c r="AB34" s="88"/>
      <c r="AC34" s="88">
        <f>Y34*0.1</f>
        <v>0</v>
      </c>
      <c r="AD34" s="88"/>
      <c r="AE34" s="88"/>
      <c r="AF34" s="88">
        <f>Y34+AC34</f>
        <v>0</v>
      </c>
      <c r="AG34" s="88"/>
      <c r="AH34" s="88"/>
      <c r="AI34" s="88"/>
      <c r="AJ34" s="95"/>
      <c r="AK34" s="82"/>
    </row>
    <row r="35" spans="1:37" ht="22.5" customHeight="1">
      <c r="A35" s="153"/>
      <c r="B35" s="133"/>
      <c r="C35" s="137"/>
      <c r="D35" s="138"/>
      <c r="E35" s="139"/>
      <c r="F35" s="148">
        <v>0</v>
      </c>
      <c r="G35" s="149"/>
      <c r="H35" s="149"/>
      <c r="I35" s="150"/>
      <c r="J35" s="151" t="s">
        <v>13</v>
      </c>
      <c r="K35" s="151"/>
      <c r="L35" s="151"/>
      <c r="M35" s="129"/>
      <c r="N35" s="130"/>
      <c r="O35" s="130"/>
      <c r="P35" s="131"/>
      <c r="Q35" s="23"/>
      <c r="R35" s="146"/>
      <c r="S35" s="147"/>
      <c r="T35" s="20"/>
      <c r="U35" s="9">
        <v>25</v>
      </c>
      <c r="V35" s="82"/>
      <c r="W35" s="82"/>
      <c r="X35" s="82"/>
      <c r="Y35" s="88"/>
      <c r="Z35" s="88"/>
      <c r="AA35" s="88"/>
      <c r="AB35" s="88"/>
      <c r="AC35" s="88">
        <f t="shared" ref="AC35:AC36" si="16">Y35*0.1</f>
        <v>0</v>
      </c>
      <c r="AD35" s="88"/>
      <c r="AE35" s="88"/>
      <c r="AF35" s="88">
        <f t="shared" ref="AF35:AF36" si="17">Y35+AC35</f>
        <v>0</v>
      </c>
      <c r="AG35" s="88"/>
      <c r="AH35" s="88"/>
      <c r="AI35" s="88"/>
      <c r="AJ35" s="95"/>
      <c r="AK35" s="82"/>
    </row>
    <row r="36" spans="1:37" ht="22.5" customHeight="1" thickBot="1">
      <c r="A36" s="153"/>
      <c r="B36" s="14">
        <v>6</v>
      </c>
      <c r="C36" s="161" t="s">
        <v>43</v>
      </c>
      <c r="D36" s="161"/>
      <c r="E36" s="161"/>
      <c r="F36" s="162">
        <v>0</v>
      </c>
      <c r="G36" s="163"/>
      <c r="H36" s="163"/>
      <c r="I36" s="164"/>
      <c r="J36" s="155">
        <f t="shared" si="0"/>
        <v>0</v>
      </c>
      <c r="K36" s="155"/>
      <c r="L36" s="155"/>
      <c r="M36" s="155">
        <f t="shared" si="2"/>
        <v>0</v>
      </c>
      <c r="N36" s="155"/>
      <c r="O36" s="155"/>
      <c r="P36" s="155"/>
      <c r="Q36" s="26"/>
      <c r="R36" s="94"/>
      <c r="S36" s="94"/>
      <c r="T36" s="1"/>
      <c r="U36" s="9">
        <v>27</v>
      </c>
      <c r="V36" s="82"/>
      <c r="W36" s="82"/>
      <c r="X36" s="82"/>
      <c r="Y36" s="88"/>
      <c r="Z36" s="88"/>
      <c r="AA36" s="88"/>
      <c r="AB36" s="88"/>
      <c r="AC36" s="88">
        <f t="shared" si="16"/>
        <v>0</v>
      </c>
      <c r="AD36" s="88"/>
      <c r="AE36" s="88"/>
      <c r="AF36" s="88">
        <f t="shared" si="17"/>
        <v>0</v>
      </c>
      <c r="AG36" s="88"/>
      <c r="AH36" s="88"/>
      <c r="AI36" s="88"/>
      <c r="AJ36" s="95"/>
      <c r="AK36" s="82"/>
    </row>
    <row r="37" spans="1:37" ht="22.5" customHeight="1" thickBot="1">
      <c r="A37" s="15"/>
      <c r="B37" s="2"/>
      <c r="C37" s="1"/>
      <c r="D37" s="1"/>
      <c r="E37" s="1"/>
      <c r="F37" s="165">
        <f>SUM(F5:F36)</f>
        <v>2819965</v>
      </c>
      <c r="G37" s="166"/>
      <c r="H37" s="166"/>
      <c r="I37" s="167"/>
      <c r="J37" s="165">
        <f>SUM(J5:J36)</f>
        <v>274868.5</v>
      </c>
      <c r="K37" s="166"/>
      <c r="L37" s="167"/>
      <c r="M37" s="165">
        <f>SUM(M5:M36)</f>
        <v>3094833.5</v>
      </c>
      <c r="N37" s="166"/>
      <c r="O37" s="166"/>
      <c r="P37" s="167"/>
      <c r="Q37" s="28"/>
      <c r="R37" s="29"/>
      <c r="S37" s="29"/>
      <c r="T37" s="1"/>
      <c r="U37" s="2"/>
      <c r="V37" s="1"/>
      <c r="W37" s="1"/>
      <c r="X37" s="1"/>
      <c r="Y37" s="168">
        <f>SUM(Y5:Y36)</f>
        <v>0</v>
      </c>
      <c r="Z37" s="169"/>
      <c r="AA37" s="169"/>
      <c r="AB37" s="170"/>
      <c r="AC37" s="168">
        <f>SUM(AC5:AC36)</f>
        <v>0</v>
      </c>
      <c r="AD37" s="169"/>
      <c r="AE37" s="170"/>
      <c r="AF37" s="168">
        <f>SUM(AF5:AF36)</f>
        <v>0</v>
      </c>
      <c r="AG37" s="169"/>
      <c r="AH37" s="169"/>
      <c r="AI37" s="170"/>
      <c r="AJ37" s="1"/>
      <c r="AK37" s="1"/>
    </row>
  </sheetData>
  <mergeCells count="344">
    <mergeCell ref="F37:I37"/>
    <mergeCell ref="J37:L37"/>
    <mergeCell ref="M37:P37"/>
    <mergeCell ref="Y37:AB37"/>
    <mergeCell ref="AC37:AE37"/>
    <mergeCell ref="AF37:AI37"/>
    <mergeCell ref="AF35:AI35"/>
    <mergeCell ref="AJ35:AK35"/>
    <mergeCell ref="AJ33:AK33"/>
    <mergeCell ref="AF36:AI36"/>
    <mergeCell ref="AJ36:AK36"/>
    <mergeCell ref="R33:S33"/>
    <mergeCell ref="V33:X33"/>
    <mergeCell ref="C36:E36"/>
    <mergeCell ref="F36:I36"/>
    <mergeCell ref="J36:L36"/>
    <mergeCell ref="M36:P36"/>
    <mergeCell ref="R36:S36"/>
    <mergeCell ref="V36:X36"/>
    <mergeCell ref="Y36:AB36"/>
    <mergeCell ref="AC36:AE36"/>
    <mergeCell ref="V34:X34"/>
    <mergeCell ref="Y34:AB34"/>
    <mergeCell ref="AC34:AE34"/>
    <mergeCell ref="AC31:AE31"/>
    <mergeCell ref="AF31:AI31"/>
    <mergeCell ref="AJ31:AK31"/>
    <mergeCell ref="B34:B35"/>
    <mergeCell ref="C34:E35"/>
    <mergeCell ref="F34:I34"/>
    <mergeCell ref="J34:L34"/>
    <mergeCell ref="M34:P35"/>
    <mergeCell ref="R34:S35"/>
    <mergeCell ref="Y32:AB32"/>
    <mergeCell ref="AC32:AE32"/>
    <mergeCell ref="AF32:AI32"/>
    <mergeCell ref="AF34:AI34"/>
    <mergeCell ref="AJ34:AK34"/>
    <mergeCell ref="F35:I35"/>
    <mergeCell ref="J35:L35"/>
    <mergeCell ref="V35:X35"/>
    <mergeCell ref="Y35:AB35"/>
    <mergeCell ref="AC35:AE35"/>
    <mergeCell ref="Y33:AB33"/>
    <mergeCell ref="AC33:AE33"/>
    <mergeCell ref="AF33:AI33"/>
    <mergeCell ref="A32:A36"/>
    <mergeCell ref="C32:E32"/>
    <mergeCell ref="F32:I32"/>
    <mergeCell ref="J32:L32"/>
    <mergeCell ref="M32:P32"/>
    <mergeCell ref="R32:S32"/>
    <mergeCell ref="V32:X32"/>
    <mergeCell ref="AF30:AI30"/>
    <mergeCell ref="AJ30:AK30"/>
    <mergeCell ref="A31:B31"/>
    <mergeCell ref="C31:E31"/>
    <mergeCell ref="F31:I31"/>
    <mergeCell ref="J31:L31"/>
    <mergeCell ref="M31:P31"/>
    <mergeCell ref="R31:S31"/>
    <mergeCell ref="V31:X31"/>
    <mergeCell ref="Y31:AB31"/>
    <mergeCell ref="B29:B30"/>
    <mergeCell ref="C29:E30"/>
    <mergeCell ref="AJ32:AK32"/>
    <mergeCell ref="C33:E33"/>
    <mergeCell ref="F33:I33"/>
    <mergeCell ref="J33:L33"/>
    <mergeCell ref="M33:P33"/>
    <mergeCell ref="V29:X29"/>
    <mergeCell ref="Y29:AB29"/>
    <mergeCell ref="AC29:AE29"/>
    <mergeCell ref="AF29:AI29"/>
    <mergeCell ref="AJ29:AK29"/>
    <mergeCell ref="F30:I30"/>
    <mergeCell ref="J30:L30"/>
    <mergeCell ref="V30:X30"/>
    <mergeCell ref="Y30:AB30"/>
    <mergeCell ref="AC30:AE30"/>
    <mergeCell ref="F29:I29"/>
    <mergeCell ref="J29:L29"/>
    <mergeCell ref="M29:P30"/>
    <mergeCell ref="R29:S30"/>
    <mergeCell ref="AF27:AI27"/>
    <mergeCell ref="AJ27:AK27"/>
    <mergeCell ref="F28:I28"/>
    <mergeCell ref="J28:L28"/>
    <mergeCell ref="V28:X28"/>
    <mergeCell ref="Y28:AB28"/>
    <mergeCell ref="AC28:AE28"/>
    <mergeCell ref="AF28:AI28"/>
    <mergeCell ref="AJ28:AK28"/>
    <mergeCell ref="B27:B28"/>
    <mergeCell ref="C27:E28"/>
    <mergeCell ref="F27:I27"/>
    <mergeCell ref="J27:L27"/>
    <mergeCell ref="M27:P28"/>
    <mergeCell ref="R27:S28"/>
    <mergeCell ref="V27:X27"/>
    <mergeCell ref="Y27:AB27"/>
    <mergeCell ref="AC27:AE27"/>
    <mergeCell ref="AJ24:AK24"/>
    <mergeCell ref="B25:B26"/>
    <mergeCell ref="C25:E26"/>
    <mergeCell ref="F25:I25"/>
    <mergeCell ref="J25:L25"/>
    <mergeCell ref="M25:P26"/>
    <mergeCell ref="R25:S26"/>
    <mergeCell ref="V25:X25"/>
    <mergeCell ref="Y25:AB25"/>
    <mergeCell ref="AC25:AE25"/>
    <mergeCell ref="AF25:AI25"/>
    <mergeCell ref="AJ25:AK25"/>
    <mergeCell ref="F26:I26"/>
    <mergeCell ref="J26:L26"/>
    <mergeCell ref="V26:X26"/>
    <mergeCell ref="Y26:AB26"/>
    <mergeCell ref="AC26:AE26"/>
    <mergeCell ref="AF26:AI26"/>
    <mergeCell ref="AJ26:AK26"/>
    <mergeCell ref="C24:E24"/>
    <mergeCell ref="F24:I24"/>
    <mergeCell ref="J24:L24"/>
    <mergeCell ref="M24:P24"/>
    <mergeCell ref="R24:S24"/>
    <mergeCell ref="V24:X24"/>
    <mergeCell ref="Y24:AB24"/>
    <mergeCell ref="AC24:AE24"/>
    <mergeCell ref="AF24:AI24"/>
    <mergeCell ref="AJ22:AK22"/>
    <mergeCell ref="C23:E23"/>
    <mergeCell ref="F23:I23"/>
    <mergeCell ref="J23:L23"/>
    <mergeCell ref="M23:P23"/>
    <mergeCell ref="R23:S23"/>
    <mergeCell ref="V23:X23"/>
    <mergeCell ref="Y23:AB23"/>
    <mergeCell ref="AC23:AE23"/>
    <mergeCell ref="AF23:AI23"/>
    <mergeCell ref="AJ23:AK23"/>
    <mergeCell ref="C22:E22"/>
    <mergeCell ref="F22:I22"/>
    <mergeCell ref="J22:L22"/>
    <mergeCell ref="M22:P22"/>
    <mergeCell ref="R22:S22"/>
    <mergeCell ref="V22:X22"/>
    <mergeCell ref="Y22:AB22"/>
    <mergeCell ref="AC22:AE22"/>
    <mergeCell ref="AF22:AI22"/>
    <mergeCell ref="AJ20:AK20"/>
    <mergeCell ref="C21:E21"/>
    <mergeCell ref="F21:I21"/>
    <mergeCell ref="J21:L21"/>
    <mergeCell ref="M21:P21"/>
    <mergeCell ref="R21:S21"/>
    <mergeCell ref="V21:X21"/>
    <mergeCell ref="Y21:AB21"/>
    <mergeCell ref="AC21:AE21"/>
    <mergeCell ref="AF21:AI21"/>
    <mergeCell ref="AJ21:AK21"/>
    <mergeCell ref="C20:E20"/>
    <mergeCell ref="F20:I20"/>
    <mergeCell ref="J20:L20"/>
    <mergeCell ref="M20:P20"/>
    <mergeCell ref="R20:S20"/>
    <mergeCell ref="V20:X20"/>
    <mergeCell ref="Y20:AB20"/>
    <mergeCell ref="AC20:AE20"/>
    <mergeCell ref="AF20:AI20"/>
    <mergeCell ref="AJ18:AK18"/>
    <mergeCell ref="C19:E19"/>
    <mergeCell ref="F19:I19"/>
    <mergeCell ref="J19:L19"/>
    <mergeCell ref="M19:P19"/>
    <mergeCell ref="R19:S19"/>
    <mergeCell ref="V19:X19"/>
    <mergeCell ref="Y19:AB19"/>
    <mergeCell ref="AC19:AE19"/>
    <mergeCell ref="AF19:AI19"/>
    <mergeCell ref="AJ19:AK19"/>
    <mergeCell ref="C18:E18"/>
    <mergeCell ref="F18:I18"/>
    <mergeCell ref="J18:L18"/>
    <mergeCell ref="M18:P18"/>
    <mergeCell ref="R18:S18"/>
    <mergeCell ref="V18:X18"/>
    <mergeCell ref="Y18:AB18"/>
    <mergeCell ref="AC18:AE18"/>
    <mergeCell ref="AF18:AI18"/>
    <mergeCell ref="R15:S15"/>
    <mergeCell ref="V15:X15"/>
    <mergeCell ref="Y16:AB16"/>
    <mergeCell ref="AC16:AE16"/>
    <mergeCell ref="AF16:AI16"/>
    <mergeCell ref="AJ16:AK16"/>
    <mergeCell ref="C17:E17"/>
    <mergeCell ref="F17:I17"/>
    <mergeCell ref="J17:L17"/>
    <mergeCell ref="M17:P17"/>
    <mergeCell ref="R17:S17"/>
    <mergeCell ref="V17:X17"/>
    <mergeCell ref="Y17:AB17"/>
    <mergeCell ref="AC17:AE17"/>
    <mergeCell ref="AF17:AI17"/>
    <mergeCell ref="AJ17:AK17"/>
    <mergeCell ref="AJ14:AK14"/>
    <mergeCell ref="V13:X13"/>
    <mergeCell ref="Y13:AB13"/>
    <mergeCell ref="AC13:AE13"/>
    <mergeCell ref="AF13:AI13"/>
    <mergeCell ref="AJ13:AK13"/>
    <mergeCell ref="Y15:AB15"/>
    <mergeCell ref="AC15:AE15"/>
    <mergeCell ref="AF15:AI15"/>
    <mergeCell ref="AJ15:AK15"/>
    <mergeCell ref="A14:A26"/>
    <mergeCell ref="C14:E14"/>
    <mergeCell ref="F14:I14"/>
    <mergeCell ref="J14:L14"/>
    <mergeCell ref="M14:P14"/>
    <mergeCell ref="V12:X12"/>
    <mergeCell ref="Y12:AB12"/>
    <mergeCell ref="AC12:AE12"/>
    <mergeCell ref="AF12:AI12"/>
    <mergeCell ref="R14:S14"/>
    <mergeCell ref="V14:X14"/>
    <mergeCell ref="Y14:AB14"/>
    <mergeCell ref="AC14:AE14"/>
    <mergeCell ref="AF14:AI14"/>
    <mergeCell ref="C16:E16"/>
    <mergeCell ref="F16:I16"/>
    <mergeCell ref="J16:L16"/>
    <mergeCell ref="M16:P16"/>
    <mergeCell ref="R16:S16"/>
    <mergeCell ref="V16:X16"/>
    <mergeCell ref="C15:E15"/>
    <mergeCell ref="F15:I15"/>
    <mergeCell ref="J15:L15"/>
    <mergeCell ref="M15:P15"/>
    <mergeCell ref="AJ12:AK12"/>
    <mergeCell ref="C13:E13"/>
    <mergeCell ref="F13:I13"/>
    <mergeCell ref="J13:L13"/>
    <mergeCell ref="M13:P13"/>
    <mergeCell ref="R13:S13"/>
    <mergeCell ref="V11:X11"/>
    <mergeCell ref="Y11:AB11"/>
    <mergeCell ref="AC11:AE11"/>
    <mergeCell ref="AF11:AI11"/>
    <mergeCell ref="AJ11:AK11"/>
    <mergeCell ref="C12:E12"/>
    <mergeCell ref="F12:I12"/>
    <mergeCell ref="J12:L12"/>
    <mergeCell ref="M12:P12"/>
    <mergeCell ref="R12:S12"/>
    <mergeCell ref="C11:E11"/>
    <mergeCell ref="F11:I11"/>
    <mergeCell ref="J11:L11"/>
    <mergeCell ref="M11:P11"/>
    <mergeCell ref="R11:S11"/>
    <mergeCell ref="AN9:AQ9"/>
    <mergeCell ref="V8:X8"/>
    <mergeCell ref="Y8:AB8"/>
    <mergeCell ref="AC8:AE8"/>
    <mergeCell ref="AF8:AI8"/>
    <mergeCell ref="AJ8:AK8"/>
    <mergeCell ref="Y10:AB10"/>
    <mergeCell ref="AC10:AE10"/>
    <mergeCell ref="AF10:AI10"/>
    <mergeCell ref="AJ10:AK10"/>
    <mergeCell ref="AO10:AQ10"/>
    <mergeCell ref="V10:X10"/>
    <mergeCell ref="Y7:AB7"/>
    <mergeCell ref="AC7:AE7"/>
    <mergeCell ref="AF7:AI7"/>
    <mergeCell ref="V9:X9"/>
    <mergeCell ref="Y9:AB9"/>
    <mergeCell ref="AC9:AE9"/>
    <mergeCell ref="AF9:AI9"/>
    <mergeCell ref="AJ5:AK5"/>
    <mergeCell ref="C10:E10"/>
    <mergeCell ref="F10:I10"/>
    <mergeCell ref="J10:L10"/>
    <mergeCell ref="M10:P10"/>
    <mergeCell ref="R10:S10"/>
    <mergeCell ref="AJ9:AK9"/>
    <mergeCell ref="F9:I9"/>
    <mergeCell ref="J9:L9"/>
    <mergeCell ref="M9:P9"/>
    <mergeCell ref="R9:S9"/>
    <mergeCell ref="C5:E5"/>
    <mergeCell ref="F5:I5"/>
    <mergeCell ref="J5:L5"/>
    <mergeCell ref="M5:P5"/>
    <mergeCell ref="R5:S5"/>
    <mergeCell ref="V5:X5"/>
    <mergeCell ref="A6:A12"/>
    <mergeCell ref="C6:E6"/>
    <mergeCell ref="F6:I6"/>
    <mergeCell ref="J6:L6"/>
    <mergeCell ref="M6:P6"/>
    <mergeCell ref="R6:S6"/>
    <mergeCell ref="AJ7:AK7"/>
    <mergeCell ref="C8:E8"/>
    <mergeCell ref="F8:I8"/>
    <mergeCell ref="J8:L8"/>
    <mergeCell ref="M8:P8"/>
    <mergeCell ref="R8:S8"/>
    <mergeCell ref="V6:X6"/>
    <mergeCell ref="Y6:AB6"/>
    <mergeCell ref="AC6:AE6"/>
    <mergeCell ref="AF6:AI6"/>
    <mergeCell ref="AJ6:AK6"/>
    <mergeCell ref="C7:E7"/>
    <mergeCell ref="F7:I7"/>
    <mergeCell ref="J7:L7"/>
    <mergeCell ref="M7:P7"/>
    <mergeCell ref="R7:S7"/>
    <mergeCell ref="C9:E9"/>
    <mergeCell ref="V7:X7"/>
    <mergeCell ref="Y5:AB5"/>
    <mergeCell ref="AC5:AE5"/>
    <mergeCell ref="AF5:AI5"/>
    <mergeCell ref="Z1:Z2"/>
    <mergeCell ref="AA1:AF2"/>
    <mergeCell ref="M3:S3"/>
    <mergeCell ref="AF3:AK3"/>
    <mergeCell ref="B4:E4"/>
    <mergeCell ref="F4:I4"/>
    <mergeCell ref="J4:L4"/>
    <mergeCell ref="M4:P4"/>
    <mergeCell ref="R4:S4"/>
    <mergeCell ref="U4:X4"/>
    <mergeCell ref="C1:E2"/>
    <mergeCell ref="F1:F2"/>
    <mergeCell ref="G1:G2"/>
    <mergeCell ref="H1:M2"/>
    <mergeCell ref="V1:X2"/>
    <mergeCell ref="Y1:Y2"/>
    <mergeCell ref="Y4:AB4"/>
    <mergeCell ref="AC4:AE4"/>
    <mergeCell ref="AF4:AI4"/>
    <mergeCell ref="AJ4:AK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CFBE9-EC57-4F7D-B4E2-15D0F4E68257}">
  <dimension ref="A1:AQ37"/>
  <sheetViews>
    <sheetView topLeftCell="A4" zoomScale="90" zoomScaleNormal="90" workbookViewId="0">
      <selection activeCell="R23" sqref="R23:S23"/>
    </sheetView>
  </sheetViews>
  <sheetFormatPr defaultColWidth="5" defaultRowHeight="25.5" customHeight="1"/>
  <cols>
    <col min="1" max="1" width="5" style="16"/>
    <col min="2" max="2" width="3.875" style="17" customWidth="1"/>
    <col min="3" max="3" width="5" style="4" customWidth="1"/>
    <col min="4" max="5" width="5" style="4"/>
    <col min="6" max="8" width="5" style="18"/>
    <col min="9" max="9" width="1.625" style="18" customWidth="1"/>
    <col min="10" max="12" width="4.125" style="18" customWidth="1"/>
    <col min="13" max="16" width="3.875" style="18" customWidth="1"/>
    <col min="17" max="17" width="5.625" style="18" customWidth="1"/>
    <col min="18" max="18" width="5" style="5"/>
    <col min="19" max="19" width="9.5" style="5" customWidth="1"/>
    <col min="20" max="20" width="3.125" style="5" customWidth="1"/>
    <col min="21" max="21" width="3.875" style="17" customWidth="1"/>
    <col min="22" max="24" width="5" style="4"/>
    <col min="25" max="25" width="5" style="18"/>
    <col min="26" max="26" width="5" style="18" customWidth="1"/>
    <col min="27" max="35" width="5" style="18"/>
    <col min="36" max="16384" width="5" style="5"/>
  </cols>
  <sheetData>
    <row r="1" spans="1:43" ht="18" customHeight="1">
      <c r="A1" s="1"/>
      <c r="B1" s="2"/>
      <c r="C1" s="83" t="s">
        <v>42</v>
      </c>
      <c r="D1" s="83"/>
      <c r="E1" s="83"/>
      <c r="F1" s="84">
        <v>5</v>
      </c>
      <c r="G1" s="74" t="s">
        <v>15</v>
      </c>
      <c r="H1" s="75" t="s">
        <v>16</v>
      </c>
      <c r="I1" s="75"/>
      <c r="J1" s="75"/>
      <c r="K1" s="75"/>
      <c r="L1" s="75"/>
      <c r="M1" s="75"/>
      <c r="N1" s="3"/>
      <c r="O1" s="3"/>
      <c r="P1" s="3"/>
      <c r="Q1" s="3"/>
      <c r="R1" s="4"/>
      <c r="S1" s="4"/>
      <c r="T1" s="4"/>
      <c r="U1" s="2"/>
      <c r="V1" s="83" t="s">
        <v>42</v>
      </c>
      <c r="W1" s="83"/>
      <c r="X1" s="83"/>
      <c r="Y1" s="84">
        <v>5</v>
      </c>
      <c r="Z1" s="74" t="s">
        <v>15</v>
      </c>
      <c r="AA1" s="75" t="s">
        <v>32</v>
      </c>
      <c r="AB1" s="75"/>
      <c r="AC1" s="75"/>
      <c r="AD1" s="75"/>
      <c r="AE1" s="75"/>
      <c r="AF1" s="75"/>
      <c r="AG1" s="3"/>
      <c r="AH1" s="3"/>
      <c r="AI1" s="3"/>
      <c r="AJ1" s="4"/>
      <c r="AK1" s="4"/>
    </row>
    <row r="2" spans="1:43" ht="18" customHeight="1">
      <c r="A2" s="1"/>
      <c r="B2" s="2"/>
      <c r="C2" s="83"/>
      <c r="D2" s="83"/>
      <c r="E2" s="83"/>
      <c r="F2" s="84"/>
      <c r="G2" s="74"/>
      <c r="H2" s="75"/>
      <c r="I2" s="75"/>
      <c r="J2" s="75"/>
      <c r="K2" s="75"/>
      <c r="L2" s="75"/>
      <c r="M2" s="75"/>
      <c r="N2" s="3"/>
      <c r="O2" s="3"/>
      <c r="P2" s="3"/>
      <c r="Q2" s="3"/>
      <c r="R2" s="4"/>
      <c r="S2" s="4"/>
      <c r="T2" s="4"/>
      <c r="U2" s="2"/>
      <c r="V2" s="83"/>
      <c r="W2" s="83"/>
      <c r="X2" s="83"/>
      <c r="Y2" s="84"/>
      <c r="Z2" s="74"/>
      <c r="AA2" s="75"/>
      <c r="AB2" s="75"/>
      <c r="AC2" s="75"/>
      <c r="AD2" s="75"/>
      <c r="AE2" s="75"/>
      <c r="AF2" s="75"/>
      <c r="AG2" s="3"/>
      <c r="AH2" s="3"/>
      <c r="AI2" s="3"/>
      <c r="AJ2" s="4"/>
      <c r="AK2" s="4"/>
    </row>
    <row r="3" spans="1:43" ht="18" customHeight="1">
      <c r="A3" s="1"/>
      <c r="B3" s="2"/>
      <c r="F3" s="3"/>
      <c r="G3" s="3"/>
      <c r="H3" s="3"/>
      <c r="I3" s="3"/>
      <c r="J3" s="3"/>
      <c r="K3" s="3"/>
      <c r="L3" s="3"/>
      <c r="M3" s="76" t="s">
        <v>14</v>
      </c>
      <c r="N3" s="76"/>
      <c r="O3" s="76"/>
      <c r="P3" s="76"/>
      <c r="Q3" s="76"/>
      <c r="R3" s="76"/>
      <c r="S3" s="76"/>
      <c r="T3" s="19"/>
      <c r="U3" s="2"/>
      <c r="Y3" s="3"/>
      <c r="Z3" s="3"/>
      <c r="AA3" s="3"/>
      <c r="AB3" s="3"/>
      <c r="AC3" s="3"/>
      <c r="AD3" s="3"/>
      <c r="AE3" s="3"/>
      <c r="AF3" s="76" t="s">
        <v>14</v>
      </c>
      <c r="AG3" s="76"/>
      <c r="AH3" s="76"/>
      <c r="AI3" s="76"/>
      <c r="AJ3" s="76"/>
      <c r="AK3" s="76"/>
    </row>
    <row r="4" spans="1:43" ht="22.5" customHeight="1">
      <c r="A4" s="6" t="s">
        <v>2</v>
      </c>
      <c r="B4" s="77" t="s">
        <v>1</v>
      </c>
      <c r="C4" s="78"/>
      <c r="D4" s="78"/>
      <c r="E4" s="79"/>
      <c r="F4" s="80" t="s">
        <v>3</v>
      </c>
      <c r="G4" s="80"/>
      <c r="H4" s="80"/>
      <c r="I4" s="80"/>
      <c r="J4" s="80" t="s">
        <v>0</v>
      </c>
      <c r="K4" s="80"/>
      <c r="L4" s="80"/>
      <c r="M4" s="80" t="s">
        <v>4</v>
      </c>
      <c r="N4" s="80"/>
      <c r="O4" s="80"/>
      <c r="P4" s="80"/>
      <c r="Q4" s="24" t="s">
        <v>49</v>
      </c>
      <c r="R4" s="81" t="s">
        <v>48</v>
      </c>
      <c r="S4" s="81"/>
      <c r="T4" s="21"/>
      <c r="U4" s="82" t="s">
        <v>1</v>
      </c>
      <c r="V4" s="82"/>
      <c r="W4" s="82"/>
      <c r="X4" s="82"/>
      <c r="Y4" s="80" t="s">
        <v>34</v>
      </c>
      <c r="Z4" s="80"/>
      <c r="AA4" s="80"/>
      <c r="AB4" s="80"/>
      <c r="AC4" s="80" t="s">
        <v>0</v>
      </c>
      <c r="AD4" s="80"/>
      <c r="AE4" s="80"/>
      <c r="AF4" s="80" t="s">
        <v>35</v>
      </c>
      <c r="AG4" s="80"/>
      <c r="AH4" s="80"/>
      <c r="AI4" s="80"/>
      <c r="AJ4" s="81" t="s">
        <v>33</v>
      </c>
      <c r="AK4" s="81"/>
    </row>
    <row r="5" spans="1:43" ht="22.5" customHeight="1" thickBot="1">
      <c r="A5" s="7" t="s">
        <v>7</v>
      </c>
      <c r="B5" s="8" t="s">
        <v>5</v>
      </c>
      <c r="C5" s="85" t="s">
        <v>6</v>
      </c>
      <c r="D5" s="85"/>
      <c r="E5" s="85"/>
      <c r="F5" s="86">
        <v>488250</v>
      </c>
      <c r="G5" s="86"/>
      <c r="H5" s="86"/>
      <c r="I5" s="86"/>
      <c r="J5" s="86">
        <v>48825</v>
      </c>
      <c r="K5" s="86"/>
      <c r="L5" s="86"/>
      <c r="M5" s="86">
        <f>F5+J5</f>
        <v>537075</v>
      </c>
      <c r="N5" s="86"/>
      <c r="O5" s="86"/>
      <c r="P5" s="86"/>
      <c r="Q5" s="50">
        <v>46203</v>
      </c>
      <c r="R5" s="87">
        <v>537075</v>
      </c>
      <c r="S5" s="87"/>
      <c r="T5" s="1"/>
      <c r="U5" s="9">
        <v>1</v>
      </c>
      <c r="V5" s="82" t="s">
        <v>22</v>
      </c>
      <c r="W5" s="82"/>
      <c r="X5" s="82"/>
      <c r="Y5" s="88">
        <v>0</v>
      </c>
      <c r="Z5" s="88"/>
      <c r="AA5" s="88"/>
      <c r="AB5" s="88"/>
      <c r="AC5" s="88">
        <v>0</v>
      </c>
      <c r="AD5" s="88"/>
      <c r="AE5" s="88"/>
      <c r="AF5" s="88">
        <f>Y5+AC5</f>
        <v>0</v>
      </c>
      <c r="AG5" s="88"/>
      <c r="AH5" s="88"/>
      <c r="AI5" s="88"/>
      <c r="AJ5" s="95"/>
      <c r="AK5" s="82"/>
    </row>
    <row r="6" spans="1:43" ht="22.5" customHeight="1" thickTop="1">
      <c r="A6" s="89" t="s">
        <v>17</v>
      </c>
      <c r="B6" s="10">
        <v>1</v>
      </c>
      <c r="C6" s="92" t="s">
        <v>28</v>
      </c>
      <c r="D6" s="92"/>
      <c r="E6" s="92"/>
      <c r="F6" s="93">
        <v>0</v>
      </c>
      <c r="G6" s="93"/>
      <c r="H6" s="93"/>
      <c r="I6" s="93"/>
      <c r="J6" s="93">
        <f t="shared" ref="J6:J36" si="0">F6*0.1</f>
        <v>0</v>
      </c>
      <c r="K6" s="93"/>
      <c r="L6" s="93"/>
      <c r="M6" s="93">
        <f>F6+J6</f>
        <v>0</v>
      </c>
      <c r="N6" s="93"/>
      <c r="O6" s="93"/>
      <c r="P6" s="93"/>
      <c r="Q6" s="57"/>
      <c r="R6" s="171"/>
      <c r="S6" s="171"/>
      <c r="T6" s="1"/>
      <c r="U6" s="9">
        <v>2</v>
      </c>
      <c r="V6" s="82"/>
      <c r="W6" s="82"/>
      <c r="X6" s="82"/>
      <c r="Y6" s="88">
        <v>0</v>
      </c>
      <c r="Z6" s="88"/>
      <c r="AA6" s="88"/>
      <c r="AB6" s="88"/>
      <c r="AC6" s="88">
        <v>0</v>
      </c>
      <c r="AD6" s="88"/>
      <c r="AE6" s="88"/>
      <c r="AF6" s="88">
        <f>Y6+AC6</f>
        <v>0</v>
      </c>
      <c r="AG6" s="88"/>
      <c r="AH6" s="88"/>
      <c r="AI6" s="88"/>
      <c r="AJ6" s="95"/>
      <c r="AK6" s="82"/>
    </row>
    <row r="7" spans="1:43" ht="22.5" customHeight="1">
      <c r="A7" s="90"/>
      <c r="B7" s="9">
        <v>2</v>
      </c>
      <c r="C7" s="82" t="s">
        <v>11</v>
      </c>
      <c r="D7" s="82"/>
      <c r="E7" s="82"/>
      <c r="F7" s="96">
        <v>838750</v>
      </c>
      <c r="G7" s="97"/>
      <c r="H7" s="97"/>
      <c r="I7" s="98"/>
      <c r="J7" s="88">
        <f t="shared" si="0"/>
        <v>83875</v>
      </c>
      <c r="K7" s="88"/>
      <c r="L7" s="88"/>
      <c r="M7" s="88">
        <f>F7+J7</f>
        <v>922625</v>
      </c>
      <c r="N7" s="88"/>
      <c r="O7" s="88"/>
      <c r="P7" s="88"/>
      <c r="Q7" s="61">
        <v>46195</v>
      </c>
      <c r="R7" s="94">
        <v>922020</v>
      </c>
      <c r="S7" s="94"/>
      <c r="T7" s="1"/>
      <c r="U7" s="9">
        <v>3</v>
      </c>
      <c r="V7" s="82"/>
      <c r="W7" s="82"/>
      <c r="X7" s="82"/>
      <c r="Y7" s="88">
        <v>0</v>
      </c>
      <c r="Z7" s="88"/>
      <c r="AA7" s="88"/>
      <c r="AB7" s="88"/>
      <c r="AC7" s="88">
        <f t="shared" ref="AC7:AC16" si="1">Y7*0.1</f>
        <v>0</v>
      </c>
      <c r="AD7" s="88"/>
      <c r="AE7" s="88"/>
      <c r="AF7" s="88">
        <f>Y7+AC7</f>
        <v>0</v>
      </c>
      <c r="AG7" s="88"/>
      <c r="AH7" s="88"/>
      <c r="AI7" s="88"/>
      <c r="AJ7" s="95"/>
      <c r="AK7" s="82"/>
    </row>
    <row r="8" spans="1:43" ht="22.5" customHeight="1">
      <c r="A8" s="90"/>
      <c r="B8" s="9">
        <v>3</v>
      </c>
      <c r="C8" s="77" t="s">
        <v>27</v>
      </c>
      <c r="D8" s="78"/>
      <c r="E8" s="79"/>
      <c r="F8" s="96">
        <v>0</v>
      </c>
      <c r="G8" s="97"/>
      <c r="H8" s="97"/>
      <c r="I8" s="98"/>
      <c r="J8" s="96">
        <f t="shared" si="0"/>
        <v>0</v>
      </c>
      <c r="K8" s="97"/>
      <c r="L8" s="98"/>
      <c r="M8" s="96">
        <f>F8+J8</f>
        <v>0</v>
      </c>
      <c r="N8" s="97"/>
      <c r="O8" s="97"/>
      <c r="P8" s="98"/>
      <c r="Q8" s="58"/>
      <c r="R8" s="99"/>
      <c r="S8" s="99"/>
      <c r="T8" s="1"/>
      <c r="U8" s="9">
        <v>4</v>
      </c>
      <c r="V8" s="82"/>
      <c r="W8" s="82"/>
      <c r="X8" s="82"/>
      <c r="Y8" s="88">
        <v>0</v>
      </c>
      <c r="Z8" s="88"/>
      <c r="AA8" s="88"/>
      <c r="AB8" s="88"/>
      <c r="AC8" s="88">
        <f t="shared" si="1"/>
        <v>0</v>
      </c>
      <c r="AD8" s="88"/>
      <c r="AE8" s="88"/>
      <c r="AF8" s="88">
        <f>Y8+AC8</f>
        <v>0</v>
      </c>
      <c r="AG8" s="88"/>
      <c r="AH8" s="88"/>
      <c r="AI8" s="88"/>
      <c r="AJ8" s="95"/>
      <c r="AK8" s="82"/>
    </row>
    <row r="9" spans="1:43" ht="22.5" customHeight="1">
      <c r="A9" s="90"/>
      <c r="B9" s="11">
        <v>4</v>
      </c>
      <c r="C9" s="100" t="s">
        <v>10</v>
      </c>
      <c r="D9" s="101"/>
      <c r="E9" s="102"/>
      <c r="F9" s="96">
        <v>75000</v>
      </c>
      <c r="G9" s="97"/>
      <c r="H9" s="97"/>
      <c r="I9" s="98"/>
      <c r="J9" s="103">
        <f t="shared" si="0"/>
        <v>7500</v>
      </c>
      <c r="K9" s="104"/>
      <c r="L9" s="105"/>
      <c r="M9" s="103">
        <f t="shared" ref="M9:M36" si="2">F9+J9</f>
        <v>82500</v>
      </c>
      <c r="N9" s="104"/>
      <c r="O9" s="104"/>
      <c r="P9" s="105"/>
      <c r="Q9" s="45">
        <v>46195</v>
      </c>
      <c r="R9" s="172">
        <v>82170</v>
      </c>
      <c r="S9" s="172"/>
      <c r="T9" s="1"/>
      <c r="U9" s="9">
        <v>5</v>
      </c>
      <c r="V9" s="82"/>
      <c r="W9" s="82"/>
      <c r="X9" s="82"/>
      <c r="Y9" s="88">
        <v>0</v>
      </c>
      <c r="Z9" s="88"/>
      <c r="AA9" s="88"/>
      <c r="AB9" s="88"/>
      <c r="AC9" s="88">
        <f t="shared" si="1"/>
        <v>0</v>
      </c>
      <c r="AD9" s="88"/>
      <c r="AE9" s="88"/>
      <c r="AF9" s="88">
        <f t="shared" ref="AF9:AF14" si="3">Y9+AC9</f>
        <v>0</v>
      </c>
      <c r="AG9" s="88"/>
      <c r="AH9" s="88"/>
      <c r="AI9" s="88"/>
      <c r="AJ9" s="95"/>
      <c r="AK9" s="82"/>
      <c r="AN9" s="106"/>
      <c r="AO9" s="107"/>
      <c r="AP9" s="107"/>
      <c r="AQ9" s="107"/>
    </row>
    <row r="10" spans="1:43" ht="22.5" customHeight="1">
      <c r="A10" s="90"/>
      <c r="B10" s="11">
        <v>5</v>
      </c>
      <c r="C10" s="100" t="s">
        <v>24</v>
      </c>
      <c r="D10" s="101"/>
      <c r="E10" s="102"/>
      <c r="F10" s="96">
        <v>0</v>
      </c>
      <c r="G10" s="97"/>
      <c r="H10" s="97"/>
      <c r="I10" s="98"/>
      <c r="J10" s="103">
        <f t="shared" si="0"/>
        <v>0</v>
      </c>
      <c r="K10" s="104"/>
      <c r="L10" s="105"/>
      <c r="M10" s="103">
        <f t="shared" si="2"/>
        <v>0</v>
      </c>
      <c r="N10" s="104"/>
      <c r="O10" s="104"/>
      <c r="P10" s="105"/>
      <c r="Q10" s="35"/>
      <c r="R10" s="172"/>
      <c r="S10" s="172"/>
      <c r="T10" s="1"/>
      <c r="U10" s="9">
        <v>7</v>
      </c>
      <c r="V10" s="82"/>
      <c r="W10" s="82"/>
      <c r="X10" s="82"/>
      <c r="Y10" s="88"/>
      <c r="Z10" s="88"/>
      <c r="AA10" s="88"/>
      <c r="AB10" s="88"/>
      <c r="AC10" s="88">
        <f t="shared" si="1"/>
        <v>0</v>
      </c>
      <c r="AD10" s="88"/>
      <c r="AE10" s="88"/>
      <c r="AF10" s="88">
        <f t="shared" si="3"/>
        <v>0</v>
      </c>
      <c r="AG10" s="88"/>
      <c r="AH10" s="88"/>
      <c r="AI10" s="88"/>
      <c r="AJ10" s="95"/>
      <c r="AK10" s="82"/>
      <c r="AO10" s="106"/>
      <c r="AP10" s="107"/>
      <c r="AQ10" s="107"/>
    </row>
    <row r="11" spans="1:43" ht="22.5" customHeight="1">
      <c r="A11" s="90"/>
      <c r="B11" s="9">
        <v>6</v>
      </c>
      <c r="C11" s="77" t="s">
        <v>9</v>
      </c>
      <c r="D11" s="78"/>
      <c r="E11" s="79"/>
      <c r="F11" s="96">
        <v>32000</v>
      </c>
      <c r="G11" s="97"/>
      <c r="H11" s="97"/>
      <c r="I11" s="98"/>
      <c r="J11" s="96">
        <f t="shared" si="0"/>
        <v>3200</v>
      </c>
      <c r="K11" s="97"/>
      <c r="L11" s="98"/>
      <c r="M11" s="96">
        <f t="shared" si="2"/>
        <v>35200</v>
      </c>
      <c r="N11" s="97"/>
      <c r="O11" s="97"/>
      <c r="P11" s="98"/>
      <c r="Q11" s="56">
        <v>46195</v>
      </c>
      <c r="R11" s="99">
        <v>34875</v>
      </c>
      <c r="S11" s="99"/>
      <c r="T11" s="1"/>
      <c r="U11" s="9">
        <v>8</v>
      </c>
      <c r="V11" s="82"/>
      <c r="W11" s="82"/>
      <c r="X11" s="82"/>
      <c r="Y11" s="88"/>
      <c r="Z11" s="88"/>
      <c r="AA11" s="88"/>
      <c r="AB11" s="88"/>
      <c r="AC11" s="88">
        <f t="shared" si="1"/>
        <v>0</v>
      </c>
      <c r="AD11" s="88"/>
      <c r="AE11" s="88"/>
      <c r="AF11" s="88">
        <f t="shared" si="3"/>
        <v>0</v>
      </c>
      <c r="AG11" s="88"/>
      <c r="AH11" s="88"/>
      <c r="AI11" s="88"/>
      <c r="AJ11" s="95"/>
      <c r="AK11" s="82"/>
    </row>
    <row r="12" spans="1:43" ht="22.5" customHeight="1" thickBot="1">
      <c r="A12" s="91"/>
      <c r="B12" s="12">
        <v>7</v>
      </c>
      <c r="C12" s="108" t="s">
        <v>39</v>
      </c>
      <c r="D12" s="109"/>
      <c r="E12" s="110"/>
      <c r="F12" s="114">
        <v>0</v>
      </c>
      <c r="G12" s="115"/>
      <c r="H12" s="115"/>
      <c r="I12" s="116"/>
      <c r="J12" s="114">
        <f t="shared" si="0"/>
        <v>0</v>
      </c>
      <c r="K12" s="115"/>
      <c r="L12" s="116"/>
      <c r="M12" s="114">
        <f t="shared" si="2"/>
        <v>0</v>
      </c>
      <c r="N12" s="115"/>
      <c r="O12" s="115"/>
      <c r="P12" s="116"/>
      <c r="Q12" s="37"/>
      <c r="R12" s="87"/>
      <c r="S12" s="87"/>
      <c r="T12" s="1"/>
      <c r="U12" s="9">
        <v>8</v>
      </c>
      <c r="V12" s="82"/>
      <c r="W12" s="82"/>
      <c r="X12" s="82"/>
      <c r="Y12" s="88"/>
      <c r="Z12" s="88"/>
      <c r="AA12" s="88"/>
      <c r="AB12" s="88"/>
      <c r="AC12" s="88">
        <f t="shared" si="1"/>
        <v>0</v>
      </c>
      <c r="AD12" s="88"/>
      <c r="AE12" s="88"/>
      <c r="AF12" s="88">
        <f t="shared" si="3"/>
        <v>0</v>
      </c>
      <c r="AG12" s="88"/>
      <c r="AH12" s="88"/>
      <c r="AI12" s="88"/>
      <c r="AJ12" s="95"/>
      <c r="AK12" s="82"/>
    </row>
    <row r="13" spans="1:43" ht="22.5" customHeight="1" thickTop="1" thickBot="1">
      <c r="A13" s="13">
        <v>25</v>
      </c>
      <c r="B13" s="12">
        <v>1</v>
      </c>
      <c r="C13" s="108" t="s">
        <v>30</v>
      </c>
      <c r="D13" s="109"/>
      <c r="E13" s="110"/>
      <c r="F13" s="111">
        <v>0</v>
      </c>
      <c r="G13" s="112"/>
      <c r="H13" s="112"/>
      <c r="I13" s="113"/>
      <c r="J13" s="114">
        <f t="shared" si="0"/>
        <v>0</v>
      </c>
      <c r="K13" s="115"/>
      <c r="L13" s="116"/>
      <c r="M13" s="114">
        <f t="shared" si="2"/>
        <v>0</v>
      </c>
      <c r="N13" s="115"/>
      <c r="O13" s="115"/>
      <c r="P13" s="116"/>
      <c r="Q13" s="38"/>
      <c r="R13" s="87"/>
      <c r="S13" s="87"/>
      <c r="T13" s="1"/>
      <c r="U13" s="9">
        <v>9</v>
      </c>
      <c r="V13" s="82"/>
      <c r="W13" s="82"/>
      <c r="X13" s="82"/>
      <c r="Y13" s="88"/>
      <c r="Z13" s="88"/>
      <c r="AA13" s="88"/>
      <c r="AB13" s="88"/>
      <c r="AC13" s="88">
        <f t="shared" si="1"/>
        <v>0</v>
      </c>
      <c r="AD13" s="88"/>
      <c r="AE13" s="88"/>
      <c r="AF13" s="88">
        <f t="shared" si="3"/>
        <v>0</v>
      </c>
      <c r="AG13" s="88"/>
      <c r="AH13" s="88"/>
      <c r="AI13" s="88"/>
      <c r="AJ13" s="95"/>
      <c r="AK13" s="82"/>
    </row>
    <row r="14" spans="1:43" ht="22.5" customHeight="1" thickTop="1">
      <c r="A14" s="89" t="s">
        <v>18</v>
      </c>
      <c r="B14" s="10">
        <v>1</v>
      </c>
      <c r="C14" s="92" t="s">
        <v>29</v>
      </c>
      <c r="D14" s="92"/>
      <c r="E14" s="92"/>
      <c r="F14" s="118">
        <v>32000</v>
      </c>
      <c r="G14" s="119"/>
      <c r="H14" s="119"/>
      <c r="I14" s="120"/>
      <c r="J14" s="93">
        <f t="shared" si="0"/>
        <v>3200</v>
      </c>
      <c r="K14" s="93"/>
      <c r="L14" s="93"/>
      <c r="M14" s="93">
        <f t="shared" si="2"/>
        <v>35200</v>
      </c>
      <c r="N14" s="93"/>
      <c r="O14" s="93"/>
      <c r="P14" s="93"/>
      <c r="Q14" s="63">
        <v>46199</v>
      </c>
      <c r="R14" s="171">
        <v>35200</v>
      </c>
      <c r="S14" s="171"/>
      <c r="T14" s="1"/>
      <c r="U14" s="9">
        <v>10</v>
      </c>
      <c r="V14" s="82"/>
      <c r="W14" s="82"/>
      <c r="X14" s="82"/>
      <c r="Y14" s="88"/>
      <c r="Z14" s="88"/>
      <c r="AA14" s="88"/>
      <c r="AB14" s="88"/>
      <c r="AC14" s="88">
        <f t="shared" si="1"/>
        <v>0</v>
      </c>
      <c r="AD14" s="88"/>
      <c r="AE14" s="88"/>
      <c r="AF14" s="88">
        <f t="shared" si="3"/>
        <v>0</v>
      </c>
      <c r="AG14" s="88"/>
      <c r="AH14" s="88"/>
      <c r="AI14" s="88"/>
      <c r="AJ14" s="95"/>
      <c r="AK14" s="82"/>
    </row>
    <row r="15" spans="1:43" ht="22.5" customHeight="1">
      <c r="A15" s="90"/>
      <c r="B15" s="9">
        <v>2</v>
      </c>
      <c r="C15" s="82" t="s">
        <v>20</v>
      </c>
      <c r="D15" s="82"/>
      <c r="E15" s="82"/>
      <c r="F15" s="96">
        <v>315000</v>
      </c>
      <c r="G15" s="97"/>
      <c r="H15" s="97"/>
      <c r="I15" s="98"/>
      <c r="J15" s="88">
        <f t="shared" si="0"/>
        <v>31500</v>
      </c>
      <c r="K15" s="88"/>
      <c r="L15" s="88"/>
      <c r="M15" s="88">
        <f>F15+J15</f>
        <v>346500</v>
      </c>
      <c r="N15" s="88"/>
      <c r="O15" s="88"/>
      <c r="P15" s="88"/>
      <c r="Q15" s="56">
        <v>46195</v>
      </c>
      <c r="R15" s="94">
        <v>345950</v>
      </c>
      <c r="S15" s="94"/>
      <c r="T15" s="1"/>
      <c r="U15" s="9">
        <v>11</v>
      </c>
      <c r="V15" s="82"/>
      <c r="W15" s="82"/>
      <c r="X15" s="82"/>
      <c r="Y15" s="88"/>
      <c r="Z15" s="88"/>
      <c r="AA15" s="88"/>
      <c r="AB15" s="88"/>
      <c r="AC15" s="88">
        <f t="shared" si="1"/>
        <v>0</v>
      </c>
      <c r="AD15" s="88"/>
      <c r="AE15" s="88"/>
      <c r="AF15" s="88">
        <f>Y15+AC15</f>
        <v>0</v>
      </c>
      <c r="AG15" s="88"/>
      <c r="AH15" s="88"/>
      <c r="AI15" s="88"/>
      <c r="AJ15" s="95"/>
      <c r="AK15" s="82"/>
    </row>
    <row r="16" spans="1:43" ht="22.5" customHeight="1">
      <c r="A16" s="90"/>
      <c r="B16" s="14">
        <v>3</v>
      </c>
      <c r="C16" s="77" t="s">
        <v>12</v>
      </c>
      <c r="D16" s="78"/>
      <c r="E16" s="79"/>
      <c r="F16" s="96">
        <v>480000</v>
      </c>
      <c r="G16" s="97"/>
      <c r="H16" s="97"/>
      <c r="I16" s="98"/>
      <c r="J16" s="96">
        <f t="shared" si="0"/>
        <v>48000</v>
      </c>
      <c r="K16" s="97"/>
      <c r="L16" s="98"/>
      <c r="M16" s="96">
        <f t="shared" si="2"/>
        <v>528000</v>
      </c>
      <c r="N16" s="97"/>
      <c r="O16" s="97"/>
      <c r="P16" s="98"/>
      <c r="Q16" s="51">
        <v>46203</v>
      </c>
      <c r="R16" s="173">
        <v>528000</v>
      </c>
      <c r="S16" s="174"/>
      <c r="T16" s="20"/>
      <c r="U16" s="9">
        <v>12</v>
      </c>
      <c r="V16" s="82"/>
      <c r="W16" s="82"/>
      <c r="X16" s="82"/>
      <c r="Y16" s="88"/>
      <c r="Z16" s="88"/>
      <c r="AA16" s="88"/>
      <c r="AB16" s="88"/>
      <c r="AC16" s="88">
        <f t="shared" si="1"/>
        <v>0</v>
      </c>
      <c r="AD16" s="88"/>
      <c r="AE16" s="88"/>
      <c r="AF16" s="88">
        <f t="shared" ref="AF16" si="4">Y16+AC16</f>
        <v>0</v>
      </c>
      <c r="AG16" s="88"/>
      <c r="AH16" s="88"/>
      <c r="AI16" s="88"/>
      <c r="AJ16" s="95"/>
      <c r="AK16" s="82"/>
    </row>
    <row r="17" spans="1:37" ht="22.5" customHeight="1">
      <c r="A17" s="90"/>
      <c r="B17" s="9">
        <v>4</v>
      </c>
      <c r="C17" s="195" t="s">
        <v>36</v>
      </c>
      <c r="D17" s="195"/>
      <c r="E17" s="195"/>
      <c r="F17" s="96">
        <v>0</v>
      </c>
      <c r="G17" s="97"/>
      <c r="H17" s="97"/>
      <c r="I17" s="98"/>
      <c r="J17" s="88">
        <f>F17*0.1</f>
        <v>0</v>
      </c>
      <c r="K17" s="88"/>
      <c r="L17" s="88"/>
      <c r="M17" s="88">
        <f>F17+J17</f>
        <v>0</v>
      </c>
      <c r="N17" s="88"/>
      <c r="O17" s="88"/>
      <c r="P17" s="88"/>
      <c r="Q17" s="60"/>
      <c r="R17" s="99"/>
      <c r="S17" s="99"/>
      <c r="T17" s="1"/>
      <c r="U17" s="9">
        <v>13</v>
      </c>
      <c r="V17" s="82"/>
      <c r="W17" s="82"/>
      <c r="X17" s="82"/>
      <c r="Y17" s="88"/>
      <c r="Z17" s="88"/>
      <c r="AA17" s="88"/>
      <c r="AB17" s="88"/>
      <c r="AC17" s="88">
        <f>Y17*0.1</f>
        <v>0</v>
      </c>
      <c r="AD17" s="88"/>
      <c r="AE17" s="88"/>
      <c r="AF17" s="88">
        <f>Y17+AC17</f>
        <v>0</v>
      </c>
      <c r="AG17" s="88"/>
      <c r="AH17" s="88"/>
      <c r="AI17" s="88"/>
      <c r="AJ17" s="95"/>
      <c r="AK17" s="82"/>
    </row>
    <row r="18" spans="1:37" ht="22.5" customHeight="1">
      <c r="A18" s="90"/>
      <c r="B18" s="14">
        <v>5</v>
      </c>
      <c r="C18" s="77" t="s">
        <v>26</v>
      </c>
      <c r="D18" s="78"/>
      <c r="E18" s="79"/>
      <c r="F18" s="96">
        <v>80000</v>
      </c>
      <c r="G18" s="97"/>
      <c r="H18" s="97"/>
      <c r="I18" s="98"/>
      <c r="J18" s="88">
        <f>F18*0.1</f>
        <v>8000</v>
      </c>
      <c r="K18" s="88"/>
      <c r="L18" s="88"/>
      <c r="M18" s="88">
        <f>F18+J18</f>
        <v>88000</v>
      </c>
      <c r="N18" s="88"/>
      <c r="O18" s="88"/>
      <c r="P18" s="88"/>
      <c r="Q18" s="52">
        <v>46203</v>
      </c>
      <c r="R18" s="99">
        <v>158400</v>
      </c>
      <c r="S18" s="99"/>
      <c r="T18" s="1"/>
      <c r="U18" s="9">
        <v>14</v>
      </c>
      <c r="V18" s="82"/>
      <c r="W18" s="82"/>
      <c r="X18" s="82"/>
      <c r="Y18" s="88"/>
      <c r="Z18" s="88"/>
      <c r="AA18" s="88"/>
      <c r="AB18" s="88"/>
      <c r="AC18" s="88">
        <f>Y18*0.1</f>
        <v>0</v>
      </c>
      <c r="AD18" s="88"/>
      <c r="AE18" s="88"/>
      <c r="AF18" s="88">
        <f>Y18+AC18</f>
        <v>0</v>
      </c>
      <c r="AG18" s="88"/>
      <c r="AH18" s="88"/>
      <c r="AI18" s="88"/>
      <c r="AJ18" s="95"/>
      <c r="AK18" s="82"/>
    </row>
    <row r="19" spans="1:37" ht="22.5" customHeight="1">
      <c r="A19" s="90"/>
      <c r="B19" s="9">
        <v>6</v>
      </c>
      <c r="C19" s="175" t="s">
        <v>46</v>
      </c>
      <c r="D19" s="176"/>
      <c r="E19" s="177"/>
      <c r="F19" s="96">
        <v>0</v>
      </c>
      <c r="G19" s="97"/>
      <c r="H19" s="97"/>
      <c r="I19" s="98"/>
      <c r="J19" s="96">
        <f t="shared" si="0"/>
        <v>0</v>
      </c>
      <c r="K19" s="97"/>
      <c r="L19" s="98"/>
      <c r="M19" s="96">
        <f t="shared" si="2"/>
        <v>0</v>
      </c>
      <c r="N19" s="97"/>
      <c r="O19" s="97"/>
      <c r="P19" s="98"/>
      <c r="Q19" s="36"/>
      <c r="R19" s="196" t="s">
        <v>55</v>
      </c>
      <c r="S19" s="196"/>
      <c r="T19" s="1"/>
      <c r="U19" s="9">
        <v>15</v>
      </c>
      <c r="V19" s="82"/>
      <c r="W19" s="82"/>
      <c r="X19" s="82"/>
      <c r="Y19" s="88"/>
      <c r="Z19" s="88"/>
      <c r="AA19" s="88"/>
      <c r="AB19" s="88"/>
      <c r="AC19" s="88">
        <f t="shared" ref="AC19:AC31" si="5">Y19*0.1</f>
        <v>0</v>
      </c>
      <c r="AD19" s="88"/>
      <c r="AE19" s="88"/>
      <c r="AF19" s="88">
        <f t="shared" ref="AF19:AF31" si="6">Y19+AC19</f>
        <v>0</v>
      </c>
      <c r="AG19" s="88"/>
      <c r="AH19" s="88"/>
      <c r="AI19" s="88"/>
      <c r="AJ19" s="95"/>
      <c r="AK19" s="82"/>
    </row>
    <row r="20" spans="1:37" ht="22.5" customHeight="1">
      <c r="A20" s="90"/>
      <c r="B20" s="9">
        <v>7</v>
      </c>
      <c r="C20" s="126" t="s">
        <v>23</v>
      </c>
      <c r="D20" s="127"/>
      <c r="E20" s="128"/>
      <c r="F20" s="96">
        <v>0</v>
      </c>
      <c r="G20" s="97"/>
      <c r="H20" s="97"/>
      <c r="I20" s="98"/>
      <c r="J20" s="88">
        <f t="shared" si="0"/>
        <v>0</v>
      </c>
      <c r="K20" s="88"/>
      <c r="L20" s="88"/>
      <c r="M20" s="88">
        <f t="shared" si="2"/>
        <v>0</v>
      </c>
      <c r="N20" s="88"/>
      <c r="O20" s="88"/>
      <c r="P20" s="88"/>
      <c r="Q20" s="40"/>
      <c r="R20" s="94"/>
      <c r="S20" s="94"/>
      <c r="T20" s="1"/>
      <c r="U20" s="9">
        <v>18</v>
      </c>
      <c r="V20" s="82"/>
      <c r="W20" s="82"/>
      <c r="X20" s="82"/>
      <c r="Y20" s="88"/>
      <c r="Z20" s="88"/>
      <c r="AA20" s="88"/>
      <c r="AB20" s="88"/>
      <c r="AC20" s="88">
        <f t="shared" si="5"/>
        <v>0</v>
      </c>
      <c r="AD20" s="88"/>
      <c r="AE20" s="88"/>
      <c r="AF20" s="88">
        <f t="shared" si="6"/>
        <v>0</v>
      </c>
      <c r="AG20" s="88"/>
      <c r="AH20" s="88"/>
      <c r="AI20" s="88"/>
      <c r="AJ20" s="95"/>
      <c r="AK20" s="82"/>
    </row>
    <row r="21" spans="1:37" ht="22.5" customHeight="1">
      <c r="A21" s="90"/>
      <c r="B21" s="9">
        <v>8</v>
      </c>
      <c r="C21" s="124" t="s">
        <v>51</v>
      </c>
      <c r="D21" s="124"/>
      <c r="E21" s="124"/>
      <c r="F21" s="96">
        <v>69000</v>
      </c>
      <c r="G21" s="97"/>
      <c r="H21" s="97"/>
      <c r="I21" s="98"/>
      <c r="J21" s="125">
        <f t="shared" si="0"/>
        <v>6900</v>
      </c>
      <c r="K21" s="125"/>
      <c r="L21" s="125"/>
      <c r="M21" s="125">
        <f t="shared" si="2"/>
        <v>75900</v>
      </c>
      <c r="N21" s="125"/>
      <c r="O21" s="125"/>
      <c r="P21" s="125"/>
      <c r="Q21" s="64">
        <v>0.24</v>
      </c>
      <c r="R21" s="172">
        <v>75900</v>
      </c>
      <c r="S21" s="172"/>
      <c r="T21" s="1"/>
      <c r="U21" s="9">
        <v>19</v>
      </c>
      <c r="V21" s="82"/>
      <c r="W21" s="82"/>
      <c r="X21" s="82"/>
      <c r="Y21" s="88"/>
      <c r="Z21" s="88"/>
      <c r="AA21" s="88"/>
      <c r="AB21" s="88"/>
      <c r="AC21" s="88">
        <f t="shared" si="5"/>
        <v>0</v>
      </c>
      <c r="AD21" s="88"/>
      <c r="AE21" s="88"/>
      <c r="AF21" s="88">
        <f t="shared" si="6"/>
        <v>0</v>
      </c>
      <c r="AG21" s="88"/>
      <c r="AH21" s="88"/>
      <c r="AI21" s="88"/>
      <c r="AJ21" s="95"/>
      <c r="AK21" s="82"/>
    </row>
    <row r="22" spans="1:37" ht="22.5" customHeight="1">
      <c r="A22" s="90"/>
      <c r="B22" s="9">
        <v>9</v>
      </c>
      <c r="C22" s="82" t="s">
        <v>38</v>
      </c>
      <c r="D22" s="82"/>
      <c r="E22" s="82"/>
      <c r="F22" s="129">
        <v>0</v>
      </c>
      <c r="G22" s="130"/>
      <c r="H22" s="130"/>
      <c r="I22" s="131"/>
      <c r="J22" s="88">
        <f t="shared" si="0"/>
        <v>0</v>
      </c>
      <c r="K22" s="88"/>
      <c r="L22" s="88"/>
      <c r="M22" s="88">
        <f t="shared" si="2"/>
        <v>0</v>
      </c>
      <c r="N22" s="88"/>
      <c r="O22" s="88"/>
      <c r="P22" s="88"/>
      <c r="Q22" s="39"/>
      <c r="R22" s="99"/>
      <c r="S22" s="99"/>
      <c r="T22" s="1"/>
      <c r="U22" s="9">
        <v>17</v>
      </c>
      <c r="V22" s="82"/>
      <c r="W22" s="82"/>
      <c r="X22" s="82"/>
      <c r="Y22" s="88"/>
      <c r="Z22" s="88"/>
      <c r="AA22" s="88"/>
      <c r="AB22" s="88"/>
      <c r="AC22" s="88">
        <f t="shared" si="5"/>
        <v>0</v>
      </c>
      <c r="AD22" s="88"/>
      <c r="AE22" s="88"/>
      <c r="AF22" s="88">
        <f t="shared" si="6"/>
        <v>0</v>
      </c>
      <c r="AG22" s="88"/>
      <c r="AH22" s="88"/>
      <c r="AI22" s="88"/>
      <c r="AJ22" s="95"/>
      <c r="AK22" s="82"/>
    </row>
    <row r="23" spans="1:37" ht="22.5" customHeight="1">
      <c r="A23" s="90"/>
      <c r="B23" s="14">
        <v>10</v>
      </c>
      <c r="C23" s="126" t="s">
        <v>8</v>
      </c>
      <c r="D23" s="127"/>
      <c r="E23" s="128"/>
      <c r="F23" s="96">
        <v>144000</v>
      </c>
      <c r="G23" s="97"/>
      <c r="H23" s="97"/>
      <c r="I23" s="98"/>
      <c r="J23" s="88">
        <f t="shared" si="0"/>
        <v>14400</v>
      </c>
      <c r="K23" s="88"/>
      <c r="L23" s="88"/>
      <c r="M23" s="88">
        <f t="shared" si="2"/>
        <v>158400</v>
      </c>
      <c r="N23" s="88"/>
      <c r="O23" s="88"/>
      <c r="P23" s="88"/>
      <c r="Q23" s="62">
        <v>0.24</v>
      </c>
      <c r="R23" s="94">
        <v>158400</v>
      </c>
      <c r="S23" s="94"/>
      <c r="T23" s="1"/>
      <c r="U23" s="9">
        <v>18</v>
      </c>
      <c r="V23" s="82"/>
      <c r="W23" s="82"/>
      <c r="X23" s="82"/>
      <c r="Y23" s="88"/>
      <c r="Z23" s="88"/>
      <c r="AA23" s="88"/>
      <c r="AB23" s="88"/>
      <c r="AC23" s="88">
        <f t="shared" si="5"/>
        <v>0</v>
      </c>
      <c r="AD23" s="88"/>
      <c r="AE23" s="88"/>
      <c r="AF23" s="88">
        <f t="shared" si="6"/>
        <v>0</v>
      </c>
      <c r="AG23" s="88"/>
      <c r="AH23" s="88"/>
      <c r="AI23" s="88"/>
      <c r="AJ23" s="95"/>
      <c r="AK23" s="82"/>
    </row>
    <row r="24" spans="1:37" ht="22.5" customHeight="1">
      <c r="A24" s="90"/>
      <c r="B24" s="9">
        <v>11</v>
      </c>
      <c r="C24" s="82" t="s">
        <v>41</v>
      </c>
      <c r="D24" s="82"/>
      <c r="E24" s="82"/>
      <c r="F24" s="96">
        <v>0</v>
      </c>
      <c r="G24" s="97"/>
      <c r="H24" s="97"/>
      <c r="I24" s="98"/>
      <c r="J24" s="88">
        <f t="shared" si="0"/>
        <v>0</v>
      </c>
      <c r="K24" s="88"/>
      <c r="L24" s="88"/>
      <c r="M24" s="88">
        <f t="shared" si="2"/>
        <v>0</v>
      </c>
      <c r="N24" s="88"/>
      <c r="O24" s="88"/>
      <c r="P24" s="88"/>
      <c r="Q24" s="39"/>
      <c r="R24" s="99"/>
      <c r="S24" s="99"/>
      <c r="T24" s="1"/>
      <c r="U24" s="9">
        <v>17</v>
      </c>
      <c r="V24" s="82"/>
      <c r="W24" s="82"/>
      <c r="X24" s="82"/>
      <c r="Y24" s="88"/>
      <c r="Z24" s="88"/>
      <c r="AA24" s="88"/>
      <c r="AB24" s="88"/>
      <c r="AC24" s="88">
        <f t="shared" si="5"/>
        <v>0</v>
      </c>
      <c r="AD24" s="88"/>
      <c r="AE24" s="88"/>
      <c r="AF24" s="88">
        <f t="shared" si="6"/>
        <v>0</v>
      </c>
      <c r="AG24" s="88"/>
      <c r="AH24" s="88"/>
      <c r="AI24" s="88"/>
      <c r="AJ24" s="95"/>
      <c r="AK24" s="82"/>
    </row>
    <row r="25" spans="1:37" ht="22.5" customHeight="1">
      <c r="A25" s="90"/>
      <c r="B25" s="132">
        <v>12</v>
      </c>
      <c r="C25" s="134" t="s">
        <v>37</v>
      </c>
      <c r="D25" s="135"/>
      <c r="E25" s="136"/>
      <c r="F25" s="140">
        <v>0</v>
      </c>
      <c r="G25" s="141"/>
      <c r="H25" s="141"/>
      <c r="I25" s="142"/>
      <c r="J25" s="143">
        <f t="shared" si="0"/>
        <v>0</v>
      </c>
      <c r="K25" s="143"/>
      <c r="L25" s="143"/>
      <c r="M25" s="103">
        <f>F25+J25+F26</f>
        <v>0</v>
      </c>
      <c r="N25" s="104"/>
      <c r="O25" s="104"/>
      <c r="P25" s="105"/>
      <c r="Q25" s="41"/>
      <c r="R25" s="144"/>
      <c r="S25" s="145"/>
      <c r="T25" s="20"/>
      <c r="U25" s="9">
        <v>24</v>
      </c>
      <c r="V25" s="82"/>
      <c r="W25" s="82"/>
      <c r="X25" s="82"/>
      <c r="Y25" s="88"/>
      <c r="Z25" s="88"/>
      <c r="AA25" s="88"/>
      <c r="AB25" s="88"/>
      <c r="AC25" s="88">
        <f>Y25*0.1</f>
        <v>0</v>
      </c>
      <c r="AD25" s="88"/>
      <c r="AE25" s="88"/>
      <c r="AF25" s="88">
        <f>Y25+AC25</f>
        <v>0</v>
      </c>
      <c r="AG25" s="88"/>
      <c r="AH25" s="88"/>
      <c r="AI25" s="88"/>
      <c r="AJ25" s="95"/>
      <c r="AK25" s="82"/>
    </row>
    <row r="26" spans="1:37" ht="22.5" customHeight="1">
      <c r="A26" s="90"/>
      <c r="B26" s="133"/>
      <c r="C26" s="137"/>
      <c r="D26" s="138"/>
      <c r="E26" s="139"/>
      <c r="F26" s="148">
        <v>0</v>
      </c>
      <c r="G26" s="149"/>
      <c r="H26" s="149"/>
      <c r="I26" s="150"/>
      <c r="J26" s="151" t="s">
        <v>13</v>
      </c>
      <c r="K26" s="151"/>
      <c r="L26" s="151"/>
      <c r="M26" s="129"/>
      <c r="N26" s="130"/>
      <c r="O26" s="130"/>
      <c r="P26" s="131"/>
      <c r="Q26" s="42"/>
      <c r="R26" s="146"/>
      <c r="S26" s="147"/>
      <c r="T26" s="20"/>
      <c r="U26" s="9">
        <v>25</v>
      </c>
      <c r="V26" s="82"/>
      <c r="W26" s="82"/>
      <c r="X26" s="82"/>
      <c r="Y26" s="88"/>
      <c r="Z26" s="88"/>
      <c r="AA26" s="88"/>
      <c r="AB26" s="88"/>
      <c r="AC26" s="88">
        <f t="shared" ref="AC26" si="7">Y26*0.1</f>
        <v>0</v>
      </c>
      <c r="AD26" s="88"/>
      <c r="AE26" s="88"/>
      <c r="AF26" s="88">
        <f t="shared" ref="AF26" si="8">Y26+AC26</f>
        <v>0</v>
      </c>
      <c r="AG26" s="88"/>
      <c r="AH26" s="88"/>
      <c r="AI26" s="88"/>
      <c r="AJ26" s="95"/>
      <c r="AK26" s="82"/>
    </row>
    <row r="27" spans="1:37" ht="22.5" customHeight="1">
      <c r="A27" s="22"/>
      <c r="B27" s="132">
        <v>13</v>
      </c>
      <c r="C27" s="134" t="s">
        <v>45</v>
      </c>
      <c r="D27" s="135"/>
      <c r="E27" s="136"/>
      <c r="F27" s="140">
        <v>0</v>
      </c>
      <c r="G27" s="141"/>
      <c r="H27" s="141"/>
      <c r="I27" s="142"/>
      <c r="J27" s="143">
        <f t="shared" ref="J27" si="9">F27*0.1</f>
        <v>0</v>
      </c>
      <c r="K27" s="143"/>
      <c r="L27" s="143"/>
      <c r="M27" s="103">
        <f>F27+J27+F28</f>
        <v>0</v>
      </c>
      <c r="N27" s="104"/>
      <c r="O27" s="104"/>
      <c r="P27" s="105"/>
      <c r="Q27" s="43"/>
      <c r="R27" s="144"/>
      <c r="S27" s="145"/>
      <c r="T27" s="20"/>
      <c r="U27" s="9">
        <v>24</v>
      </c>
      <c r="V27" s="82"/>
      <c r="W27" s="82"/>
      <c r="X27" s="82"/>
      <c r="Y27" s="88"/>
      <c r="Z27" s="88"/>
      <c r="AA27" s="88"/>
      <c r="AB27" s="88"/>
      <c r="AC27" s="88">
        <f>Y27*0.1</f>
        <v>0</v>
      </c>
      <c r="AD27" s="88"/>
      <c r="AE27" s="88"/>
      <c r="AF27" s="88">
        <f>Y27+AC27</f>
        <v>0</v>
      </c>
      <c r="AG27" s="88"/>
      <c r="AH27" s="88"/>
      <c r="AI27" s="88"/>
      <c r="AJ27" s="95"/>
      <c r="AK27" s="82"/>
    </row>
    <row r="28" spans="1:37" ht="22.5" customHeight="1">
      <c r="A28" s="22"/>
      <c r="B28" s="133"/>
      <c r="C28" s="137"/>
      <c r="D28" s="138"/>
      <c r="E28" s="139"/>
      <c r="F28" s="148">
        <v>0</v>
      </c>
      <c r="G28" s="149"/>
      <c r="H28" s="149"/>
      <c r="I28" s="150"/>
      <c r="J28" s="151" t="s">
        <v>13</v>
      </c>
      <c r="K28" s="151"/>
      <c r="L28" s="151"/>
      <c r="M28" s="129"/>
      <c r="N28" s="130"/>
      <c r="O28" s="130"/>
      <c r="P28" s="131"/>
      <c r="Q28" s="44"/>
      <c r="R28" s="146"/>
      <c r="S28" s="147"/>
      <c r="T28" s="20"/>
      <c r="U28" s="9">
        <v>25</v>
      </c>
      <c r="V28" s="82"/>
      <c r="W28" s="82"/>
      <c r="X28" s="82"/>
      <c r="Y28" s="88"/>
      <c r="Z28" s="88"/>
      <c r="AA28" s="88"/>
      <c r="AB28" s="88"/>
      <c r="AC28" s="88">
        <f t="shared" ref="AC28" si="10">Y28*0.1</f>
        <v>0</v>
      </c>
      <c r="AD28" s="88"/>
      <c r="AE28" s="88"/>
      <c r="AF28" s="88">
        <f t="shared" ref="AF28" si="11">Y28+AC28</f>
        <v>0</v>
      </c>
      <c r="AG28" s="88"/>
      <c r="AH28" s="88"/>
      <c r="AI28" s="88"/>
      <c r="AJ28" s="95"/>
      <c r="AK28" s="82"/>
    </row>
    <row r="29" spans="1:37" ht="22.5" customHeight="1">
      <c r="A29" s="22"/>
      <c r="B29" s="132">
        <v>14</v>
      </c>
      <c r="C29" s="134" t="s">
        <v>44</v>
      </c>
      <c r="D29" s="135"/>
      <c r="E29" s="136"/>
      <c r="F29" s="140">
        <v>0</v>
      </c>
      <c r="G29" s="141"/>
      <c r="H29" s="141"/>
      <c r="I29" s="142"/>
      <c r="J29" s="143">
        <f t="shared" si="0"/>
        <v>0</v>
      </c>
      <c r="K29" s="143"/>
      <c r="L29" s="143"/>
      <c r="M29" s="103">
        <f>F29+J29+F30</f>
        <v>0</v>
      </c>
      <c r="N29" s="104"/>
      <c r="O29" s="104"/>
      <c r="P29" s="105"/>
      <c r="Q29" s="30"/>
      <c r="R29" s="144"/>
      <c r="S29" s="145"/>
      <c r="T29" s="20"/>
      <c r="U29" s="9">
        <v>24</v>
      </c>
      <c r="V29" s="82"/>
      <c r="W29" s="82"/>
      <c r="X29" s="82"/>
      <c r="Y29" s="88"/>
      <c r="Z29" s="88"/>
      <c r="AA29" s="88"/>
      <c r="AB29" s="88"/>
      <c r="AC29" s="88">
        <f>Y29*0.1</f>
        <v>0</v>
      </c>
      <c r="AD29" s="88"/>
      <c r="AE29" s="88"/>
      <c r="AF29" s="88">
        <f>Y29+AC29</f>
        <v>0</v>
      </c>
      <c r="AG29" s="88"/>
      <c r="AH29" s="88"/>
      <c r="AI29" s="88"/>
      <c r="AJ29" s="95"/>
      <c r="AK29" s="82"/>
    </row>
    <row r="30" spans="1:37" ht="22.5" customHeight="1" thickBot="1">
      <c r="A30" s="22"/>
      <c r="B30" s="133"/>
      <c r="C30" s="137"/>
      <c r="D30" s="138"/>
      <c r="E30" s="139"/>
      <c r="F30" s="148">
        <v>0</v>
      </c>
      <c r="G30" s="149"/>
      <c r="H30" s="149"/>
      <c r="I30" s="150"/>
      <c r="J30" s="151" t="s">
        <v>13</v>
      </c>
      <c r="K30" s="151"/>
      <c r="L30" s="151"/>
      <c r="M30" s="129"/>
      <c r="N30" s="130"/>
      <c r="O30" s="130"/>
      <c r="P30" s="131"/>
      <c r="Q30" s="31"/>
      <c r="R30" s="146"/>
      <c r="S30" s="147"/>
      <c r="T30" s="20"/>
      <c r="U30" s="9">
        <v>25</v>
      </c>
      <c r="V30" s="82"/>
      <c r="W30" s="82"/>
      <c r="X30" s="82"/>
      <c r="Y30" s="88"/>
      <c r="Z30" s="88"/>
      <c r="AA30" s="88"/>
      <c r="AB30" s="88"/>
      <c r="AC30" s="88">
        <f t="shared" ref="AC30" si="12">Y30*0.1</f>
        <v>0</v>
      </c>
      <c r="AD30" s="88"/>
      <c r="AE30" s="88"/>
      <c r="AF30" s="88">
        <f t="shared" ref="AF30" si="13">Y30+AC30</f>
        <v>0</v>
      </c>
      <c r="AG30" s="88"/>
      <c r="AH30" s="88"/>
      <c r="AI30" s="88"/>
      <c r="AJ30" s="95"/>
      <c r="AK30" s="82"/>
    </row>
    <row r="31" spans="1:37" ht="22.5" customHeight="1" thickTop="1" thickBot="1">
      <c r="A31" s="156" t="s">
        <v>31</v>
      </c>
      <c r="B31" s="157"/>
      <c r="C31" s="178" t="s">
        <v>40</v>
      </c>
      <c r="D31" s="178"/>
      <c r="E31" s="178"/>
      <c r="F31" s="111">
        <v>0</v>
      </c>
      <c r="G31" s="112"/>
      <c r="H31" s="112"/>
      <c r="I31" s="113"/>
      <c r="J31" s="159">
        <f>F31*0.1</f>
        <v>0</v>
      </c>
      <c r="K31" s="159"/>
      <c r="L31" s="159"/>
      <c r="M31" s="159">
        <f t="shared" si="2"/>
        <v>0</v>
      </c>
      <c r="N31" s="159"/>
      <c r="O31" s="159"/>
      <c r="P31" s="159"/>
      <c r="Q31" s="27"/>
      <c r="R31" s="160"/>
      <c r="S31" s="160"/>
      <c r="T31" s="1"/>
      <c r="U31" s="9">
        <v>21</v>
      </c>
      <c r="V31" s="82"/>
      <c r="W31" s="82"/>
      <c r="X31" s="82"/>
      <c r="Y31" s="88"/>
      <c r="Z31" s="88"/>
      <c r="AA31" s="88"/>
      <c r="AB31" s="88"/>
      <c r="AC31" s="88">
        <f t="shared" si="5"/>
        <v>0</v>
      </c>
      <c r="AD31" s="88"/>
      <c r="AE31" s="88"/>
      <c r="AF31" s="88">
        <f t="shared" si="6"/>
        <v>0</v>
      </c>
      <c r="AG31" s="88"/>
      <c r="AH31" s="88"/>
      <c r="AI31" s="88"/>
      <c r="AJ31" s="95"/>
      <c r="AK31" s="82"/>
    </row>
    <row r="32" spans="1:37" ht="22.5" customHeight="1" thickTop="1">
      <c r="A32" s="152" t="s">
        <v>19</v>
      </c>
      <c r="B32" s="14">
        <v>1</v>
      </c>
      <c r="C32" s="154" t="s">
        <v>25</v>
      </c>
      <c r="D32" s="154"/>
      <c r="E32" s="154"/>
      <c r="F32" s="118">
        <v>194000</v>
      </c>
      <c r="G32" s="119"/>
      <c r="H32" s="119"/>
      <c r="I32" s="120"/>
      <c r="J32" s="155">
        <f>F32*0.1</f>
        <v>19400</v>
      </c>
      <c r="K32" s="155"/>
      <c r="L32" s="155"/>
      <c r="M32" s="155">
        <f>F32+J32</f>
        <v>213400</v>
      </c>
      <c r="N32" s="155"/>
      <c r="O32" s="155"/>
      <c r="P32" s="155"/>
      <c r="Q32" s="54">
        <v>46181</v>
      </c>
      <c r="R32" s="94">
        <v>213180</v>
      </c>
      <c r="S32" s="94"/>
      <c r="T32" s="1"/>
      <c r="U32" s="9">
        <v>22</v>
      </c>
      <c r="V32" s="82"/>
      <c r="W32" s="82"/>
      <c r="X32" s="82"/>
      <c r="Y32" s="88"/>
      <c r="Z32" s="88"/>
      <c r="AA32" s="88"/>
      <c r="AB32" s="88"/>
      <c r="AC32" s="88">
        <f>Y32*0.1</f>
        <v>0</v>
      </c>
      <c r="AD32" s="88"/>
      <c r="AE32" s="88"/>
      <c r="AF32" s="88">
        <f>Y32+AC32</f>
        <v>0</v>
      </c>
      <c r="AG32" s="88"/>
      <c r="AH32" s="88"/>
      <c r="AI32" s="88"/>
      <c r="AJ32" s="95"/>
      <c r="AK32" s="82"/>
    </row>
    <row r="33" spans="1:37" ht="22.5" customHeight="1">
      <c r="A33" s="153"/>
      <c r="B33" s="14">
        <v>3</v>
      </c>
      <c r="C33" s="82" t="s">
        <v>21</v>
      </c>
      <c r="D33" s="82"/>
      <c r="E33" s="82"/>
      <c r="F33" s="96">
        <v>142000</v>
      </c>
      <c r="G33" s="97"/>
      <c r="H33" s="97"/>
      <c r="I33" s="98"/>
      <c r="J33" s="88">
        <f t="shared" si="0"/>
        <v>14200</v>
      </c>
      <c r="K33" s="88"/>
      <c r="L33" s="88"/>
      <c r="M33" s="88">
        <f t="shared" si="2"/>
        <v>156200</v>
      </c>
      <c r="N33" s="88"/>
      <c r="O33" s="88"/>
      <c r="P33" s="88"/>
      <c r="Q33" s="55">
        <v>46188</v>
      </c>
      <c r="R33" s="94">
        <v>156200</v>
      </c>
      <c r="S33" s="94"/>
      <c r="T33" s="1"/>
      <c r="U33" s="9">
        <v>23</v>
      </c>
      <c r="V33" s="82"/>
      <c r="W33" s="82"/>
      <c r="X33" s="82"/>
      <c r="Y33" s="88"/>
      <c r="Z33" s="88"/>
      <c r="AA33" s="88"/>
      <c r="AB33" s="88"/>
      <c r="AC33" s="88">
        <f t="shared" ref="AC33" si="14">Y33*0.1</f>
        <v>0</v>
      </c>
      <c r="AD33" s="88"/>
      <c r="AE33" s="88"/>
      <c r="AF33" s="88">
        <f t="shared" ref="AF33" si="15">Y33+AC33</f>
        <v>0</v>
      </c>
      <c r="AG33" s="88"/>
      <c r="AH33" s="88"/>
      <c r="AI33" s="88"/>
      <c r="AJ33" s="95"/>
      <c r="AK33" s="82"/>
    </row>
    <row r="34" spans="1:37" ht="22.5" customHeight="1">
      <c r="A34" s="153"/>
      <c r="B34" s="132">
        <v>4</v>
      </c>
      <c r="C34" s="134" t="s">
        <v>25</v>
      </c>
      <c r="D34" s="135"/>
      <c r="E34" s="136"/>
      <c r="F34" s="140">
        <v>0</v>
      </c>
      <c r="G34" s="141"/>
      <c r="H34" s="141"/>
      <c r="I34" s="142"/>
      <c r="J34" s="143">
        <f t="shared" si="0"/>
        <v>0</v>
      </c>
      <c r="K34" s="143"/>
      <c r="L34" s="143"/>
      <c r="M34" s="103">
        <f>F34+J34+F35</f>
        <v>0</v>
      </c>
      <c r="N34" s="104"/>
      <c r="O34" s="104"/>
      <c r="P34" s="105"/>
      <c r="Q34" s="25"/>
      <c r="R34" s="144"/>
      <c r="S34" s="145"/>
      <c r="T34" s="20"/>
      <c r="U34" s="9">
        <v>24</v>
      </c>
      <c r="V34" s="82"/>
      <c r="W34" s="82"/>
      <c r="X34" s="82"/>
      <c r="Y34" s="88"/>
      <c r="Z34" s="88"/>
      <c r="AA34" s="88"/>
      <c r="AB34" s="88"/>
      <c r="AC34" s="88">
        <f>Y34*0.1</f>
        <v>0</v>
      </c>
      <c r="AD34" s="88"/>
      <c r="AE34" s="88"/>
      <c r="AF34" s="88">
        <f>Y34+AC34</f>
        <v>0</v>
      </c>
      <c r="AG34" s="88"/>
      <c r="AH34" s="88"/>
      <c r="AI34" s="88"/>
      <c r="AJ34" s="95"/>
      <c r="AK34" s="82"/>
    </row>
    <row r="35" spans="1:37" ht="22.5" customHeight="1">
      <c r="A35" s="153"/>
      <c r="B35" s="133"/>
      <c r="C35" s="137"/>
      <c r="D35" s="138"/>
      <c r="E35" s="139"/>
      <c r="F35" s="148">
        <v>0</v>
      </c>
      <c r="G35" s="149"/>
      <c r="H35" s="149"/>
      <c r="I35" s="150"/>
      <c r="J35" s="151" t="s">
        <v>13</v>
      </c>
      <c r="K35" s="151"/>
      <c r="L35" s="151"/>
      <c r="M35" s="129"/>
      <c r="N35" s="130"/>
      <c r="O35" s="130"/>
      <c r="P35" s="131"/>
      <c r="Q35" s="23"/>
      <c r="R35" s="146"/>
      <c r="S35" s="147"/>
      <c r="T35" s="20"/>
      <c r="U35" s="9">
        <v>25</v>
      </c>
      <c r="V35" s="82"/>
      <c r="W35" s="82"/>
      <c r="X35" s="82"/>
      <c r="Y35" s="88"/>
      <c r="Z35" s="88"/>
      <c r="AA35" s="88"/>
      <c r="AB35" s="88"/>
      <c r="AC35" s="88">
        <f t="shared" ref="AC35:AC36" si="16">Y35*0.1</f>
        <v>0</v>
      </c>
      <c r="AD35" s="88"/>
      <c r="AE35" s="88"/>
      <c r="AF35" s="88">
        <f t="shared" ref="AF35:AF36" si="17">Y35+AC35</f>
        <v>0</v>
      </c>
      <c r="AG35" s="88"/>
      <c r="AH35" s="88"/>
      <c r="AI35" s="88"/>
      <c r="AJ35" s="95"/>
      <c r="AK35" s="82"/>
    </row>
    <row r="36" spans="1:37" ht="22.5" customHeight="1" thickBot="1">
      <c r="A36" s="153"/>
      <c r="B36" s="14">
        <v>6</v>
      </c>
      <c r="C36" s="161" t="s">
        <v>43</v>
      </c>
      <c r="D36" s="161"/>
      <c r="E36" s="161"/>
      <c r="F36" s="162">
        <v>0</v>
      </c>
      <c r="G36" s="163"/>
      <c r="H36" s="163"/>
      <c r="I36" s="164"/>
      <c r="J36" s="155">
        <f t="shared" si="0"/>
        <v>0</v>
      </c>
      <c r="K36" s="155"/>
      <c r="L36" s="155"/>
      <c r="M36" s="155">
        <f t="shared" si="2"/>
        <v>0</v>
      </c>
      <c r="N36" s="155"/>
      <c r="O36" s="155"/>
      <c r="P36" s="155"/>
      <c r="Q36" s="26"/>
      <c r="R36" s="94"/>
      <c r="S36" s="94"/>
      <c r="T36" s="1"/>
      <c r="U36" s="9">
        <v>27</v>
      </c>
      <c r="V36" s="82"/>
      <c r="W36" s="82"/>
      <c r="X36" s="82"/>
      <c r="Y36" s="88"/>
      <c r="Z36" s="88"/>
      <c r="AA36" s="88"/>
      <c r="AB36" s="88"/>
      <c r="AC36" s="88">
        <f t="shared" si="16"/>
        <v>0</v>
      </c>
      <c r="AD36" s="88"/>
      <c r="AE36" s="88"/>
      <c r="AF36" s="88">
        <f t="shared" si="17"/>
        <v>0</v>
      </c>
      <c r="AG36" s="88"/>
      <c r="AH36" s="88"/>
      <c r="AI36" s="88"/>
      <c r="AJ36" s="95"/>
      <c r="AK36" s="82"/>
    </row>
    <row r="37" spans="1:37" ht="22.5" customHeight="1" thickBot="1">
      <c r="A37" s="15"/>
      <c r="B37" s="2"/>
      <c r="C37" s="1"/>
      <c r="D37" s="1"/>
      <c r="E37" s="1"/>
      <c r="F37" s="165">
        <f>SUM(F5:F36)</f>
        <v>2890000</v>
      </c>
      <c r="G37" s="166"/>
      <c r="H37" s="166"/>
      <c r="I37" s="167"/>
      <c r="J37" s="165">
        <f>SUM(J5:J36)</f>
        <v>289000</v>
      </c>
      <c r="K37" s="166"/>
      <c r="L37" s="167"/>
      <c r="M37" s="165">
        <f>SUM(M5:M36)</f>
        <v>3179000</v>
      </c>
      <c r="N37" s="166"/>
      <c r="O37" s="166"/>
      <c r="P37" s="167"/>
      <c r="Q37" s="28"/>
      <c r="R37" s="29"/>
      <c r="S37" s="29"/>
      <c r="T37" s="1"/>
      <c r="U37" s="2"/>
      <c r="V37" s="1"/>
      <c r="W37" s="1"/>
      <c r="X37" s="1"/>
      <c r="Y37" s="168">
        <f>SUM(Y5:Y36)</f>
        <v>0</v>
      </c>
      <c r="Z37" s="169"/>
      <c r="AA37" s="169"/>
      <c r="AB37" s="170"/>
      <c r="AC37" s="168">
        <f>SUM(AC5:AC36)</f>
        <v>0</v>
      </c>
      <c r="AD37" s="169"/>
      <c r="AE37" s="170"/>
      <c r="AF37" s="168">
        <f>SUM(AF5:AF36)</f>
        <v>0</v>
      </c>
      <c r="AG37" s="169"/>
      <c r="AH37" s="169"/>
      <c r="AI37" s="170"/>
      <c r="AJ37" s="1"/>
      <c r="AK37" s="1"/>
    </row>
  </sheetData>
  <mergeCells count="344">
    <mergeCell ref="F37:I37"/>
    <mergeCell ref="J37:L37"/>
    <mergeCell ref="M37:P37"/>
    <mergeCell ref="Y37:AB37"/>
    <mergeCell ref="AC37:AE37"/>
    <mergeCell ref="AF37:AI37"/>
    <mergeCell ref="AF35:AI35"/>
    <mergeCell ref="AJ35:AK35"/>
    <mergeCell ref="AJ33:AK33"/>
    <mergeCell ref="AF36:AI36"/>
    <mergeCell ref="AJ36:AK36"/>
    <mergeCell ref="R33:S33"/>
    <mergeCell ref="V33:X33"/>
    <mergeCell ref="C36:E36"/>
    <mergeCell ref="F36:I36"/>
    <mergeCell ref="J36:L36"/>
    <mergeCell ref="M36:P36"/>
    <mergeCell ref="R36:S36"/>
    <mergeCell ref="V36:X36"/>
    <mergeCell ref="Y36:AB36"/>
    <mergeCell ref="AC36:AE36"/>
    <mergeCell ref="V34:X34"/>
    <mergeCell ref="Y34:AB34"/>
    <mergeCell ref="AC34:AE34"/>
    <mergeCell ref="AC31:AE31"/>
    <mergeCell ref="AF31:AI31"/>
    <mergeCell ref="AJ31:AK31"/>
    <mergeCell ref="B34:B35"/>
    <mergeCell ref="C34:E35"/>
    <mergeCell ref="F34:I34"/>
    <mergeCell ref="J34:L34"/>
    <mergeCell ref="M34:P35"/>
    <mergeCell ref="R34:S35"/>
    <mergeCell ref="Y32:AB32"/>
    <mergeCell ref="AC32:AE32"/>
    <mergeCell ref="AF32:AI32"/>
    <mergeCell ref="AF34:AI34"/>
    <mergeCell ref="AJ34:AK34"/>
    <mergeCell ref="F35:I35"/>
    <mergeCell ref="J35:L35"/>
    <mergeCell ref="V35:X35"/>
    <mergeCell ref="Y35:AB35"/>
    <mergeCell ref="AC35:AE35"/>
    <mergeCell ref="Y33:AB33"/>
    <mergeCell ref="AC33:AE33"/>
    <mergeCell ref="AF33:AI33"/>
    <mergeCell ref="A32:A36"/>
    <mergeCell ref="C32:E32"/>
    <mergeCell ref="F32:I32"/>
    <mergeCell ref="J32:L32"/>
    <mergeCell ref="M32:P32"/>
    <mergeCell ref="R32:S32"/>
    <mergeCell ref="V32:X32"/>
    <mergeCell ref="AF30:AI30"/>
    <mergeCell ref="AJ30:AK30"/>
    <mergeCell ref="A31:B31"/>
    <mergeCell ref="C31:E31"/>
    <mergeCell ref="F31:I31"/>
    <mergeCell ref="J31:L31"/>
    <mergeCell ref="M31:P31"/>
    <mergeCell ref="R31:S31"/>
    <mergeCell ref="V31:X31"/>
    <mergeCell ref="Y31:AB31"/>
    <mergeCell ref="B29:B30"/>
    <mergeCell ref="C29:E30"/>
    <mergeCell ref="AJ32:AK32"/>
    <mergeCell ref="C33:E33"/>
    <mergeCell ref="F33:I33"/>
    <mergeCell ref="J33:L33"/>
    <mergeCell ref="M33:P33"/>
    <mergeCell ref="V29:X29"/>
    <mergeCell ref="Y29:AB29"/>
    <mergeCell ref="AC29:AE29"/>
    <mergeCell ref="AF29:AI29"/>
    <mergeCell ref="AJ29:AK29"/>
    <mergeCell ref="F30:I30"/>
    <mergeCell ref="J30:L30"/>
    <mergeCell ref="V30:X30"/>
    <mergeCell ref="Y30:AB30"/>
    <mergeCell ref="AC30:AE30"/>
    <mergeCell ref="F29:I29"/>
    <mergeCell ref="J29:L29"/>
    <mergeCell ref="M29:P30"/>
    <mergeCell ref="R29:S30"/>
    <mergeCell ref="AF27:AI27"/>
    <mergeCell ref="AJ27:AK27"/>
    <mergeCell ref="F28:I28"/>
    <mergeCell ref="J28:L28"/>
    <mergeCell ref="V28:X28"/>
    <mergeCell ref="Y28:AB28"/>
    <mergeCell ref="AC28:AE28"/>
    <mergeCell ref="AF28:AI28"/>
    <mergeCell ref="AJ28:AK28"/>
    <mergeCell ref="B27:B28"/>
    <mergeCell ref="C27:E28"/>
    <mergeCell ref="F27:I27"/>
    <mergeCell ref="J27:L27"/>
    <mergeCell ref="M27:P28"/>
    <mergeCell ref="R27:S28"/>
    <mergeCell ref="V27:X27"/>
    <mergeCell ref="Y27:AB27"/>
    <mergeCell ref="AC27:AE27"/>
    <mergeCell ref="AJ24:AK24"/>
    <mergeCell ref="B25:B26"/>
    <mergeCell ref="C25:E26"/>
    <mergeCell ref="F25:I25"/>
    <mergeCell ref="J25:L25"/>
    <mergeCell ref="M25:P26"/>
    <mergeCell ref="R25:S26"/>
    <mergeCell ref="V25:X25"/>
    <mergeCell ref="Y25:AB25"/>
    <mergeCell ref="AC25:AE25"/>
    <mergeCell ref="AF25:AI25"/>
    <mergeCell ref="AJ25:AK25"/>
    <mergeCell ref="F26:I26"/>
    <mergeCell ref="J26:L26"/>
    <mergeCell ref="V26:X26"/>
    <mergeCell ref="Y26:AB26"/>
    <mergeCell ref="AC26:AE26"/>
    <mergeCell ref="AF26:AI26"/>
    <mergeCell ref="AJ26:AK26"/>
    <mergeCell ref="C24:E24"/>
    <mergeCell ref="F24:I24"/>
    <mergeCell ref="J24:L24"/>
    <mergeCell ref="M24:P24"/>
    <mergeCell ref="R24:S24"/>
    <mergeCell ref="V24:X24"/>
    <mergeCell ref="Y24:AB24"/>
    <mergeCell ref="AC24:AE24"/>
    <mergeCell ref="AF24:AI24"/>
    <mergeCell ref="AJ22:AK22"/>
    <mergeCell ref="C23:E23"/>
    <mergeCell ref="F23:I23"/>
    <mergeCell ref="J23:L23"/>
    <mergeCell ref="M23:P23"/>
    <mergeCell ref="R23:S23"/>
    <mergeCell ref="V23:X23"/>
    <mergeCell ref="Y23:AB23"/>
    <mergeCell ref="AC23:AE23"/>
    <mergeCell ref="AF23:AI23"/>
    <mergeCell ref="AJ23:AK23"/>
    <mergeCell ref="C22:E22"/>
    <mergeCell ref="F22:I22"/>
    <mergeCell ref="J22:L22"/>
    <mergeCell ref="M22:P22"/>
    <mergeCell ref="R22:S22"/>
    <mergeCell ref="V22:X22"/>
    <mergeCell ref="Y22:AB22"/>
    <mergeCell ref="AC22:AE22"/>
    <mergeCell ref="AF22:AI22"/>
    <mergeCell ref="AJ20:AK20"/>
    <mergeCell ref="C21:E21"/>
    <mergeCell ref="F21:I21"/>
    <mergeCell ref="J21:L21"/>
    <mergeCell ref="M21:P21"/>
    <mergeCell ref="R21:S21"/>
    <mergeCell ref="V21:X21"/>
    <mergeCell ref="Y21:AB21"/>
    <mergeCell ref="AC21:AE21"/>
    <mergeCell ref="AF21:AI21"/>
    <mergeCell ref="AJ21:AK21"/>
    <mergeCell ref="C20:E20"/>
    <mergeCell ref="F20:I20"/>
    <mergeCell ref="J20:L20"/>
    <mergeCell ref="M20:P20"/>
    <mergeCell ref="R20:S20"/>
    <mergeCell ref="V20:X20"/>
    <mergeCell ref="Y20:AB20"/>
    <mergeCell ref="AC20:AE20"/>
    <mergeCell ref="AF20:AI20"/>
    <mergeCell ref="AJ18:AK18"/>
    <mergeCell ref="C19:E19"/>
    <mergeCell ref="F19:I19"/>
    <mergeCell ref="J19:L19"/>
    <mergeCell ref="M19:P19"/>
    <mergeCell ref="R19:S19"/>
    <mergeCell ref="V19:X19"/>
    <mergeCell ref="Y19:AB19"/>
    <mergeCell ref="AC19:AE19"/>
    <mergeCell ref="AF19:AI19"/>
    <mergeCell ref="AJ19:AK19"/>
    <mergeCell ref="C18:E18"/>
    <mergeCell ref="F18:I18"/>
    <mergeCell ref="J18:L18"/>
    <mergeCell ref="M18:P18"/>
    <mergeCell ref="R18:S18"/>
    <mergeCell ref="V18:X18"/>
    <mergeCell ref="Y18:AB18"/>
    <mergeCell ref="AC18:AE18"/>
    <mergeCell ref="AF18:AI18"/>
    <mergeCell ref="R15:S15"/>
    <mergeCell ref="V15:X15"/>
    <mergeCell ref="Y16:AB16"/>
    <mergeCell ref="AC16:AE16"/>
    <mergeCell ref="AF16:AI16"/>
    <mergeCell ref="AJ16:AK16"/>
    <mergeCell ref="C17:E17"/>
    <mergeCell ref="F17:I17"/>
    <mergeCell ref="J17:L17"/>
    <mergeCell ref="M17:P17"/>
    <mergeCell ref="R17:S17"/>
    <mergeCell ref="V17:X17"/>
    <mergeCell ref="Y17:AB17"/>
    <mergeCell ref="AC17:AE17"/>
    <mergeCell ref="AF17:AI17"/>
    <mergeCell ref="AJ17:AK17"/>
    <mergeCell ref="AJ14:AK14"/>
    <mergeCell ref="V13:X13"/>
    <mergeCell ref="Y13:AB13"/>
    <mergeCell ref="AC13:AE13"/>
    <mergeCell ref="AF13:AI13"/>
    <mergeCell ref="AJ13:AK13"/>
    <mergeCell ref="Y15:AB15"/>
    <mergeCell ref="AC15:AE15"/>
    <mergeCell ref="AF15:AI15"/>
    <mergeCell ref="AJ15:AK15"/>
    <mergeCell ref="A14:A26"/>
    <mergeCell ref="C14:E14"/>
    <mergeCell ref="F14:I14"/>
    <mergeCell ref="J14:L14"/>
    <mergeCell ref="M14:P14"/>
    <mergeCell ref="V12:X12"/>
    <mergeCell ref="Y12:AB12"/>
    <mergeCell ref="AC12:AE12"/>
    <mergeCell ref="AF12:AI12"/>
    <mergeCell ref="R14:S14"/>
    <mergeCell ref="V14:X14"/>
    <mergeCell ref="Y14:AB14"/>
    <mergeCell ref="AC14:AE14"/>
    <mergeCell ref="AF14:AI14"/>
    <mergeCell ref="C16:E16"/>
    <mergeCell ref="F16:I16"/>
    <mergeCell ref="J16:L16"/>
    <mergeCell ref="M16:P16"/>
    <mergeCell ref="R16:S16"/>
    <mergeCell ref="V16:X16"/>
    <mergeCell ref="C15:E15"/>
    <mergeCell ref="F15:I15"/>
    <mergeCell ref="J15:L15"/>
    <mergeCell ref="M15:P15"/>
    <mergeCell ref="AJ12:AK12"/>
    <mergeCell ref="C13:E13"/>
    <mergeCell ref="F13:I13"/>
    <mergeCell ref="J13:L13"/>
    <mergeCell ref="M13:P13"/>
    <mergeCell ref="R13:S13"/>
    <mergeCell ref="V11:X11"/>
    <mergeCell ref="Y11:AB11"/>
    <mergeCell ref="AC11:AE11"/>
    <mergeCell ref="AF11:AI11"/>
    <mergeCell ref="AJ11:AK11"/>
    <mergeCell ref="C12:E12"/>
    <mergeCell ref="F12:I12"/>
    <mergeCell ref="J12:L12"/>
    <mergeCell ref="M12:P12"/>
    <mergeCell ref="R12:S12"/>
    <mergeCell ref="C11:E11"/>
    <mergeCell ref="F11:I11"/>
    <mergeCell ref="J11:L11"/>
    <mergeCell ref="M11:P11"/>
    <mergeCell ref="R11:S11"/>
    <mergeCell ref="AN9:AQ9"/>
    <mergeCell ref="V8:X8"/>
    <mergeCell ref="Y8:AB8"/>
    <mergeCell ref="AC8:AE8"/>
    <mergeCell ref="AF8:AI8"/>
    <mergeCell ref="AJ8:AK8"/>
    <mergeCell ref="Y10:AB10"/>
    <mergeCell ref="AC10:AE10"/>
    <mergeCell ref="AF10:AI10"/>
    <mergeCell ref="AJ10:AK10"/>
    <mergeCell ref="AO10:AQ10"/>
    <mergeCell ref="V10:X10"/>
    <mergeCell ref="Y7:AB7"/>
    <mergeCell ref="AC7:AE7"/>
    <mergeCell ref="AF7:AI7"/>
    <mergeCell ref="V9:X9"/>
    <mergeCell ref="Y9:AB9"/>
    <mergeCell ref="AC9:AE9"/>
    <mergeCell ref="AF9:AI9"/>
    <mergeCell ref="AJ5:AK5"/>
    <mergeCell ref="C10:E10"/>
    <mergeCell ref="F10:I10"/>
    <mergeCell ref="J10:L10"/>
    <mergeCell ref="M10:P10"/>
    <mergeCell ref="R10:S10"/>
    <mergeCell ref="AJ9:AK9"/>
    <mergeCell ref="F9:I9"/>
    <mergeCell ref="J9:L9"/>
    <mergeCell ref="M9:P9"/>
    <mergeCell ref="R9:S9"/>
    <mergeCell ref="C5:E5"/>
    <mergeCell ref="F5:I5"/>
    <mergeCell ref="J5:L5"/>
    <mergeCell ref="M5:P5"/>
    <mergeCell ref="R5:S5"/>
    <mergeCell ref="V5:X5"/>
    <mergeCell ref="A6:A12"/>
    <mergeCell ref="C6:E6"/>
    <mergeCell ref="F6:I6"/>
    <mergeCell ref="J6:L6"/>
    <mergeCell ref="M6:P6"/>
    <mergeCell ref="R6:S6"/>
    <mergeCell ref="AJ7:AK7"/>
    <mergeCell ref="C8:E8"/>
    <mergeCell ref="F8:I8"/>
    <mergeCell ref="J8:L8"/>
    <mergeCell ref="M8:P8"/>
    <mergeCell ref="R8:S8"/>
    <mergeCell ref="V6:X6"/>
    <mergeCell ref="Y6:AB6"/>
    <mergeCell ref="AC6:AE6"/>
    <mergeCell ref="AF6:AI6"/>
    <mergeCell ref="AJ6:AK6"/>
    <mergeCell ref="C7:E7"/>
    <mergeCell ref="F7:I7"/>
    <mergeCell ref="J7:L7"/>
    <mergeCell ref="M7:P7"/>
    <mergeCell ref="R7:S7"/>
    <mergeCell ref="C9:E9"/>
    <mergeCell ref="V7:X7"/>
    <mergeCell ref="Y5:AB5"/>
    <mergeCell ref="AC5:AE5"/>
    <mergeCell ref="AF5:AI5"/>
    <mergeCell ref="Z1:Z2"/>
    <mergeCell ref="AA1:AF2"/>
    <mergeCell ref="M3:S3"/>
    <mergeCell ref="AF3:AK3"/>
    <mergeCell ref="B4:E4"/>
    <mergeCell ref="F4:I4"/>
    <mergeCell ref="J4:L4"/>
    <mergeCell ref="M4:P4"/>
    <mergeCell ref="R4:S4"/>
    <mergeCell ref="U4:X4"/>
    <mergeCell ref="C1:E2"/>
    <mergeCell ref="F1:F2"/>
    <mergeCell ref="G1:G2"/>
    <mergeCell ref="H1:M2"/>
    <mergeCell ref="V1:X2"/>
    <mergeCell ref="Y1:Y2"/>
    <mergeCell ref="Y4:AB4"/>
    <mergeCell ref="AC4:AE4"/>
    <mergeCell ref="AF4:AI4"/>
    <mergeCell ref="AJ4:AK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2F14-C112-4664-99D0-0E88F9AE9EA0}">
  <dimension ref="A1:AQ37"/>
  <sheetViews>
    <sheetView zoomScale="90" zoomScaleNormal="90" workbookViewId="0">
      <selection activeCell="R19" sqref="R19:S19"/>
    </sheetView>
  </sheetViews>
  <sheetFormatPr defaultColWidth="5" defaultRowHeight="25.5" customHeight="1"/>
  <cols>
    <col min="1" max="1" width="5" style="16"/>
    <col min="2" max="2" width="3.875" style="17" customWidth="1"/>
    <col min="3" max="3" width="5" style="4" customWidth="1"/>
    <col min="4" max="5" width="5" style="4"/>
    <col min="6" max="8" width="5" style="18"/>
    <col min="9" max="9" width="1.625" style="18" customWidth="1"/>
    <col min="10" max="12" width="4.125" style="18" customWidth="1"/>
    <col min="13" max="16" width="3.875" style="18" customWidth="1"/>
    <col min="17" max="17" width="5.625" style="18" customWidth="1"/>
    <col min="18" max="18" width="5" style="5"/>
    <col min="19" max="19" width="9.5" style="5" customWidth="1"/>
    <col min="20" max="20" width="3.125" style="5" customWidth="1"/>
    <col min="21" max="21" width="3.875" style="17" customWidth="1"/>
    <col min="22" max="24" width="5" style="4"/>
    <col min="25" max="25" width="5" style="18"/>
    <col min="26" max="26" width="5" style="18" customWidth="1"/>
    <col min="27" max="35" width="5" style="18"/>
    <col min="36" max="16384" width="5" style="5"/>
  </cols>
  <sheetData>
    <row r="1" spans="1:43" ht="18" customHeight="1">
      <c r="A1" s="1"/>
      <c r="B1" s="2"/>
      <c r="C1" s="83" t="s">
        <v>42</v>
      </c>
      <c r="D1" s="83"/>
      <c r="E1" s="83"/>
      <c r="F1" s="84">
        <v>4</v>
      </c>
      <c r="G1" s="74" t="s">
        <v>15</v>
      </c>
      <c r="H1" s="75" t="s">
        <v>16</v>
      </c>
      <c r="I1" s="75"/>
      <c r="J1" s="75"/>
      <c r="K1" s="75"/>
      <c r="L1" s="75"/>
      <c r="M1" s="75"/>
      <c r="N1" s="3"/>
      <c r="O1" s="3"/>
      <c r="P1" s="3"/>
      <c r="Q1" s="3"/>
      <c r="R1" s="4"/>
      <c r="S1" s="4"/>
      <c r="T1" s="4"/>
      <c r="U1" s="2"/>
      <c r="V1" s="83" t="s">
        <v>42</v>
      </c>
      <c r="W1" s="83"/>
      <c r="X1" s="83"/>
      <c r="Y1" s="84">
        <v>4</v>
      </c>
      <c r="Z1" s="74" t="s">
        <v>15</v>
      </c>
      <c r="AA1" s="75" t="s">
        <v>32</v>
      </c>
      <c r="AB1" s="75"/>
      <c r="AC1" s="75"/>
      <c r="AD1" s="75"/>
      <c r="AE1" s="75"/>
      <c r="AF1" s="75"/>
      <c r="AG1" s="3"/>
      <c r="AH1" s="3"/>
      <c r="AI1" s="3"/>
      <c r="AJ1" s="4"/>
      <c r="AK1" s="4"/>
    </row>
    <row r="2" spans="1:43" ht="18" customHeight="1">
      <c r="A2" s="1"/>
      <c r="B2" s="2"/>
      <c r="C2" s="83"/>
      <c r="D2" s="83"/>
      <c r="E2" s="83"/>
      <c r="F2" s="84"/>
      <c r="G2" s="74"/>
      <c r="H2" s="75"/>
      <c r="I2" s="75"/>
      <c r="J2" s="75"/>
      <c r="K2" s="75"/>
      <c r="L2" s="75"/>
      <c r="M2" s="75"/>
      <c r="N2" s="3"/>
      <c r="O2" s="3"/>
      <c r="P2" s="3"/>
      <c r="Q2" s="3"/>
      <c r="R2" s="4"/>
      <c r="S2" s="4"/>
      <c r="T2" s="4"/>
      <c r="U2" s="2"/>
      <c r="V2" s="83"/>
      <c r="W2" s="83"/>
      <c r="X2" s="83"/>
      <c r="Y2" s="84"/>
      <c r="Z2" s="74"/>
      <c r="AA2" s="75"/>
      <c r="AB2" s="75"/>
      <c r="AC2" s="75"/>
      <c r="AD2" s="75"/>
      <c r="AE2" s="75"/>
      <c r="AF2" s="75"/>
      <c r="AG2" s="3"/>
      <c r="AH2" s="3"/>
      <c r="AI2" s="3"/>
      <c r="AJ2" s="4"/>
      <c r="AK2" s="4"/>
    </row>
    <row r="3" spans="1:43" ht="18" customHeight="1">
      <c r="A3" s="1"/>
      <c r="B3" s="2"/>
      <c r="F3" s="3"/>
      <c r="G3" s="3"/>
      <c r="H3" s="3"/>
      <c r="I3" s="3"/>
      <c r="J3" s="3"/>
      <c r="K3" s="3"/>
      <c r="L3" s="3"/>
      <c r="M3" s="76" t="s">
        <v>14</v>
      </c>
      <c r="N3" s="76"/>
      <c r="O3" s="76"/>
      <c r="P3" s="76"/>
      <c r="Q3" s="76"/>
      <c r="R3" s="76"/>
      <c r="S3" s="76"/>
      <c r="T3" s="19"/>
      <c r="U3" s="2"/>
      <c r="Y3" s="3"/>
      <c r="Z3" s="3"/>
      <c r="AA3" s="3"/>
      <c r="AB3" s="3"/>
      <c r="AC3" s="3"/>
      <c r="AD3" s="3"/>
      <c r="AE3" s="3"/>
      <c r="AF3" s="76" t="s">
        <v>14</v>
      </c>
      <c r="AG3" s="76"/>
      <c r="AH3" s="76"/>
      <c r="AI3" s="76"/>
      <c r="AJ3" s="76"/>
      <c r="AK3" s="76"/>
    </row>
    <row r="4" spans="1:43" ht="22.5" customHeight="1">
      <c r="A4" s="6" t="s">
        <v>2</v>
      </c>
      <c r="B4" s="77" t="s">
        <v>1</v>
      </c>
      <c r="C4" s="78"/>
      <c r="D4" s="78"/>
      <c r="E4" s="79"/>
      <c r="F4" s="80" t="s">
        <v>3</v>
      </c>
      <c r="G4" s="80"/>
      <c r="H4" s="80"/>
      <c r="I4" s="80"/>
      <c r="J4" s="80" t="s">
        <v>0</v>
      </c>
      <c r="K4" s="80"/>
      <c r="L4" s="80"/>
      <c r="M4" s="80" t="s">
        <v>4</v>
      </c>
      <c r="N4" s="80"/>
      <c r="O4" s="80"/>
      <c r="P4" s="80"/>
      <c r="Q4" s="24" t="s">
        <v>49</v>
      </c>
      <c r="R4" s="81" t="s">
        <v>48</v>
      </c>
      <c r="S4" s="81"/>
      <c r="T4" s="21"/>
      <c r="U4" s="82" t="s">
        <v>1</v>
      </c>
      <c r="V4" s="82"/>
      <c r="W4" s="82"/>
      <c r="X4" s="82"/>
      <c r="Y4" s="80" t="s">
        <v>34</v>
      </c>
      <c r="Z4" s="80"/>
      <c r="AA4" s="80"/>
      <c r="AB4" s="80"/>
      <c r="AC4" s="80" t="s">
        <v>0</v>
      </c>
      <c r="AD4" s="80"/>
      <c r="AE4" s="80"/>
      <c r="AF4" s="80" t="s">
        <v>35</v>
      </c>
      <c r="AG4" s="80"/>
      <c r="AH4" s="80"/>
      <c r="AI4" s="80"/>
      <c r="AJ4" s="81" t="s">
        <v>33</v>
      </c>
      <c r="AK4" s="81"/>
    </row>
    <row r="5" spans="1:43" ht="22.5" customHeight="1" thickBot="1">
      <c r="A5" s="7" t="s">
        <v>7</v>
      </c>
      <c r="B5" s="8" t="s">
        <v>5</v>
      </c>
      <c r="C5" s="85" t="s">
        <v>6</v>
      </c>
      <c r="D5" s="85"/>
      <c r="E5" s="85"/>
      <c r="F5" s="86">
        <v>488250</v>
      </c>
      <c r="G5" s="86"/>
      <c r="H5" s="86"/>
      <c r="I5" s="86"/>
      <c r="J5" s="86">
        <v>48825</v>
      </c>
      <c r="K5" s="86"/>
      <c r="L5" s="86"/>
      <c r="M5" s="86">
        <f>F5+J5</f>
        <v>537075</v>
      </c>
      <c r="N5" s="86"/>
      <c r="O5" s="86"/>
      <c r="P5" s="86"/>
      <c r="Q5" s="50">
        <v>46171</v>
      </c>
      <c r="R5" s="87">
        <v>537075</v>
      </c>
      <c r="S5" s="87"/>
      <c r="T5" s="1"/>
      <c r="U5" s="9">
        <v>1</v>
      </c>
      <c r="V5" s="82" t="s">
        <v>22</v>
      </c>
      <c r="W5" s="82"/>
      <c r="X5" s="82"/>
      <c r="Y5" s="88">
        <v>60000</v>
      </c>
      <c r="Z5" s="88"/>
      <c r="AA5" s="88"/>
      <c r="AB5" s="88"/>
      <c r="AC5" s="88">
        <v>6000</v>
      </c>
      <c r="AD5" s="88"/>
      <c r="AE5" s="88"/>
      <c r="AF5" s="88">
        <f>Y5+AC5</f>
        <v>66000</v>
      </c>
      <c r="AG5" s="88"/>
      <c r="AH5" s="88"/>
      <c r="AI5" s="88"/>
      <c r="AJ5" s="95">
        <v>46164</v>
      </c>
      <c r="AK5" s="82"/>
    </row>
    <row r="6" spans="1:43" ht="22.5" customHeight="1" thickTop="1">
      <c r="A6" s="89" t="s">
        <v>17</v>
      </c>
      <c r="B6" s="10">
        <v>1</v>
      </c>
      <c r="C6" s="92" t="s">
        <v>28</v>
      </c>
      <c r="D6" s="92"/>
      <c r="E6" s="92"/>
      <c r="F6" s="93">
        <v>0</v>
      </c>
      <c r="G6" s="93"/>
      <c r="H6" s="93"/>
      <c r="I6" s="93"/>
      <c r="J6" s="93">
        <f t="shared" ref="J6:J36" si="0">F6*0.1</f>
        <v>0</v>
      </c>
      <c r="K6" s="93"/>
      <c r="L6" s="93"/>
      <c r="M6" s="93">
        <f>F6+J6</f>
        <v>0</v>
      </c>
      <c r="N6" s="93"/>
      <c r="O6" s="93"/>
      <c r="P6" s="93"/>
      <c r="Q6" s="33"/>
      <c r="R6" s="171"/>
      <c r="S6" s="171"/>
      <c r="T6" s="1"/>
      <c r="U6" s="9">
        <v>2</v>
      </c>
      <c r="V6" s="82" t="s">
        <v>50</v>
      </c>
      <c r="W6" s="82"/>
      <c r="X6" s="82"/>
      <c r="Y6" s="88">
        <v>90000</v>
      </c>
      <c r="Z6" s="88"/>
      <c r="AA6" s="88"/>
      <c r="AB6" s="88"/>
      <c r="AC6" s="88">
        <v>9000</v>
      </c>
      <c r="AD6" s="88"/>
      <c r="AE6" s="88"/>
      <c r="AF6" s="88">
        <f>Y6+AC6</f>
        <v>99000</v>
      </c>
      <c r="AG6" s="88"/>
      <c r="AH6" s="88"/>
      <c r="AI6" s="88"/>
      <c r="AJ6" s="95">
        <v>46164</v>
      </c>
      <c r="AK6" s="82"/>
    </row>
    <row r="7" spans="1:43" ht="22.5" customHeight="1">
      <c r="A7" s="90"/>
      <c r="B7" s="9">
        <v>2</v>
      </c>
      <c r="C7" s="82" t="s">
        <v>11</v>
      </c>
      <c r="D7" s="82"/>
      <c r="E7" s="82"/>
      <c r="F7" s="96">
        <v>854000</v>
      </c>
      <c r="G7" s="97"/>
      <c r="H7" s="97"/>
      <c r="I7" s="98"/>
      <c r="J7" s="88">
        <f t="shared" si="0"/>
        <v>85400</v>
      </c>
      <c r="K7" s="88"/>
      <c r="L7" s="88"/>
      <c r="M7" s="88">
        <f>F7+J7</f>
        <v>939400</v>
      </c>
      <c r="N7" s="88"/>
      <c r="O7" s="88"/>
      <c r="P7" s="88"/>
      <c r="Q7" s="32">
        <v>46162</v>
      </c>
      <c r="R7" s="94">
        <v>938795</v>
      </c>
      <c r="S7" s="94"/>
      <c r="T7" s="1"/>
      <c r="U7" s="9">
        <v>3</v>
      </c>
      <c r="V7" s="82"/>
      <c r="W7" s="82"/>
      <c r="X7" s="82"/>
      <c r="Y7" s="88">
        <v>0</v>
      </c>
      <c r="Z7" s="88"/>
      <c r="AA7" s="88"/>
      <c r="AB7" s="88"/>
      <c r="AC7" s="88">
        <f t="shared" ref="AC7:AC16" si="1">Y7*0.1</f>
        <v>0</v>
      </c>
      <c r="AD7" s="88"/>
      <c r="AE7" s="88"/>
      <c r="AF7" s="88">
        <f>Y7+AC7</f>
        <v>0</v>
      </c>
      <c r="AG7" s="88"/>
      <c r="AH7" s="88"/>
      <c r="AI7" s="88"/>
      <c r="AJ7" s="95"/>
      <c r="AK7" s="82"/>
    </row>
    <row r="8" spans="1:43" ht="22.5" customHeight="1">
      <c r="A8" s="90"/>
      <c r="B8" s="9">
        <v>3</v>
      </c>
      <c r="C8" s="77" t="s">
        <v>27</v>
      </c>
      <c r="D8" s="78"/>
      <c r="E8" s="79"/>
      <c r="F8" s="96">
        <v>0</v>
      </c>
      <c r="G8" s="97"/>
      <c r="H8" s="97"/>
      <c r="I8" s="98"/>
      <c r="J8" s="96">
        <f t="shared" si="0"/>
        <v>0</v>
      </c>
      <c r="K8" s="97"/>
      <c r="L8" s="98"/>
      <c r="M8" s="96">
        <f>F8+J8</f>
        <v>0</v>
      </c>
      <c r="N8" s="97"/>
      <c r="O8" s="97"/>
      <c r="P8" s="98"/>
      <c r="Q8" s="34"/>
      <c r="R8" s="99"/>
      <c r="S8" s="99"/>
      <c r="T8" s="1"/>
      <c r="U8" s="9">
        <v>4</v>
      </c>
      <c r="V8" s="82"/>
      <c r="W8" s="82"/>
      <c r="X8" s="82"/>
      <c r="Y8" s="88">
        <v>0</v>
      </c>
      <c r="Z8" s="88"/>
      <c r="AA8" s="88"/>
      <c r="AB8" s="88"/>
      <c r="AC8" s="88">
        <f t="shared" si="1"/>
        <v>0</v>
      </c>
      <c r="AD8" s="88"/>
      <c r="AE8" s="88"/>
      <c r="AF8" s="88">
        <f>Y8+AC8</f>
        <v>0</v>
      </c>
      <c r="AG8" s="88"/>
      <c r="AH8" s="88"/>
      <c r="AI8" s="88"/>
      <c r="AJ8" s="95"/>
      <c r="AK8" s="82"/>
    </row>
    <row r="9" spans="1:43" ht="22.5" customHeight="1">
      <c r="A9" s="90"/>
      <c r="B9" s="11">
        <v>4</v>
      </c>
      <c r="C9" s="100" t="s">
        <v>10</v>
      </c>
      <c r="D9" s="101"/>
      <c r="E9" s="102"/>
      <c r="F9" s="96">
        <v>375000</v>
      </c>
      <c r="G9" s="97"/>
      <c r="H9" s="97"/>
      <c r="I9" s="98"/>
      <c r="J9" s="103">
        <f t="shared" si="0"/>
        <v>37500</v>
      </c>
      <c r="K9" s="104"/>
      <c r="L9" s="105"/>
      <c r="M9" s="103">
        <f t="shared" ref="M9:M36" si="2">F9+J9</f>
        <v>412500</v>
      </c>
      <c r="N9" s="104"/>
      <c r="O9" s="104"/>
      <c r="P9" s="105"/>
      <c r="Q9" s="45">
        <v>46162</v>
      </c>
      <c r="R9" s="172">
        <v>412170</v>
      </c>
      <c r="S9" s="172"/>
      <c r="T9" s="1"/>
      <c r="U9" s="9">
        <v>5</v>
      </c>
      <c r="V9" s="82"/>
      <c r="W9" s="82"/>
      <c r="X9" s="82"/>
      <c r="Y9" s="88">
        <v>0</v>
      </c>
      <c r="Z9" s="88"/>
      <c r="AA9" s="88"/>
      <c r="AB9" s="88"/>
      <c r="AC9" s="88">
        <f t="shared" si="1"/>
        <v>0</v>
      </c>
      <c r="AD9" s="88"/>
      <c r="AE9" s="88"/>
      <c r="AF9" s="88">
        <f t="shared" ref="AF9:AF14" si="3">Y9+AC9</f>
        <v>0</v>
      </c>
      <c r="AG9" s="88"/>
      <c r="AH9" s="88"/>
      <c r="AI9" s="88"/>
      <c r="AJ9" s="95"/>
      <c r="AK9" s="82"/>
      <c r="AN9" s="106"/>
      <c r="AO9" s="107"/>
      <c r="AP9" s="107"/>
      <c r="AQ9" s="107"/>
    </row>
    <row r="10" spans="1:43" ht="22.5" customHeight="1">
      <c r="A10" s="90"/>
      <c r="B10" s="11">
        <v>5</v>
      </c>
      <c r="C10" s="100" t="s">
        <v>24</v>
      </c>
      <c r="D10" s="101"/>
      <c r="E10" s="102"/>
      <c r="F10" s="96">
        <v>0</v>
      </c>
      <c r="G10" s="97"/>
      <c r="H10" s="97"/>
      <c r="I10" s="98"/>
      <c r="J10" s="103">
        <f t="shared" si="0"/>
        <v>0</v>
      </c>
      <c r="K10" s="104"/>
      <c r="L10" s="105"/>
      <c r="M10" s="103">
        <f t="shared" si="2"/>
        <v>0</v>
      </c>
      <c r="N10" s="104"/>
      <c r="O10" s="104"/>
      <c r="P10" s="105"/>
      <c r="Q10" s="35"/>
      <c r="R10" s="172"/>
      <c r="S10" s="172"/>
      <c r="T10" s="1"/>
      <c r="U10" s="9">
        <v>7</v>
      </c>
      <c r="V10" s="82"/>
      <c r="W10" s="82"/>
      <c r="X10" s="82"/>
      <c r="Y10" s="88"/>
      <c r="Z10" s="88"/>
      <c r="AA10" s="88"/>
      <c r="AB10" s="88"/>
      <c r="AC10" s="88">
        <f t="shared" si="1"/>
        <v>0</v>
      </c>
      <c r="AD10" s="88"/>
      <c r="AE10" s="88"/>
      <c r="AF10" s="88">
        <f t="shared" si="3"/>
        <v>0</v>
      </c>
      <c r="AG10" s="88"/>
      <c r="AH10" s="88"/>
      <c r="AI10" s="88"/>
      <c r="AJ10" s="95"/>
      <c r="AK10" s="82"/>
      <c r="AO10" s="106"/>
      <c r="AP10" s="107"/>
      <c r="AQ10" s="107"/>
    </row>
    <row r="11" spans="1:43" ht="22.5" customHeight="1">
      <c r="A11" s="90"/>
      <c r="B11" s="9">
        <v>6</v>
      </c>
      <c r="C11" s="77" t="s">
        <v>9</v>
      </c>
      <c r="D11" s="78"/>
      <c r="E11" s="79"/>
      <c r="F11" s="96">
        <v>0</v>
      </c>
      <c r="G11" s="97"/>
      <c r="H11" s="97"/>
      <c r="I11" s="98"/>
      <c r="J11" s="96">
        <f t="shared" si="0"/>
        <v>0</v>
      </c>
      <c r="K11" s="97"/>
      <c r="L11" s="98"/>
      <c r="M11" s="96">
        <f t="shared" si="2"/>
        <v>0</v>
      </c>
      <c r="N11" s="97"/>
      <c r="O11" s="97"/>
      <c r="P11" s="98"/>
      <c r="Q11" s="36"/>
      <c r="R11" s="99"/>
      <c r="S11" s="99"/>
      <c r="T11" s="1"/>
      <c r="U11" s="9">
        <v>8</v>
      </c>
      <c r="V11" s="82"/>
      <c r="W11" s="82"/>
      <c r="X11" s="82"/>
      <c r="Y11" s="88"/>
      <c r="Z11" s="88"/>
      <c r="AA11" s="88"/>
      <c r="AB11" s="88"/>
      <c r="AC11" s="88">
        <f t="shared" si="1"/>
        <v>0</v>
      </c>
      <c r="AD11" s="88"/>
      <c r="AE11" s="88"/>
      <c r="AF11" s="88">
        <f t="shared" si="3"/>
        <v>0</v>
      </c>
      <c r="AG11" s="88"/>
      <c r="AH11" s="88"/>
      <c r="AI11" s="88"/>
      <c r="AJ11" s="95"/>
      <c r="AK11" s="82"/>
    </row>
    <row r="12" spans="1:43" ht="22.5" customHeight="1" thickBot="1">
      <c r="A12" s="91"/>
      <c r="B12" s="12">
        <v>7</v>
      </c>
      <c r="C12" s="108" t="s">
        <v>39</v>
      </c>
      <c r="D12" s="109"/>
      <c r="E12" s="110"/>
      <c r="F12" s="114">
        <v>0</v>
      </c>
      <c r="G12" s="115"/>
      <c r="H12" s="115"/>
      <c r="I12" s="116"/>
      <c r="J12" s="114">
        <f t="shared" si="0"/>
        <v>0</v>
      </c>
      <c r="K12" s="115"/>
      <c r="L12" s="116"/>
      <c r="M12" s="114">
        <f t="shared" si="2"/>
        <v>0</v>
      </c>
      <c r="N12" s="115"/>
      <c r="O12" s="115"/>
      <c r="P12" s="116"/>
      <c r="Q12" s="37"/>
      <c r="R12" s="87"/>
      <c r="S12" s="87"/>
      <c r="T12" s="1"/>
      <c r="U12" s="9">
        <v>8</v>
      </c>
      <c r="V12" s="82"/>
      <c r="W12" s="82"/>
      <c r="X12" s="82"/>
      <c r="Y12" s="88"/>
      <c r="Z12" s="88"/>
      <c r="AA12" s="88"/>
      <c r="AB12" s="88"/>
      <c r="AC12" s="88">
        <f t="shared" si="1"/>
        <v>0</v>
      </c>
      <c r="AD12" s="88"/>
      <c r="AE12" s="88"/>
      <c r="AF12" s="88">
        <f t="shared" si="3"/>
        <v>0</v>
      </c>
      <c r="AG12" s="88"/>
      <c r="AH12" s="88"/>
      <c r="AI12" s="88"/>
      <c r="AJ12" s="95"/>
      <c r="AK12" s="82"/>
    </row>
    <row r="13" spans="1:43" ht="22.5" customHeight="1" thickTop="1" thickBot="1">
      <c r="A13" s="13">
        <v>25</v>
      </c>
      <c r="B13" s="12">
        <v>1</v>
      </c>
      <c r="C13" s="108" t="s">
        <v>30</v>
      </c>
      <c r="D13" s="109"/>
      <c r="E13" s="110"/>
      <c r="F13" s="111">
        <v>0</v>
      </c>
      <c r="G13" s="112"/>
      <c r="H13" s="112"/>
      <c r="I13" s="113"/>
      <c r="J13" s="114">
        <f t="shared" si="0"/>
        <v>0</v>
      </c>
      <c r="K13" s="115"/>
      <c r="L13" s="116"/>
      <c r="M13" s="114">
        <f t="shared" si="2"/>
        <v>0</v>
      </c>
      <c r="N13" s="115"/>
      <c r="O13" s="115"/>
      <c r="P13" s="116"/>
      <c r="Q13" s="38"/>
      <c r="R13" s="87"/>
      <c r="S13" s="87"/>
      <c r="T13" s="1"/>
      <c r="U13" s="9">
        <v>9</v>
      </c>
      <c r="V13" s="82"/>
      <c r="W13" s="82"/>
      <c r="X13" s="82"/>
      <c r="Y13" s="88"/>
      <c r="Z13" s="88"/>
      <c r="AA13" s="88"/>
      <c r="AB13" s="88"/>
      <c r="AC13" s="88">
        <f t="shared" si="1"/>
        <v>0</v>
      </c>
      <c r="AD13" s="88"/>
      <c r="AE13" s="88"/>
      <c r="AF13" s="88">
        <f t="shared" si="3"/>
        <v>0</v>
      </c>
      <c r="AG13" s="88"/>
      <c r="AH13" s="88"/>
      <c r="AI13" s="88"/>
      <c r="AJ13" s="95"/>
      <c r="AK13" s="82"/>
    </row>
    <row r="14" spans="1:43" ht="22.5" customHeight="1" thickTop="1">
      <c r="A14" s="89" t="s">
        <v>18</v>
      </c>
      <c r="B14" s="10">
        <v>1</v>
      </c>
      <c r="C14" s="92" t="s">
        <v>29</v>
      </c>
      <c r="D14" s="92"/>
      <c r="E14" s="92"/>
      <c r="F14" s="118">
        <v>128000</v>
      </c>
      <c r="G14" s="119"/>
      <c r="H14" s="119"/>
      <c r="I14" s="120"/>
      <c r="J14" s="93">
        <f t="shared" si="0"/>
        <v>12800</v>
      </c>
      <c r="K14" s="93"/>
      <c r="L14" s="93"/>
      <c r="M14" s="93">
        <f t="shared" si="2"/>
        <v>140800</v>
      </c>
      <c r="N14" s="93"/>
      <c r="O14" s="93"/>
      <c r="P14" s="93"/>
      <c r="Q14" s="48">
        <v>46168</v>
      </c>
      <c r="R14" s="171">
        <v>140800</v>
      </c>
      <c r="S14" s="171"/>
      <c r="T14" s="1"/>
      <c r="U14" s="9">
        <v>10</v>
      </c>
      <c r="V14" s="82"/>
      <c r="W14" s="82"/>
      <c r="X14" s="82"/>
      <c r="Y14" s="88"/>
      <c r="Z14" s="88"/>
      <c r="AA14" s="88"/>
      <c r="AB14" s="88"/>
      <c r="AC14" s="88">
        <f t="shared" si="1"/>
        <v>0</v>
      </c>
      <c r="AD14" s="88"/>
      <c r="AE14" s="88"/>
      <c r="AF14" s="88">
        <f t="shared" si="3"/>
        <v>0</v>
      </c>
      <c r="AG14" s="88"/>
      <c r="AH14" s="88"/>
      <c r="AI14" s="88"/>
      <c r="AJ14" s="95"/>
      <c r="AK14" s="82"/>
    </row>
    <row r="15" spans="1:43" ht="22.5" customHeight="1">
      <c r="A15" s="90"/>
      <c r="B15" s="9">
        <v>2</v>
      </c>
      <c r="C15" s="82" t="s">
        <v>20</v>
      </c>
      <c r="D15" s="82"/>
      <c r="E15" s="82"/>
      <c r="F15" s="96">
        <v>364686</v>
      </c>
      <c r="G15" s="97"/>
      <c r="H15" s="97"/>
      <c r="I15" s="98"/>
      <c r="J15" s="88">
        <f t="shared" si="0"/>
        <v>36468.6</v>
      </c>
      <c r="K15" s="88"/>
      <c r="L15" s="88"/>
      <c r="M15" s="88">
        <f>F15+J15</f>
        <v>401154.6</v>
      </c>
      <c r="N15" s="88"/>
      <c r="O15" s="88"/>
      <c r="P15" s="88"/>
      <c r="Q15" s="45">
        <v>46162</v>
      </c>
      <c r="R15" s="94">
        <v>400605</v>
      </c>
      <c r="S15" s="94"/>
      <c r="T15" s="1"/>
      <c r="U15" s="9">
        <v>11</v>
      </c>
      <c r="V15" s="82"/>
      <c r="W15" s="82"/>
      <c r="X15" s="82"/>
      <c r="Y15" s="88"/>
      <c r="Z15" s="88"/>
      <c r="AA15" s="88"/>
      <c r="AB15" s="88"/>
      <c r="AC15" s="88">
        <f t="shared" si="1"/>
        <v>0</v>
      </c>
      <c r="AD15" s="88"/>
      <c r="AE15" s="88"/>
      <c r="AF15" s="88">
        <f>Y15+AC15</f>
        <v>0</v>
      </c>
      <c r="AG15" s="88"/>
      <c r="AH15" s="88"/>
      <c r="AI15" s="88"/>
      <c r="AJ15" s="95"/>
      <c r="AK15" s="82"/>
    </row>
    <row r="16" spans="1:43" ht="22.5" customHeight="1">
      <c r="A16" s="90"/>
      <c r="B16" s="14">
        <v>3</v>
      </c>
      <c r="C16" s="77" t="s">
        <v>12</v>
      </c>
      <c r="D16" s="78"/>
      <c r="E16" s="79"/>
      <c r="F16" s="96">
        <v>576000</v>
      </c>
      <c r="G16" s="97"/>
      <c r="H16" s="97"/>
      <c r="I16" s="98"/>
      <c r="J16" s="96">
        <f t="shared" si="0"/>
        <v>57600</v>
      </c>
      <c r="K16" s="97"/>
      <c r="L16" s="98"/>
      <c r="M16" s="96">
        <f t="shared" si="2"/>
        <v>633600</v>
      </c>
      <c r="N16" s="97"/>
      <c r="O16" s="97"/>
      <c r="P16" s="98"/>
      <c r="Q16" s="51">
        <v>46171</v>
      </c>
      <c r="R16" s="173">
        <v>633600</v>
      </c>
      <c r="S16" s="174"/>
      <c r="T16" s="20"/>
      <c r="U16" s="9">
        <v>12</v>
      </c>
      <c r="V16" s="82"/>
      <c r="W16" s="82"/>
      <c r="X16" s="82"/>
      <c r="Y16" s="88"/>
      <c r="Z16" s="88"/>
      <c r="AA16" s="88"/>
      <c r="AB16" s="88"/>
      <c r="AC16" s="88">
        <f t="shared" si="1"/>
        <v>0</v>
      </c>
      <c r="AD16" s="88"/>
      <c r="AE16" s="88"/>
      <c r="AF16" s="88">
        <f t="shared" ref="AF16" si="4">Y16+AC16</f>
        <v>0</v>
      </c>
      <c r="AG16" s="88"/>
      <c r="AH16" s="88"/>
      <c r="AI16" s="88"/>
      <c r="AJ16" s="95"/>
      <c r="AK16" s="82"/>
    </row>
    <row r="17" spans="1:37" ht="22.5" customHeight="1">
      <c r="A17" s="90"/>
      <c r="B17" s="9">
        <v>4</v>
      </c>
      <c r="C17" s="195" t="s">
        <v>36</v>
      </c>
      <c r="D17" s="195"/>
      <c r="E17" s="195"/>
      <c r="F17" s="96">
        <v>16000</v>
      </c>
      <c r="G17" s="97"/>
      <c r="H17" s="97"/>
      <c r="I17" s="98"/>
      <c r="J17" s="88">
        <f>F17*0.1</f>
        <v>1600</v>
      </c>
      <c r="K17" s="88"/>
      <c r="L17" s="88"/>
      <c r="M17" s="88">
        <f>F17+J17</f>
        <v>17600</v>
      </c>
      <c r="N17" s="88"/>
      <c r="O17" s="88"/>
      <c r="P17" s="88"/>
      <c r="Q17" s="45">
        <v>46162</v>
      </c>
      <c r="R17" s="99">
        <v>17600</v>
      </c>
      <c r="S17" s="99"/>
      <c r="T17" s="1"/>
      <c r="U17" s="9">
        <v>13</v>
      </c>
      <c r="V17" s="82"/>
      <c r="W17" s="82"/>
      <c r="X17" s="82"/>
      <c r="Y17" s="88"/>
      <c r="Z17" s="88"/>
      <c r="AA17" s="88"/>
      <c r="AB17" s="88"/>
      <c r="AC17" s="88">
        <f>Y17*0.1</f>
        <v>0</v>
      </c>
      <c r="AD17" s="88"/>
      <c r="AE17" s="88"/>
      <c r="AF17" s="88">
        <f>Y17+AC17</f>
        <v>0</v>
      </c>
      <c r="AG17" s="88"/>
      <c r="AH17" s="88"/>
      <c r="AI17" s="88"/>
      <c r="AJ17" s="95"/>
      <c r="AK17" s="82"/>
    </row>
    <row r="18" spans="1:37" ht="22.5" customHeight="1">
      <c r="A18" s="90"/>
      <c r="B18" s="14">
        <v>5</v>
      </c>
      <c r="C18" s="77" t="s">
        <v>26</v>
      </c>
      <c r="D18" s="78"/>
      <c r="E18" s="79"/>
      <c r="F18" s="96">
        <v>64000</v>
      </c>
      <c r="G18" s="97"/>
      <c r="H18" s="97"/>
      <c r="I18" s="98"/>
      <c r="J18" s="88">
        <f>F18*0.1</f>
        <v>6400</v>
      </c>
      <c r="K18" s="88"/>
      <c r="L18" s="88"/>
      <c r="M18" s="88">
        <f>F18+J18</f>
        <v>70400</v>
      </c>
      <c r="N18" s="88"/>
      <c r="O18" s="88"/>
      <c r="P18" s="88"/>
      <c r="Q18" s="39"/>
      <c r="R18" s="99" t="s">
        <v>54</v>
      </c>
      <c r="S18" s="99"/>
      <c r="T18" s="1"/>
      <c r="U18" s="9">
        <v>14</v>
      </c>
      <c r="V18" s="82"/>
      <c r="W18" s="82"/>
      <c r="X18" s="82"/>
      <c r="Y18" s="88"/>
      <c r="Z18" s="88"/>
      <c r="AA18" s="88"/>
      <c r="AB18" s="88"/>
      <c r="AC18" s="88">
        <f>Y18*0.1</f>
        <v>0</v>
      </c>
      <c r="AD18" s="88"/>
      <c r="AE18" s="88"/>
      <c r="AF18" s="88">
        <f>Y18+AC18</f>
        <v>0</v>
      </c>
      <c r="AG18" s="88"/>
      <c r="AH18" s="88"/>
      <c r="AI18" s="88"/>
      <c r="AJ18" s="95"/>
      <c r="AK18" s="82"/>
    </row>
    <row r="19" spans="1:37" ht="22.5" customHeight="1">
      <c r="A19" s="90"/>
      <c r="B19" s="9">
        <v>6</v>
      </c>
      <c r="C19" s="175" t="s">
        <v>46</v>
      </c>
      <c r="D19" s="176"/>
      <c r="E19" s="177"/>
      <c r="F19" s="96">
        <v>93750</v>
      </c>
      <c r="G19" s="97"/>
      <c r="H19" s="97"/>
      <c r="I19" s="98"/>
      <c r="J19" s="96">
        <f t="shared" si="0"/>
        <v>9375</v>
      </c>
      <c r="K19" s="97"/>
      <c r="L19" s="98"/>
      <c r="M19" s="96">
        <f t="shared" si="2"/>
        <v>103125</v>
      </c>
      <c r="N19" s="97"/>
      <c r="O19" s="97"/>
      <c r="P19" s="98"/>
      <c r="Q19" s="49">
        <v>46164</v>
      </c>
      <c r="R19" s="99">
        <v>103125</v>
      </c>
      <c r="S19" s="99"/>
      <c r="T19" s="1"/>
      <c r="U19" s="9">
        <v>15</v>
      </c>
      <c r="V19" s="82"/>
      <c r="W19" s="82"/>
      <c r="X19" s="82"/>
      <c r="Y19" s="88"/>
      <c r="Z19" s="88"/>
      <c r="AA19" s="88"/>
      <c r="AB19" s="88"/>
      <c r="AC19" s="88">
        <f t="shared" ref="AC19:AC31" si="5">Y19*0.1</f>
        <v>0</v>
      </c>
      <c r="AD19" s="88"/>
      <c r="AE19" s="88"/>
      <c r="AF19" s="88">
        <f t="shared" ref="AF19:AF31" si="6">Y19+AC19</f>
        <v>0</v>
      </c>
      <c r="AG19" s="88"/>
      <c r="AH19" s="88"/>
      <c r="AI19" s="88"/>
      <c r="AJ19" s="95"/>
      <c r="AK19" s="82"/>
    </row>
    <row r="20" spans="1:37" ht="22.5" customHeight="1">
      <c r="A20" s="90"/>
      <c r="B20" s="9">
        <v>7</v>
      </c>
      <c r="C20" s="126" t="s">
        <v>23</v>
      </c>
      <c r="D20" s="127"/>
      <c r="E20" s="128"/>
      <c r="F20" s="96">
        <v>96000</v>
      </c>
      <c r="G20" s="97"/>
      <c r="H20" s="97"/>
      <c r="I20" s="98"/>
      <c r="J20" s="88">
        <f t="shared" ref="J20:J24" si="7">F20*0.1</f>
        <v>9600</v>
      </c>
      <c r="K20" s="88"/>
      <c r="L20" s="88"/>
      <c r="M20" s="88">
        <f t="shared" ref="M20:M24" si="8">F20+J20</f>
        <v>105600</v>
      </c>
      <c r="N20" s="88"/>
      <c r="O20" s="88"/>
      <c r="P20" s="88"/>
      <c r="Q20" s="53">
        <v>46171</v>
      </c>
      <c r="R20" s="94">
        <v>105600</v>
      </c>
      <c r="S20" s="94"/>
      <c r="T20" s="1"/>
      <c r="U20" s="9">
        <v>18</v>
      </c>
      <c r="V20" s="82"/>
      <c r="W20" s="82"/>
      <c r="X20" s="82"/>
      <c r="Y20" s="88"/>
      <c r="Z20" s="88"/>
      <c r="AA20" s="88"/>
      <c r="AB20" s="88"/>
      <c r="AC20" s="88">
        <f t="shared" ref="AC20:AC24" si="9">Y20*0.1</f>
        <v>0</v>
      </c>
      <c r="AD20" s="88"/>
      <c r="AE20" s="88"/>
      <c r="AF20" s="88">
        <f t="shared" ref="AF20:AF24" si="10">Y20+AC20</f>
        <v>0</v>
      </c>
      <c r="AG20" s="88"/>
      <c r="AH20" s="88"/>
      <c r="AI20" s="88"/>
      <c r="AJ20" s="95"/>
      <c r="AK20" s="82"/>
    </row>
    <row r="21" spans="1:37" ht="22.5" customHeight="1">
      <c r="A21" s="90"/>
      <c r="B21" s="9">
        <v>8</v>
      </c>
      <c r="C21" s="124" t="s">
        <v>47</v>
      </c>
      <c r="D21" s="124"/>
      <c r="E21" s="124"/>
      <c r="F21" s="96">
        <v>48000</v>
      </c>
      <c r="G21" s="97"/>
      <c r="H21" s="97"/>
      <c r="I21" s="98"/>
      <c r="J21" s="125">
        <f t="shared" si="7"/>
        <v>4800</v>
      </c>
      <c r="K21" s="125"/>
      <c r="L21" s="125"/>
      <c r="M21" s="125">
        <f t="shared" si="8"/>
        <v>52800</v>
      </c>
      <c r="N21" s="125"/>
      <c r="O21" s="125"/>
      <c r="P21" s="125"/>
      <c r="Q21" s="49">
        <v>46167</v>
      </c>
      <c r="R21" s="172">
        <v>52140</v>
      </c>
      <c r="S21" s="172"/>
      <c r="T21" s="1"/>
      <c r="U21" s="9">
        <v>19</v>
      </c>
      <c r="V21" s="82"/>
      <c r="W21" s="82"/>
      <c r="X21" s="82"/>
      <c r="Y21" s="88"/>
      <c r="Z21" s="88"/>
      <c r="AA21" s="88"/>
      <c r="AB21" s="88"/>
      <c r="AC21" s="88">
        <f t="shared" si="9"/>
        <v>0</v>
      </c>
      <c r="AD21" s="88"/>
      <c r="AE21" s="88"/>
      <c r="AF21" s="88">
        <f t="shared" si="10"/>
        <v>0</v>
      </c>
      <c r="AG21" s="88"/>
      <c r="AH21" s="88"/>
      <c r="AI21" s="88"/>
      <c r="AJ21" s="95"/>
      <c r="AK21" s="82"/>
    </row>
    <row r="22" spans="1:37" ht="22.5" customHeight="1">
      <c r="A22" s="90"/>
      <c r="B22" s="9">
        <v>9</v>
      </c>
      <c r="C22" s="82" t="s">
        <v>38</v>
      </c>
      <c r="D22" s="82"/>
      <c r="E22" s="82"/>
      <c r="F22" s="129">
        <v>480000</v>
      </c>
      <c r="G22" s="130"/>
      <c r="H22" s="130"/>
      <c r="I22" s="131"/>
      <c r="J22" s="88">
        <f t="shared" si="7"/>
        <v>48000</v>
      </c>
      <c r="K22" s="88"/>
      <c r="L22" s="88"/>
      <c r="M22" s="88">
        <f t="shared" si="8"/>
        <v>528000</v>
      </c>
      <c r="N22" s="88"/>
      <c r="O22" s="88"/>
      <c r="P22" s="88"/>
      <c r="Q22" s="52">
        <v>46171</v>
      </c>
      <c r="R22" s="99">
        <v>527450</v>
      </c>
      <c r="S22" s="99"/>
      <c r="T22" s="1"/>
      <c r="U22" s="9">
        <v>17</v>
      </c>
      <c r="V22" s="82"/>
      <c r="W22" s="82"/>
      <c r="X22" s="82"/>
      <c r="Y22" s="88"/>
      <c r="Z22" s="88"/>
      <c r="AA22" s="88"/>
      <c r="AB22" s="88"/>
      <c r="AC22" s="88">
        <f t="shared" si="9"/>
        <v>0</v>
      </c>
      <c r="AD22" s="88"/>
      <c r="AE22" s="88"/>
      <c r="AF22" s="88">
        <f t="shared" si="10"/>
        <v>0</v>
      </c>
      <c r="AG22" s="88"/>
      <c r="AH22" s="88"/>
      <c r="AI22" s="88"/>
      <c r="AJ22" s="95"/>
      <c r="AK22" s="82"/>
    </row>
    <row r="23" spans="1:37" ht="22.5" customHeight="1">
      <c r="A23" s="90"/>
      <c r="B23" s="14">
        <v>10</v>
      </c>
      <c r="C23" s="126" t="s">
        <v>8</v>
      </c>
      <c r="D23" s="127"/>
      <c r="E23" s="128"/>
      <c r="F23" s="96">
        <v>1031742</v>
      </c>
      <c r="G23" s="97"/>
      <c r="H23" s="97"/>
      <c r="I23" s="98"/>
      <c r="J23" s="88">
        <f t="shared" si="7"/>
        <v>103174.20000000001</v>
      </c>
      <c r="K23" s="88"/>
      <c r="L23" s="88"/>
      <c r="M23" s="88">
        <f t="shared" si="8"/>
        <v>1134916.2</v>
      </c>
      <c r="N23" s="88"/>
      <c r="O23" s="88"/>
      <c r="P23" s="88"/>
      <c r="Q23" s="49">
        <v>46167</v>
      </c>
      <c r="R23" s="94">
        <v>1134916</v>
      </c>
      <c r="S23" s="94"/>
      <c r="T23" s="1"/>
      <c r="U23" s="9">
        <v>18</v>
      </c>
      <c r="V23" s="82"/>
      <c r="W23" s="82"/>
      <c r="X23" s="82"/>
      <c r="Y23" s="88"/>
      <c r="Z23" s="88"/>
      <c r="AA23" s="88"/>
      <c r="AB23" s="88"/>
      <c r="AC23" s="88">
        <f t="shared" si="9"/>
        <v>0</v>
      </c>
      <c r="AD23" s="88"/>
      <c r="AE23" s="88"/>
      <c r="AF23" s="88">
        <f t="shared" si="10"/>
        <v>0</v>
      </c>
      <c r="AG23" s="88"/>
      <c r="AH23" s="88"/>
      <c r="AI23" s="88"/>
      <c r="AJ23" s="95"/>
      <c r="AK23" s="82"/>
    </row>
    <row r="24" spans="1:37" ht="22.5" customHeight="1">
      <c r="A24" s="90"/>
      <c r="B24" s="9">
        <v>11</v>
      </c>
      <c r="C24" s="82" t="s">
        <v>41</v>
      </c>
      <c r="D24" s="82"/>
      <c r="E24" s="82"/>
      <c r="F24" s="96">
        <v>0</v>
      </c>
      <c r="G24" s="97"/>
      <c r="H24" s="97"/>
      <c r="I24" s="98"/>
      <c r="J24" s="88">
        <f t="shared" si="7"/>
        <v>0</v>
      </c>
      <c r="K24" s="88"/>
      <c r="L24" s="88"/>
      <c r="M24" s="88">
        <f t="shared" si="8"/>
        <v>0</v>
      </c>
      <c r="N24" s="88"/>
      <c r="O24" s="88"/>
      <c r="P24" s="88"/>
      <c r="Q24" s="39"/>
      <c r="R24" s="99"/>
      <c r="S24" s="99"/>
      <c r="T24" s="1"/>
      <c r="U24" s="9">
        <v>17</v>
      </c>
      <c r="V24" s="82"/>
      <c r="W24" s="82"/>
      <c r="X24" s="82"/>
      <c r="Y24" s="88"/>
      <c r="Z24" s="88"/>
      <c r="AA24" s="88"/>
      <c r="AB24" s="88"/>
      <c r="AC24" s="88">
        <f t="shared" si="9"/>
        <v>0</v>
      </c>
      <c r="AD24" s="88"/>
      <c r="AE24" s="88"/>
      <c r="AF24" s="88">
        <f t="shared" si="10"/>
        <v>0</v>
      </c>
      <c r="AG24" s="88"/>
      <c r="AH24" s="88"/>
      <c r="AI24" s="88"/>
      <c r="AJ24" s="95"/>
      <c r="AK24" s="82"/>
    </row>
    <row r="25" spans="1:37" ht="22.5" customHeight="1">
      <c r="A25" s="90"/>
      <c r="B25" s="132">
        <v>12</v>
      </c>
      <c r="C25" s="134" t="s">
        <v>37</v>
      </c>
      <c r="D25" s="135"/>
      <c r="E25" s="136"/>
      <c r="F25" s="140">
        <v>0</v>
      </c>
      <c r="G25" s="141"/>
      <c r="H25" s="141"/>
      <c r="I25" s="142"/>
      <c r="J25" s="143">
        <f t="shared" si="0"/>
        <v>0</v>
      </c>
      <c r="K25" s="143"/>
      <c r="L25" s="143"/>
      <c r="M25" s="103">
        <f>F25+J25+F26</f>
        <v>0</v>
      </c>
      <c r="N25" s="104"/>
      <c r="O25" s="104"/>
      <c r="P25" s="105"/>
      <c r="Q25" s="41"/>
      <c r="R25" s="144"/>
      <c r="S25" s="145"/>
      <c r="T25" s="20"/>
      <c r="U25" s="9">
        <v>24</v>
      </c>
      <c r="V25" s="82"/>
      <c r="W25" s="82"/>
      <c r="X25" s="82"/>
      <c r="Y25" s="88"/>
      <c r="Z25" s="88"/>
      <c r="AA25" s="88"/>
      <c r="AB25" s="88"/>
      <c r="AC25" s="88">
        <f>Y25*0.1</f>
        <v>0</v>
      </c>
      <c r="AD25" s="88"/>
      <c r="AE25" s="88"/>
      <c r="AF25" s="88">
        <f>Y25+AC25</f>
        <v>0</v>
      </c>
      <c r="AG25" s="88"/>
      <c r="AH25" s="88"/>
      <c r="AI25" s="88"/>
      <c r="AJ25" s="95"/>
      <c r="AK25" s="82"/>
    </row>
    <row r="26" spans="1:37" ht="22.5" customHeight="1">
      <c r="A26" s="90"/>
      <c r="B26" s="133"/>
      <c r="C26" s="137"/>
      <c r="D26" s="138"/>
      <c r="E26" s="139"/>
      <c r="F26" s="148">
        <v>0</v>
      </c>
      <c r="G26" s="149"/>
      <c r="H26" s="149"/>
      <c r="I26" s="150"/>
      <c r="J26" s="151" t="s">
        <v>13</v>
      </c>
      <c r="K26" s="151"/>
      <c r="L26" s="151"/>
      <c r="M26" s="129"/>
      <c r="N26" s="130"/>
      <c r="O26" s="130"/>
      <c r="P26" s="131"/>
      <c r="Q26" s="42"/>
      <c r="R26" s="146"/>
      <c r="S26" s="147"/>
      <c r="T26" s="20"/>
      <c r="U26" s="9">
        <v>25</v>
      </c>
      <c r="V26" s="82"/>
      <c r="W26" s="82"/>
      <c r="X26" s="82"/>
      <c r="Y26" s="88"/>
      <c r="Z26" s="88"/>
      <c r="AA26" s="88"/>
      <c r="AB26" s="88"/>
      <c r="AC26" s="88">
        <f t="shared" ref="AC26" si="11">Y26*0.1</f>
        <v>0</v>
      </c>
      <c r="AD26" s="88"/>
      <c r="AE26" s="88"/>
      <c r="AF26" s="88">
        <f t="shared" ref="AF26" si="12">Y26+AC26</f>
        <v>0</v>
      </c>
      <c r="AG26" s="88"/>
      <c r="AH26" s="88"/>
      <c r="AI26" s="88"/>
      <c r="AJ26" s="95"/>
      <c r="AK26" s="82"/>
    </row>
    <row r="27" spans="1:37" ht="22.5" customHeight="1">
      <c r="A27" s="22"/>
      <c r="B27" s="132">
        <v>13</v>
      </c>
      <c r="C27" s="134" t="s">
        <v>45</v>
      </c>
      <c r="D27" s="135"/>
      <c r="E27" s="136"/>
      <c r="F27" s="140">
        <v>0</v>
      </c>
      <c r="G27" s="141"/>
      <c r="H27" s="141"/>
      <c r="I27" s="142"/>
      <c r="J27" s="143">
        <f t="shared" ref="J27" si="13">F27*0.1</f>
        <v>0</v>
      </c>
      <c r="K27" s="143"/>
      <c r="L27" s="143"/>
      <c r="M27" s="103">
        <f>F27+J27+F28</f>
        <v>0</v>
      </c>
      <c r="N27" s="104"/>
      <c r="O27" s="104"/>
      <c r="P27" s="105"/>
      <c r="Q27" s="43"/>
      <c r="R27" s="144"/>
      <c r="S27" s="145"/>
      <c r="T27" s="20"/>
      <c r="U27" s="9">
        <v>24</v>
      </c>
      <c r="V27" s="82"/>
      <c r="W27" s="82"/>
      <c r="X27" s="82"/>
      <c r="Y27" s="88"/>
      <c r="Z27" s="88"/>
      <c r="AA27" s="88"/>
      <c r="AB27" s="88"/>
      <c r="AC27" s="88">
        <f>Y27*0.1</f>
        <v>0</v>
      </c>
      <c r="AD27" s="88"/>
      <c r="AE27" s="88"/>
      <c r="AF27" s="88">
        <f>Y27+AC27</f>
        <v>0</v>
      </c>
      <c r="AG27" s="88"/>
      <c r="AH27" s="88"/>
      <c r="AI27" s="88"/>
      <c r="AJ27" s="95"/>
      <c r="AK27" s="82"/>
    </row>
    <row r="28" spans="1:37" ht="22.5" customHeight="1">
      <c r="A28" s="22"/>
      <c r="B28" s="133"/>
      <c r="C28" s="137"/>
      <c r="D28" s="138"/>
      <c r="E28" s="139"/>
      <c r="F28" s="148">
        <v>0</v>
      </c>
      <c r="G28" s="149"/>
      <c r="H28" s="149"/>
      <c r="I28" s="150"/>
      <c r="J28" s="151" t="s">
        <v>13</v>
      </c>
      <c r="K28" s="151"/>
      <c r="L28" s="151"/>
      <c r="M28" s="129"/>
      <c r="N28" s="130"/>
      <c r="O28" s="130"/>
      <c r="P28" s="131"/>
      <c r="Q28" s="44"/>
      <c r="R28" s="146"/>
      <c r="S28" s="147"/>
      <c r="T28" s="20"/>
      <c r="U28" s="9">
        <v>25</v>
      </c>
      <c r="V28" s="82"/>
      <c r="W28" s="82"/>
      <c r="X28" s="82"/>
      <c r="Y28" s="88"/>
      <c r="Z28" s="88"/>
      <c r="AA28" s="88"/>
      <c r="AB28" s="88"/>
      <c r="AC28" s="88">
        <f t="shared" ref="AC28" si="14">Y28*0.1</f>
        <v>0</v>
      </c>
      <c r="AD28" s="88"/>
      <c r="AE28" s="88"/>
      <c r="AF28" s="88">
        <f t="shared" ref="AF28" si="15">Y28+AC28</f>
        <v>0</v>
      </c>
      <c r="AG28" s="88"/>
      <c r="AH28" s="88"/>
      <c r="AI28" s="88"/>
      <c r="AJ28" s="95"/>
      <c r="AK28" s="82"/>
    </row>
    <row r="29" spans="1:37" ht="22.5" customHeight="1">
      <c r="A29" s="22"/>
      <c r="B29" s="132">
        <v>14</v>
      </c>
      <c r="C29" s="134" t="s">
        <v>44</v>
      </c>
      <c r="D29" s="135"/>
      <c r="E29" s="136"/>
      <c r="F29" s="140">
        <v>0</v>
      </c>
      <c r="G29" s="141"/>
      <c r="H29" s="141"/>
      <c r="I29" s="142"/>
      <c r="J29" s="143">
        <f t="shared" si="0"/>
        <v>0</v>
      </c>
      <c r="K29" s="143"/>
      <c r="L29" s="143"/>
      <c r="M29" s="103">
        <f>F29+J29+F30</f>
        <v>0</v>
      </c>
      <c r="N29" s="104"/>
      <c r="O29" s="104"/>
      <c r="P29" s="105"/>
      <c r="Q29" s="43"/>
      <c r="R29" s="144"/>
      <c r="S29" s="145"/>
      <c r="T29" s="20"/>
      <c r="U29" s="9">
        <v>24</v>
      </c>
      <c r="V29" s="82"/>
      <c r="W29" s="82"/>
      <c r="X29" s="82"/>
      <c r="Y29" s="88"/>
      <c r="Z29" s="88"/>
      <c r="AA29" s="88"/>
      <c r="AB29" s="88"/>
      <c r="AC29" s="88">
        <f>Y29*0.1</f>
        <v>0</v>
      </c>
      <c r="AD29" s="88"/>
      <c r="AE29" s="88"/>
      <c r="AF29" s="88">
        <f>Y29+AC29</f>
        <v>0</v>
      </c>
      <c r="AG29" s="88"/>
      <c r="AH29" s="88"/>
      <c r="AI29" s="88"/>
      <c r="AJ29" s="95"/>
      <c r="AK29" s="82"/>
    </row>
    <row r="30" spans="1:37" ht="22.5" customHeight="1" thickBot="1">
      <c r="A30" s="22"/>
      <c r="B30" s="133"/>
      <c r="C30" s="137"/>
      <c r="D30" s="138"/>
      <c r="E30" s="139"/>
      <c r="F30" s="148">
        <v>0</v>
      </c>
      <c r="G30" s="149"/>
      <c r="H30" s="149"/>
      <c r="I30" s="150"/>
      <c r="J30" s="151" t="s">
        <v>13</v>
      </c>
      <c r="K30" s="151"/>
      <c r="L30" s="151"/>
      <c r="M30" s="129"/>
      <c r="N30" s="130"/>
      <c r="O30" s="130"/>
      <c r="P30" s="131"/>
      <c r="Q30" s="44"/>
      <c r="R30" s="146"/>
      <c r="S30" s="147"/>
      <c r="T30" s="20"/>
      <c r="U30" s="9">
        <v>25</v>
      </c>
      <c r="V30" s="82"/>
      <c r="W30" s="82"/>
      <c r="X30" s="82"/>
      <c r="Y30" s="88"/>
      <c r="Z30" s="88"/>
      <c r="AA30" s="88"/>
      <c r="AB30" s="88"/>
      <c r="AC30" s="88">
        <f t="shared" ref="AC30" si="16">Y30*0.1</f>
        <v>0</v>
      </c>
      <c r="AD30" s="88"/>
      <c r="AE30" s="88"/>
      <c r="AF30" s="88">
        <f t="shared" ref="AF30" si="17">Y30+AC30</f>
        <v>0</v>
      </c>
      <c r="AG30" s="88"/>
      <c r="AH30" s="88"/>
      <c r="AI30" s="88"/>
      <c r="AJ30" s="95"/>
      <c r="AK30" s="82"/>
    </row>
    <row r="31" spans="1:37" ht="22.5" customHeight="1" thickTop="1" thickBot="1">
      <c r="A31" s="156" t="s">
        <v>31</v>
      </c>
      <c r="B31" s="157"/>
      <c r="C31" s="178" t="s">
        <v>40</v>
      </c>
      <c r="D31" s="178"/>
      <c r="E31" s="178"/>
      <c r="F31" s="111">
        <v>0</v>
      </c>
      <c r="G31" s="112"/>
      <c r="H31" s="112"/>
      <c r="I31" s="113"/>
      <c r="J31" s="159">
        <f>F31*0.1</f>
        <v>0</v>
      </c>
      <c r="K31" s="159"/>
      <c r="L31" s="159"/>
      <c r="M31" s="159">
        <f t="shared" si="2"/>
        <v>0</v>
      </c>
      <c r="N31" s="159"/>
      <c r="O31" s="159"/>
      <c r="P31" s="159"/>
      <c r="Q31" s="46"/>
      <c r="R31" s="160"/>
      <c r="S31" s="160"/>
      <c r="T31" s="1"/>
      <c r="U31" s="9">
        <v>21</v>
      </c>
      <c r="V31" s="82"/>
      <c r="W31" s="82"/>
      <c r="X31" s="82"/>
      <c r="Y31" s="88"/>
      <c r="Z31" s="88"/>
      <c r="AA31" s="88"/>
      <c r="AB31" s="88"/>
      <c r="AC31" s="88">
        <f t="shared" si="5"/>
        <v>0</v>
      </c>
      <c r="AD31" s="88"/>
      <c r="AE31" s="88"/>
      <c r="AF31" s="88">
        <f t="shared" si="6"/>
        <v>0</v>
      </c>
      <c r="AG31" s="88"/>
      <c r="AH31" s="88"/>
      <c r="AI31" s="88"/>
      <c r="AJ31" s="95"/>
      <c r="AK31" s="82"/>
    </row>
    <row r="32" spans="1:37" ht="22.5" customHeight="1" thickTop="1">
      <c r="A32" s="152" t="s">
        <v>19</v>
      </c>
      <c r="B32" s="14">
        <v>1</v>
      </c>
      <c r="C32" s="154" t="s">
        <v>25</v>
      </c>
      <c r="D32" s="154"/>
      <c r="E32" s="154"/>
      <c r="F32" s="118">
        <v>0</v>
      </c>
      <c r="G32" s="119"/>
      <c r="H32" s="119"/>
      <c r="I32" s="120"/>
      <c r="J32" s="155">
        <f>F32*0.1</f>
        <v>0</v>
      </c>
      <c r="K32" s="155"/>
      <c r="L32" s="155"/>
      <c r="M32" s="155">
        <f>F32+J32</f>
        <v>0</v>
      </c>
      <c r="N32" s="155"/>
      <c r="O32" s="155"/>
      <c r="P32" s="155"/>
      <c r="Q32" s="47"/>
      <c r="R32" s="94"/>
      <c r="S32" s="94"/>
      <c r="T32" s="1"/>
      <c r="U32" s="9">
        <v>22</v>
      </c>
      <c r="V32" s="82"/>
      <c r="W32" s="82"/>
      <c r="X32" s="82"/>
      <c r="Y32" s="88"/>
      <c r="Z32" s="88"/>
      <c r="AA32" s="88"/>
      <c r="AB32" s="88"/>
      <c r="AC32" s="88">
        <f>Y32*0.1</f>
        <v>0</v>
      </c>
      <c r="AD32" s="88"/>
      <c r="AE32" s="88"/>
      <c r="AF32" s="88">
        <f>Y32+AC32</f>
        <v>0</v>
      </c>
      <c r="AG32" s="88"/>
      <c r="AH32" s="88"/>
      <c r="AI32" s="88"/>
      <c r="AJ32" s="95"/>
      <c r="AK32" s="82"/>
    </row>
    <row r="33" spans="1:37" ht="22.5" customHeight="1">
      <c r="A33" s="153"/>
      <c r="B33" s="14">
        <v>3</v>
      </c>
      <c r="C33" s="82" t="s">
        <v>21</v>
      </c>
      <c r="D33" s="82"/>
      <c r="E33" s="82"/>
      <c r="F33" s="96">
        <v>0</v>
      </c>
      <c r="G33" s="97"/>
      <c r="H33" s="97"/>
      <c r="I33" s="98"/>
      <c r="J33" s="88">
        <f t="shared" si="0"/>
        <v>0</v>
      </c>
      <c r="K33" s="88"/>
      <c r="L33" s="88"/>
      <c r="M33" s="88">
        <f t="shared" si="2"/>
        <v>0</v>
      </c>
      <c r="N33" s="88"/>
      <c r="O33" s="88"/>
      <c r="P33" s="88"/>
      <c r="Q33" s="47"/>
      <c r="R33" s="94"/>
      <c r="S33" s="94"/>
      <c r="T33" s="1"/>
      <c r="U33" s="9">
        <v>23</v>
      </c>
      <c r="V33" s="82"/>
      <c r="W33" s="82"/>
      <c r="X33" s="82"/>
      <c r="Y33" s="88"/>
      <c r="Z33" s="88"/>
      <c r="AA33" s="88"/>
      <c r="AB33" s="88"/>
      <c r="AC33" s="88">
        <f t="shared" ref="AC33" si="18">Y33*0.1</f>
        <v>0</v>
      </c>
      <c r="AD33" s="88"/>
      <c r="AE33" s="88"/>
      <c r="AF33" s="88">
        <f t="shared" ref="AF33" si="19">Y33+AC33</f>
        <v>0</v>
      </c>
      <c r="AG33" s="88"/>
      <c r="AH33" s="88"/>
      <c r="AI33" s="88"/>
      <c r="AJ33" s="95"/>
      <c r="AK33" s="82"/>
    </row>
    <row r="34" spans="1:37" ht="22.5" customHeight="1">
      <c r="A34" s="153"/>
      <c r="B34" s="132">
        <v>4</v>
      </c>
      <c r="C34" s="134" t="s">
        <v>25</v>
      </c>
      <c r="D34" s="135"/>
      <c r="E34" s="136"/>
      <c r="F34" s="140">
        <v>0</v>
      </c>
      <c r="G34" s="141"/>
      <c r="H34" s="141"/>
      <c r="I34" s="142"/>
      <c r="J34" s="143">
        <f t="shared" si="0"/>
        <v>0</v>
      </c>
      <c r="K34" s="143"/>
      <c r="L34" s="143"/>
      <c r="M34" s="103">
        <f>F34+J34+F35</f>
        <v>0</v>
      </c>
      <c r="N34" s="104"/>
      <c r="O34" s="104"/>
      <c r="P34" s="105"/>
      <c r="Q34" s="30"/>
      <c r="R34" s="144"/>
      <c r="S34" s="145"/>
      <c r="T34" s="20"/>
      <c r="U34" s="9">
        <v>24</v>
      </c>
      <c r="V34" s="82"/>
      <c r="W34" s="82"/>
      <c r="X34" s="82"/>
      <c r="Y34" s="88"/>
      <c r="Z34" s="88"/>
      <c r="AA34" s="88"/>
      <c r="AB34" s="88"/>
      <c r="AC34" s="88">
        <f>Y34*0.1</f>
        <v>0</v>
      </c>
      <c r="AD34" s="88"/>
      <c r="AE34" s="88"/>
      <c r="AF34" s="88">
        <f>Y34+AC34</f>
        <v>0</v>
      </c>
      <c r="AG34" s="88"/>
      <c r="AH34" s="88"/>
      <c r="AI34" s="88"/>
      <c r="AJ34" s="95"/>
      <c r="AK34" s="82"/>
    </row>
    <row r="35" spans="1:37" ht="22.5" customHeight="1">
      <c r="A35" s="153"/>
      <c r="B35" s="133"/>
      <c r="C35" s="137"/>
      <c r="D35" s="138"/>
      <c r="E35" s="139"/>
      <c r="F35" s="148">
        <v>0</v>
      </c>
      <c r="G35" s="149"/>
      <c r="H35" s="149"/>
      <c r="I35" s="150"/>
      <c r="J35" s="151" t="s">
        <v>13</v>
      </c>
      <c r="K35" s="151"/>
      <c r="L35" s="151"/>
      <c r="M35" s="129"/>
      <c r="N35" s="130"/>
      <c r="O35" s="130"/>
      <c r="P35" s="131"/>
      <c r="Q35" s="31"/>
      <c r="R35" s="146"/>
      <c r="S35" s="147"/>
      <c r="T35" s="20"/>
      <c r="U35" s="9">
        <v>25</v>
      </c>
      <c r="V35" s="82"/>
      <c r="W35" s="82"/>
      <c r="X35" s="82"/>
      <c r="Y35" s="88"/>
      <c r="Z35" s="88"/>
      <c r="AA35" s="88"/>
      <c r="AB35" s="88"/>
      <c r="AC35" s="88">
        <f t="shared" ref="AC35:AC36" si="20">Y35*0.1</f>
        <v>0</v>
      </c>
      <c r="AD35" s="88"/>
      <c r="AE35" s="88"/>
      <c r="AF35" s="88">
        <f t="shared" ref="AF35:AF36" si="21">Y35+AC35</f>
        <v>0</v>
      </c>
      <c r="AG35" s="88"/>
      <c r="AH35" s="88"/>
      <c r="AI35" s="88"/>
      <c r="AJ35" s="95"/>
      <c r="AK35" s="82"/>
    </row>
    <row r="36" spans="1:37" ht="22.5" customHeight="1" thickBot="1">
      <c r="A36" s="153"/>
      <c r="B36" s="14">
        <v>6</v>
      </c>
      <c r="C36" s="161" t="s">
        <v>43</v>
      </c>
      <c r="D36" s="161"/>
      <c r="E36" s="161"/>
      <c r="F36" s="162">
        <v>0</v>
      </c>
      <c r="G36" s="163"/>
      <c r="H36" s="163"/>
      <c r="I36" s="164"/>
      <c r="J36" s="155">
        <f t="shared" si="0"/>
        <v>0</v>
      </c>
      <c r="K36" s="155"/>
      <c r="L36" s="155"/>
      <c r="M36" s="155">
        <f t="shared" si="2"/>
        <v>0</v>
      </c>
      <c r="N36" s="155"/>
      <c r="O36" s="155"/>
      <c r="P36" s="155"/>
      <c r="Q36" s="47"/>
      <c r="R36" s="94"/>
      <c r="S36" s="94"/>
      <c r="T36" s="1"/>
      <c r="U36" s="9">
        <v>27</v>
      </c>
      <c r="V36" s="82"/>
      <c r="W36" s="82"/>
      <c r="X36" s="82"/>
      <c r="Y36" s="88"/>
      <c r="Z36" s="88"/>
      <c r="AA36" s="88"/>
      <c r="AB36" s="88"/>
      <c r="AC36" s="88">
        <f t="shared" si="20"/>
        <v>0</v>
      </c>
      <c r="AD36" s="88"/>
      <c r="AE36" s="88"/>
      <c r="AF36" s="88">
        <f t="shared" si="21"/>
        <v>0</v>
      </c>
      <c r="AG36" s="88"/>
      <c r="AH36" s="88"/>
      <c r="AI36" s="88"/>
      <c r="AJ36" s="95"/>
      <c r="AK36" s="82"/>
    </row>
    <row r="37" spans="1:37" ht="22.5" customHeight="1" thickBot="1">
      <c r="A37" s="15"/>
      <c r="B37" s="2"/>
      <c r="C37" s="1"/>
      <c r="D37" s="1"/>
      <c r="E37" s="1"/>
      <c r="F37" s="165">
        <f>SUM(F5:F36)</f>
        <v>4615428</v>
      </c>
      <c r="G37" s="166"/>
      <c r="H37" s="166"/>
      <c r="I37" s="167"/>
      <c r="J37" s="165">
        <f>SUM(J5:J36)</f>
        <v>461542.8</v>
      </c>
      <c r="K37" s="166"/>
      <c r="L37" s="167"/>
      <c r="M37" s="165">
        <f>SUM(M5:M36)</f>
        <v>5076970.8</v>
      </c>
      <c r="N37" s="166"/>
      <c r="O37" s="166"/>
      <c r="P37" s="167"/>
      <c r="Q37" s="28"/>
      <c r="R37" s="29"/>
      <c r="S37" s="29"/>
      <c r="T37" s="1"/>
      <c r="U37" s="2"/>
      <c r="V37" s="1"/>
      <c r="W37" s="1"/>
      <c r="X37" s="1"/>
      <c r="Y37" s="168">
        <f>SUM(Y5:Y36)</f>
        <v>150000</v>
      </c>
      <c r="Z37" s="169"/>
      <c r="AA37" s="169"/>
      <c r="AB37" s="170"/>
      <c r="AC37" s="168">
        <f>SUM(AC5:AC36)</f>
        <v>15000</v>
      </c>
      <c r="AD37" s="169"/>
      <c r="AE37" s="170"/>
      <c r="AF37" s="168">
        <f>SUM(AF5:AF36)</f>
        <v>165000</v>
      </c>
      <c r="AG37" s="169"/>
      <c r="AH37" s="169"/>
      <c r="AI37" s="170"/>
      <c r="AJ37" s="1"/>
      <c r="AK37" s="1"/>
    </row>
  </sheetData>
  <mergeCells count="344">
    <mergeCell ref="AJ24:AK24"/>
    <mergeCell ref="C24:E24"/>
    <mergeCell ref="F24:I24"/>
    <mergeCell ref="J24:L24"/>
    <mergeCell ref="M24:P24"/>
    <mergeCell ref="R24:S24"/>
    <mergeCell ref="V24:X24"/>
    <mergeCell ref="Y24:AB24"/>
    <mergeCell ref="AC24:AE24"/>
    <mergeCell ref="AF24:AI24"/>
    <mergeCell ref="AJ22:AK22"/>
    <mergeCell ref="C23:E23"/>
    <mergeCell ref="F23:I23"/>
    <mergeCell ref="J23:L23"/>
    <mergeCell ref="M23:P23"/>
    <mergeCell ref="R23:S23"/>
    <mergeCell ref="V23:X23"/>
    <mergeCell ref="Y23:AB23"/>
    <mergeCell ref="AC23:AE23"/>
    <mergeCell ref="AF23:AI23"/>
    <mergeCell ref="AJ23:AK23"/>
    <mergeCell ref="C22:E22"/>
    <mergeCell ref="F22:I22"/>
    <mergeCell ref="J22:L22"/>
    <mergeCell ref="M22:P22"/>
    <mergeCell ref="R22:S22"/>
    <mergeCell ref="V22:X22"/>
    <mergeCell ref="Y22:AB22"/>
    <mergeCell ref="AC22:AE22"/>
    <mergeCell ref="AF22:AI22"/>
    <mergeCell ref="AJ20:AK20"/>
    <mergeCell ref="C21:E21"/>
    <mergeCell ref="F21:I21"/>
    <mergeCell ref="J21:L21"/>
    <mergeCell ref="M21:P21"/>
    <mergeCell ref="R21:S21"/>
    <mergeCell ref="V21:X21"/>
    <mergeCell ref="Y21:AB21"/>
    <mergeCell ref="AC21:AE21"/>
    <mergeCell ref="AF21:AI21"/>
    <mergeCell ref="AJ21:AK21"/>
    <mergeCell ref="C20:E20"/>
    <mergeCell ref="F20:I20"/>
    <mergeCell ref="J20:L20"/>
    <mergeCell ref="M20:P20"/>
    <mergeCell ref="R20:S20"/>
    <mergeCell ref="V20:X20"/>
    <mergeCell ref="Y20:AB20"/>
    <mergeCell ref="AC20:AE20"/>
    <mergeCell ref="AF20:AI20"/>
    <mergeCell ref="Y5:AB5"/>
    <mergeCell ref="AC5:AE5"/>
    <mergeCell ref="AF5:AI5"/>
    <mergeCell ref="Z1:Z2"/>
    <mergeCell ref="AA1:AF2"/>
    <mergeCell ref="M3:S3"/>
    <mergeCell ref="AF3:AK3"/>
    <mergeCell ref="B4:E4"/>
    <mergeCell ref="F4:I4"/>
    <mergeCell ref="J4:L4"/>
    <mergeCell ref="M4:P4"/>
    <mergeCell ref="R4:S4"/>
    <mergeCell ref="U4:X4"/>
    <mergeCell ref="C1:E2"/>
    <mergeCell ref="F1:F2"/>
    <mergeCell ref="G1:G2"/>
    <mergeCell ref="H1:M2"/>
    <mergeCell ref="V1:X2"/>
    <mergeCell ref="Y1:Y2"/>
    <mergeCell ref="Y4:AB4"/>
    <mergeCell ref="AC4:AE4"/>
    <mergeCell ref="AF4:AI4"/>
    <mergeCell ref="AJ4:AK4"/>
    <mergeCell ref="A6:A12"/>
    <mergeCell ref="C6:E6"/>
    <mergeCell ref="F6:I6"/>
    <mergeCell ref="J6:L6"/>
    <mergeCell ref="M6:P6"/>
    <mergeCell ref="R6:S6"/>
    <mergeCell ref="AJ7:AK7"/>
    <mergeCell ref="C8:E8"/>
    <mergeCell ref="F8:I8"/>
    <mergeCell ref="J8:L8"/>
    <mergeCell ref="M8:P8"/>
    <mergeCell ref="R8:S8"/>
    <mergeCell ref="V6:X6"/>
    <mergeCell ref="Y6:AB6"/>
    <mergeCell ref="AC6:AE6"/>
    <mergeCell ref="AF6:AI6"/>
    <mergeCell ref="AJ6:AK6"/>
    <mergeCell ref="C7:E7"/>
    <mergeCell ref="F7:I7"/>
    <mergeCell ref="J7:L7"/>
    <mergeCell ref="M7:P7"/>
    <mergeCell ref="R7:S7"/>
    <mergeCell ref="C9:E9"/>
    <mergeCell ref="V7:X7"/>
    <mergeCell ref="Y7:AB7"/>
    <mergeCell ref="AC7:AE7"/>
    <mergeCell ref="AF7:AI7"/>
    <mergeCell ref="V9:X9"/>
    <mergeCell ref="Y9:AB9"/>
    <mergeCell ref="AC9:AE9"/>
    <mergeCell ref="AF9:AI9"/>
    <mergeCell ref="AJ5:AK5"/>
    <mergeCell ref="C10:E10"/>
    <mergeCell ref="F10:I10"/>
    <mergeCell ref="J10:L10"/>
    <mergeCell ref="M10:P10"/>
    <mergeCell ref="R10:S10"/>
    <mergeCell ref="AJ9:AK9"/>
    <mergeCell ref="F9:I9"/>
    <mergeCell ref="J9:L9"/>
    <mergeCell ref="M9:P9"/>
    <mergeCell ref="R9:S9"/>
    <mergeCell ref="C5:E5"/>
    <mergeCell ref="F5:I5"/>
    <mergeCell ref="J5:L5"/>
    <mergeCell ref="M5:P5"/>
    <mergeCell ref="R5:S5"/>
    <mergeCell ref="V5:X5"/>
    <mergeCell ref="AN9:AQ9"/>
    <mergeCell ref="V8:X8"/>
    <mergeCell ref="Y8:AB8"/>
    <mergeCell ref="AC8:AE8"/>
    <mergeCell ref="AF8:AI8"/>
    <mergeCell ref="AJ8:AK8"/>
    <mergeCell ref="Y10:AB10"/>
    <mergeCell ref="AC10:AE10"/>
    <mergeCell ref="AF10:AI10"/>
    <mergeCell ref="AJ10:AK10"/>
    <mergeCell ref="AO10:AQ10"/>
    <mergeCell ref="V10:X10"/>
    <mergeCell ref="AJ12:AK12"/>
    <mergeCell ref="C13:E13"/>
    <mergeCell ref="F13:I13"/>
    <mergeCell ref="J13:L13"/>
    <mergeCell ref="M13:P13"/>
    <mergeCell ref="R13:S13"/>
    <mergeCell ref="V11:X11"/>
    <mergeCell ref="Y11:AB11"/>
    <mergeCell ref="AC11:AE11"/>
    <mergeCell ref="AF11:AI11"/>
    <mergeCell ref="AJ11:AK11"/>
    <mergeCell ref="C12:E12"/>
    <mergeCell ref="F12:I12"/>
    <mergeCell ref="J12:L12"/>
    <mergeCell ref="M12:P12"/>
    <mergeCell ref="R12:S12"/>
    <mergeCell ref="C11:E11"/>
    <mergeCell ref="F11:I11"/>
    <mergeCell ref="J11:L11"/>
    <mergeCell ref="M11:P11"/>
    <mergeCell ref="R11:S11"/>
    <mergeCell ref="A14:A26"/>
    <mergeCell ref="C14:E14"/>
    <mergeCell ref="F14:I14"/>
    <mergeCell ref="J14:L14"/>
    <mergeCell ref="M14:P14"/>
    <mergeCell ref="V12:X12"/>
    <mergeCell ref="Y12:AB12"/>
    <mergeCell ref="AC12:AE12"/>
    <mergeCell ref="AF12:AI12"/>
    <mergeCell ref="R14:S14"/>
    <mergeCell ref="V14:X14"/>
    <mergeCell ref="Y14:AB14"/>
    <mergeCell ref="AC14:AE14"/>
    <mergeCell ref="AF14:AI14"/>
    <mergeCell ref="C16:E16"/>
    <mergeCell ref="F16:I16"/>
    <mergeCell ref="J16:L16"/>
    <mergeCell ref="M16:P16"/>
    <mergeCell ref="R16:S16"/>
    <mergeCell ref="V16:X16"/>
    <mergeCell ref="C15:E15"/>
    <mergeCell ref="F15:I15"/>
    <mergeCell ref="J15:L15"/>
    <mergeCell ref="M15:P15"/>
    <mergeCell ref="AJ14:AK14"/>
    <mergeCell ref="V13:X13"/>
    <mergeCell ref="Y13:AB13"/>
    <mergeCell ref="AC13:AE13"/>
    <mergeCell ref="AF13:AI13"/>
    <mergeCell ref="AJ13:AK13"/>
    <mergeCell ref="Y15:AB15"/>
    <mergeCell ref="AC15:AE15"/>
    <mergeCell ref="AF15:AI15"/>
    <mergeCell ref="AJ15:AK15"/>
    <mergeCell ref="R15:S15"/>
    <mergeCell ref="V15:X15"/>
    <mergeCell ref="Y16:AB16"/>
    <mergeCell ref="AC16:AE16"/>
    <mergeCell ref="AF16:AI16"/>
    <mergeCell ref="AJ16:AK16"/>
    <mergeCell ref="C17:E17"/>
    <mergeCell ref="F17:I17"/>
    <mergeCell ref="J17:L17"/>
    <mergeCell ref="M17:P17"/>
    <mergeCell ref="R17:S17"/>
    <mergeCell ref="V17:X17"/>
    <mergeCell ref="Y17:AB17"/>
    <mergeCell ref="AC17:AE17"/>
    <mergeCell ref="AF17:AI17"/>
    <mergeCell ref="AJ17:AK17"/>
    <mergeCell ref="AJ18:AK18"/>
    <mergeCell ref="C19:E19"/>
    <mergeCell ref="F19:I19"/>
    <mergeCell ref="J19:L19"/>
    <mergeCell ref="M19:P19"/>
    <mergeCell ref="R19:S19"/>
    <mergeCell ref="V19:X19"/>
    <mergeCell ref="Y19:AB19"/>
    <mergeCell ref="AC19:AE19"/>
    <mergeCell ref="AF19:AI19"/>
    <mergeCell ref="AJ19:AK19"/>
    <mergeCell ref="C18:E18"/>
    <mergeCell ref="F18:I18"/>
    <mergeCell ref="J18:L18"/>
    <mergeCell ref="M18:P18"/>
    <mergeCell ref="R18:S18"/>
    <mergeCell ref="V18:X18"/>
    <mergeCell ref="Y18:AB18"/>
    <mergeCell ref="AC18:AE18"/>
    <mergeCell ref="AF18:AI18"/>
    <mergeCell ref="B25:B26"/>
    <mergeCell ref="C25:E26"/>
    <mergeCell ref="F25:I25"/>
    <mergeCell ref="J25:L25"/>
    <mergeCell ref="M25:P26"/>
    <mergeCell ref="R25:S26"/>
    <mergeCell ref="V25:X25"/>
    <mergeCell ref="Y25:AB25"/>
    <mergeCell ref="AC25:AE25"/>
    <mergeCell ref="AF25:AI25"/>
    <mergeCell ref="AJ25:AK25"/>
    <mergeCell ref="F26:I26"/>
    <mergeCell ref="J26:L26"/>
    <mergeCell ref="V26:X26"/>
    <mergeCell ref="Y26:AB26"/>
    <mergeCell ref="AC26:AE26"/>
    <mergeCell ref="AF26:AI26"/>
    <mergeCell ref="AJ26:AK26"/>
    <mergeCell ref="B29:B30"/>
    <mergeCell ref="C29:E30"/>
    <mergeCell ref="F29:I29"/>
    <mergeCell ref="J29:L29"/>
    <mergeCell ref="M29:P30"/>
    <mergeCell ref="R29:S30"/>
    <mergeCell ref="V29:X29"/>
    <mergeCell ref="Y29:AB29"/>
    <mergeCell ref="AC29:AE29"/>
    <mergeCell ref="AF29:AI29"/>
    <mergeCell ref="AJ29:AK29"/>
    <mergeCell ref="F30:I30"/>
    <mergeCell ref="J30:L30"/>
    <mergeCell ref="V30:X30"/>
    <mergeCell ref="Y30:AB30"/>
    <mergeCell ref="AC30:AE30"/>
    <mergeCell ref="AF30:AI30"/>
    <mergeCell ref="AJ30:AK30"/>
    <mergeCell ref="A32:A36"/>
    <mergeCell ref="C32:E32"/>
    <mergeCell ref="F32:I32"/>
    <mergeCell ref="J32:L32"/>
    <mergeCell ref="M32:P32"/>
    <mergeCell ref="A31:B31"/>
    <mergeCell ref="C31:E31"/>
    <mergeCell ref="F31:I31"/>
    <mergeCell ref="J31:L31"/>
    <mergeCell ref="M31:P31"/>
    <mergeCell ref="B34:B35"/>
    <mergeCell ref="C34:E35"/>
    <mergeCell ref="F34:I34"/>
    <mergeCell ref="J34:L34"/>
    <mergeCell ref="M34:P35"/>
    <mergeCell ref="C36:E36"/>
    <mergeCell ref="C33:E33"/>
    <mergeCell ref="F33:I33"/>
    <mergeCell ref="J33:L33"/>
    <mergeCell ref="M33:P33"/>
    <mergeCell ref="F35:I35"/>
    <mergeCell ref="J35:L35"/>
    <mergeCell ref="V31:X31"/>
    <mergeCell ref="Y31:AB31"/>
    <mergeCell ref="AC31:AE31"/>
    <mergeCell ref="AF31:AI31"/>
    <mergeCell ref="AJ31:AK31"/>
    <mergeCell ref="R31:S31"/>
    <mergeCell ref="V34:X34"/>
    <mergeCell ref="Y34:AB34"/>
    <mergeCell ref="AC34:AE34"/>
    <mergeCell ref="R34:S35"/>
    <mergeCell ref="R32:S32"/>
    <mergeCell ref="V32:X32"/>
    <mergeCell ref="Y32:AB32"/>
    <mergeCell ref="AC32:AE32"/>
    <mergeCell ref="AF32:AI32"/>
    <mergeCell ref="AJ32:AK32"/>
    <mergeCell ref="R33:S33"/>
    <mergeCell ref="AF34:AI34"/>
    <mergeCell ref="AJ34:AK34"/>
    <mergeCell ref="V35:X35"/>
    <mergeCell ref="Y35:AB35"/>
    <mergeCell ref="AC35:AE35"/>
    <mergeCell ref="Y33:AB33"/>
    <mergeCell ref="AC33:AE33"/>
    <mergeCell ref="AF33:AI33"/>
    <mergeCell ref="AJ33:AK33"/>
    <mergeCell ref="V33:X33"/>
    <mergeCell ref="F37:I37"/>
    <mergeCell ref="J37:L37"/>
    <mergeCell ref="M37:P37"/>
    <mergeCell ref="Y37:AB37"/>
    <mergeCell ref="AC37:AE37"/>
    <mergeCell ref="AF37:AI37"/>
    <mergeCell ref="AF35:AI35"/>
    <mergeCell ref="AJ35:AK35"/>
    <mergeCell ref="R36:S36"/>
    <mergeCell ref="V36:X36"/>
    <mergeCell ref="Y36:AB36"/>
    <mergeCell ref="AC36:AE36"/>
    <mergeCell ref="F36:I36"/>
    <mergeCell ref="J36:L36"/>
    <mergeCell ref="M36:P36"/>
    <mergeCell ref="AF36:AI36"/>
    <mergeCell ref="AJ36:AK36"/>
    <mergeCell ref="B27:B28"/>
    <mergeCell ref="C27:E28"/>
    <mergeCell ref="F27:I27"/>
    <mergeCell ref="J27:L27"/>
    <mergeCell ref="M27:P28"/>
    <mergeCell ref="R27:S28"/>
    <mergeCell ref="V27:X27"/>
    <mergeCell ref="Y27:AB27"/>
    <mergeCell ref="AC27:AE27"/>
    <mergeCell ref="AF27:AI27"/>
    <mergeCell ref="AJ27:AK27"/>
    <mergeCell ref="F28:I28"/>
    <mergeCell ref="J28:L28"/>
    <mergeCell ref="V28:X28"/>
    <mergeCell ref="Y28:AB28"/>
    <mergeCell ref="AC28:AE28"/>
    <mergeCell ref="AF28:AI28"/>
    <mergeCell ref="AJ28:AK28"/>
  </mergeCells>
  <phoneticPr fontId="2"/>
  <pageMargins left="0.35" right="0.16" top="0.3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9-2026</vt:lpstr>
      <vt:lpstr>8-2026 </vt:lpstr>
      <vt:lpstr>7-2026 </vt:lpstr>
      <vt:lpstr>6-2026  </vt:lpstr>
      <vt:lpstr>5-2026 </vt:lpstr>
      <vt:lpstr>4-2026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2026-09-16T04:15:41Z</cp:lastPrinted>
  <dcterms:created xsi:type="dcterms:W3CDTF">2015-06-05T18:19:34Z</dcterms:created>
  <dcterms:modified xsi:type="dcterms:W3CDTF">2026-09-30T05:47:09Z</dcterms:modified>
</cp:coreProperties>
</file>