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65DD224B-3BB5-45F9-AC27-28087938084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神姫" sheetId="10" r:id="rId1"/>
    <sheet name="前建" sheetId="9" r:id="rId2"/>
    <sheet name="日伸" sheetId="8" r:id="rId3"/>
    <sheet name="ふそ" sheetId="6" r:id="rId4"/>
    <sheet name="マルゴー" sheetId="11" r:id="rId5"/>
    <sheet name="原本１枚" sheetId="1" r:id="rId6"/>
    <sheet name="原本2枚" sheetId="2" r:id="rId7"/>
    <sheet name="原本３枚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51" i="11" l="1"/>
  <c r="AG50" i="11"/>
  <c r="AG49" i="11"/>
  <c r="AG48" i="11"/>
  <c r="AG47" i="11"/>
  <c r="AG46" i="11"/>
  <c r="AG45" i="11"/>
  <c r="AG44" i="11"/>
  <c r="AG43" i="11"/>
  <c r="AG42" i="11"/>
  <c r="AG41" i="11"/>
  <c r="AG40" i="11"/>
  <c r="AG39" i="11"/>
  <c r="AG38" i="11"/>
  <c r="AG37" i="11"/>
  <c r="AG36" i="11"/>
  <c r="AG35" i="11"/>
  <c r="AG34" i="11"/>
  <c r="AG33" i="11"/>
  <c r="AG52" i="11" s="1"/>
  <c r="AD17" i="11" s="1"/>
  <c r="AH26" i="11"/>
  <c r="AH25" i="11"/>
  <c r="AH24" i="11"/>
  <c r="AH23" i="11"/>
  <c r="AH22" i="11"/>
  <c r="AH21" i="11"/>
  <c r="AH20" i="11"/>
  <c r="AH46" i="6"/>
  <c r="AH25" i="8"/>
  <c r="AH27" i="11" l="1"/>
  <c r="AD15" i="11" s="1"/>
  <c r="AG49" i="10"/>
  <c r="AG48" i="10"/>
  <c r="AG47" i="10"/>
  <c r="AG46" i="10"/>
  <c r="AG45" i="10"/>
  <c r="AG44" i="10"/>
  <c r="AG43" i="10"/>
  <c r="AG42" i="10"/>
  <c r="AG41" i="10"/>
  <c r="AG40" i="10"/>
  <c r="AG39" i="10"/>
  <c r="AG38" i="10"/>
  <c r="AG37" i="10"/>
  <c r="AG36" i="10"/>
  <c r="AG35" i="10"/>
  <c r="AG34" i="10"/>
  <c r="AG33" i="10"/>
  <c r="AG32" i="10"/>
  <c r="AG31" i="10"/>
  <c r="AH24" i="10"/>
  <c r="AH23" i="10"/>
  <c r="AH22" i="10"/>
  <c r="AH21" i="10"/>
  <c r="AH20" i="10"/>
  <c r="AG52" i="9"/>
  <c r="AD17" i="9" s="1"/>
  <c r="AG51" i="9"/>
  <c r="AG50" i="9"/>
  <c r="AG49" i="9"/>
  <c r="AG48" i="9"/>
  <c r="AG47" i="9"/>
  <c r="AG46" i="9"/>
  <c r="AG45" i="9"/>
  <c r="AG44" i="9"/>
  <c r="AG43" i="9"/>
  <c r="AG42" i="9"/>
  <c r="AG41" i="9"/>
  <c r="AG40" i="9"/>
  <c r="AG39" i="9"/>
  <c r="AG38" i="9"/>
  <c r="AG37" i="9"/>
  <c r="AG36" i="9"/>
  <c r="AG35" i="9"/>
  <c r="AG34" i="9"/>
  <c r="AG33" i="9"/>
  <c r="AH26" i="9"/>
  <c r="AH25" i="9"/>
  <c r="AH24" i="9"/>
  <c r="AH23" i="9"/>
  <c r="AH22" i="9"/>
  <c r="AH21" i="9"/>
  <c r="AH20" i="9"/>
  <c r="AH20" i="8"/>
  <c r="AH15" i="11" l="1"/>
  <c r="AG50" i="10"/>
  <c r="AD17" i="10" s="1"/>
  <c r="AH25" i="10"/>
  <c r="AD15" i="10" s="1"/>
  <c r="AH27" i="9"/>
  <c r="AD15" i="9" s="1"/>
  <c r="AG49" i="8"/>
  <c r="AG48" i="8"/>
  <c r="AG47" i="8"/>
  <c r="AG46" i="8"/>
  <c r="AG45" i="8"/>
  <c r="AG44" i="8"/>
  <c r="AG43" i="8"/>
  <c r="AG42" i="8"/>
  <c r="AG41" i="8"/>
  <c r="AG40" i="8"/>
  <c r="AG39" i="8"/>
  <c r="AG38" i="8"/>
  <c r="AG37" i="8"/>
  <c r="AG36" i="8"/>
  <c r="AG35" i="8"/>
  <c r="AG34" i="8"/>
  <c r="AG33" i="8"/>
  <c r="AG32" i="8"/>
  <c r="AG31" i="8"/>
  <c r="AH24" i="8"/>
  <c r="AH23" i="8"/>
  <c r="AH22" i="8"/>
  <c r="AH21" i="8"/>
  <c r="AH20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G57" i="6"/>
  <c r="AG56" i="6"/>
  <c r="AG55" i="6"/>
  <c r="AG54" i="6"/>
  <c r="AG53" i="6"/>
  <c r="AH45" i="6"/>
  <c r="AH44" i="6"/>
  <c r="AH43" i="6"/>
  <c r="AH42" i="6"/>
  <c r="AH41" i="6"/>
  <c r="AH40" i="6"/>
  <c r="AH39" i="6"/>
  <c r="AH38" i="6"/>
  <c r="AH37" i="6"/>
  <c r="AH36" i="6"/>
  <c r="AH35" i="6"/>
  <c r="AH34" i="6"/>
  <c r="AH33" i="6"/>
  <c r="AH32" i="6"/>
  <c r="AH31" i="6"/>
  <c r="AH30" i="6"/>
  <c r="AH29" i="6"/>
  <c r="AH25" i="6"/>
  <c r="AH24" i="6"/>
  <c r="AH23" i="6"/>
  <c r="AH22" i="6"/>
  <c r="AH21" i="6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29" i="11" l="1"/>
  <c r="F15" i="11" s="1"/>
  <c r="AD15" i="6"/>
  <c r="AH26" i="10"/>
  <c r="AH15" i="10" s="1"/>
  <c r="AH28" i="9"/>
  <c r="AH15" i="9" s="1"/>
  <c r="AG50" i="8"/>
  <c r="AD17" i="8" s="1"/>
  <c r="AG72" i="6"/>
  <c r="AD17" i="6" s="1"/>
  <c r="AH81" i="3"/>
  <c r="AH15" i="3" s="1"/>
  <c r="AD15" i="3"/>
  <c r="AH53" i="2"/>
  <c r="AH27" i="1"/>
  <c r="AD15" i="1" s="1"/>
  <c r="AH82" i="3"/>
  <c r="F15" i="3" s="1"/>
  <c r="AH27" i="10" l="1"/>
  <c r="F15" i="10" s="1"/>
  <c r="AH29" i="9"/>
  <c r="F15" i="9" s="1"/>
  <c r="AH26" i="8"/>
  <c r="AH15" i="8" s="1"/>
  <c r="AD15" i="8"/>
  <c r="AH47" i="6"/>
  <c r="AH15" i="6" s="1"/>
  <c r="AD15" i="2"/>
  <c r="AH54" i="2"/>
  <c r="AH15" i="2" s="1"/>
  <c r="AH28" i="1"/>
  <c r="AH15" i="1" s="1"/>
  <c r="AH27" i="8" l="1"/>
  <c r="F15" i="8" s="1"/>
  <c r="AH48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<sst xmlns="http://schemas.openxmlformats.org/spreadsheetml/2006/main" count="1302" uniqueCount="90">
  <si>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</si>
  <si>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</si>
  <si>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</si>
  <si>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</si>
  <si>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</si>
  <si>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</si>
  <si>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</si>
  <si>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</si>
  <si>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</si>
  <si>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</si>
  <si>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</si>
  <si>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</si>
  <si>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</si>
  <si>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</si>
  <si>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</si>
  <si>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</si>
  <si>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</si>
  <si>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</si>
  <si>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</si>
  <si>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</si>
  <si>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</si>
  <si>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</si>
  <si>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</si>
  <si>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</si>
  <si>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</si>
  <si>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</si>
  <si>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</si>
  <si>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</si>
  <si>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</si>
  <si>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</si>
  <si>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</si>
  <si>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</si>
  <si>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</si>
  <si>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</si>
  <si>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</si>
  <si>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</si>
  <si>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</si>
  <si>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</si>
  <si>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</si>
  <si>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</si>
  <si>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</si>
  <si>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</si>
  <si>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</si>
  <si>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</si>
  <si>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</si>
  <si>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</si>
  <si>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</si>
  <si>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隊員</t>
    <rPh sb="0" eb="2">
      <t>タイイン</t>
    </rPh>
    <phoneticPr fontId="3"/>
  </si>
  <si>
    <t>姫路市網干区新在家</t>
    <rPh sb="0" eb="3">
      <t>ヒメジシ</t>
    </rPh>
    <rPh sb="3" eb="6">
      <t>アボシク</t>
    </rPh>
    <rPh sb="6" eb="9">
      <t>シンザイケ</t>
    </rPh>
    <phoneticPr fontId="3"/>
  </si>
  <si>
    <t>9：00～17：00</t>
    <phoneticPr fontId="3"/>
  </si>
  <si>
    <t>北村・松下・瀧浦</t>
    <rPh sb="0" eb="2">
      <t>キタムラ</t>
    </rPh>
    <rPh sb="3" eb="5">
      <t>マツシタ</t>
    </rPh>
    <rPh sb="6" eb="8">
      <t>タキウラ</t>
    </rPh>
    <phoneticPr fontId="3"/>
  </si>
  <si>
    <t>9：00～15：00</t>
    <phoneticPr fontId="3"/>
  </si>
  <si>
    <t>霞末・松下・瀧浦</t>
    <rPh sb="0" eb="8">
      <t>カスエ･マツシタ･タキウラ</t>
    </rPh>
    <phoneticPr fontId="3"/>
  </si>
  <si>
    <t>前田建設株式会社</t>
    <rPh sb="0" eb="4">
      <t>マエダケンセツ</t>
    </rPh>
    <rPh sb="4" eb="8">
      <t>カブシキガイシャ</t>
    </rPh>
    <phoneticPr fontId="4"/>
  </si>
  <si>
    <t>姫路市花田町上原田</t>
    <rPh sb="0" eb="3">
      <t>ヒメジシ</t>
    </rPh>
    <rPh sb="3" eb="6">
      <t>ハナダチョウ</t>
    </rPh>
    <rPh sb="6" eb="9">
      <t>ウエハラダ</t>
    </rPh>
    <phoneticPr fontId="3"/>
  </si>
  <si>
    <t>大崎</t>
    <rPh sb="0" eb="2">
      <t>オオサキ</t>
    </rPh>
    <phoneticPr fontId="3"/>
  </si>
  <si>
    <t>小林</t>
    <rPh sb="0" eb="2">
      <t>コバヤシ</t>
    </rPh>
    <phoneticPr fontId="3"/>
  </si>
  <si>
    <t>神姫警備保障株式会社</t>
    <rPh sb="0" eb="4">
      <t>シンキケイビ</t>
    </rPh>
    <rPh sb="4" eb="6">
      <t>ホショウ</t>
    </rPh>
    <rPh sb="6" eb="10">
      <t>カブシキガイシャ</t>
    </rPh>
    <phoneticPr fontId="4"/>
  </si>
  <si>
    <t>姫路市夢前町</t>
    <rPh sb="0" eb="3">
      <t>ヒメジシ</t>
    </rPh>
    <rPh sb="3" eb="6">
      <t>ユメサキチョウ</t>
    </rPh>
    <phoneticPr fontId="3"/>
  </si>
  <si>
    <t>8：30～16：00</t>
    <phoneticPr fontId="3"/>
  </si>
  <si>
    <t>交通費</t>
    <rPh sb="0" eb="3">
      <t>コウツウヒ</t>
    </rPh>
    <phoneticPr fontId="3"/>
  </si>
  <si>
    <t>大崎・土屋・岡本　　　　　山中・北村・瀧浦・大先</t>
    <rPh sb="0" eb="2">
      <t>オオサキ</t>
    </rPh>
    <rPh sb="3" eb="5">
      <t>ツチヤ</t>
    </rPh>
    <rPh sb="6" eb="8">
      <t>オカモト</t>
    </rPh>
    <rPh sb="13" eb="15">
      <t>ヤマナカ</t>
    </rPh>
    <rPh sb="16" eb="18">
      <t>キタムラ</t>
    </rPh>
    <rPh sb="19" eb="21">
      <t>タキウラ</t>
    </rPh>
    <rPh sb="22" eb="24">
      <t>オオサキ</t>
    </rPh>
    <phoneticPr fontId="3"/>
  </si>
  <si>
    <t>たつの市神岡町</t>
    <rPh sb="3" eb="4">
      <t>シ</t>
    </rPh>
    <rPh sb="4" eb="7">
      <t>カミオカチョウ</t>
    </rPh>
    <phoneticPr fontId="3"/>
  </si>
  <si>
    <t>大崎・土屋</t>
    <rPh sb="0" eb="2">
      <t>オオサキ</t>
    </rPh>
    <rPh sb="3" eb="5">
      <t>ツチヤ</t>
    </rPh>
    <phoneticPr fontId="3"/>
  </si>
  <si>
    <t>宍粟市山崎町</t>
    <rPh sb="0" eb="3">
      <t>シソウシ</t>
    </rPh>
    <rPh sb="3" eb="6">
      <t>ヤマサキチョウ</t>
    </rPh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</si>
  <si>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</si>
  <si>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松下・北村・新澤・岡本</t>
    <rPh sb="0" eb="2">
      <t>マツシタ</t>
    </rPh>
    <rPh sb="3" eb="5">
      <t>キタムラ</t>
    </rPh>
    <rPh sb="6" eb="8">
      <t>ニイザワ</t>
    </rPh>
    <rPh sb="9" eb="11">
      <t>オカモト</t>
    </rPh>
    <phoneticPr fontId="3"/>
  </si>
  <si>
    <t>霞末・松下・大先</t>
    <rPh sb="0" eb="1">
      <t>カスミ</t>
    </rPh>
    <rPh sb="1" eb="2">
      <t>スエ</t>
    </rPh>
    <rPh sb="3" eb="5">
      <t>マツシタ</t>
    </rPh>
    <rPh sb="6" eb="7">
      <t>ダイ</t>
    </rPh>
    <rPh sb="7" eb="8">
      <t>サキ</t>
    </rPh>
    <phoneticPr fontId="3"/>
  </si>
  <si>
    <t>霞末・松下・大先・新澤</t>
    <rPh sb="0" eb="1">
      <t>カスミ</t>
    </rPh>
    <rPh sb="1" eb="2">
      <t>スエ</t>
    </rPh>
    <rPh sb="3" eb="5">
      <t>マツシタ</t>
    </rPh>
    <rPh sb="6" eb="7">
      <t>ダイ</t>
    </rPh>
    <rPh sb="7" eb="8">
      <t>サキ</t>
    </rPh>
    <rPh sb="9" eb="11">
      <t>ニイザワ</t>
    </rPh>
    <phoneticPr fontId="3"/>
  </si>
  <si>
    <t>松下・新澤・大先</t>
    <rPh sb="0" eb="2">
      <t>マツシタ</t>
    </rPh>
    <rPh sb="3" eb="5">
      <t>ニイザワ</t>
    </rPh>
    <rPh sb="6" eb="8">
      <t>オオサキ</t>
    </rPh>
    <phoneticPr fontId="3"/>
  </si>
  <si>
    <t>姫路市香寺町土師</t>
    <rPh sb="0" eb="6">
      <t>ヒメジシコウデラチョウ</t>
    </rPh>
    <rPh sb="6" eb="7">
      <t>ツチ</t>
    </rPh>
    <rPh sb="7" eb="8">
      <t>シ</t>
    </rPh>
    <phoneticPr fontId="3"/>
  </si>
  <si>
    <t>松下・大先</t>
    <rPh sb="0" eb="2">
      <t>マツシタ</t>
    </rPh>
    <rPh sb="3" eb="5">
      <t>オオサキ</t>
    </rPh>
    <phoneticPr fontId="3"/>
  </si>
  <si>
    <t>8：00～17：00</t>
    <phoneticPr fontId="3"/>
  </si>
  <si>
    <t>北村・小林・田中</t>
    <rPh sb="0" eb="2">
      <t>キタムラ</t>
    </rPh>
    <rPh sb="3" eb="5">
      <t>コバヤシ</t>
    </rPh>
    <rPh sb="6" eb="8">
      <t>タナカ</t>
    </rPh>
    <phoneticPr fontId="3"/>
  </si>
  <si>
    <t>北村・小林・松下</t>
    <rPh sb="0" eb="2">
      <t>キタムラ</t>
    </rPh>
    <rPh sb="3" eb="5">
      <t>コバヤシ</t>
    </rPh>
    <rPh sb="6" eb="8">
      <t>マツシタ</t>
    </rPh>
    <phoneticPr fontId="3"/>
  </si>
  <si>
    <t>霞末・松下・北村</t>
    <rPh sb="0" eb="2">
      <t>カスエ</t>
    </rPh>
    <rPh sb="3" eb="5">
      <t>マツシタ</t>
    </rPh>
    <rPh sb="6" eb="8">
      <t>キタムラ</t>
    </rPh>
    <phoneticPr fontId="3"/>
  </si>
  <si>
    <t>瀧浦・北村・小林</t>
    <rPh sb="0" eb="2">
      <t>タキウラ</t>
    </rPh>
    <rPh sb="3" eb="5">
      <t>キタムラ</t>
    </rPh>
    <rPh sb="6" eb="8">
      <t>コバヤシ</t>
    </rPh>
    <phoneticPr fontId="3"/>
  </si>
  <si>
    <t>宍粟市千種町河内</t>
    <rPh sb="0" eb="3">
      <t>シソウシ</t>
    </rPh>
    <rPh sb="3" eb="5">
      <t>チグサ</t>
    </rPh>
    <rPh sb="5" eb="6">
      <t>チョウ</t>
    </rPh>
    <rPh sb="6" eb="8">
      <t>カワウチ</t>
    </rPh>
    <phoneticPr fontId="3"/>
  </si>
  <si>
    <t>株式会社マルゴー</t>
    <rPh sb="0" eb="4">
      <t>カブシキガイシャ</t>
    </rPh>
    <phoneticPr fontId="4"/>
  </si>
  <si>
    <t>詳細</t>
    <rPh sb="0" eb="2">
      <t>ショウサイ</t>
    </rPh>
    <phoneticPr fontId="3"/>
  </si>
  <si>
    <t>交通費（のぞみ指定）</t>
    <rPh sb="0" eb="3">
      <t>コウツウヒ</t>
    </rPh>
    <rPh sb="7" eb="9">
      <t>シテイ</t>
    </rPh>
    <phoneticPr fontId="3"/>
  </si>
  <si>
    <t>姫路⇒東京</t>
    <rPh sb="0" eb="2">
      <t>ヒメジ</t>
    </rPh>
    <rPh sb="2" eb="5">
      <t>ヤジルシトウキョウ</t>
    </rPh>
    <phoneticPr fontId="3"/>
  </si>
  <si>
    <t>東京⇒姫路</t>
    <rPh sb="0" eb="2">
      <t>トウキョウ</t>
    </rPh>
    <rPh sb="3" eb="5">
      <t>ヒメジ</t>
    </rPh>
    <phoneticPr fontId="3"/>
  </si>
  <si>
    <t>宿泊費</t>
    <rPh sb="0" eb="3">
      <t>シュクハクヒ</t>
    </rPh>
    <phoneticPr fontId="3"/>
  </si>
  <si>
    <t>アパホテル</t>
    <phoneticPr fontId="3"/>
  </si>
  <si>
    <t>泊</t>
    <rPh sb="0" eb="1">
      <t>ハク</t>
    </rPh>
    <phoneticPr fontId="3"/>
  </si>
  <si>
    <t>単価</t>
    <rPh sb="0" eb="2">
      <t>タンカ</t>
    </rPh>
    <phoneticPr fontId="4"/>
  </si>
  <si>
    <t>込み</t>
    <rPh sb="0" eb="1">
      <t>コ</t>
    </rPh>
    <phoneticPr fontId="3"/>
  </si>
  <si>
    <t>★振込先★</t>
    <rPh sb="1" eb="4">
      <t>フリコミサキ</t>
    </rPh>
    <phoneticPr fontId="3"/>
  </si>
  <si>
    <t>姫路信用金庫　加西支店　（普）　0145459</t>
    <rPh sb="0" eb="6">
      <t>ヒメジシンヨウキンコ</t>
    </rPh>
    <rPh sb="7" eb="11">
      <t>カサイシテン</t>
    </rPh>
    <rPh sb="13" eb="14">
      <t>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</si>
</sst>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24"/>
      <color theme="1" tint="0.249977111117893"/>
      <name val="BIZ UDP明朝 Medium"/>
      <family val="1"/>
      <charset val="128"/>
    </font>
    <font>
      <sz val="12"/>
      <color theme="1" tint="0.249977111117893"/>
      <name val="BIZ UDP明朝 Medium"/>
      <family val="1"/>
      <charset val="128"/>
    </font>
    <font>
      <b/>
      <sz val="12"/>
      <name val="ＭＳ 明朝"/>
      <family val="1"/>
      <charset val="128"/>
    </font>
    <font>
      <sz val="12"/>
      <name val="BIZ UDP明朝 Medium"/>
      <family val="1"/>
      <charset val="128"/>
    </font>
    <font>
      <b/>
      <sz val="26"/>
      <color theme="1"/>
      <name val="BIZ UD明朝 Medium"/>
      <family val="1"/>
      <charset val="128"/>
    </font>
    <font>
      <sz val="16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33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33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34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7" borderId="9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7" borderId="33" xfId="0" applyFont="1" applyFill="1" applyBorder="1" applyAlignment="1">
      <alignment vertical="center" shrinkToFit="1"/>
    </xf>
    <xf numFmtId="0" fontId="2" fillId="7" borderId="2" xfId="0" applyFont="1" applyFill="1" applyBorder="1" applyAlignment="1">
      <alignment vertical="center" shrinkToFit="1"/>
    </xf>
    <xf numFmtId="0" fontId="2" fillId="7" borderId="34" xfId="0" applyFont="1" applyFill="1" applyBorder="1" applyAlignment="1">
      <alignment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left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30" fillId="2" borderId="5" xfId="0" applyFont="1" applyFill="1" applyBorder="1" applyAlignment="1">
      <alignment horizontal="center" vertical="center" wrapText="1" shrinkToFit="1"/>
    </xf>
    <xf numFmtId="0" fontId="30" fillId="2" borderId="9" xfId="0" applyFont="1" applyFill="1" applyBorder="1" applyAlignment="1">
      <alignment horizontal="center" vertical="center" wrapText="1" shrinkToFit="1"/>
    </xf>
    <xf numFmtId="0" fontId="30" fillId="2" borderId="6" xfId="0" applyFont="1" applyFill="1" applyBorder="1" applyAlignment="1">
      <alignment horizontal="center" vertical="center" wrapText="1" shrinkToFit="1"/>
    </xf>
    <xf numFmtId="0" fontId="2" fillId="7" borderId="33" xfId="0" applyFont="1" applyFill="1" applyBorder="1" applyAlignment="1">
      <alignment horizontal="center" vertical="top" shrinkToFit="1"/>
    </xf>
    <xf numFmtId="0" fontId="2" fillId="7" borderId="2" xfId="0" applyFont="1" applyFill="1" applyBorder="1" applyAlignment="1">
      <alignment horizontal="center" vertical="top" shrinkToFit="1"/>
    </xf>
    <xf numFmtId="0" fontId="2" fillId="7" borderId="34" xfId="0" applyFont="1" applyFill="1" applyBorder="1" applyAlignment="1">
      <alignment horizontal="center" vertical="top" shrinkToFit="1"/>
    </xf>
    <xf numFmtId="56" fontId="2" fillId="2" borderId="3" xfId="0" applyNumberFormat="1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7" borderId="4" xfId="0" applyFont="1" applyFill="1" applyBorder="1" applyAlignment="1">
      <alignment horizontal="left" vertical="center" shrinkToFit="1"/>
    </xf>
    <xf numFmtId="0" fontId="2" fillId="7" borderId="5" xfId="0" applyFont="1" applyFill="1" applyBorder="1" applyAlignment="1">
      <alignment horizontal="left" vertical="center" shrinkToFit="1"/>
    </xf>
    <xf numFmtId="178" fontId="2" fillId="0" borderId="4" xfId="0" applyNumberFormat="1" applyFont="1" applyBorder="1" applyAlignment="1">
      <alignment horizontal="right" vertical="center" shrinkToFit="1"/>
    </xf>
    <xf numFmtId="0" fontId="32" fillId="0" borderId="0" xfId="0" applyFont="1" applyAlignment="1">
      <alignment horizontal="center" shrinkToFit="1"/>
    </xf>
    <xf numFmtId="0" fontId="32" fillId="0" borderId="2" xfId="0" applyFont="1" applyBorder="1" applyAlignment="1">
      <alignment horizont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2" applyFont="1" applyAlignment="1">
      <alignment horizontal="distributed" shrinkToFit="1"/>
    </xf>
    <xf numFmtId="0" fontId="35" fillId="0" borderId="0" xfId="2" applyFont="1" applyAlignment="1">
      <alignment horizontal="center" shrinkToFit="1"/>
    </xf>
    <xf numFmtId="6" fontId="36" fillId="0" borderId="4" xfId="0" applyNumberFormat="1" applyFont="1" applyBorder="1" applyAlignment="1">
      <alignment horizontal="center" vertical="center" shrinkToFit="1"/>
    </xf>
    <xf numFmtId="6" fontId="36" fillId="0" borderId="5" xfId="0" applyNumberFormat="1" applyFont="1" applyBorder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left"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365548-33AE-434F-AA0E-B861563E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4C21EF6-262F-48F0-AB3A-32AED4514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2E1344F-FE45-41E7-B16D-FA9BB105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D3D31FA-0985-451C-AA89-D50075B3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ED62EF9-70C3-45EB-A8BB-1672C898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9A0F5C9-7424-43C3-BF81-69CE137C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F8EECA-7298-496B-A723-A01C02B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A3124E6-905C-48B4-8335-DCA813A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28576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AB3B1C9-C472-45F6-ABC8-1F392AF6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227301</xdr:colOff>
      <xdr:row>0</xdr:row>
      <xdr:rowOff>216476</xdr:rowOff>
    </xdr:from>
    <xdr:to>
      <xdr:col>8</xdr:col>
      <xdr:colOff>76199</xdr:colOff>
      <xdr:row>4</xdr:row>
      <xdr:rowOff>270596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12F7B0D2-1553-4212-842B-4BB96F8B1EBB}"/>
            </a:ext>
          </a:extLst>
        </xdr:cNvPr>
        <xdr:cNvGrpSpPr/>
      </xdr:nvGrpSpPr>
      <xdr:grpSpPr>
        <a:xfrm>
          <a:off x="497898" y="216476"/>
          <a:ext cx="1743074" cy="1136506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5" name="図 4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FF1AE9BB-14F5-5C11-C00E-50F25D85A4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EE42E52A-CB6D-15A8-9E95-DD1007E8C5C4}"/>
              </a:ext>
            </a:extLst>
          </xdr:cNvPr>
          <xdr:cNvGrpSpPr/>
        </xdr:nvGrpSpPr>
        <xdr:grpSpPr>
          <a:xfrm>
            <a:off x="11441909" y="5033451"/>
            <a:ext cx="1545785" cy="1347167"/>
            <a:chOff x="2677746" y="1656027"/>
            <a:chExt cx="1925684" cy="866584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1B064A35-9750-24F6-07BF-8479FD50ED21}"/>
                </a:ext>
              </a:extLst>
            </xdr:cNvPr>
            <xdr:cNvSpPr/>
          </xdr:nvSpPr>
          <xdr:spPr>
            <a:xfrm>
              <a:off x="2677746" y="1711500"/>
              <a:ext cx="440446" cy="81111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B6FF6284-73B1-49A9-995A-CED317E97694}"/>
                </a:ext>
              </a:extLst>
            </xdr:cNvPr>
            <xdr:cNvSpPr/>
          </xdr:nvSpPr>
          <xdr:spPr>
            <a:xfrm>
              <a:off x="2828706" y="1656027"/>
              <a:ext cx="1143001" cy="50810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4FF10A5E-0795-FF14-3C3B-6EED07BED1F6}"/>
                </a:ext>
              </a:extLst>
            </xdr:cNvPr>
            <xdr:cNvSpPr/>
          </xdr:nvSpPr>
          <xdr:spPr>
            <a:xfrm>
              <a:off x="2925725" y="1968351"/>
              <a:ext cx="1677705" cy="386910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8E67A-A37C-406F-ABC9-39505BAC8AD5}">
  <dimension ref="A1:AK54"/>
  <sheetViews>
    <sheetView workbookViewId="0">
      <selection activeCell="S20" sqref="S20:U2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78" t="s">
        <v>32</v>
      </c>
      <c r="AC1" s="78"/>
      <c r="AD1" s="78"/>
      <c r="AE1" s="79">
        <v>46162</v>
      </c>
      <c r="AF1" s="79"/>
      <c r="AG1" s="79"/>
      <c r="AH1" s="79"/>
      <c r="AI1" s="79"/>
      <c r="AJ1" s="79"/>
      <c r="AK1" s="79"/>
    </row>
    <row r="2" spans="1:37" ht="21" customHeight="1">
      <c r="A2" s="1"/>
      <c r="B2" s="1"/>
      <c r="C2" s="1"/>
      <c r="D2" s="1"/>
      <c r="E2" s="1"/>
      <c r="F2" s="1"/>
      <c r="AB2" s="80" t="s">
        <v>8</v>
      </c>
      <c r="AC2" s="80"/>
      <c r="AD2" s="80"/>
      <c r="AE2" s="80"/>
      <c r="AF2" s="80"/>
      <c r="AG2" s="80"/>
      <c r="AH2" s="80"/>
      <c r="AI2" s="80"/>
      <c r="AJ2" s="80"/>
      <c r="AK2" s="80"/>
    </row>
    <row r="3" spans="1:37" ht="21" customHeight="1">
      <c r="A3" s="1"/>
      <c r="B3" s="1"/>
      <c r="C3" s="1"/>
      <c r="D3" s="1"/>
      <c r="E3" s="1"/>
      <c r="F3" s="1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21" customHeight="1">
      <c r="A4" s="1"/>
      <c r="B4" s="1"/>
      <c r="C4" s="1"/>
      <c r="D4" s="1"/>
      <c r="E4" s="1"/>
      <c r="F4" s="1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21" customHeight="1">
      <c r="A5" s="1"/>
      <c r="B5" s="1"/>
      <c r="C5" s="1"/>
      <c r="D5" s="1"/>
      <c r="E5" s="1"/>
      <c r="F5" s="1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81" t="s">
        <v>57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 t="s">
        <v>1</v>
      </c>
      <c r="M8" s="81"/>
      <c r="AC8" s="83" t="s">
        <v>3</v>
      </c>
      <c r="AD8" s="83"/>
      <c r="AE8" s="83"/>
      <c r="AF8" s="4"/>
      <c r="AG8" s="4"/>
      <c r="AH8" s="4"/>
      <c r="AI8" s="4"/>
      <c r="AJ8" s="4"/>
    </row>
    <row r="9" spans="1:37" ht="21" customHeigh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AC9" s="83" t="s">
        <v>4</v>
      </c>
      <c r="AD9" s="83"/>
      <c r="AE9" s="83"/>
      <c r="AF9" s="83"/>
      <c r="AG9" s="83"/>
      <c r="AH9" s="83"/>
      <c r="AI9" s="83"/>
      <c r="AJ9" s="83"/>
      <c r="AK9" s="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63" t="s">
        <v>5</v>
      </c>
      <c r="AD10" s="63"/>
      <c r="AE10" s="63"/>
      <c r="AF10" s="63"/>
      <c r="AG10" s="63"/>
      <c r="AH10" s="63"/>
      <c r="AI10" s="63"/>
      <c r="AJ10" s="63"/>
      <c r="AK10" s="63"/>
    </row>
    <row r="11" spans="1:37" ht="21" customHeight="1">
      <c r="A11" s="64" t="s">
        <v>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"/>
      <c r="AC11" s="65" t="s">
        <v>6</v>
      </c>
      <c r="AD11" s="65"/>
      <c r="AE11" s="65"/>
      <c r="AF11" s="65"/>
      <c r="AG11" s="65"/>
      <c r="AH11" s="65"/>
      <c r="AI11" s="65"/>
      <c r="AJ11" s="65"/>
      <c r="AK11" s="65"/>
    </row>
    <row r="12" spans="1:37" ht="21" customHeight="1">
      <c r="A12" s="66" t="s">
        <v>11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AC12" s="67" t="s">
        <v>7</v>
      </c>
      <c r="AD12" s="67"/>
      <c r="AE12" s="67"/>
      <c r="AF12" s="67"/>
      <c r="AG12" s="67"/>
      <c r="AH12" s="67"/>
      <c r="AI12" s="67"/>
      <c r="AJ12" s="67"/>
      <c r="AK12" s="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5" t="s">
        <v>12</v>
      </c>
      <c r="AA14" s="195"/>
      <c r="AB14" s="195"/>
      <c r="AC14" s="195"/>
      <c r="AD14" s="196" t="s">
        <v>12</v>
      </c>
      <c r="AE14" s="197"/>
      <c r="AF14" s="197"/>
      <c r="AG14" s="198"/>
      <c r="AH14" s="196" t="s">
        <v>13</v>
      </c>
      <c r="AI14" s="197"/>
      <c r="AJ14" s="197"/>
      <c r="AK14" s="198"/>
    </row>
    <row r="15" spans="1:37" ht="21" customHeight="1">
      <c r="C15" s="199" t="s">
        <v>9</v>
      </c>
      <c r="D15" s="199"/>
      <c r="E15" s="199"/>
      <c r="F15" s="85">
        <f>AH27</f>
        <v>138600</v>
      </c>
      <c r="G15" s="85"/>
      <c r="H15" s="85"/>
      <c r="I15" s="85"/>
      <c r="J15" s="85"/>
      <c r="K15" s="85"/>
      <c r="L15" s="85"/>
      <c r="M15" s="86"/>
      <c r="N15" s="87" t="s">
        <v>10</v>
      </c>
      <c r="O15" s="88"/>
      <c r="Z15" s="77" t="s">
        <v>14</v>
      </c>
      <c r="AA15" s="77"/>
      <c r="AB15" s="77"/>
      <c r="AC15" s="77"/>
      <c r="AD15" s="89">
        <f>AH25</f>
        <v>126000</v>
      </c>
      <c r="AE15" s="90"/>
      <c r="AF15" s="90"/>
      <c r="AG15" s="91"/>
      <c r="AH15" s="89">
        <f>AH26</f>
        <v>12600</v>
      </c>
      <c r="AI15" s="90"/>
      <c r="AJ15" s="90"/>
      <c r="AK15" s="91"/>
    </row>
    <row r="16" spans="1:37" ht="21" customHeight="1">
      <c r="C16" s="199"/>
      <c r="D16" s="199"/>
      <c r="E16" s="199"/>
      <c r="F16" s="85"/>
      <c r="G16" s="85"/>
      <c r="H16" s="85"/>
      <c r="I16" s="85"/>
      <c r="J16" s="85"/>
      <c r="K16" s="85"/>
      <c r="L16" s="85"/>
      <c r="M16" s="86"/>
      <c r="N16" s="87"/>
      <c r="O16" s="88"/>
      <c r="Z16" s="92" t="s">
        <v>15</v>
      </c>
      <c r="AA16" s="92"/>
      <c r="AB16" s="92"/>
      <c r="AC16" s="92"/>
      <c r="AD16" s="93">
        <v>0</v>
      </c>
      <c r="AE16" s="94"/>
      <c r="AF16" s="94"/>
      <c r="AG16" s="95"/>
      <c r="AH16" s="93">
        <v>0</v>
      </c>
      <c r="AI16" s="94"/>
      <c r="AJ16" s="94"/>
      <c r="AK16" s="95"/>
    </row>
    <row r="17" spans="1:37" ht="21" customHeight="1">
      <c r="Z17" s="77" t="s">
        <v>16</v>
      </c>
      <c r="AA17" s="77"/>
      <c r="AB17" s="77"/>
      <c r="AC17" s="77"/>
      <c r="AD17" s="89">
        <f>AG50</f>
        <v>0</v>
      </c>
      <c r="AE17" s="90"/>
      <c r="AF17" s="90"/>
      <c r="AG17" s="91"/>
      <c r="AH17" s="89">
        <v>0</v>
      </c>
      <c r="AI17" s="90"/>
      <c r="AJ17" s="90"/>
      <c r="AK17" s="91"/>
    </row>
    <row r="18" spans="1:37" ht="9.75" customHeight="1"/>
    <row r="19" spans="1:37" ht="24" customHeight="1">
      <c r="A19" s="102" t="s">
        <v>20</v>
      </c>
      <c r="B19" s="103"/>
      <c r="C19" s="102" t="s">
        <v>21</v>
      </c>
      <c r="D19" s="104"/>
      <c r="E19" s="104"/>
      <c r="F19" s="103"/>
      <c r="G19" s="102" t="s">
        <v>22</v>
      </c>
      <c r="H19" s="104"/>
      <c r="I19" s="104"/>
      <c r="J19" s="103"/>
      <c r="K19" s="104" t="s">
        <v>47</v>
      </c>
      <c r="L19" s="104"/>
      <c r="M19" s="104"/>
      <c r="N19" s="103"/>
      <c r="O19" s="96" t="s">
        <v>23</v>
      </c>
      <c r="P19" s="96"/>
      <c r="Q19" s="96" t="s">
        <v>17</v>
      </c>
      <c r="R19" s="96"/>
      <c r="S19" s="97" t="s">
        <v>26</v>
      </c>
      <c r="T19" s="98"/>
      <c r="U19" s="99"/>
      <c r="V19" s="97" t="s">
        <v>28</v>
      </c>
      <c r="W19" s="98"/>
      <c r="X19" s="99"/>
      <c r="Y19" s="96" t="s">
        <v>17</v>
      </c>
      <c r="Z19" s="96"/>
      <c r="AA19" s="97" t="s">
        <v>27</v>
      </c>
      <c r="AB19" s="98"/>
      <c r="AC19" s="99"/>
      <c r="AD19" s="97" t="s">
        <v>28</v>
      </c>
      <c r="AE19" s="98"/>
      <c r="AF19" s="99"/>
      <c r="AG19" s="11" t="s">
        <v>18</v>
      </c>
      <c r="AH19" s="100" t="s">
        <v>19</v>
      </c>
      <c r="AI19" s="101"/>
      <c r="AJ19" s="101"/>
      <c r="AK19" s="101"/>
    </row>
    <row r="20" spans="1:37" ht="24" customHeight="1">
      <c r="A20" s="76">
        <v>46146</v>
      </c>
      <c r="B20" s="61"/>
      <c r="C20" s="59" t="s">
        <v>58</v>
      </c>
      <c r="D20" s="60"/>
      <c r="E20" s="60"/>
      <c r="F20" s="61"/>
      <c r="G20" s="59" t="s">
        <v>59</v>
      </c>
      <c r="H20" s="60"/>
      <c r="I20" s="60"/>
      <c r="J20" s="61"/>
      <c r="K20" s="200" t="s">
        <v>61</v>
      </c>
      <c r="L20" s="201"/>
      <c r="M20" s="201"/>
      <c r="N20" s="202"/>
      <c r="O20" s="12"/>
      <c r="P20" s="13" t="s">
        <v>24</v>
      </c>
      <c r="Q20" s="12">
        <v>7</v>
      </c>
      <c r="R20" s="14" t="s">
        <v>25</v>
      </c>
      <c r="S20" s="106">
        <v>17000</v>
      </c>
      <c r="T20" s="106"/>
      <c r="U20" s="106"/>
      <c r="V20" s="106"/>
      <c r="W20" s="106"/>
      <c r="X20" s="106"/>
      <c r="Y20" s="12"/>
      <c r="Z20" s="14" t="s">
        <v>25</v>
      </c>
      <c r="AA20" s="106"/>
      <c r="AB20" s="106"/>
      <c r="AC20" s="106"/>
      <c r="AD20" s="106"/>
      <c r="AE20" s="106"/>
      <c r="AF20" s="106"/>
      <c r="AG20" s="15">
        <v>0.1</v>
      </c>
      <c r="AH20" s="106">
        <f>Q20*S20+O20*V20+Y20*AA20+O20*AD20</f>
        <v>119000</v>
      </c>
      <c r="AI20" s="107"/>
      <c r="AJ20" s="107"/>
      <c r="AK20" s="107"/>
    </row>
    <row r="21" spans="1:37" ht="24" customHeight="1">
      <c r="A21" s="105"/>
      <c r="B21" s="58"/>
      <c r="C21" s="56" t="s">
        <v>60</v>
      </c>
      <c r="D21" s="57"/>
      <c r="E21" s="57"/>
      <c r="F21" s="58"/>
      <c r="G21" s="56"/>
      <c r="H21" s="57"/>
      <c r="I21" s="57"/>
      <c r="J21" s="58"/>
      <c r="K21" s="203"/>
      <c r="L21" s="204"/>
      <c r="M21" s="204"/>
      <c r="N21" s="205"/>
      <c r="O21" s="29"/>
      <c r="P21" s="30" t="s">
        <v>24</v>
      </c>
      <c r="Q21" s="29">
        <v>7</v>
      </c>
      <c r="R21" s="31" t="s">
        <v>25</v>
      </c>
      <c r="S21" s="74">
        <v>1000</v>
      </c>
      <c r="T21" s="74"/>
      <c r="U21" s="74"/>
      <c r="V21" s="74"/>
      <c r="W21" s="74"/>
      <c r="X21" s="74"/>
      <c r="Y21" s="29"/>
      <c r="Z21" s="31" t="s">
        <v>25</v>
      </c>
      <c r="AA21" s="74"/>
      <c r="AB21" s="74"/>
      <c r="AC21" s="74"/>
      <c r="AD21" s="74"/>
      <c r="AE21" s="74"/>
      <c r="AF21" s="74"/>
      <c r="AG21" s="32">
        <v>0.1</v>
      </c>
      <c r="AH21" s="74">
        <f t="shared" ref="AH21:AH24" si="0">Q21*S21+O21*V21+Y21*AA21+O21*AD21</f>
        <v>7000</v>
      </c>
      <c r="AI21" s="75"/>
      <c r="AJ21" s="75"/>
      <c r="AK21" s="75"/>
    </row>
    <row r="22" spans="1:37" ht="24" customHeight="1">
      <c r="A22" s="76"/>
      <c r="B22" s="61"/>
      <c r="C22" s="59"/>
      <c r="D22" s="60"/>
      <c r="E22" s="60"/>
      <c r="F22" s="61"/>
      <c r="G22" s="59"/>
      <c r="H22" s="60"/>
      <c r="I22" s="60"/>
      <c r="J22" s="61"/>
      <c r="K22" s="59"/>
      <c r="L22" s="60"/>
      <c r="M22" s="60"/>
      <c r="N22" s="61"/>
      <c r="O22" s="12"/>
      <c r="P22" s="13" t="s">
        <v>24</v>
      </c>
      <c r="Q22" s="12"/>
      <c r="R22" s="14" t="s">
        <v>25</v>
      </c>
      <c r="S22" s="106"/>
      <c r="T22" s="106"/>
      <c r="U22" s="106"/>
      <c r="V22" s="106"/>
      <c r="W22" s="106"/>
      <c r="X22" s="106"/>
      <c r="Y22" s="12"/>
      <c r="Z22" s="14" t="s">
        <v>25</v>
      </c>
      <c r="AA22" s="106"/>
      <c r="AB22" s="106"/>
      <c r="AC22" s="106"/>
      <c r="AD22" s="106"/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4" customHeight="1">
      <c r="A23" s="105"/>
      <c r="B23" s="58"/>
      <c r="C23" s="56"/>
      <c r="D23" s="57"/>
      <c r="E23" s="57"/>
      <c r="F23" s="58"/>
      <c r="G23" s="56"/>
      <c r="H23" s="57"/>
      <c r="I23" s="57"/>
      <c r="J23" s="58"/>
      <c r="K23" s="56"/>
      <c r="L23" s="57"/>
      <c r="M23" s="57"/>
      <c r="N23" s="58"/>
      <c r="O23" s="29"/>
      <c r="P23" s="30" t="s">
        <v>24</v>
      </c>
      <c r="Q23" s="29"/>
      <c r="R23" s="31" t="s">
        <v>25</v>
      </c>
      <c r="S23" s="74"/>
      <c r="T23" s="74"/>
      <c r="U23" s="74"/>
      <c r="V23" s="74"/>
      <c r="W23" s="74"/>
      <c r="X23" s="74"/>
      <c r="Y23" s="29"/>
      <c r="Z23" s="31" t="s">
        <v>25</v>
      </c>
      <c r="AA23" s="74"/>
      <c r="AB23" s="74"/>
      <c r="AC23" s="74"/>
      <c r="AD23" s="74"/>
      <c r="AE23" s="74"/>
      <c r="AF23" s="74"/>
      <c r="AG23" s="32">
        <v>0.1</v>
      </c>
      <c r="AH23" s="74">
        <f t="shared" si="0"/>
        <v>0</v>
      </c>
      <c r="AI23" s="75"/>
      <c r="AJ23" s="75"/>
      <c r="AK23" s="75"/>
    </row>
    <row r="24" spans="1:37" ht="24" customHeight="1">
      <c r="A24" s="76"/>
      <c r="B24" s="61"/>
      <c r="C24" s="37"/>
      <c r="D24" s="38"/>
      <c r="E24" s="38"/>
      <c r="F24" s="39"/>
      <c r="G24" s="59"/>
      <c r="H24" s="60"/>
      <c r="I24" s="60"/>
      <c r="J24" s="61"/>
      <c r="K24" s="59"/>
      <c r="L24" s="60"/>
      <c r="M24" s="60"/>
      <c r="N24" s="61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4" customHeight="1">
      <c r="A25" s="206"/>
      <c r="B25" s="48"/>
      <c r="C25" s="41"/>
      <c r="D25" s="41"/>
      <c r="E25" s="41"/>
      <c r="F25" s="41"/>
      <c r="G25" s="48"/>
      <c r="H25" s="48"/>
      <c r="I25" s="48"/>
      <c r="J25" s="48"/>
      <c r="K25" s="48"/>
      <c r="L25" s="48"/>
      <c r="M25" s="48"/>
      <c r="N25" s="4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4" t="s">
        <v>29</v>
      </c>
      <c r="AG25" s="115"/>
      <c r="AH25" s="116">
        <f>SUM(AH20:AH24)</f>
        <v>126000</v>
      </c>
      <c r="AI25" s="117"/>
      <c r="AJ25" s="117"/>
      <c r="AK25" s="117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8" t="s">
        <v>30</v>
      </c>
      <c r="AG26" s="118"/>
      <c r="AH26" s="119">
        <f>AH25*0.1</f>
        <v>12600</v>
      </c>
      <c r="AI26" s="119"/>
      <c r="AJ26" s="119"/>
      <c r="AK26" s="119"/>
    </row>
    <row r="27" spans="1:37" ht="24" customHeight="1">
      <c r="A27" s="123" t="s">
        <v>65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"/>
      <c r="AE27" s="1"/>
      <c r="AF27" s="120" t="s">
        <v>31</v>
      </c>
      <c r="AG27" s="120"/>
      <c r="AH27" s="116">
        <f>SUM(AH25:AH26)</f>
        <v>138600</v>
      </c>
      <c r="AI27" s="117"/>
      <c r="AJ27" s="117"/>
      <c r="AK27" s="117"/>
    </row>
    <row r="30" spans="1:37" ht="21" customHeight="1">
      <c r="C30" s="121" t="s">
        <v>33</v>
      </c>
      <c r="D30" s="121"/>
      <c r="E30" s="121"/>
      <c r="F30" s="121" t="s">
        <v>34</v>
      </c>
      <c r="G30" s="121"/>
      <c r="H30" s="121"/>
      <c r="I30" s="121"/>
      <c r="J30" s="121"/>
      <c r="K30" s="121"/>
      <c r="L30" s="121"/>
      <c r="M30" s="121" t="s">
        <v>35</v>
      </c>
      <c r="N30" s="121"/>
      <c r="O30" s="121"/>
      <c r="P30" s="121"/>
      <c r="Q30" s="121"/>
      <c r="R30" s="121" t="s">
        <v>36</v>
      </c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2" t="s">
        <v>37</v>
      </c>
      <c r="AF30" s="122"/>
      <c r="AG30" s="121" t="s">
        <v>38</v>
      </c>
      <c r="AH30" s="121"/>
      <c r="AI30" s="121"/>
    </row>
    <row r="31" spans="1:37" ht="21" customHeight="1">
      <c r="C31" s="143"/>
      <c r="D31" s="144"/>
      <c r="E31" s="145"/>
      <c r="F31" s="146"/>
      <c r="G31" s="146"/>
      <c r="H31" s="146"/>
      <c r="I31" s="146"/>
      <c r="J31" s="146"/>
      <c r="K31" s="146"/>
      <c r="L31" s="147"/>
      <c r="M31" s="16"/>
      <c r="N31" s="17" t="s">
        <v>39</v>
      </c>
      <c r="O31" s="124"/>
      <c r="P31" s="125"/>
      <c r="Q31" s="126"/>
      <c r="R31" s="124" t="s">
        <v>42</v>
      </c>
      <c r="S31" s="126"/>
      <c r="T31" s="124" t="s">
        <v>43</v>
      </c>
      <c r="U31" s="126"/>
      <c r="V31" s="148"/>
      <c r="W31" s="149"/>
      <c r="X31" s="149"/>
      <c r="Y31" s="149"/>
      <c r="Z31" s="149"/>
      <c r="AA31" s="150"/>
      <c r="AB31" s="124"/>
      <c r="AC31" s="125"/>
      <c r="AD31" s="126"/>
      <c r="AE31" s="127">
        <v>0</v>
      </c>
      <c r="AF31" s="128"/>
      <c r="AG31" s="129">
        <f t="shared" ref="AG31:AG49" si="1">AB31+O31</f>
        <v>0</v>
      </c>
      <c r="AH31" s="130"/>
      <c r="AI31" s="131"/>
    </row>
    <row r="32" spans="1:37" ht="21" customHeight="1">
      <c r="C32" s="132"/>
      <c r="D32" s="133"/>
      <c r="E32" s="134"/>
      <c r="F32" s="135"/>
      <c r="G32" s="135"/>
      <c r="H32" s="135"/>
      <c r="I32" s="135"/>
      <c r="J32" s="135"/>
      <c r="K32" s="135"/>
      <c r="L32" s="136"/>
      <c r="M32" s="27"/>
      <c r="N32" s="28" t="s">
        <v>39</v>
      </c>
      <c r="O32" s="137"/>
      <c r="P32" s="138"/>
      <c r="Q32" s="139"/>
      <c r="R32" s="137" t="s">
        <v>42</v>
      </c>
      <c r="S32" s="139"/>
      <c r="T32" s="137" t="s">
        <v>43</v>
      </c>
      <c r="U32" s="139"/>
      <c r="V32" s="140"/>
      <c r="W32" s="141"/>
      <c r="X32" s="141"/>
      <c r="Y32" s="141"/>
      <c r="Z32" s="141"/>
      <c r="AA32" s="142"/>
      <c r="AB32" s="137"/>
      <c r="AC32" s="138"/>
      <c r="AD32" s="139"/>
      <c r="AE32" s="151">
        <v>0</v>
      </c>
      <c r="AF32" s="152"/>
      <c r="AG32" s="153">
        <f t="shared" si="1"/>
        <v>0</v>
      </c>
      <c r="AH32" s="154"/>
      <c r="AI32" s="155"/>
    </row>
    <row r="33" spans="3:35" ht="21" customHeight="1">
      <c r="C33" s="156"/>
      <c r="D33" s="157"/>
      <c r="E33" s="158"/>
      <c r="F33" s="159"/>
      <c r="G33" s="159"/>
      <c r="H33" s="159"/>
      <c r="I33" s="159"/>
      <c r="J33" s="159"/>
      <c r="K33" s="159"/>
      <c r="L33" s="160"/>
      <c r="M33" s="18"/>
      <c r="N33" s="19" t="s">
        <v>39</v>
      </c>
      <c r="O33" s="161"/>
      <c r="P33" s="162"/>
      <c r="Q33" s="163"/>
      <c r="R33" s="161" t="s">
        <v>42</v>
      </c>
      <c r="S33" s="163"/>
      <c r="T33" s="161" t="s">
        <v>43</v>
      </c>
      <c r="U33" s="163"/>
      <c r="V33" s="164"/>
      <c r="W33" s="165"/>
      <c r="X33" s="165"/>
      <c r="Y33" s="165"/>
      <c r="Z33" s="165"/>
      <c r="AA33" s="166"/>
      <c r="AB33" s="161"/>
      <c r="AC33" s="162"/>
      <c r="AD33" s="163"/>
      <c r="AE33" s="167">
        <v>0</v>
      </c>
      <c r="AF33" s="168"/>
      <c r="AG33" s="169">
        <f t="shared" si="1"/>
        <v>0</v>
      </c>
      <c r="AH33" s="170"/>
      <c r="AI33" s="171"/>
    </row>
    <row r="34" spans="3:35" ht="21" customHeight="1">
      <c r="C34" s="132"/>
      <c r="D34" s="133"/>
      <c r="E34" s="134"/>
      <c r="F34" s="135"/>
      <c r="G34" s="135"/>
      <c r="H34" s="135"/>
      <c r="I34" s="135"/>
      <c r="J34" s="135"/>
      <c r="K34" s="135"/>
      <c r="L34" s="136"/>
      <c r="M34" s="27"/>
      <c r="N34" s="28" t="s">
        <v>40</v>
      </c>
      <c r="O34" s="137"/>
      <c r="P34" s="138"/>
      <c r="Q34" s="139"/>
      <c r="R34" s="137" t="s">
        <v>42</v>
      </c>
      <c r="S34" s="139"/>
      <c r="T34" s="137" t="s">
        <v>43</v>
      </c>
      <c r="U34" s="139"/>
      <c r="V34" s="140"/>
      <c r="W34" s="141"/>
      <c r="X34" s="141"/>
      <c r="Y34" s="141"/>
      <c r="Z34" s="141"/>
      <c r="AA34" s="142"/>
      <c r="AB34" s="137"/>
      <c r="AC34" s="138"/>
      <c r="AD34" s="139"/>
      <c r="AE34" s="151">
        <v>0</v>
      </c>
      <c r="AF34" s="152"/>
      <c r="AG34" s="153">
        <f t="shared" si="1"/>
        <v>0</v>
      </c>
      <c r="AH34" s="154"/>
      <c r="AI34" s="155"/>
    </row>
    <row r="35" spans="3:35" ht="21" customHeight="1">
      <c r="C35" s="156"/>
      <c r="D35" s="157"/>
      <c r="E35" s="158"/>
      <c r="F35" s="159"/>
      <c r="G35" s="159"/>
      <c r="H35" s="159"/>
      <c r="I35" s="159"/>
      <c r="J35" s="159"/>
      <c r="K35" s="159"/>
      <c r="L35" s="160"/>
      <c r="M35" s="18"/>
      <c r="N35" s="19" t="s">
        <v>39</v>
      </c>
      <c r="O35" s="161"/>
      <c r="P35" s="162"/>
      <c r="Q35" s="163"/>
      <c r="R35" s="161" t="s">
        <v>42</v>
      </c>
      <c r="S35" s="163"/>
      <c r="T35" s="161" t="s">
        <v>43</v>
      </c>
      <c r="U35" s="163"/>
      <c r="V35" s="164"/>
      <c r="W35" s="165"/>
      <c r="X35" s="165"/>
      <c r="Y35" s="165"/>
      <c r="Z35" s="165"/>
      <c r="AA35" s="166"/>
      <c r="AB35" s="161"/>
      <c r="AC35" s="162"/>
      <c r="AD35" s="163"/>
      <c r="AE35" s="167">
        <v>0</v>
      </c>
      <c r="AF35" s="168"/>
      <c r="AG35" s="169">
        <f t="shared" si="1"/>
        <v>0</v>
      </c>
      <c r="AH35" s="170"/>
      <c r="AI35" s="171"/>
    </row>
    <row r="36" spans="3:35" ht="21" customHeight="1">
      <c r="C36" s="132"/>
      <c r="D36" s="133"/>
      <c r="E36" s="134"/>
      <c r="F36" s="135"/>
      <c r="G36" s="135"/>
      <c r="H36" s="135"/>
      <c r="I36" s="135"/>
      <c r="J36" s="135"/>
      <c r="K36" s="135"/>
      <c r="L36" s="136"/>
      <c r="M36" s="27"/>
      <c r="N36" s="28" t="s">
        <v>39</v>
      </c>
      <c r="O36" s="137"/>
      <c r="P36" s="138"/>
      <c r="Q36" s="139"/>
      <c r="R36" s="137" t="s">
        <v>42</v>
      </c>
      <c r="S36" s="139"/>
      <c r="T36" s="137" t="s">
        <v>43</v>
      </c>
      <c r="U36" s="139"/>
      <c r="V36" s="140"/>
      <c r="W36" s="141"/>
      <c r="X36" s="141"/>
      <c r="Y36" s="141"/>
      <c r="Z36" s="141"/>
      <c r="AA36" s="142"/>
      <c r="AB36" s="137"/>
      <c r="AC36" s="138"/>
      <c r="AD36" s="139"/>
      <c r="AE36" s="151">
        <v>0</v>
      </c>
      <c r="AF36" s="152"/>
      <c r="AG36" s="153">
        <f t="shared" si="1"/>
        <v>0</v>
      </c>
      <c r="AH36" s="154"/>
      <c r="AI36" s="155"/>
    </row>
    <row r="37" spans="3:35" ht="21" customHeight="1">
      <c r="C37" s="156"/>
      <c r="D37" s="157"/>
      <c r="E37" s="158"/>
      <c r="F37" s="159"/>
      <c r="G37" s="159"/>
      <c r="H37" s="159"/>
      <c r="I37" s="159"/>
      <c r="J37" s="159"/>
      <c r="K37" s="159"/>
      <c r="L37" s="160"/>
      <c r="M37" s="18"/>
      <c r="N37" s="19" t="s">
        <v>39</v>
      </c>
      <c r="O37" s="161"/>
      <c r="P37" s="162"/>
      <c r="Q37" s="163"/>
      <c r="R37" s="161" t="s">
        <v>42</v>
      </c>
      <c r="S37" s="163"/>
      <c r="T37" s="161" t="s">
        <v>43</v>
      </c>
      <c r="U37" s="163"/>
      <c r="V37" s="164"/>
      <c r="W37" s="165"/>
      <c r="X37" s="165"/>
      <c r="Y37" s="165"/>
      <c r="Z37" s="165"/>
      <c r="AA37" s="166"/>
      <c r="AB37" s="161"/>
      <c r="AC37" s="162"/>
      <c r="AD37" s="163"/>
      <c r="AE37" s="167">
        <v>0</v>
      </c>
      <c r="AF37" s="168"/>
      <c r="AG37" s="169">
        <f t="shared" si="1"/>
        <v>0</v>
      </c>
      <c r="AH37" s="170"/>
      <c r="AI37" s="171"/>
    </row>
    <row r="38" spans="3:35" ht="21" customHeight="1">
      <c r="C38" s="132"/>
      <c r="D38" s="133"/>
      <c r="E38" s="134"/>
      <c r="F38" s="135"/>
      <c r="G38" s="135"/>
      <c r="H38" s="135"/>
      <c r="I38" s="135"/>
      <c r="J38" s="135"/>
      <c r="K38" s="135"/>
      <c r="L38" s="136"/>
      <c r="M38" s="27"/>
      <c r="N38" s="28" t="s">
        <v>39</v>
      </c>
      <c r="O38" s="137"/>
      <c r="P38" s="138"/>
      <c r="Q38" s="139"/>
      <c r="R38" s="137" t="s">
        <v>42</v>
      </c>
      <c r="S38" s="139"/>
      <c r="T38" s="137" t="s">
        <v>43</v>
      </c>
      <c r="U38" s="139"/>
      <c r="V38" s="140"/>
      <c r="W38" s="141"/>
      <c r="X38" s="141"/>
      <c r="Y38" s="141"/>
      <c r="Z38" s="141"/>
      <c r="AA38" s="142"/>
      <c r="AB38" s="137"/>
      <c r="AC38" s="138"/>
      <c r="AD38" s="139"/>
      <c r="AE38" s="151">
        <v>0</v>
      </c>
      <c r="AF38" s="152"/>
      <c r="AG38" s="153">
        <f t="shared" si="1"/>
        <v>0</v>
      </c>
      <c r="AH38" s="154"/>
      <c r="AI38" s="155"/>
    </row>
    <row r="39" spans="3:35" ht="21" customHeight="1">
      <c r="C39" s="156"/>
      <c r="D39" s="157"/>
      <c r="E39" s="158"/>
      <c r="F39" s="159"/>
      <c r="G39" s="159"/>
      <c r="H39" s="159"/>
      <c r="I39" s="159"/>
      <c r="J39" s="159"/>
      <c r="K39" s="159"/>
      <c r="L39" s="160"/>
      <c r="M39" s="18"/>
      <c r="N39" s="19" t="s">
        <v>39</v>
      </c>
      <c r="O39" s="161"/>
      <c r="P39" s="162"/>
      <c r="Q39" s="163"/>
      <c r="R39" s="161" t="s">
        <v>42</v>
      </c>
      <c r="S39" s="163"/>
      <c r="T39" s="161" t="s">
        <v>43</v>
      </c>
      <c r="U39" s="163"/>
      <c r="V39" s="164"/>
      <c r="W39" s="165"/>
      <c r="X39" s="165"/>
      <c r="Y39" s="165"/>
      <c r="Z39" s="165"/>
      <c r="AA39" s="166"/>
      <c r="AB39" s="161"/>
      <c r="AC39" s="162"/>
      <c r="AD39" s="163"/>
      <c r="AE39" s="167">
        <v>0</v>
      </c>
      <c r="AF39" s="168"/>
      <c r="AG39" s="169">
        <f t="shared" si="1"/>
        <v>0</v>
      </c>
      <c r="AH39" s="170"/>
      <c r="AI39" s="171"/>
    </row>
    <row r="40" spans="3:35" ht="21" customHeight="1">
      <c r="C40" s="132"/>
      <c r="D40" s="133"/>
      <c r="E40" s="134"/>
      <c r="F40" s="135"/>
      <c r="G40" s="135"/>
      <c r="H40" s="135"/>
      <c r="I40" s="135"/>
      <c r="J40" s="135"/>
      <c r="K40" s="135"/>
      <c r="L40" s="136"/>
      <c r="M40" s="27"/>
      <c r="N40" s="28" t="s">
        <v>40</v>
      </c>
      <c r="O40" s="137"/>
      <c r="P40" s="138"/>
      <c r="Q40" s="139"/>
      <c r="R40" s="137" t="s">
        <v>42</v>
      </c>
      <c r="S40" s="139"/>
      <c r="T40" s="137" t="s">
        <v>43</v>
      </c>
      <c r="U40" s="139"/>
      <c r="V40" s="140"/>
      <c r="W40" s="141"/>
      <c r="X40" s="141"/>
      <c r="Y40" s="141"/>
      <c r="Z40" s="141"/>
      <c r="AA40" s="142"/>
      <c r="AB40" s="137"/>
      <c r="AC40" s="138"/>
      <c r="AD40" s="139"/>
      <c r="AE40" s="151">
        <v>0</v>
      </c>
      <c r="AF40" s="152"/>
      <c r="AG40" s="153">
        <f t="shared" si="1"/>
        <v>0</v>
      </c>
      <c r="AH40" s="154"/>
      <c r="AI40" s="155"/>
    </row>
    <row r="41" spans="3:35" ht="21" customHeight="1">
      <c r="C41" s="156"/>
      <c r="D41" s="157"/>
      <c r="E41" s="158"/>
      <c r="F41" s="159"/>
      <c r="G41" s="159"/>
      <c r="H41" s="159"/>
      <c r="I41" s="159"/>
      <c r="J41" s="159"/>
      <c r="K41" s="159"/>
      <c r="L41" s="160"/>
      <c r="M41" s="18"/>
      <c r="N41" s="19" t="s">
        <v>39</v>
      </c>
      <c r="O41" s="161"/>
      <c r="P41" s="162"/>
      <c r="Q41" s="163"/>
      <c r="R41" s="161" t="s">
        <v>42</v>
      </c>
      <c r="S41" s="163"/>
      <c r="T41" s="161" t="s">
        <v>43</v>
      </c>
      <c r="U41" s="163"/>
      <c r="V41" s="164"/>
      <c r="W41" s="165"/>
      <c r="X41" s="165"/>
      <c r="Y41" s="165"/>
      <c r="Z41" s="165"/>
      <c r="AA41" s="166"/>
      <c r="AB41" s="161"/>
      <c r="AC41" s="162"/>
      <c r="AD41" s="163"/>
      <c r="AE41" s="167">
        <v>0</v>
      </c>
      <c r="AF41" s="168"/>
      <c r="AG41" s="169">
        <f t="shared" si="1"/>
        <v>0</v>
      </c>
      <c r="AH41" s="170"/>
      <c r="AI41" s="171"/>
    </row>
    <row r="42" spans="3:35" ht="21" customHeight="1">
      <c r="C42" s="132"/>
      <c r="D42" s="133"/>
      <c r="E42" s="134"/>
      <c r="F42" s="135"/>
      <c r="G42" s="135"/>
      <c r="H42" s="135"/>
      <c r="I42" s="135"/>
      <c r="J42" s="135"/>
      <c r="K42" s="135"/>
      <c r="L42" s="136"/>
      <c r="M42" s="27"/>
      <c r="N42" s="28" t="s">
        <v>39</v>
      </c>
      <c r="O42" s="137"/>
      <c r="P42" s="138"/>
      <c r="Q42" s="139"/>
      <c r="R42" s="137" t="s">
        <v>42</v>
      </c>
      <c r="S42" s="139"/>
      <c r="T42" s="137" t="s">
        <v>43</v>
      </c>
      <c r="U42" s="139"/>
      <c r="V42" s="140"/>
      <c r="W42" s="141"/>
      <c r="X42" s="141"/>
      <c r="Y42" s="141"/>
      <c r="Z42" s="141"/>
      <c r="AA42" s="142"/>
      <c r="AB42" s="137"/>
      <c r="AC42" s="138"/>
      <c r="AD42" s="139"/>
      <c r="AE42" s="151">
        <v>0</v>
      </c>
      <c r="AF42" s="152"/>
      <c r="AG42" s="153">
        <f t="shared" si="1"/>
        <v>0</v>
      </c>
      <c r="AH42" s="154"/>
      <c r="AI42" s="155"/>
    </row>
    <row r="43" spans="3:35" ht="21" customHeight="1">
      <c r="C43" s="156"/>
      <c r="D43" s="157"/>
      <c r="E43" s="158"/>
      <c r="F43" s="159"/>
      <c r="G43" s="159"/>
      <c r="H43" s="159"/>
      <c r="I43" s="159"/>
      <c r="J43" s="159"/>
      <c r="K43" s="159"/>
      <c r="L43" s="160"/>
      <c r="M43" s="18"/>
      <c r="N43" s="19" t="s">
        <v>39</v>
      </c>
      <c r="O43" s="161"/>
      <c r="P43" s="162"/>
      <c r="Q43" s="163"/>
      <c r="R43" s="161" t="s">
        <v>42</v>
      </c>
      <c r="S43" s="163"/>
      <c r="T43" s="161" t="s">
        <v>43</v>
      </c>
      <c r="U43" s="163"/>
      <c r="V43" s="164"/>
      <c r="W43" s="165"/>
      <c r="X43" s="165"/>
      <c r="Y43" s="165"/>
      <c r="Z43" s="165"/>
      <c r="AA43" s="166"/>
      <c r="AB43" s="161"/>
      <c r="AC43" s="162"/>
      <c r="AD43" s="163"/>
      <c r="AE43" s="167">
        <v>0</v>
      </c>
      <c r="AF43" s="168"/>
      <c r="AG43" s="169">
        <f t="shared" si="1"/>
        <v>0</v>
      </c>
      <c r="AH43" s="170"/>
      <c r="AI43" s="171"/>
    </row>
    <row r="44" spans="3:35" ht="21" customHeight="1">
      <c r="C44" s="132"/>
      <c r="D44" s="133"/>
      <c r="E44" s="134"/>
      <c r="F44" s="135"/>
      <c r="G44" s="135"/>
      <c r="H44" s="135"/>
      <c r="I44" s="135"/>
      <c r="J44" s="135"/>
      <c r="K44" s="135"/>
      <c r="L44" s="136"/>
      <c r="M44" s="27"/>
      <c r="N44" s="28" t="s">
        <v>39</v>
      </c>
      <c r="O44" s="137"/>
      <c r="P44" s="138"/>
      <c r="Q44" s="139"/>
      <c r="R44" s="137" t="s">
        <v>42</v>
      </c>
      <c r="S44" s="139"/>
      <c r="T44" s="137" t="s">
        <v>43</v>
      </c>
      <c r="U44" s="139"/>
      <c r="V44" s="140"/>
      <c r="W44" s="141"/>
      <c r="X44" s="141"/>
      <c r="Y44" s="141"/>
      <c r="Z44" s="141"/>
      <c r="AA44" s="142"/>
      <c r="AB44" s="137"/>
      <c r="AC44" s="138"/>
      <c r="AD44" s="139"/>
      <c r="AE44" s="151">
        <v>0</v>
      </c>
      <c r="AF44" s="152"/>
      <c r="AG44" s="153">
        <f t="shared" si="1"/>
        <v>0</v>
      </c>
      <c r="AH44" s="154"/>
      <c r="AI44" s="155"/>
    </row>
    <row r="45" spans="3:35" ht="21" customHeight="1">
      <c r="C45" s="156"/>
      <c r="D45" s="157"/>
      <c r="E45" s="158"/>
      <c r="F45" s="159"/>
      <c r="G45" s="159"/>
      <c r="H45" s="159"/>
      <c r="I45" s="159"/>
      <c r="J45" s="159"/>
      <c r="K45" s="159"/>
      <c r="L45" s="160"/>
      <c r="M45" s="18"/>
      <c r="N45" s="19" t="s">
        <v>39</v>
      </c>
      <c r="O45" s="161"/>
      <c r="P45" s="162"/>
      <c r="Q45" s="163"/>
      <c r="R45" s="161" t="s">
        <v>42</v>
      </c>
      <c r="S45" s="163"/>
      <c r="T45" s="161" t="s">
        <v>43</v>
      </c>
      <c r="U45" s="163"/>
      <c r="V45" s="164"/>
      <c r="W45" s="165"/>
      <c r="X45" s="165"/>
      <c r="Y45" s="165"/>
      <c r="Z45" s="165"/>
      <c r="AA45" s="166"/>
      <c r="AB45" s="161"/>
      <c r="AC45" s="162"/>
      <c r="AD45" s="163"/>
      <c r="AE45" s="167">
        <v>0</v>
      </c>
      <c r="AF45" s="168"/>
      <c r="AG45" s="169">
        <f t="shared" si="1"/>
        <v>0</v>
      </c>
      <c r="AH45" s="170"/>
      <c r="AI45" s="171"/>
    </row>
    <row r="46" spans="3:35" ht="21" customHeight="1">
      <c r="C46" s="132"/>
      <c r="D46" s="133"/>
      <c r="E46" s="134"/>
      <c r="F46" s="135"/>
      <c r="G46" s="135"/>
      <c r="H46" s="135"/>
      <c r="I46" s="135"/>
      <c r="J46" s="135"/>
      <c r="K46" s="135"/>
      <c r="L46" s="136"/>
      <c r="M46" s="27"/>
      <c r="N46" s="28" t="s">
        <v>40</v>
      </c>
      <c r="O46" s="137"/>
      <c r="P46" s="138"/>
      <c r="Q46" s="139"/>
      <c r="R46" s="137" t="s">
        <v>42</v>
      </c>
      <c r="S46" s="139"/>
      <c r="T46" s="137" t="s">
        <v>43</v>
      </c>
      <c r="U46" s="139"/>
      <c r="V46" s="140"/>
      <c r="W46" s="141"/>
      <c r="X46" s="141"/>
      <c r="Y46" s="141"/>
      <c r="Z46" s="141"/>
      <c r="AA46" s="142"/>
      <c r="AB46" s="137"/>
      <c r="AC46" s="138"/>
      <c r="AD46" s="139"/>
      <c r="AE46" s="151">
        <v>0</v>
      </c>
      <c r="AF46" s="152"/>
      <c r="AG46" s="153">
        <f t="shared" si="1"/>
        <v>0</v>
      </c>
      <c r="AH46" s="154"/>
      <c r="AI46" s="155"/>
    </row>
    <row r="47" spans="3:35" ht="21" customHeight="1">
      <c r="C47" s="156"/>
      <c r="D47" s="157"/>
      <c r="E47" s="158"/>
      <c r="F47" s="159"/>
      <c r="G47" s="159"/>
      <c r="H47" s="159"/>
      <c r="I47" s="159"/>
      <c r="J47" s="159"/>
      <c r="K47" s="159"/>
      <c r="L47" s="160"/>
      <c r="M47" s="18"/>
      <c r="N47" s="19" t="s">
        <v>39</v>
      </c>
      <c r="O47" s="161"/>
      <c r="P47" s="162"/>
      <c r="Q47" s="163"/>
      <c r="R47" s="161" t="s">
        <v>42</v>
      </c>
      <c r="S47" s="163"/>
      <c r="T47" s="161" t="s">
        <v>43</v>
      </c>
      <c r="U47" s="163"/>
      <c r="V47" s="164"/>
      <c r="W47" s="165"/>
      <c r="X47" s="165"/>
      <c r="Y47" s="165"/>
      <c r="Z47" s="165"/>
      <c r="AA47" s="166"/>
      <c r="AB47" s="161"/>
      <c r="AC47" s="162"/>
      <c r="AD47" s="163"/>
      <c r="AE47" s="167">
        <v>0</v>
      </c>
      <c r="AF47" s="168"/>
      <c r="AG47" s="169">
        <f t="shared" si="1"/>
        <v>0</v>
      </c>
      <c r="AH47" s="170"/>
      <c r="AI47" s="171"/>
    </row>
    <row r="48" spans="3:35" ht="21" customHeight="1">
      <c r="C48" s="132"/>
      <c r="D48" s="133"/>
      <c r="E48" s="134"/>
      <c r="F48" s="135"/>
      <c r="G48" s="135"/>
      <c r="H48" s="135"/>
      <c r="I48" s="135"/>
      <c r="J48" s="135"/>
      <c r="K48" s="135"/>
      <c r="L48" s="136"/>
      <c r="M48" s="27"/>
      <c r="N48" s="28" t="s">
        <v>39</v>
      </c>
      <c r="O48" s="137"/>
      <c r="P48" s="138"/>
      <c r="Q48" s="139"/>
      <c r="R48" s="137" t="s">
        <v>42</v>
      </c>
      <c r="S48" s="139"/>
      <c r="T48" s="137" t="s">
        <v>43</v>
      </c>
      <c r="U48" s="139"/>
      <c r="V48" s="140"/>
      <c r="W48" s="141"/>
      <c r="X48" s="141"/>
      <c r="Y48" s="141"/>
      <c r="Z48" s="141"/>
      <c r="AA48" s="142"/>
      <c r="AB48" s="137"/>
      <c r="AC48" s="138"/>
      <c r="AD48" s="139"/>
      <c r="AE48" s="151">
        <v>0</v>
      </c>
      <c r="AF48" s="152"/>
      <c r="AG48" s="153">
        <f t="shared" si="1"/>
        <v>0</v>
      </c>
      <c r="AH48" s="154"/>
      <c r="AI48" s="155"/>
    </row>
    <row r="49" spans="1:37" ht="21" customHeight="1">
      <c r="C49" s="181"/>
      <c r="D49" s="182"/>
      <c r="E49" s="183"/>
      <c r="F49" s="184"/>
      <c r="G49" s="184"/>
      <c r="H49" s="184"/>
      <c r="I49" s="184"/>
      <c r="J49" s="184"/>
      <c r="K49" s="184"/>
      <c r="L49" s="185"/>
      <c r="M49" s="20"/>
      <c r="N49" s="21" t="s">
        <v>39</v>
      </c>
      <c r="O49" s="186"/>
      <c r="P49" s="187"/>
      <c r="Q49" s="188"/>
      <c r="R49" s="186" t="s">
        <v>42</v>
      </c>
      <c r="S49" s="188"/>
      <c r="T49" s="186" t="s">
        <v>43</v>
      </c>
      <c r="U49" s="188"/>
      <c r="V49" s="189"/>
      <c r="W49" s="190"/>
      <c r="X49" s="190"/>
      <c r="Y49" s="190"/>
      <c r="Z49" s="190"/>
      <c r="AA49" s="191"/>
      <c r="AB49" s="186"/>
      <c r="AC49" s="187"/>
      <c r="AD49" s="188"/>
      <c r="AE49" s="192">
        <v>0</v>
      </c>
      <c r="AF49" s="193"/>
      <c r="AG49" s="172">
        <f t="shared" si="1"/>
        <v>0</v>
      </c>
      <c r="AH49" s="173"/>
      <c r="AI49" s="174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75" t="s">
        <v>41</v>
      </c>
      <c r="AE50" s="176"/>
      <c r="AF50" s="177"/>
      <c r="AG50" s="178">
        <f>SUM(AG31:AG49)</f>
        <v>0</v>
      </c>
      <c r="AH50" s="179"/>
      <c r="AI50" s="180"/>
    </row>
    <row r="54" spans="1:37" ht="21" customHeight="1">
      <c r="A54" s="62">
        <v>2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</row>
  </sheetData>
  <mergeCells count="273">
    <mergeCell ref="AG49:AI49"/>
    <mergeCell ref="AD50:AF50"/>
    <mergeCell ref="AG50:AI50"/>
    <mergeCell ref="A54:AK54"/>
    <mergeCell ref="C20:F20"/>
    <mergeCell ref="C22:F22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V48:AA48"/>
    <mergeCell ref="AB48:AD48"/>
    <mergeCell ref="C47:E47"/>
    <mergeCell ref="F47:L47"/>
    <mergeCell ref="O47:Q47"/>
    <mergeCell ref="R47:S47"/>
    <mergeCell ref="T47:U47"/>
    <mergeCell ref="V47:AA47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M30:Q30"/>
    <mergeCell ref="R30:AD30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2:E32"/>
    <mergeCell ref="F32:L32"/>
    <mergeCell ref="O32:Q32"/>
    <mergeCell ref="R32:S32"/>
    <mergeCell ref="T32:U32"/>
    <mergeCell ref="V32:AA32"/>
    <mergeCell ref="AB32:AD32"/>
    <mergeCell ref="AE30:AF30"/>
    <mergeCell ref="AG30:AI30"/>
    <mergeCell ref="A27:AC27"/>
    <mergeCell ref="AB31:AD31"/>
    <mergeCell ref="AE31:AF31"/>
    <mergeCell ref="AG31:AI31"/>
    <mergeCell ref="A23:B23"/>
    <mergeCell ref="C23:F23"/>
    <mergeCell ref="G23:J23"/>
    <mergeCell ref="K23:N23"/>
    <mergeCell ref="S23:U23"/>
    <mergeCell ref="V23:X23"/>
    <mergeCell ref="AF26:AG26"/>
    <mergeCell ref="AH26:AK26"/>
    <mergeCell ref="AF27:AG27"/>
    <mergeCell ref="AH27:AK27"/>
    <mergeCell ref="C31:E31"/>
    <mergeCell ref="F31:L31"/>
    <mergeCell ref="O31:Q31"/>
    <mergeCell ref="R31:S31"/>
    <mergeCell ref="T31:U31"/>
    <mergeCell ref="V31:AA31"/>
    <mergeCell ref="C30:E30"/>
    <mergeCell ref="F30:L30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5:B25"/>
    <mergeCell ref="G25:J25"/>
    <mergeCell ref="K25:N25"/>
    <mergeCell ref="AF25:AG25"/>
    <mergeCell ref="AH25:AK25"/>
    <mergeCell ref="AH24:AK24"/>
    <mergeCell ref="AA23:AC23"/>
    <mergeCell ref="AD23:AF23"/>
    <mergeCell ref="AH23:AK23"/>
    <mergeCell ref="A24:B24"/>
    <mergeCell ref="G24:J24"/>
    <mergeCell ref="K24:N24"/>
    <mergeCell ref="S24:U24"/>
    <mergeCell ref="V24:X24"/>
    <mergeCell ref="AA24:AC24"/>
    <mergeCell ref="AD24:AF24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1FAC-5227-4C8D-B92E-A928F41D07BE}">
  <dimension ref="A1:AK56"/>
  <sheetViews>
    <sheetView workbookViewId="0">
      <selection activeCell="K23" sqref="K23:N2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78" t="s">
        <v>32</v>
      </c>
      <c r="AC1" s="78"/>
      <c r="AD1" s="78"/>
      <c r="AE1" s="79">
        <v>46162</v>
      </c>
      <c r="AF1" s="79"/>
      <c r="AG1" s="79"/>
      <c r="AH1" s="79"/>
      <c r="AI1" s="79"/>
      <c r="AJ1" s="79"/>
      <c r="AK1" s="79"/>
    </row>
    <row r="2" spans="1:37" ht="21" customHeight="1">
      <c r="A2" s="1"/>
      <c r="B2" s="1"/>
      <c r="C2" s="1"/>
      <c r="D2" s="1"/>
      <c r="E2" s="1"/>
      <c r="F2" s="1"/>
      <c r="AB2" s="80" t="s">
        <v>8</v>
      </c>
      <c r="AC2" s="80"/>
      <c r="AD2" s="80"/>
      <c r="AE2" s="80"/>
      <c r="AF2" s="80"/>
      <c r="AG2" s="80"/>
      <c r="AH2" s="80"/>
      <c r="AI2" s="80"/>
      <c r="AJ2" s="80"/>
      <c r="AK2" s="80"/>
    </row>
    <row r="3" spans="1:37" ht="21" customHeight="1">
      <c r="A3" s="1"/>
      <c r="B3" s="1"/>
      <c r="C3" s="1"/>
      <c r="D3" s="1"/>
      <c r="E3" s="1"/>
      <c r="F3" s="1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21" customHeight="1">
      <c r="A4" s="1"/>
      <c r="B4" s="1"/>
      <c r="C4" s="1"/>
      <c r="D4" s="1"/>
      <c r="E4" s="1"/>
      <c r="F4" s="1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21" customHeight="1">
      <c r="A5" s="1"/>
      <c r="B5" s="1"/>
      <c r="C5" s="1"/>
      <c r="D5" s="1"/>
      <c r="E5" s="1"/>
      <c r="F5" s="1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81" t="s">
        <v>53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 t="s">
        <v>1</v>
      </c>
      <c r="M8" s="81"/>
      <c r="AC8" s="83" t="s">
        <v>3</v>
      </c>
      <c r="AD8" s="83"/>
      <c r="AE8" s="83"/>
      <c r="AF8" s="4"/>
      <c r="AG8" s="4"/>
      <c r="AH8" s="4"/>
      <c r="AI8" s="4"/>
      <c r="AJ8" s="4"/>
    </row>
    <row r="9" spans="1:37" ht="21" customHeigh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AC9" s="83" t="s">
        <v>4</v>
      </c>
      <c r="AD9" s="83"/>
      <c r="AE9" s="83"/>
      <c r="AF9" s="83"/>
      <c r="AG9" s="83"/>
      <c r="AH9" s="83"/>
      <c r="AI9" s="83"/>
      <c r="AJ9" s="83"/>
      <c r="AK9" s="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63" t="s">
        <v>5</v>
      </c>
      <c r="AD10" s="63"/>
      <c r="AE10" s="63"/>
      <c r="AF10" s="63"/>
      <c r="AG10" s="63"/>
      <c r="AH10" s="63"/>
      <c r="AI10" s="63"/>
      <c r="AJ10" s="63"/>
      <c r="AK10" s="63"/>
    </row>
    <row r="11" spans="1:37" ht="21" customHeight="1">
      <c r="A11" s="64" t="s">
        <v>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"/>
      <c r="AC11" s="65" t="s">
        <v>6</v>
      </c>
      <c r="AD11" s="65"/>
      <c r="AE11" s="65"/>
      <c r="AF11" s="65"/>
      <c r="AG11" s="65"/>
      <c r="AH11" s="65"/>
      <c r="AI11" s="65"/>
      <c r="AJ11" s="65"/>
      <c r="AK11" s="65"/>
    </row>
    <row r="12" spans="1:37" ht="21" customHeight="1">
      <c r="A12" s="66" t="s">
        <v>11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AC12" s="67" t="s">
        <v>7</v>
      </c>
      <c r="AD12" s="67"/>
      <c r="AE12" s="67"/>
      <c r="AF12" s="67"/>
      <c r="AG12" s="67"/>
      <c r="AH12" s="67"/>
      <c r="AI12" s="67"/>
      <c r="AJ12" s="67"/>
      <c r="AK12" s="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5" t="s">
        <v>12</v>
      </c>
      <c r="AA14" s="195"/>
      <c r="AB14" s="195"/>
      <c r="AC14" s="195"/>
      <c r="AD14" s="196" t="s">
        <v>12</v>
      </c>
      <c r="AE14" s="197"/>
      <c r="AF14" s="197"/>
      <c r="AG14" s="198"/>
      <c r="AH14" s="196" t="s">
        <v>13</v>
      </c>
      <c r="AI14" s="197"/>
      <c r="AJ14" s="197"/>
      <c r="AK14" s="198"/>
    </row>
    <row r="15" spans="1:37" ht="21" customHeight="1">
      <c r="C15" s="199" t="s">
        <v>9</v>
      </c>
      <c r="D15" s="199"/>
      <c r="E15" s="199"/>
      <c r="F15" s="85">
        <f>AH29</f>
        <v>35200</v>
      </c>
      <c r="G15" s="85"/>
      <c r="H15" s="85"/>
      <c r="I15" s="85"/>
      <c r="J15" s="85"/>
      <c r="K15" s="85"/>
      <c r="L15" s="85"/>
      <c r="M15" s="86"/>
      <c r="N15" s="87" t="s">
        <v>10</v>
      </c>
      <c r="O15" s="88"/>
      <c r="Z15" s="77" t="s">
        <v>14</v>
      </c>
      <c r="AA15" s="77"/>
      <c r="AB15" s="77"/>
      <c r="AC15" s="77"/>
      <c r="AD15" s="89">
        <f>AH27</f>
        <v>32000</v>
      </c>
      <c r="AE15" s="90"/>
      <c r="AF15" s="90"/>
      <c r="AG15" s="91"/>
      <c r="AH15" s="89">
        <f>AH28</f>
        <v>3200</v>
      </c>
      <c r="AI15" s="90"/>
      <c r="AJ15" s="90"/>
      <c r="AK15" s="91"/>
    </row>
    <row r="16" spans="1:37" ht="21" customHeight="1">
      <c r="C16" s="199"/>
      <c r="D16" s="199"/>
      <c r="E16" s="199"/>
      <c r="F16" s="85"/>
      <c r="G16" s="85"/>
      <c r="H16" s="85"/>
      <c r="I16" s="85"/>
      <c r="J16" s="85"/>
      <c r="K16" s="85"/>
      <c r="L16" s="85"/>
      <c r="M16" s="86"/>
      <c r="N16" s="87"/>
      <c r="O16" s="88"/>
      <c r="Z16" s="92" t="s">
        <v>15</v>
      </c>
      <c r="AA16" s="92"/>
      <c r="AB16" s="92"/>
      <c r="AC16" s="92"/>
      <c r="AD16" s="93">
        <v>0</v>
      </c>
      <c r="AE16" s="94"/>
      <c r="AF16" s="94"/>
      <c r="AG16" s="95"/>
      <c r="AH16" s="93">
        <v>0</v>
      </c>
      <c r="AI16" s="94"/>
      <c r="AJ16" s="94"/>
      <c r="AK16" s="95"/>
    </row>
    <row r="17" spans="1:37" ht="21" customHeight="1">
      <c r="Z17" s="77" t="s">
        <v>16</v>
      </c>
      <c r="AA17" s="77"/>
      <c r="AB17" s="77"/>
      <c r="AC17" s="77"/>
      <c r="AD17" s="89">
        <f>AG52</f>
        <v>0</v>
      </c>
      <c r="AE17" s="90"/>
      <c r="AF17" s="90"/>
      <c r="AG17" s="91"/>
      <c r="AH17" s="89">
        <v>0</v>
      </c>
      <c r="AI17" s="90"/>
      <c r="AJ17" s="90"/>
      <c r="AK17" s="91"/>
    </row>
    <row r="18" spans="1:37" ht="9.75" customHeight="1"/>
    <row r="19" spans="1:37" ht="21" customHeight="1">
      <c r="A19" s="102" t="s">
        <v>20</v>
      </c>
      <c r="B19" s="103"/>
      <c r="C19" s="102" t="s">
        <v>21</v>
      </c>
      <c r="D19" s="104"/>
      <c r="E19" s="104"/>
      <c r="F19" s="103"/>
      <c r="G19" s="102" t="s">
        <v>22</v>
      </c>
      <c r="H19" s="104"/>
      <c r="I19" s="104"/>
      <c r="J19" s="103"/>
      <c r="K19" s="104" t="s">
        <v>47</v>
      </c>
      <c r="L19" s="104"/>
      <c r="M19" s="104"/>
      <c r="N19" s="103"/>
      <c r="O19" s="96" t="s">
        <v>23</v>
      </c>
      <c r="P19" s="96"/>
      <c r="Q19" s="96" t="s">
        <v>17</v>
      </c>
      <c r="R19" s="96"/>
      <c r="S19" s="97" t="s">
        <v>26</v>
      </c>
      <c r="T19" s="98"/>
      <c r="U19" s="99"/>
      <c r="V19" s="97" t="s">
        <v>28</v>
      </c>
      <c r="W19" s="98"/>
      <c r="X19" s="99"/>
      <c r="Y19" s="96" t="s">
        <v>17</v>
      </c>
      <c r="Z19" s="96"/>
      <c r="AA19" s="97" t="s">
        <v>27</v>
      </c>
      <c r="AB19" s="98"/>
      <c r="AC19" s="99"/>
      <c r="AD19" s="97" t="s">
        <v>28</v>
      </c>
      <c r="AE19" s="98"/>
      <c r="AF19" s="99"/>
      <c r="AG19" s="11" t="s">
        <v>18</v>
      </c>
      <c r="AH19" s="100" t="s">
        <v>19</v>
      </c>
      <c r="AI19" s="101"/>
      <c r="AJ19" s="101"/>
      <c r="AK19" s="101"/>
    </row>
    <row r="20" spans="1:37" ht="21" customHeight="1">
      <c r="A20" s="76">
        <v>46156</v>
      </c>
      <c r="B20" s="61"/>
      <c r="C20" s="47" t="s">
        <v>54</v>
      </c>
      <c r="D20" s="48"/>
      <c r="E20" s="48"/>
      <c r="F20" s="49"/>
      <c r="G20" s="59" t="s">
        <v>49</v>
      </c>
      <c r="H20" s="60"/>
      <c r="I20" s="60"/>
      <c r="J20" s="61"/>
      <c r="K20" s="59" t="s">
        <v>56</v>
      </c>
      <c r="L20" s="60"/>
      <c r="M20" s="60"/>
      <c r="N20" s="61"/>
      <c r="O20" s="12"/>
      <c r="P20" s="13" t="s">
        <v>24</v>
      </c>
      <c r="Q20" s="12">
        <v>1</v>
      </c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/>
      <c r="AB20" s="106"/>
      <c r="AC20" s="106"/>
      <c r="AD20" s="106"/>
      <c r="AE20" s="106"/>
      <c r="AF20" s="106"/>
      <c r="AG20" s="15">
        <v>0.1</v>
      </c>
      <c r="AH20" s="106">
        <f>Q20*S20+O20*V20+Y20*AA20+O20*AD20</f>
        <v>16000</v>
      </c>
      <c r="AI20" s="107"/>
      <c r="AJ20" s="107"/>
      <c r="AK20" s="107"/>
    </row>
    <row r="21" spans="1:37" ht="21" customHeight="1">
      <c r="A21" s="105">
        <v>46157</v>
      </c>
      <c r="B21" s="58"/>
      <c r="C21" s="53"/>
      <c r="D21" s="54"/>
      <c r="E21" s="54"/>
      <c r="F21" s="55"/>
      <c r="G21" s="56" t="s">
        <v>49</v>
      </c>
      <c r="H21" s="57"/>
      <c r="I21" s="57"/>
      <c r="J21" s="58"/>
      <c r="K21" s="56" t="s">
        <v>55</v>
      </c>
      <c r="L21" s="57"/>
      <c r="M21" s="57"/>
      <c r="N21" s="58"/>
      <c r="O21" s="29"/>
      <c r="P21" s="30" t="s">
        <v>24</v>
      </c>
      <c r="Q21" s="29">
        <v>1</v>
      </c>
      <c r="R21" s="31" t="s">
        <v>25</v>
      </c>
      <c r="S21" s="74">
        <v>16000</v>
      </c>
      <c r="T21" s="74"/>
      <c r="U21" s="74"/>
      <c r="V21" s="74">
        <v>2500</v>
      </c>
      <c r="W21" s="74"/>
      <c r="X21" s="74"/>
      <c r="Y21" s="29"/>
      <c r="Z21" s="31" t="s">
        <v>25</v>
      </c>
      <c r="AA21" s="74"/>
      <c r="AB21" s="74"/>
      <c r="AC21" s="74"/>
      <c r="AD21" s="74"/>
      <c r="AE21" s="74"/>
      <c r="AF21" s="74"/>
      <c r="AG21" s="32">
        <v>0.1</v>
      </c>
      <c r="AH21" s="74">
        <f t="shared" ref="AH21:AH26" si="0">Q21*S21+O21*V21+Y21*AA21+O21*AD21</f>
        <v>16000</v>
      </c>
      <c r="AI21" s="75"/>
      <c r="AJ21" s="75"/>
      <c r="AK21" s="75"/>
    </row>
    <row r="22" spans="1:37" ht="21" customHeight="1">
      <c r="A22" s="76"/>
      <c r="B22" s="61"/>
      <c r="C22" s="37"/>
      <c r="D22" s="38"/>
      <c r="E22" s="38"/>
      <c r="F22" s="39"/>
      <c r="G22" s="59"/>
      <c r="H22" s="60"/>
      <c r="I22" s="60"/>
      <c r="J22" s="61"/>
      <c r="K22" s="59"/>
      <c r="L22" s="60"/>
      <c r="M22" s="60"/>
      <c r="N22" s="61"/>
      <c r="O22" s="12"/>
      <c r="P22" s="13" t="s">
        <v>24</v>
      </c>
      <c r="Q22" s="12"/>
      <c r="R22" s="14" t="s">
        <v>25</v>
      </c>
      <c r="S22" s="106"/>
      <c r="T22" s="106"/>
      <c r="U22" s="106"/>
      <c r="V22" s="106"/>
      <c r="W22" s="106"/>
      <c r="X22" s="106"/>
      <c r="Y22" s="12"/>
      <c r="Z22" s="14" t="s">
        <v>25</v>
      </c>
      <c r="AA22" s="106"/>
      <c r="AB22" s="106"/>
      <c r="AC22" s="106"/>
      <c r="AD22" s="106"/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105"/>
      <c r="B23" s="58"/>
      <c r="C23" s="56"/>
      <c r="D23" s="57"/>
      <c r="E23" s="57"/>
      <c r="F23" s="58"/>
      <c r="G23" s="56"/>
      <c r="H23" s="57"/>
      <c r="I23" s="57"/>
      <c r="J23" s="58"/>
      <c r="K23" s="56"/>
      <c r="L23" s="57"/>
      <c r="M23" s="57"/>
      <c r="N23" s="58"/>
      <c r="O23" s="29"/>
      <c r="P23" s="30" t="s">
        <v>24</v>
      </c>
      <c r="Q23" s="29"/>
      <c r="R23" s="31" t="s">
        <v>25</v>
      </c>
      <c r="S23" s="74"/>
      <c r="T23" s="74"/>
      <c r="U23" s="74"/>
      <c r="V23" s="74"/>
      <c r="W23" s="74"/>
      <c r="X23" s="74"/>
      <c r="Y23" s="29"/>
      <c r="Z23" s="31" t="s">
        <v>25</v>
      </c>
      <c r="AA23" s="74"/>
      <c r="AB23" s="74"/>
      <c r="AC23" s="74"/>
      <c r="AD23" s="74"/>
      <c r="AE23" s="74"/>
      <c r="AF23" s="74"/>
      <c r="AG23" s="32">
        <v>0.1</v>
      </c>
      <c r="AH23" s="74">
        <f t="shared" si="0"/>
        <v>0</v>
      </c>
      <c r="AI23" s="75"/>
      <c r="AJ23" s="75"/>
      <c r="AK23" s="75"/>
    </row>
    <row r="24" spans="1:37" ht="21" customHeight="1">
      <c r="A24" s="76"/>
      <c r="B24" s="61"/>
      <c r="C24" s="37"/>
      <c r="D24" s="38"/>
      <c r="E24" s="38"/>
      <c r="F24" s="39"/>
      <c r="G24" s="59"/>
      <c r="H24" s="60"/>
      <c r="I24" s="60"/>
      <c r="J24" s="61"/>
      <c r="K24" s="59"/>
      <c r="L24" s="60"/>
      <c r="M24" s="60"/>
      <c r="N24" s="61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105"/>
      <c r="B25" s="58"/>
      <c r="C25" s="56"/>
      <c r="D25" s="57"/>
      <c r="E25" s="57"/>
      <c r="F25" s="58"/>
      <c r="G25" s="56"/>
      <c r="H25" s="57"/>
      <c r="I25" s="57"/>
      <c r="J25" s="58"/>
      <c r="K25" s="56"/>
      <c r="L25" s="57"/>
      <c r="M25" s="57"/>
      <c r="N25" s="58"/>
      <c r="O25" s="29"/>
      <c r="P25" s="30" t="s">
        <v>24</v>
      </c>
      <c r="Q25" s="29"/>
      <c r="R25" s="31" t="s">
        <v>25</v>
      </c>
      <c r="S25" s="74"/>
      <c r="T25" s="74"/>
      <c r="U25" s="74"/>
      <c r="V25" s="74"/>
      <c r="W25" s="74"/>
      <c r="X25" s="74"/>
      <c r="Y25" s="29"/>
      <c r="Z25" s="31" t="s">
        <v>25</v>
      </c>
      <c r="AA25" s="74"/>
      <c r="AB25" s="74"/>
      <c r="AC25" s="74"/>
      <c r="AD25" s="74"/>
      <c r="AE25" s="74"/>
      <c r="AF25" s="74"/>
      <c r="AG25" s="32">
        <v>0.1</v>
      </c>
      <c r="AH25" s="74">
        <f t="shared" si="0"/>
        <v>0</v>
      </c>
      <c r="AI25" s="75"/>
      <c r="AJ25" s="75"/>
      <c r="AK25" s="75"/>
    </row>
    <row r="26" spans="1:37" ht="21" customHeight="1">
      <c r="A26" s="76"/>
      <c r="B26" s="61"/>
      <c r="C26" s="37"/>
      <c r="D26" s="38"/>
      <c r="E26" s="38"/>
      <c r="F26" s="39"/>
      <c r="G26" s="59"/>
      <c r="H26" s="60"/>
      <c r="I26" s="60"/>
      <c r="J26" s="61"/>
      <c r="K26" s="59"/>
      <c r="L26" s="60"/>
      <c r="M26" s="60"/>
      <c r="N26" s="61"/>
      <c r="O26" s="12"/>
      <c r="P26" s="13" t="s">
        <v>24</v>
      </c>
      <c r="Q26" s="12"/>
      <c r="R26" s="14" t="s">
        <v>25</v>
      </c>
      <c r="S26" s="106"/>
      <c r="T26" s="106"/>
      <c r="U26" s="106"/>
      <c r="V26" s="106"/>
      <c r="W26" s="106"/>
      <c r="X26" s="106"/>
      <c r="Y26" s="12"/>
      <c r="Z26" s="14" t="s">
        <v>25</v>
      </c>
      <c r="AA26" s="106"/>
      <c r="AB26" s="106"/>
      <c r="AC26" s="106"/>
      <c r="AD26" s="106"/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206"/>
      <c r="B27" s="48"/>
      <c r="C27" s="41"/>
      <c r="D27" s="41"/>
      <c r="E27" s="41"/>
      <c r="F27" s="41"/>
      <c r="G27" s="48"/>
      <c r="H27" s="48"/>
      <c r="I27" s="48"/>
      <c r="J27" s="48"/>
      <c r="K27" s="48"/>
      <c r="L27" s="48"/>
      <c r="M27" s="48"/>
      <c r="N27" s="4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4" t="s">
        <v>29</v>
      </c>
      <c r="AG27" s="115"/>
      <c r="AH27" s="116">
        <f>SUM(AH20:AH26)</f>
        <v>32000</v>
      </c>
      <c r="AI27" s="117"/>
      <c r="AJ27" s="117"/>
      <c r="AK27" s="11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8" t="s">
        <v>30</v>
      </c>
      <c r="AG28" s="118"/>
      <c r="AH28" s="119">
        <f>AH27*0.1</f>
        <v>3200</v>
      </c>
      <c r="AI28" s="119"/>
      <c r="AJ28" s="119"/>
      <c r="AK28" s="119"/>
    </row>
    <row r="29" spans="1:37" ht="21" customHeight="1">
      <c r="A29" s="123" t="s">
        <v>65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"/>
      <c r="AE29" s="1"/>
      <c r="AF29" s="120" t="s">
        <v>31</v>
      </c>
      <c r="AG29" s="120"/>
      <c r="AH29" s="116">
        <f>SUM(AH27:AH28)</f>
        <v>35200</v>
      </c>
      <c r="AI29" s="117"/>
      <c r="AJ29" s="117"/>
      <c r="AK29" s="117"/>
    </row>
    <row r="32" spans="1:37" ht="21" customHeight="1">
      <c r="C32" s="121" t="s">
        <v>33</v>
      </c>
      <c r="D32" s="121"/>
      <c r="E32" s="121"/>
      <c r="F32" s="121" t="s">
        <v>34</v>
      </c>
      <c r="G32" s="121"/>
      <c r="H32" s="121"/>
      <c r="I32" s="121"/>
      <c r="J32" s="121"/>
      <c r="K32" s="121"/>
      <c r="L32" s="121"/>
      <c r="M32" s="121" t="s">
        <v>35</v>
      </c>
      <c r="N32" s="121"/>
      <c r="O32" s="121"/>
      <c r="P32" s="121"/>
      <c r="Q32" s="121"/>
      <c r="R32" s="121" t="s">
        <v>36</v>
      </c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2" t="s">
        <v>37</v>
      </c>
      <c r="AF32" s="122"/>
      <c r="AG32" s="121" t="s">
        <v>38</v>
      </c>
      <c r="AH32" s="121"/>
      <c r="AI32" s="121"/>
    </row>
    <row r="33" spans="3:35" ht="21" customHeight="1">
      <c r="C33" s="143"/>
      <c r="D33" s="144"/>
      <c r="E33" s="145"/>
      <c r="F33" s="146"/>
      <c r="G33" s="146"/>
      <c r="H33" s="146"/>
      <c r="I33" s="146"/>
      <c r="J33" s="146"/>
      <c r="K33" s="146"/>
      <c r="L33" s="147"/>
      <c r="M33" s="16"/>
      <c r="N33" s="17" t="s">
        <v>39</v>
      </c>
      <c r="O33" s="124"/>
      <c r="P33" s="125"/>
      <c r="Q33" s="126"/>
      <c r="R33" s="124" t="s">
        <v>42</v>
      </c>
      <c r="S33" s="126"/>
      <c r="T33" s="124" t="s">
        <v>43</v>
      </c>
      <c r="U33" s="126"/>
      <c r="V33" s="148"/>
      <c r="W33" s="149"/>
      <c r="X33" s="149"/>
      <c r="Y33" s="149"/>
      <c r="Z33" s="149"/>
      <c r="AA33" s="150"/>
      <c r="AB33" s="124"/>
      <c r="AC33" s="125"/>
      <c r="AD33" s="126"/>
      <c r="AE33" s="127">
        <v>0</v>
      </c>
      <c r="AF33" s="128"/>
      <c r="AG33" s="129">
        <f t="shared" ref="AG33:AG51" si="1">AB33+O33</f>
        <v>0</v>
      </c>
      <c r="AH33" s="130"/>
      <c r="AI33" s="131"/>
    </row>
    <row r="34" spans="3:35" ht="21" customHeight="1">
      <c r="C34" s="132"/>
      <c r="D34" s="133"/>
      <c r="E34" s="134"/>
      <c r="F34" s="135"/>
      <c r="G34" s="135"/>
      <c r="H34" s="135"/>
      <c r="I34" s="135"/>
      <c r="J34" s="135"/>
      <c r="K34" s="135"/>
      <c r="L34" s="136"/>
      <c r="M34" s="27"/>
      <c r="N34" s="28" t="s">
        <v>39</v>
      </c>
      <c r="O34" s="137"/>
      <c r="P34" s="138"/>
      <c r="Q34" s="139"/>
      <c r="R34" s="137" t="s">
        <v>42</v>
      </c>
      <c r="S34" s="139"/>
      <c r="T34" s="137" t="s">
        <v>43</v>
      </c>
      <c r="U34" s="139"/>
      <c r="V34" s="140"/>
      <c r="W34" s="141"/>
      <c r="X34" s="141"/>
      <c r="Y34" s="141"/>
      <c r="Z34" s="141"/>
      <c r="AA34" s="142"/>
      <c r="AB34" s="137"/>
      <c r="AC34" s="138"/>
      <c r="AD34" s="139"/>
      <c r="AE34" s="151">
        <v>0</v>
      </c>
      <c r="AF34" s="152"/>
      <c r="AG34" s="153">
        <f t="shared" si="1"/>
        <v>0</v>
      </c>
      <c r="AH34" s="154"/>
      <c r="AI34" s="155"/>
    </row>
    <row r="35" spans="3:35" ht="21" customHeight="1">
      <c r="C35" s="156"/>
      <c r="D35" s="157"/>
      <c r="E35" s="158"/>
      <c r="F35" s="159"/>
      <c r="G35" s="159"/>
      <c r="H35" s="159"/>
      <c r="I35" s="159"/>
      <c r="J35" s="159"/>
      <c r="K35" s="159"/>
      <c r="L35" s="160"/>
      <c r="M35" s="18"/>
      <c r="N35" s="19" t="s">
        <v>39</v>
      </c>
      <c r="O35" s="161"/>
      <c r="P35" s="162"/>
      <c r="Q35" s="163"/>
      <c r="R35" s="161" t="s">
        <v>42</v>
      </c>
      <c r="S35" s="163"/>
      <c r="T35" s="161" t="s">
        <v>43</v>
      </c>
      <c r="U35" s="163"/>
      <c r="V35" s="164"/>
      <c r="W35" s="165"/>
      <c r="X35" s="165"/>
      <c r="Y35" s="165"/>
      <c r="Z35" s="165"/>
      <c r="AA35" s="166"/>
      <c r="AB35" s="161"/>
      <c r="AC35" s="162"/>
      <c r="AD35" s="163"/>
      <c r="AE35" s="167">
        <v>0</v>
      </c>
      <c r="AF35" s="168"/>
      <c r="AG35" s="169">
        <f t="shared" si="1"/>
        <v>0</v>
      </c>
      <c r="AH35" s="170"/>
      <c r="AI35" s="171"/>
    </row>
    <row r="36" spans="3:35" ht="21" customHeight="1">
      <c r="C36" s="132"/>
      <c r="D36" s="133"/>
      <c r="E36" s="134"/>
      <c r="F36" s="135"/>
      <c r="G36" s="135"/>
      <c r="H36" s="135"/>
      <c r="I36" s="135"/>
      <c r="J36" s="135"/>
      <c r="K36" s="135"/>
      <c r="L36" s="136"/>
      <c r="M36" s="27"/>
      <c r="N36" s="28" t="s">
        <v>40</v>
      </c>
      <c r="O36" s="137"/>
      <c r="P36" s="138"/>
      <c r="Q36" s="139"/>
      <c r="R36" s="137" t="s">
        <v>42</v>
      </c>
      <c r="S36" s="139"/>
      <c r="T36" s="137" t="s">
        <v>43</v>
      </c>
      <c r="U36" s="139"/>
      <c r="V36" s="140"/>
      <c r="W36" s="141"/>
      <c r="X36" s="141"/>
      <c r="Y36" s="141"/>
      <c r="Z36" s="141"/>
      <c r="AA36" s="142"/>
      <c r="AB36" s="137"/>
      <c r="AC36" s="138"/>
      <c r="AD36" s="139"/>
      <c r="AE36" s="151">
        <v>0</v>
      </c>
      <c r="AF36" s="152"/>
      <c r="AG36" s="153">
        <f t="shared" si="1"/>
        <v>0</v>
      </c>
      <c r="AH36" s="154"/>
      <c r="AI36" s="155"/>
    </row>
    <row r="37" spans="3:35" ht="21" customHeight="1">
      <c r="C37" s="156"/>
      <c r="D37" s="157"/>
      <c r="E37" s="158"/>
      <c r="F37" s="159"/>
      <c r="G37" s="159"/>
      <c r="H37" s="159"/>
      <c r="I37" s="159"/>
      <c r="J37" s="159"/>
      <c r="K37" s="159"/>
      <c r="L37" s="160"/>
      <c r="M37" s="18"/>
      <c r="N37" s="19" t="s">
        <v>39</v>
      </c>
      <c r="O37" s="161"/>
      <c r="P37" s="162"/>
      <c r="Q37" s="163"/>
      <c r="R37" s="161" t="s">
        <v>42</v>
      </c>
      <c r="S37" s="163"/>
      <c r="T37" s="161" t="s">
        <v>43</v>
      </c>
      <c r="U37" s="163"/>
      <c r="V37" s="164"/>
      <c r="W37" s="165"/>
      <c r="X37" s="165"/>
      <c r="Y37" s="165"/>
      <c r="Z37" s="165"/>
      <c r="AA37" s="166"/>
      <c r="AB37" s="161"/>
      <c r="AC37" s="162"/>
      <c r="AD37" s="163"/>
      <c r="AE37" s="167">
        <v>0</v>
      </c>
      <c r="AF37" s="168"/>
      <c r="AG37" s="169">
        <f t="shared" si="1"/>
        <v>0</v>
      </c>
      <c r="AH37" s="170"/>
      <c r="AI37" s="171"/>
    </row>
    <row r="38" spans="3:35" ht="21" customHeight="1">
      <c r="C38" s="132"/>
      <c r="D38" s="133"/>
      <c r="E38" s="134"/>
      <c r="F38" s="135"/>
      <c r="G38" s="135"/>
      <c r="H38" s="135"/>
      <c r="I38" s="135"/>
      <c r="J38" s="135"/>
      <c r="K38" s="135"/>
      <c r="L38" s="136"/>
      <c r="M38" s="27"/>
      <c r="N38" s="28" t="s">
        <v>39</v>
      </c>
      <c r="O38" s="137"/>
      <c r="P38" s="138"/>
      <c r="Q38" s="139"/>
      <c r="R38" s="137" t="s">
        <v>42</v>
      </c>
      <c r="S38" s="139"/>
      <c r="T38" s="137" t="s">
        <v>43</v>
      </c>
      <c r="U38" s="139"/>
      <c r="V38" s="140"/>
      <c r="W38" s="141"/>
      <c r="X38" s="141"/>
      <c r="Y38" s="141"/>
      <c r="Z38" s="141"/>
      <c r="AA38" s="142"/>
      <c r="AB38" s="137"/>
      <c r="AC38" s="138"/>
      <c r="AD38" s="139"/>
      <c r="AE38" s="151">
        <v>0</v>
      </c>
      <c r="AF38" s="152"/>
      <c r="AG38" s="153">
        <f t="shared" si="1"/>
        <v>0</v>
      </c>
      <c r="AH38" s="154"/>
      <c r="AI38" s="155"/>
    </row>
    <row r="39" spans="3:35" ht="21" customHeight="1">
      <c r="C39" s="156"/>
      <c r="D39" s="157"/>
      <c r="E39" s="158"/>
      <c r="F39" s="159"/>
      <c r="G39" s="159"/>
      <c r="H39" s="159"/>
      <c r="I39" s="159"/>
      <c r="J39" s="159"/>
      <c r="K39" s="159"/>
      <c r="L39" s="160"/>
      <c r="M39" s="18"/>
      <c r="N39" s="19" t="s">
        <v>39</v>
      </c>
      <c r="O39" s="161"/>
      <c r="P39" s="162"/>
      <c r="Q39" s="163"/>
      <c r="R39" s="161" t="s">
        <v>42</v>
      </c>
      <c r="S39" s="163"/>
      <c r="T39" s="161" t="s">
        <v>43</v>
      </c>
      <c r="U39" s="163"/>
      <c r="V39" s="164"/>
      <c r="W39" s="165"/>
      <c r="X39" s="165"/>
      <c r="Y39" s="165"/>
      <c r="Z39" s="165"/>
      <c r="AA39" s="166"/>
      <c r="AB39" s="161"/>
      <c r="AC39" s="162"/>
      <c r="AD39" s="163"/>
      <c r="AE39" s="167">
        <v>0</v>
      </c>
      <c r="AF39" s="168"/>
      <c r="AG39" s="169">
        <f t="shared" si="1"/>
        <v>0</v>
      </c>
      <c r="AH39" s="170"/>
      <c r="AI39" s="171"/>
    </row>
    <row r="40" spans="3:35" ht="21" customHeight="1">
      <c r="C40" s="132"/>
      <c r="D40" s="133"/>
      <c r="E40" s="134"/>
      <c r="F40" s="135"/>
      <c r="G40" s="135"/>
      <c r="H40" s="135"/>
      <c r="I40" s="135"/>
      <c r="J40" s="135"/>
      <c r="K40" s="135"/>
      <c r="L40" s="136"/>
      <c r="M40" s="27"/>
      <c r="N40" s="28" t="s">
        <v>39</v>
      </c>
      <c r="O40" s="137"/>
      <c r="P40" s="138"/>
      <c r="Q40" s="139"/>
      <c r="R40" s="137" t="s">
        <v>42</v>
      </c>
      <c r="S40" s="139"/>
      <c r="T40" s="137" t="s">
        <v>43</v>
      </c>
      <c r="U40" s="139"/>
      <c r="V40" s="140"/>
      <c r="W40" s="141"/>
      <c r="X40" s="141"/>
      <c r="Y40" s="141"/>
      <c r="Z40" s="141"/>
      <c r="AA40" s="142"/>
      <c r="AB40" s="137"/>
      <c r="AC40" s="138"/>
      <c r="AD40" s="139"/>
      <c r="AE40" s="151">
        <v>0</v>
      </c>
      <c r="AF40" s="152"/>
      <c r="AG40" s="153">
        <f t="shared" si="1"/>
        <v>0</v>
      </c>
      <c r="AH40" s="154"/>
      <c r="AI40" s="155"/>
    </row>
    <row r="41" spans="3:35" ht="21" customHeight="1">
      <c r="C41" s="156"/>
      <c r="D41" s="157"/>
      <c r="E41" s="158"/>
      <c r="F41" s="159"/>
      <c r="G41" s="159"/>
      <c r="H41" s="159"/>
      <c r="I41" s="159"/>
      <c r="J41" s="159"/>
      <c r="K41" s="159"/>
      <c r="L41" s="160"/>
      <c r="M41" s="18"/>
      <c r="N41" s="19" t="s">
        <v>39</v>
      </c>
      <c r="O41" s="161"/>
      <c r="P41" s="162"/>
      <c r="Q41" s="163"/>
      <c r="R41" s="161" t="s">
        <v>42</v>
      </c>
      <c r="S41" s="163"/>
      <c r="T41" s="161" t="s">
        <v>43</v>
      </c>
      <c r="U41" s="163"/>
      <c r="V41" s="164"/>
      <c r="W41" s="165"/>
      <c r="X41" s="165"/>
      <c r="Y41" s="165"/>
      <c r="Z41" s="165"/>
      <c r="AA41" s="166"/>
      <c r="AB41" s="161"/>
      <c r="AC41" s="162"/>
      <c r="AD41" s="163"/>
      <c r="AE41" s="167">
        <v>0</v>
      </c>
      <c r="AF41" s="168"/>
      <c r="AG41" s="169">
        <f t="shared" si="1"/>
        <v>0</v>
      </c>
      <c r="AH41" s="170"/>
      <c r="AI41" s="171"/>
    </row>
    <row r="42" spans="3:35" ht="21" customHeight="1">
      <c r="C42" s="132"/>
      <c r="D42" s="133"/>
      <c r="E42" s="134"/>
      <c r="F42" s="135"/>
      <c r="G42" s="135"/>
      <c r="H42" s="135"/>
      <c r="I42" s="135"/>
      <c r="J42" s="135"/>
      <c r="K42" s="135"/>
      <c r="L42" s="136"/>
      <c r="M42" s="27"/>
      <c r="N42" s="28" t="s">
        <v>40</v>
      </c>
      <c r="O42" s="137"/>
      <c r="P42" s="138"/>
      <c r="Q42" s="139"/>
      <c r="R42" s="137" t="s">
        <v>42</v>
      </c>
      <c r="S42" s="139"/>
      <c r="T42" s="137" t="s">
        <v>43</v>
      </c>
      <c r="U42" s="139"/>
      <c r="V42" s="140"/>
      <c r="W42" s="141"/>
      <c r="X42" s="141"/>
      <c r="Y42" s="141"/>
      <c r="Z42" s="141"/>
      <c r="AA42" s="142"/>
      <c r="AB42" s="137"/>
      <c r="AC42" s="138"/>
      <c r="AD42" s="139"/>
      <c r="AE42" s="151">
        <v>0</v>
      </c>
      <c r="AF42" s="152"/>
      <c r="AG42" s="153">
        <f t="shared" si="1"/>
        <v>0</v>
      </c>
      <c r="AH42" s="154"/>
      <c r="AI42" s="155"/>
    </row>
    <row r="43" spans="3:35" ht="21" customHeight="1">
      <c r="C43" s="156"/>
      <c r="D43" s="157"/>
      <c r="E43" s="158"/>
      <c r="F43" s="159"/>
      <c r="G43" s="159"/>
      <c r="H43" s="159"/>
      <c r="I43" s="159"/>
      <c r="J43" s="159"/>
      <c r="K43" s="159"/>
      <c r="L43" s="160"/>
      <c r="M43" s="18"/>
      <c r="N43" s="19" t="s">
        <v>39</v>
      </c>
      <c r="O43" s="161"/>
      <c r="P43" s="162"/>
      <c r="Q43" s="163"/>
      <c r="R43" s="161" t="s">
        <v>42</v>
      </c>
      <c r="S43" s="163"/>
      <c r="T43" s="161" t="s">
        <v>43</v>
      </c>
      <c r="U43" s="163"/>
      <c r="V43" s="164"/>
      <c r="W43" s="165"/>
      <c r="X43" s="165"/>
      <c r="Y43" s="165"/>
      <c r="Z43" s="165"/>
      <c r="AA43" s="166"/>
      <c r="AB43" s="161"/>
      <c r="AC43" s="162"/>
      <c r="AD43" s="163"/>
      <c r="AE43" s="167">
        <v>0</v>
      </c>
      <c r="AF43" s="168"/>
      <c r="AG43" s="169">
        <f t="shared" si="1"/>
        <v>0</v>
      </c>
      <c r="AH43" s="170"/>
      <c r="AI43" s="171"/>
    </row>
    <row r="44" spans="3:35" ht="21" customHeight="1">
      <c r="C44" s="132"/>
      <c r="D44" s="133"/>
      <c r="E44" s="134"/>
      <c r="F44" s="135"/>
      <c r="G44" s="135"/>
      <c r="H44" s="135"/>
      <c r="I44" s="135"/>
      <c r="J44" s="135"/>
      <c r="K44" s="135"/>
      <c r="L44" s="136"/>
      <c r="M44" s="27"/>
      <c r="N44" s="28" t="s">
        <v>39</v>
      </c>
      <c r="O44" s="137"/>
      <c r="P44" s="138"/>
      <c r="Q44" s="139"/>
      <c r="R44" s="137" t="s">
        <v>42</v>
      </c>
      <c r="S44" s="139"/>
      <c r="T44" s="137" t="s">
        <v>43</v>
      </c>
      <c r="U44" s="139"/>
      <c r="V44" s="140"/>
      <c r="W44" s="141"/>
      <c r="X44" s="141"/>
      <c r="Y44" s="141"/>
      <c r="Z44" s="141"/>
      <c r="AA44" s="142"/>
      <c r="AB44" s="137"/>
      <c r="AC44" s="138"/>
      <c r="AD44" s="139"/>
      <c r="AE44" s="151">
        <v>0</v>
      </c>
      <c r="AF44" s="152"/>
      <c r="AG44" s="153">
        <f t="shared" si="1"/>
        <v>0</v>
      </c>
      <c r="AH44" s="154"/>
      <c r="AI44" s="155"/>
    </row>
    <row r="45" spans="3:35" ht="21" customHeight="1">
      <c r="C45" s="156"/>
      <c r="D45" s="157"/>
      <c r="E45" s="158"/>
      <c r="F45" s="159"/>
      <c r="G45" s="159"/>
      <c r="H45" s="159"/>
      <c r="I45" s="159"/>
      <c r="J45" s="159"/>
      <c r="K45" s="159"/>
      <c r="L45" s="160"/>
      <c r="M45" s="18"/>
      <c r="N45" s="19" t="s">
        <v>39</v>
      </c>
      <c r="O45" s="161"/>
      <c r="P45" s="162"/>
      <c r="Q45" s="163"/>
      <c r="R45" s="161" t="s">
        <v>42</v>
      </c>
      <c r="S45" s="163"/>
      <c r="T45" s="161" t="s">
        <v>43</v>
      </c>
      <c r="U45" s="163"/>
      <c r="V45" s="164"/>
      <c r="W45" s="165"/>
      <c r="X45" s="165"/>
      <c r="Y45" s="165"/>
      <c r="Z45" s="165"/>
      <c r="AA45" s="166"/>
      <c r="AB45" s="161"/>
      <c r="AC45" s="162"/>
      <c r="AD45" s="163"/>
      <c r="AE45" s="167">
        <v>0</v>
      </c>
      <c r="AF45" s="168"/>
      <c r="AG45" s="169">
        <f t="shared" si="1"/>
        <v>0</v>
      </c>
      <c r="AH45" s="170"/>
      <c r="AI45" s="171"/>
    </row>
    <row r="46" spans="3:35" ht="21" customHeight="1">
      <c r="C46" s="132"/>
      <c r="D46" s="133"/>
      <c r="E46" s="134"/>
      <c r="F46" s="135"/>
      <c r="G46" s="135"/>
      <c r="H46" s="135"/>
      <c r="I46" s="135"/>
      <c r="J46" s="135"/>
      <c r="K46" s="135"/>
      <c r="L46" s="136"/>
      <c r="M46" s="27"/>
      <c r="N46" s="28" t="s">
        <v>39</v>
      </c>
      <c r="O46" s="137"/>
      <c r="P46" s="138"/>
      <c r="Q46" s="139"/>
      <c r="R46" s="137" t="s">
        <v>42</v>
      </c>
      <c r="S46" s="139"/>
      <c r="T46" s="137" t="s">
        <v>43</v>
      </c>
      <c r="U46" s="139"/>
      <c r="V46" s="140"/>
      <c r="W46" s="141"/>
      <c r="X46" s="141"/>
      <c r="Y46" s="141"/>
      <c r="Z46" s="141"/>
      <c r="AA46" s="142"/>
      <c r="AB46" s="137"/>
      <c r="AC46" s="138"/>
      <c r="AD46" s="139"/>
      <c r="AE46" s="151">
        <v>0</v>
      </c>
      <c r="AF46" s="152"/>
      <c r="AG46" s="153">
        <f t="shared" si="1"/>
        <v>0</v>
      </c>
      <c r="AH46" s="154"/>
      <c r="AI46" s="155"/>
    </row>
    <row r="47" spans="3:35" ht="21" customHeight="1">
      <c r="C47" s="156"/>
      <c r="D47" s="157"/>
      <c r="E47" s="158"/>
      <c r="F47" s="159"/>
      <c r="G47" s="159"/>
      <c r="H47" s="159"/>
      <c r="I47" s="159"/>
      <c r="J47" s="159"/>
      <c r="K47" s="159"/>
      <c r="L47" s="160"/>
      <c r="M47" s="18"/>
      <c r="N47" s="19" t="s">
        <v>39</v>
      </c>
      <c r="O47" s="161"/>
      <c r="P47" s="162"/>
      <c r="Q47" s="163"/>
      <c r="R47" s="161" t="s">
        <v>42</v>
      </c>
      <c r="S47" s="163"/>
      <c r="T47" s="161" t="s">
        <v>43</v>
      </c>
      <c r="U47" s="163"/>
      <c r="V47" s="164"/>
      <c r="W47" s="165"/>
      <c r="X47" s="165"/>
      <c r="Y47" s="165"/>
      <c r="Z47" s="165"/>
      <c r="AA47" s="166"/>
      <c r="AB47" s="161"/>
      <c r="AC47" s="162"/>
      <c r="AD47" s="163"/>
      <c r="AE47" s="167">
        <v>0</v>
      </c>
      <c r="AF47" s="168"/>
      <c r="AG47" s="169">
        <f t="shared" si="1"/>
        <v>0</v>
      </c>
      <c r="AH47" s="170"/>
      <c r="AI47" s="171"/>
    </row>
    <row r="48" spans="3:35" ht="21" customHeight="1">
      <c r="C48" s="132"/>
      <c r="D48" s="133"/>
      <c r="E48" s="134"/>
      <c r="F48" s="135"/>
      <c r="G48" s="135"/>
      <c r="H48" s="135"/>
      <c r="I48" s="135"/>
      <c r="J48" s="135"/>
      <c r="K48" s="135"/>
      <c r="L48" s="136"/>
      <c r="M48" s="27"/>
      <c r="N48" s="28" t="s">
        <v>40</v>
      </c>
      <c r="O48" s="137"/>
      <c r="P48" s="138"/>
      <c r="Q48" s="139"/>
      <c r="R48" s="137" t="s">
        <v>42</v>
      </c>
      <c r="S48" s="139"/>
      <c r="T48" s="137" t="s">
        <v>43</v>
      </c>
      <c r="U48" s="139"/>
      <c r="V48" s="140"/>
      <c r="W48" s="141"/>
      <c r="X48" s="141"/>
      <c r="Y48" s="141"/>
      <c r="Z48" s="141"/>
      <c r="AA48" s="142"/>
      <c r="AB48" s="137"/>
      <c r="AC48" s="138"/>
      <c r="AD48" s="139"/>
      <c r="AE48" s="151">
        <v>0</v>
      </c>
      <c r="AF48" s="152"/>
      <c r="AG48" s="153">
        <f t="shared" si="1"/>
        <v>0</v>
      </c>
      <c r="AH48" s="154"/>
      <c r="AI48" s="155"/>
    </row>
    <row r="49" spans="1:37" ht="21" customHeight="1">
      <c r="C49" s="156"/>
      <c r="D49" s="157"/>
      <c r="E49" s="158"/>
      <c r="F49" s="159"/>
      <c r="G49" s="159"/>
      <c r="H49" s="159"/>
      <c r="I49" s="159"/>
      <c r="J49" s="159"/>
      <c r="K49" s="159"/>
      <c r="L49" s="160"/>
      <c r="M49" s="18"/>
      <c r="N49" s="19" t="s">
        <v>39</v>
      </c>
      <c r="O49" s="161"/>
      <c r="P49" s="162"/>
      <c r="Q49" s="163"/>
      <c r="R49" s="161" t="s">
        <v>42</v>
      </c>
      <c r="S49" s="163"/>
      <c r="T49" s="161" t="s">
        <v>43</v>
      </c>
      <c r="U49" s="163"/>
      <c r="V49" s="164"/>
      <c r="W49" s="165"/>
      <c r="X49" s="165"/>
      <c r="Y49" s="165"/>
      <c r="Z49" s="165"/>
      <c r="AA49" s="166"/>
      <c r="AB49" s="161"/>
      <c r="AC49" s="162"/>
      <c r="AD49" s="163"/>
      <c r="AE49" s="167">
        <v>0</v>
      </c>
      <c r="AF49" s="168"/>
      <c r="AG49" s="169">
        <f t="shared" si="1"/>
        <v>0</v>
      </c>
      <c r="AH49" s="170"/>
      <c r="AI49" s="171"/>
    </row>
    <row r="50" spans="1:37" ht="21" customHeight="1">
      <c r="C50" s="132"/>
      <c r="D50" s="133"/>
      <c r="E50" s="134"/>
      <c r="F50" s="135"/>
      <c r="G50" s="135"/>
      <c r="H50" s="135"/>
      <c r="I50" s="135"/>
      <c r="J50" s="135"/>
      <c r="K50" s="135"/>
      <c r="L50" s="136"/>
      <c r="M50" s="27"/>
      <c r="N50" s="28" t="s">
        <v>39</v>
      </c>
      <c r="O50" s="137"/>
      <c r="P50" s="138"/>
      <c r="Q50" s="139"/>
      <c r="R50" s="137" t="s">
        <v>42</v>
      </c>
      <c r="S50" s="139"/>
      <c r="T50" s="137" t="s">
        <v>43</v>
      </c>
      <c r="U50" s="139"/>
      <c r="V50" s="140"/>
      <c r="W50" s="141"/>
      <c r="X50" s="141"/>
      <c r="Y50" s="141"/>
      <c r="Z50" s="141"/>
      <c r="AA50" s="142"/>
      <c r="AB50" s="137"/>
      <c r="AC50" s="138"/>
      <c r="AD50" s="139"/>
      <c r="AE50" s="151">
        <v>0</v>
      </c>
      <c r="AF50" s="152"/>
      <c r="AG50" s="153">
        <f t="shared" si="1"/>
        <v>0</v>
      </c>
      <c r="AH50" s="154"/>
      <c r="AI50" s="155"/>
    </row>
    <row r="51" spans="1:37" ht="21" customHeight="1">
      <c r="C51" s="181"/>
      <c r="D51" s="182"/>
      <c r="E51" s="183"/>
      <c r="F51" s="184"/>
      <c r="G51" s="184"/>
      <c r="H51" s="184"/>
      <c r="I51" s="184"/>
      <c r="J51" s="184"/>
      <c r="K51" s="184"/>
      <c r="L51" s="185"/>
      <c r="M51" s="20"/>
      <c r="N51" s="21" t="s">
        <v>39</v>
      </c>
      <c r="O51" s="186"/>
      <c r="P51" s="187"/>
      <c r="Q51" s="188"/>
      <c r="R51" s="186" t="s">
        <v>42</v>
      </c>
      <c r="S51" s="188"/>
      <c r="T51" s="186" t="s">
        <v>43</v>
      </c>
      <c r="U51" s="188"/>
      <c r="V51" s="189"/>
      <c r="W51" s="190"/>
      <c r="X51" s="190"/>
      <c r="Y51" s="190"/>
      <c r="Z51" s="190"/>
      <c r="AA51" s="191"/>
      <c r="AB51" s="186"/>
      <c r="AC51" s="187"/>
      <c r="AD51" s="188"/>
      <c r="AE51" s="192">
        <v>0</v>
      </c>
      <c r="AF51" s="193"/>
      <c r="AG51" s="172">
        <f t="shared" si="1"/>
        <v>0</v>
      </c>
      <c r="AH51" s="173"/>
      <c r="AI51" s="17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75" t="s">
        <v>41</v>
      </c>
      <c r="AE52" s="176"/>
      <c r="AF52" s="177"/>
      <c r="AG52" s="178">
        <f>SUM(AG33:AG51)</f>
        <v>0</v>
      </c>
      <c r="AH52" s="179"/>
      <c r="AI52" s="180"/>
    </row>
    <row r="56" spans="1:37" ht="21" customHeight="1">
      <c r="A56" s="62">
        <v>2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</row>
  </sheetData>
  <mergeCells count="288">
    <mergeCell ref="C25:F25"/>
    <mergeCell ref="G23:J23"/>
    <mergeCell ref="K23:N23"/>
    <mergeCell ref="A24:B24"/>
    <mergeCell ref="G24:J24"/>
    <mergeCell ref="K24:N24"/>
    <mergeCell ref="A25:B25"/>
    <mergeCell ref="G25:J25"/>
    <mergeCell ref="K25:N25"/>
    <mergeCell ref="G20:J20"/>
    <mergeCell ref="K20:N20"/>
    <mergeCell ref="A21:B21"/>
    <mergeCell ref="G21:J21"/>
    <mergeCell ref="K21:N21"/>
    <mergeCell ref="A22:B22"/>
    <mergeCell ref="G22:J22"/>
    <mergeCell ref="K22:N22"/>
    <mergeCell ref="A23:B23"/>
    <mergeCell ref="C20:F21"/>
    <mergeCell ref="C23:F23"/>
    <mergeCell ref="AG51:AI51"/>
    <mergeCell ref="AD52:AF52"/>
    <mergeCell ref="AG52:AI52"/>
    <mergeCell ref="A56:AK56"/>
    <mergeCell ref="A19:B19"/>
    <mergeCell ref="C19:F19"/>
    <mergeCell ref="G19:J19"/>
    <mergeCell ref="K19:N19"/>
    <mergeCell ref="A20:B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G26:J26"/>
    <mergeCell ref="K26:N26"/>
    <mergeCell ref="A29:AC29"/>
    <mergeCell ref="A27:B27"/>
    <mergeCell ref="G27:J27"/>
    <mergeCell ref="K27:N27"/>
    <mergeCell ref="A26:B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5441-5039-45ED-A9FA-634B907B8540}"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78" t="s">
        <v>32</v>
      </c>
      <c r="AC1" s="78"/>
      <c r="AD1" s="78"/>
      <c r="AE1" s="79">
        <v>46162</v>
      </c>
      <c r="AF1" s="79"/>
      <c r="AG1" s="79"/>
      <c r="AH1" s="79"/>
      <c r="AI1" s="79"/>
      <c r="AJ1" s="79"/>
      <c r="AK1" s="79"/>
    </row>
    <row r="2" spans="1:37" ht="21" customHeight="1">
      <c r="A2" s="1"/>
      <c r="B2" s="1"/>
      <c r="C2" s="1"/>
      <c r="D2" s="1"/>
      <c r="E2" s="1"/>
      <c r="F2" s="1"/>
      <c r="AB2" s="80" t="s">
        <v>8</v>
      </c>
      <c r="AC2" s="80"/>
      <c r="AD2" s="80"/>
      <c r="AE2" s="80"/>
      <c r="AF2" s="80"/>
      <c r="AG2" s="80"/>
      <c r="AH2" s="80"/>
      <c r="AI2" s="80"/>
      <c r="AJ2" s="80"/>
      <c r="AK2" s="80"/>
    </row>
    <row r="3" spans="1:37" ht="21" customHeight="1">
      <c r="A3" s="1"/>
      <c r="B3" s="1"/>
      <c r="C3" s="1"/>
      <c r="D3" s="1"/>
      <c r="E3" s="1"/>
      <c r="F3" s="1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21" customHeight="1">
      <c r="A4" s="1"/>
      <c r="B4" s="1"/>
      <c r="C4" s="1"/>
      <c r="D4" s="1"/>
      <c r="E4" s="1"/>
      <c r="F4" s="1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21" customHeight="1">
      <c r="A5" s="1"/>
      <c r="B5" s="1"/>
      <c r="C5" s="1"/>
      <c r="D5" s="1"/>
      <c r="E5" s="1"/>
      <c r="F5" s="1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81" t="s">
        <v>45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 t="s">
        <v>1</v>
      </c>
      <c r="M8" s="81"/>
      <c r="AC8" s="83" t="s">
        <v>3</v>
      </c>
      <c r="AD8" s="83"/>
      <c r="AE8" s="83"/>
      <c r="AF8" s="4"/>
      <c r="AG8" s="4"/>
      <c r="AH8" s="4"/>
      <c r="AI8" s="4"/>
      <c r="AJ8" s="4"/>
    </row>
    <row r="9" spans="1:37" ht="21" customHeigh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AC9" s="83" t="s">
        <v>4</v>
      </c>
      <c r="AD9" s="83"/>
      <c r="AE9" s="83"/>
      <c r="AF9" s="83"/>
      <c r="AG9" s="83"/>
      <c r="AH9" s="83"/>
      <c r="AI9" s="83"/>
      <c r="AJ9" s="83"/>
      <c r="AK9" s="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63" t="s">
        <v>5</v>
      </c>
      <c r="AD10" s="63"/>
      <c r="AE10" s="63"/>
      <c r="AF10" s="63"/>
      <c r="AG10" s="63"/>
      <c r="AH10" s="63"/>
      <c r="AI10" s="63"/>
      <c r="AJ10" s="63"/>
      <c r="AK10" s="63"/>
    </row>
    <row r="11" spans="1:37" ht="21" customHeight="1">
      <c r="A11" s="64" t="s">
        <v>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"/>
      <c r="AC11" s="65" t="s">
        <v>6</v>
      </c>
      <c r="AD11" s="65"/>
      <c r="AE11" s="65"/>
      <c r="AF11" s="65"/>
      <c r="AG11" s="65"/>
      <c r="AH11" s="65"/>
      <c r="AI11" s="65"/>
      <c r="AJ11" s="65"/>
      <c r="AK11" s="65"/>
    </row>
    <row r="12" spans="1:37" ht="21" customHeight="1">
      <c r="A12" s="66" t="s">
        <v>11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AC12" s="67" t="s">
        <v>7</v>
      </c>
      <c r="AD12" s="67"/>
      <c r="AE12" s="67"/>
      <c r="AF12" s="67"/>
      <c r="AG12" s="67"/>
      <c r="AH12" s="67"/>
      <c r="AI12" s="67"/>
      <c r="AJ12" s="67"/>
      <c r="AK12" s="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5" t="s">
        <v>12</v>
      </c>
      <c r="AA14" s="195"/>
      <c r="AB14" s="195"/>
      <c r="AC14" s="195"/>
      <c r="AD14" s="196" t="s">
        <v>12</v>
      </c>
      <c r="AE14" s="197"/>
      <c r="AF14" s="197"/>
      <c r="AG14" s="198"/>
      <c r="AH14" s="196" t="s">
        <v>13</v>
      </c>
      <c r="AI14" s="197"/>
      <c r="AJ14" s="197"/>
      <c r="AK14" s="198"/>
    </row>
    <row r="15" spans="1:37" ht="21" customHeight="1">
      <c r="C15" s="199" t="s">
        <v>9</v>
      </c>
      <c r="D15" s="199"/>
      <c r="E15" s="199"/>
      <c r="F15" s="85">
        <f>AH27</f>
        <v>82500</v>
      </c>
      <c r="G15" s="85"/>
      <c r="H15" s="85"/>
      <c r="I15" s="85"/>
      <c r="J15" s="85"/>
      <c r="K15" s="85"/>
      <c r="L15" s="85"/>
      <c r="M15" s="86"/>
      <c r="N15" s="87" t="s">
        <v>10</v>
      </c>
      <c r="O15" s="88"/>
      <c r="Z15" s="77" t="s">
        <v>14</v>
      </c>
      <c r="AA15" s="77"/>
      <c r="AB15" s="77"/>
      <c r="AC15" s="77"/>
      <c r="AD15" s="89">
        <f>AH25</f>
        <v>75000</v>
      </c>
      <c r="AE15" s="90"/>
      <c r="AF15" s="90"/>
      <c r="AG15" s="91"/>
      <c r="AH15" s="89">
        <f>AH26</f>
        <v>7500</v>
      </c>
      <c r="AI15" s="90"/>
      <c r="AJ15" s="90"/>
      <c r="AK15" s="91"/>
    </row>
    <row r="16" spans="1:37" ht="21" customHeight="1">
      <c r="C16" s="199"/>
      <c r="D16" s="199"/>
      <c r="E16" s="199"/>
      <c r="F16" s="85"/>
      <c r="G16" s="85"/>
      <c r="H16" s="85"/>
      <c r="I16" s="85"/>
      <c r="J16" s="85"/>
      <c r="K16" s="85"/>
      <c r="L16" s="85"/>
      <c r="M16" s="86"/>
      <c r="N16" s="87"/>
      <c r="O16" s="88"/>
      <c r="Z16" s="92" t="s">
        <v>15</v>
      </c>
      <c r="AA16" s="92"/>
      <c r="AB16" s="92"/>
      <c r="AC16" s="92"/>
      <c r="AD16" s="93">
        <v>0</v>
      </c>
      <c r="AE16" s="94"/>
      <c r="AF16" s="94"/>
      <c r="AG16" s="95"/>
      <c r="AH16" s="93">
        <v>0</v>
      </c>
      <c r="AI16" s="94"/>
      <c r="AJ16" s="94"/>
      <c r="AK16" s="95"/>
    </row>
    <row r="17" spans="1:37" ht="21" customHeight="1">
      <c r="Z17" s="77" t="s">
        <v>16</v>
      </c>
      <c r="AA17" s="77"/>
      <c r="AB17" s="77"/>
      <c r="AC17" s="77"/>
      <c r="AD17" s="89">
        <f>AG50</f>
        <v>0</v>
      </c>
      <c r="AE17" s="90"/>
      <c r="AF17" s="90"/>
      <c r="AG17" s="91"/>
      <c r="AH17" s="89">
        <v>0</v>
      </c>
      <c r="AI17" s="90"/>
      <c r="AJ17" s="90"/>
      <c r="AK17" s="91"/>
    </row>
    <row r="18" spans="1:37" ht="9.75" customHeight="1"/>
    <row r="19" spans="1:37" ht="25.5" customHeight="1">
      <c r="A19" s="102" t="s">
        <v>20</v>
      </c>
      <c r="B19" s="103"/>
      <c r="C19" s="102" t="s">
        <v>21</v>
      </c>
      <c r="D19" s="104"/>
      <c r="E19" s="104"/>
      <c r="F19" s="103"/>
      <c r="G19" s="102" t="s">
        <v>22</v>
      </c>
      <c r="H19" s="104"/>
      <c r="I19" s="104"/>
      <c r="J19" s="103"/>
      <c r="K19" s="104" t="s">
        <v>47</v>
      </c>
      <c r="L19" s="104"/>
      <c r="M19" s="104"/>
      <c r="N19" s="103"/>
      <c r="O19" s="96" t="s">
        <v>23</v>
      </c>
      <c r="P19" s="96"/>
      <c r="Q19" s="96" t="s">
        <v>17</v>
      </c>
      <c r="R19" s="96"/>
      <c r="S19" s="97" t="s">
        <v>26</v>
      </c>
      <c r="T19" s="98"/>
      <c r="U19" s="99"/>
      <c r="V19" s="97" t="s">
        <v>28</v>
      </c>
      <c r="W19" s="98"/>
      <c r="X19" s="99"/>
      <c r="Y19" s="96" t="s">
        <v>17</v>
      </c>
      <c r="Z19" s="96"/>
      <c r="AA19" s="97" t="s">
        <v>27</v>
      </c>
      <c r="AB19" s="98"/>
      <c r="AC19" s="99"/>
      <c r="AD19" s="97" t="s">
        <v>28</v>
      </c>
      <c r="AE19" s="98"/>
      <c r="AF19" s="99"/>
      <c r="AG19" s="11" t="s">
        <v>18</v>
      </c>
      <c r="AH19" s="100" t="s">
        <v>19</v>
      </c>
      <c r="AI19" s="101"/>
      <c r="AJ19" s="101"/>
      <c r="AK19" s="101"/>
    </row>
    <row r="20" spans="1:37" ht="25.5" customHeight="1">
      <c r="A20" s="76">
        <v>46139</v>
      </c>
      <c r="B20" s="61"/>
      <c r="C20" s="59" t="s">
        <v>62</v>
      </c>
      <c r="D20" s="60"/>
      <c r="E20" s="60"/>
      <c r="F20" s="61"/>
      <c r="G20" s="59" t="s">
        <v>49</v>
      </c>
      <c r="H20" s="60"/>
      <c r="I20" s="60"/>
      <c r="J20" s="61"/>
      <c r="K20" s="59" t="s">
        <v>63</v>
      </c>
      <c r="L20" s="60"/>
      <c r="M20" s="60"/>
      <c r="N20" s="61"/>
      <c r="O20" s="12"/>
      <c r="P20" s="13" t="s">
        <v>24</v>
      </c>
      <c r="Q20" s="12">
        <v>2</v>
      </c>
      <c r="R20" s="14" t="s">
        <v>25</v>
      </c>
      <c r="S20" s="111">
        <v>15000</v>
      </c>
      <c r="T20" s="112"/>
      <c r="U20" s="113"/>
      <c r="V20" s="111">
        <v>2265</v>
      </c>
      <c r="W20" s="112"/>
      <c r="X20" s="113"/>
      <c r="Y20" s="12"/>
      <c r="Z20" s="14" t="s">
        <v>25</v>
      </c>
      <c r="AA20" s="111"/>
      <c r="AB20" s="112"/>
      <c r="AC20" s="113"/>
      <c r="AD20" s="111"/>
      <c r="AE20" s="112"/>
      <c r="AF20" s="113"/>
      <c r="AG20" s="15">
        <v>0.1</v>
      </c>
      <c r="AH20" s="111">
        <f>Q20*S20+O20*V20+Y20*AA20+O20*AD20</f>
        <v>30000</v>
      </c>
      <c r="AI20" s="112"/>
      <c r="AJ20" s="112"/>
      <c r="AK20" s="113"/>
    </row>
    <row r="21" spans="1:37" ht="25.5" customHeight="1">
      <c r="A21" s="105">
        <v>46141</v>
      </c>
      <c r="B21" s="58"/>
      <c r="C21" s="56" t="s">
        <v>64</v>
      </c>
      <c r="D21" s="57"/>
      <c r="E21" s="57"/>
      <c r="F21" s="58"/>
      <c r="G21" s="56" t="s">
        <v>49</v>
      </c>
      <c r="H21" s="57"/>
      <c r="I21" s="57"/>
      <c r="J21" s="58"/>
      <c r="K21" s="56" t="s">
        <v>55</v>
      </c>
      <c r="L21" s="57"/>
      <c r="M21" s="57"/>
      <c r="N21" s="58"/>
      <c r="O21" s="29"/>
      <c r="P21" s="30" t="s">
        <v>24</v>
      </c>
      <c r="Q21" s="29">
        <v>1</v>
      </c>
      <c r="R21" s="31" t="s">
        <v>25</v>
      </c>
      <c r="S21" s="74">
        <v>15000</v>
      </c>
      <c r="T21" s="74"/>
      <c r="U21" s="74"/>
      <c r="V21" s="74">
        <v>2265</v>
      </c>
      <c r="W21" s="74"/>
      <c r="X21" s="74"/>
      <c r="Y21" s="29"/>
      <c r="Z21" s="31" t="s">
        <v>25</v>
      </c>
      <c r="AA21" s="74"/>
      <c r="AB21" s="74"/>
      <c r="AC21" s="74"/>
      <c r="AD21" s="74"/>
      <c r="AE21" s="74"/>
      <c r="AF21" s="74"/>
      <c r="AG21" s="32">
        <v>0.1</v>
      </c>
      <c r="AH21" s="74">
        <f t="shared" ref="AH21:AH24" si="0">Q21*S21+O21*V21+Y21*AA21+O21*AD21</f>
        <v>15000</v>
      </c>
      <c r="AI21" s="75"/>
      <c r="AJ21" s="75"/>
      <c r="AK21" s="75"/>
    </row>
    <row r="22" spans="1:37" ht="25.5" customHeight="1">
      <c r="A22" s="76">
        <v>46161</v>
      </c>
      <c r="B22" s="61"/>
      <c r="C22" s="59" t="s">
        <v>77</v>
      </c>
      <c r="D22" s="60"/>
      <c r="E22" s="60"/>
      <c r="F22" s="61"/>
      <c r="G22" s="59" t="s">
        <v>49</v>
      </c>
      <c r="H22" s="60"/>
      <c r="I22" s="60"/>
      <c r="J22" s="61"/>
      <c r="K22" s="59" t="s">
        <v>63</v>
      </c>
      <c r="L22" s="60"/>
      <c r="M22" s="60"/>
      <c r="N22" s="61"/>
      <c r="O22" s="12"/>
      <c r="P22" s="13" t="s">
        <v>24</v>
      </c>
      <c r="Q22" s="12">
        <v>2</v>
      </c>
      <c r="R22" s="14" t="s">
        <v>25</v>
      </c>
      <c r="S22" s="106">
        <v>15000</v>
      </c>
      <c r="T22" s="106"/>
      <c r="U22" s="106"/>
      <c r="V22" s="106">
        <v>2265</v>
      </c>
      <c r="W22" s="106"/>
      <c r="X22" s="106"/>
      <c r="Y22" s="12"/>
      <c r="Z22" s="14" t="s">
        <v>25</v>
      </c>
      <c r="AA22" s="106"/>
      <c r="AB22" s="106"/>
      <c r="AC22" s="106"/>
      <c r="AD22" s="72"/>
      <c r="AE22" s="72"/>
      <c r="AF22" s="72"/>
      <c r="AG22" s="15">
        <v>0.1</v>
      </c>
      <c r="AH22" s="106">
        <f t="shared" si="0"/>
        <v>30000</v>
      </c>
      <c r="AI22" s="107"/>
      <c r="AJ22" s="107"/>
      <c r="AK22" s="107"/>
    </row>
    <row r="23" spans="1:37" ht="25.5" customHeight="1">
      <c r="A23" s="105"/>
      <c r="B23" s="58"/>
      <c r="C23" s="56"/>
      <c r="D23" s="57"/>
      <c r="E23" s="57"/>
      <c r="F23" s="58"/>
      <c r="G23" s="56"/>
      <c r="H23" s="57"/>
      <c r="I23" s="57"/>
      <c r="J23" s="58"/>
      <c r="K23" s="56"/>
      <c r="L23" s="57"/>
      <c r="M23" s="57"/>
      <c r="N23" s="58"/>
      <c r="O23" s="29"/>
      <c r="P23" s="30" t="s">
        <v>24</v>
      </c>
      <c r="Q23" s="29"/>
      <c r="R23" s="31" t="s">
        <v>25</v>
      </c>
      <c r="S23" s="74"/>
      <c r="T23" s="74"/>
      <c r="U23" s="74"/>
      <c r="V23" s="74"/>
      <c r="W23" s="74"/>
      <c r="X23" s="74"/>
      <c r="Y23" s="29"/>
      <c r="Z23" s="31" t="s">
        <v>25</v>
      </c>
      <c r="AA23" s="74"/>
      <c r="AB23" s="74"/>
      <c r="AC23" s="74"/>
      <c r="AD23" s="74"/>
      <c r="AE23" s="74"/>
      <c r="AF23" s="74"/>
      <c r="AG23" s="32">
        <v>0.1</v>
      </c>
      <c r="AH23" s="74">
        <f t="shared" si="0"/>
        <v>0</v>
      </c>
      <c r="AI23" s="75"/>
      <c r="AJ23" s="75"/>
      <c r="AK23" s="75"/>
    </row>
    <row r="24" spans="1:37" ht="25.5" customHeight="1">
      <c r="A24" s="76"/>
      <c r="B24" s="61"/>
      <c r="C24" s="37"/>
      <c r="D24" s="38"/>
      <c r="E24" s="38"/>
      <c r="F24" s="39"/>
      <c r="G24" s="59"/>
      <c r="H24" s="60"/>
      <c r="I24" s="60"/>
      <c r="J24" s="61"/>
      <c r="K24" s="59"/>
      <c r="L24" s="60"/>
      <c r="M24" s="60"/>
      <c r="N24" s="61"/>
      <c r="O24" s="12"/>
      <c r="P24" s="13" t="s">
        <v>24</v>
      </c>
      <c r="Q24" s="12"/>
      <c r="R24" s="14" t="s">
        <v>25</v>
      </c>
      <c r="S24" s="106"/>
      <c r="T24" s="106"/>
      <c r="U24" s="106"/>
      <c r="V24" s="106"/>
      <c r="W24" s="106"/>
      <c r="X24" s="106"/>
      <c r="Y24" s="12"/>
      <c r="Z24" s="14" t="s">
        <v>25</v>
      </c>
      <c r="AA24" s="106"/>
      <c r="AB24" s="106"/>
      <c r="AC24" s="106"/>
      <c r="AD24" s="106"/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4" t="s">
        <v>29</v>
      </c>
      <c r="AG25" s="115"/>
      <c r="AH25" s="116">
        <f>SUM(AH20:AH24)</f>
        <v>75000</v>
      </c>
      <c r="AI25" s="117"/>
      <c r="AJ25" s="117"/>
      <c r="AK25" s="117"/>
    </row>
    <row r="26" spans="1:3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8" t="s">
        <v>30</v>
      </c>
      <c r="AG26" s="118"/>
      <c r="AH26" s="119">
        <f>AH25*0.1</f>
        <v>7500</v>
      </c>
      <c r="AI26" s="119"/>
      <c r="AJ26" s="119"/>
      <c r="AK26" s="119"/>
    </row>
    <row r="27" spans="1:37" ht="25.5" customHeight="1">
      <c r="A27" s="123" t="s">
        <v>65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"/>
      <c r="AE27" s="1"/>
      <c r="AF27" s="120" t="s">
        <v>31</v>
      </c>
      <c r="AG27" s="120"/>
      <c r="AH27" s="116">
        <f>SUM(AH25:AH26)</f>
        <v>82500</v>
      </c>
      <c r="AI27" s="117"/>
      <c r="AJ27" s="117"/>
      <c r="AK27" s="117"/>
    </row>
    <row r="30" spans="1:37" ht="21" customHeight="1">
      <c r="C30" s="121" t="s">
        <v>33</v>
      </c>
      <c r="D30" s="121"/>
      <c r="E30" s="121"/>
      <c r="F30" s="121" t="s">
        <v>34</v>
      </c>
      <c r="G30" s="121"/>
      <c r="H30" s="121"/>
      <c r="I30" s="121"/>
      <c r="J30" s="121"/>
      <c r="K30" s="121"/>
      <c r="L30" s="121"/>
      <c r="M30" s="121" t="s">
        <v>35</v>
      </c>
      <c r="N30" s="121"/>
      <c r="O30" s="121"/>
      <c r="P30" s="121"/>
      <c r="Q30" s="121"/>
      <c r="R30" s="121" t="s">
        <v>36</v>
      </c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2" t="s">
        <v>37</v>
      </c>
      <c r="AF30" s="122"/>
      <c r="AG30" s="121" t="s">
        <v>38</v>
      </c>
      <c r="AH30" s="121"/>
      <c r="AI30" s="121"/>
    </row>
    <row r="31" spans="1:37" ht="21" customHeight="1">
      <c r="C31" s="143"/>
      <c r="D31" s="144"/>
      <c r="E31" s="145"/>
      <c r="F31" s="146"/>
      <c r="G31" s="146"/>
      <c r="H31" s="146"/>
      <c r="I31" s="146"/>
      <c r="J31" s="146"/>
      <c r="K31" s="146"/>
      <c r="L31" s="147"/>
      <c r="M31" s="16"/>
      <c r="N31" s="17" t="s">
        <v>39</v>
      </c>
      <c r="O31" s="124"/>
      <c r="P31" s="125"/>
      <c r="Q31" s="126"/>
      <c r="R31" s="124" t="s">
        <v>42</v>
      </c>
      <c r="S31" s="126"/>
      <c r="T31" s="124" t="s">
        <v>43</v>
      </c>
      <c r="U31" s="126"/>
      <c r="V31" s="148"/>
      <c r="W31" s="149"/>
      <c r="X31" s="149"/>
      <c r="Y31" s="149"/>
      <c r="Z31" s="149"/>
      <c r="AA31" s="150"/>
      <c r="AB31" s="124"/>
      <c r="AC31" s="125"/>
      <c r="AD31" s="126"/>
      <c r="AE31" s="127">
        <v>0</v>
      </c>
      <c r="AF31" s="128"/>
      <c r="AG31" s="129">
        <f t="shared" ref="AG31:AG49" si="1">AB31+O31</f>
        <v>0</v>
      </c>
      <c r="AH31" s="130"/>
      <c r="AI31" s="131"/>
    </row>
    <row r="32" spans="1:37" ht="21" customHeight="1">
      <c r="C32" s="132"/>
      <c r="D32" s="133"/>
      <c r="E32" s="134"/>
      <c r="F32" s="135"/>
      <c r="G32" s="135"/>
      <c r="H32" s="135"/>
      <c r="I32" s="135"/>
      <c r="J32" s="135"/>
      <c r="K32" s="135"/>
      <c r="L32" s="136"/>
      <c r="M32" s="27"/>
      <c r="N32" s="28" t="s">
        <v>39</v>
      </c>
      <c r="O32" s="137"/>
      <c r="P32" s="138"/>
      <c r="Q32" s="139"/>
      <c r="R32" s="137" t="s">
        <v>42</v>
      </c>
      <c r="S32" s="139"/>
      <c r="T32" s="137" t="s">
        <v>43</v>
      </c>
      <c r="U32" s="139"/>
      <c r="V32" s="140"/>
      <c r="W32" s="141"/>
      <c r="X32" s="141"/>
      <c r="Y32" s="141"/>
      <c r="Z32" s="141"/>
      <c r="AA32" s="142"/>
      <c r="AB32" s="137"/>
      <c r="AC32" s="138"/>
      <c r="AD32" s="139"/>
      <c r="AE32" s="151">
        <v>0</v>
      </c>
      <c r="AF32" s="152"/>
      <c r="AG32" s="153">
        <f t="shared" si="1"/>
        <v>0</v>
      </c>
      <c r="AH32" s="154"/>
      <c r="AI32" s="155"/>
    </row>
    <row r="33" spans="3:35" ht="21" customHeight="1">
      <c r="C33" s="156"/>
      <c r="D33" s="157"/>
      <c r="E33" s="158"/>
      <c r="F33" s="159"/>
      <c r="G33" s="159"/>
      <c r="H33" s="159"/>
      <c r="I33" s="159"/>
      <c r="J33" s="159"/>
      <c r="K33" s="159"/>
      <c r="L33" s="160"/>
      <c r="M33" s="18"/>
      <c r="N33" s="19" t="s">
        <v>39</v>
      </c>
      <c r="O33" s="161"/>
      <c r="P33" s="162"/>
      <c r="Q33" s="163"/>
      <c r="R33" s="161" t="s">
        <v>42</v>
      </c>
      <c r="S33" s="163"/>
      <c r="T33" s="161" t="s">
        <v>43</v>
      </c>
      <c r="U33" s="163"/>
      <c r="V33" s="164"/>
      <c r="W33" s="165"/>
      <c r="X33" s="165"/>
      <c r="Y33" s="165"/>
      <c r="Z33" s="165"/>
      <c r="AA33" s="166"/>
      <c r="AB33" s="161"/>
      <c r="AC33" s="162"/>
      <c r="AD33" s="163"/>
      <c r="AE33" s="167">
        <v>0</v>
      </c>
      <c r="AF33" s="168"/>
      <c r="AG33" s="169">
        <f t="shared" si="1"/>
        <v>0</v>
      </c>
      <c r="AH33" s="170"/>
      <c r="AI33" s="171"/>
    </row>
    <row r="34" spans="3:35" ht="21" customHeight="1">
      <c r="C34" s="132"/>
      <c r="D34" s="133"/>
      <c r="E34" s="134"/>
      <c r="F34" s="135"/>
      <c r="G34" s="135"/>
      <c r="H34" s="135"/>
      <c r="I34" s="135"/>
      <c r="J34" s="135"/>
      <c r="K34" s="135"/>
      <c r="L34" s="136"/>
      <c r="M34" s="27"/>
      <c r="N34" s="28" t="s">
        <v>40</v>
      </c>
      <c r="O34" s="137"/>
      <c r="P34" s="138"/>
      <c r="Q34" s="139"/>
      <c r="R34" s="137" t="s">
        <v>42</v>
      </c>
      <c r="S34" s="139"/>
      <c r="T34" s="137" t="s">
        <v>43</v>
      </c>
      <c r="U34" s="139"/>
      <c r="V34" s="140"/>
      <c r="W34" s="141"/>
      <c r="X34" s="141"/>
      <c r="Y34" s="141"/>
      <c r="Z34" s="141"/>
      <c r="AA34" s="142"/>
      <c r="AB34" s="137"/>
      <c r="AC34" s="138"/>
      <c r="AD34" s="139"/>
      <c r="AE34" s="151">
        <v>0</v>
      </c>
      <c r="AF34" s="152"/>
      <c r="AG34" s="153">
        <f t="shared" si="1"/>
        <v>0</v>
      </c>
      <c r="AH34" s="154"/>
      <c r="AI34" s="155"/>
    </row>
    <row r="35" spans="3:35" ht="21" customHeight="1">
      <c r="C35" s="156"/>
      <c r="D35" s="157"/>
      <c r="E35" s="158"/>
      <c r="F35" s="159"/>
      <c r="G35" s="159"/>
      <c r="H35" s="159"/>
      <c r="I35" s="159"/>
      <c r="J35" s="159"/>
      <c r="K35" s="159"/>
      <c r="L35" s="160"/>
      <c r="M35" s="18"/>
      <c r="N35" s="19" t="s">
        <v>39</v>
      </c>
      <c r="O35" s="161"/>
      <c r="P35" s="162"/>
      <c r="Q35" s="163"/>
      <c r="R35" s="161" t="s">
        <v>42</v>
      </c>
      <c r="S35" s="163"/>
      <c r="T35" s="161" t="s">
        <v>43</v>
      </c>
      <c r="U35" s="163"/>
      <c r="V35" s="164"/>
      <c r="W35" s="165"/>
      <c r="X35" s="165"/>
      <c r="Y35" s="165"/>
      <c r="Z35" s="165"/>
      <c r="AA35" s="166"/>
      <c r="AB35" s="161"/>
      <c r="AC35" s="162"/>
      <c r="AD35" s="163"/>
      <c r="AE35" s="167">
        <v>0</v>
      </c>
      <c r="AF35" s="168"/>
      <c r="AG35" s="169">
        <f t="shared" si="1"/>
        <v>0</v>
      </c>
      <c r="AH35" s="170"/>
      <c r="AI35" s="171"/>
    </row>
    <row r="36" spans="3:35" ht="21" customHeight="1">
      <c r="C36" s="132"/>
      <c r="D36" s="133"/>
      <c r="E36" s="134"/>
      <c r="F36" s="135"/>
      <c r="G36" s="135"/>
      <c r="H36" s="135"/>
      <c r="I36" s="135"/>
      <c r="J36" s="135"/>
      <c r="K36" s="135"/>
      <c r="L36" s="136"/>
      <c r="M36" s="27"/>
      <c r="N36" s="28" t="s">
        <v>39</v>
      </c>
      <c r="O36" s="137"/>
      <c r="P36" s="138"/>
      <c r="Q36" s="139"/>
      <c r="R36" s="137" t="s">
        <v>42</v>
      </c>
      <c r="S36" s="139"/>
      <c r="T36" s="137" t="s">
        <v>43</v>
      </c>
      <c r="U36" s="139"/>
      <c r="V36" s="140"/>
      <c r="W36" s="141"/>
      <c r="X36" s="141"/>
      <c r="Y36" s="141"/>
      <c r="Z36" s="141"/>
      <c r="AA36" s="142"/>
      <c r="AB36" s="137"/>
      <c r="AC36" s="138"/>
      <c r="AD36" s="139"/>
      <c r="AE36" s="151">
        <v>0</v>
      </c>
      <c r="AF36" s="152"/>
      <c r="AG36" s="153">
        <f t="shared" si="1"/>
        <v>0</v>
      </c>
      <c r="AH36" s="154"/>
      <c r="AI36" s="155"/>
    </row>
    <row r="37" spans="3:35" ht="21" customHeight="1">
      <c r="C37" s="156"/>
      <c r="D37" s="157"/>
      <c r="E37" s="158"/>
      <c r="F37" s="159"/>
      <c r="G37" s="159"/>
      <c r="H37" s="159"/>
      <c r="I37" s="159"/>
      <c r="J37" s="159"/>
      <c r="K37" s="159"/>
      <c r="L37" s="160"/>
      <c r="M37" s="18"/>
      <c r="N37" s="19" t="s">
        <v>39</v>
      </c>
      <c r="O37" s="161"/>
      <c r="P37" s="162"/>
      <c r="Q37" s="163"/>
      <c r="R37" s="161" t="s">
        <v>42</v>
      </c>
      <c r="S37" s="163"/>
      <c r="T37" s="161" t="s">
        <v>43</v>
      </c>
      <c r="U37" s="163"/>
      <c r="V37" s="164"/>
      <c r="W37" s="165"/>
      <c r="X37" s="165"/>
      <c r="Y37" s="165"/>
      <c r="Z37" s="165"/>
      <c r="AA37" s="166"/>
      <c r="AB37" s="161"/>
      <c r="AC37" s="162"/>
      <c r="AD37" s="163"/>
      <c r="AE37" s="167">
        <v>0</v>
      </c>
      <c r="AF37" s="168"/>
      <c r="AG37" s="169">
        <f t="shared" si="1"/>
        <v>0</v>
      </c>
      <c r="AH37" s="170"/>
      <c r="AI37" s="171"/>
    </row>
    <row r="38" spans="3:35" ht="21" customHeight="1">
      <c r="C38" s="132"/>
      <c r="D38" s="133"/>
      <c r="E38" s="134"/>
      <c r="F38" s="135"/>
      <c r="G38" s="135"/>
      <c r="H38" s="135"/>
      <c r="I38" s="135"/>
      <c r="J38" s="135"/>
      <c r="K38" s="135"/>
      <c r="L38" s="136"/>
      <c r="M38" s="27"/>
      <c r="N38" s="28" t="s">
        <v>39</v>
      </c>
      <c r="O38" s="137"/>
      <c r="P38" s="138"/>
      <c r="Q38" s="139"/>
      <c r="R38" s="137" t="s">
        <v>42</v>
      </c>
      <c r="S38" s="139"/>
      <c r="T38" s="137" t="s">
        <v>43</v>
      </c>
      <c r="U38" s="139"/>
      <c r="V38" s="140"/>
      <c r="W38" s="141"/>
      <c r="X38" s="141"/>
      <c r="Y38" s="141"/>
      <c r="Z38" s="141"/>
      <c r="AA38" s="142"/>
      <c r="AB38" s="137"/>
      <c r="AC38" s="138"/>
      <c r="AD38" s="139"/>
      <c r="AE38" s="151">
        <v>0</v>
      </c>
      <c r="AF38" s="152"/>
      <c r="AG38" s="153">
        <f t="shared" si="1"/>
        <v>0</v>
      </c>
      <c r="AH38" s="154"/>
      <c r="AI38" s="155"/>
    </row>
    <row r="39" spans="3:35" ht="21" customHeight="1">
      <c r="C39" s="156"/>
      <c r="D39" s="157"/>
      <c r="E39" s="158"/>
      <c r="F39" s="159"/>
      <c r="G39" s="159"/>
      <c r="H39" s="159"/>
      <c r="I39" s="159"/>
      <c r="J39" s="159"/>
      <c r="K39" s="159"/>
      <c r="L39" s="160"/>
      <c r="M39" s="18"/>
      <c r="N39" s="19" t="s">
        <v>39</v>
      </c>
      <c r="O39" s="161"/>
      <c r="P39" s="162"/>
      <c r="Q39" s="163"/>
      <c r="R39" s="161" t="s">
        <v>42</v>
      </c>
      <c r="S39" s="163"/>
      <c r="T39" s="161" t="s">
        <v>43</v>
      </c>
      <c r="U39" s="163"/>
      <c r="V39" s="164"/>
      <c r="W39" s="165"/>
      <c r="X39" s="165"/>
      <c r="Y39" s="165"/>
      <c r="Z39" s="165"/>
      <c r="AA39" s="166"/>
      <c r="AB39" s="161"/>
      <c r="AC39" s="162"/>
      <c r="AD39" s="163"/>
      <c r="AE39" s="167">
        <v>0</v>
      </c>
      <c r="AF39" s="168"/>
      <c r="AG39" s="169">
        <f t="shared" si="1"/>
        <v>0</v>
      </c>
      <c r="AH39" s="170"/>
      <c r="AI39" s="171"/>
    </row>
    <row r="40" spans="3:35" ht="21" customHeight="1">
      <c r="C40" s="132"/>
      <c r="D40" s="133"/>
      <c r="E40" s="134"/>
      <c r="F40" s="135"/>
      <c r="G40" s="135"/>
      <c r="H40" s="135"/>
      <c r="I40" s="135"/>
      <c r="J40" s="135"/>
      <c r="K40" s="135"/>
      <c r="L40" s="136"/>
      <c r="M40" s="27"/>
      <c r="N40" s="28" t="s">
        <v>40</v>
      </c>
      <c r="O40" s="137"/>
      <c r="P40" s="138"/>
      <c r="Q40" s="139"/>
      <c r="R40" s="137" t="s">
        <v>42</v>
      </c>
      <c r="S40" s="139"/>
      <c r="T40" s="137" t="s">
        <v>43</v>
      </c>
      <c r="U40" s="139"/>
      <c r="V40" s="140"/>
      <c r="W40" s="141"/>
      <c r="X40" s="141"/>
      <c r="Y40" s="141"/>
      <c r="Z40" s="141"/>
      <c r="AA40" s="142"/>
      <c r="AB40" s="137"/>
      <c r="AC40" s="138"/>
      <c r="AD40" s="139"/>
      <c r="AE40" s="151">
        <v>0</v>
      </c>
      <c r="AF40" s="152"/>
      <c r="AG40" s="153">
        <f t="shared" si="1"/>
        <v>0</v>
      </c>
      <c r="AH40" s="154"/>
      <c r="AI40" s="155"/>
    </row>
    <row r="41" spans="3:35" ht="21" customHeight="1">
      <c r="C41" s="156"/>
      <c r="D41" s="157"/>
      <c r="E41" s="158"/>
      <c r="F41" s="159"/>
      <c r="G41" s="159"/>
      <c r="H41" s="159"/>
      <c r="I41" s="159"/>
      <c r="J41" s="159"/>
      <c r="K41" s="159"/>
      <c r="L41" s="160"/>
      <c r="M41" s="18"/>
      <c r="N41" s="19" t="s">
        <v>39</v>
      </c>
      <c r="O41" s="161"/>
      <c r="P41" s="162"/>
      <c r="Q41" s="163"/>
      <c r="R41" s="161" t="s">
        <v>42</v>
      </c>
      <c r="S41" s="163"/>
      <c r="T41" s="161" t="s">
        <v>43</v>
      </c>
      <c r="U41" s="163"/>
      <c r="V41" s="164"/>
      <c r="W41" s="165"/>
      <c r="X41" s="165"/>
      <c r="Y41" s="165"/>
      <c r="Z41" s="165"/>
      <c r="AA41" s="166"/>
      <c r="AB41" s="161"/>
      <c r="AC41" s="162"/>
      <c r="AD41" s="163"/>
      <c r="AE41" s="167">
        <v>0</v>
      </c>
      <c r="AF41" s="168"/>
      <c r="AG41" s="169">
        <f t="shared" si="1"/>
        <v>0</v>
      </c>
      <c r="AH41" s="170"/>
      <c r="AI41" s="171"/>
    </row>
    <row r="42" spans="3:35" ht="21" customHeight="1">
      <c r="C42" s="132"/>
      <c r="D42" s="133"/>
      <c r="E42" s="134"/>
      <c r="F42" s="135"/>
      <c r="G42" s="135"/>
      <c r="H42" s="135"/>
      <c r="I42" s="135"/>
      <c r="J42" s="135"/>
      <c r="K42" s="135"/>
      <c r="L42" s="136"/>
      <c r="M42" s="27"/>
      <c r="N42" s="28" t="s">
        <v>39</v>
      </c>
      <c r="O42" s="137"/>
      <c r="P42" s="138"/>
      <c r="Q42" s="139"/>
      <c r="R42" s="137" t="s">
        <v>42</v>
      </c>
      <c r="S42" s="139"/>
      <c r="T42" s="137" t="s">
        <v>43</v>
      </c>
      <c r="U42" s="139"/>
      <c r="V42" s="140"/>
      <c r="W42" s="141"/>
      <c r="X42" s="141"/>
      <c r="Y42" s="141"/>
      <c r="Z42" s="141"/>
      <c r="AA42" s="142"/>
      <c r="AB42" s="137"/>
      <c r="AC42" s="138"/>
      <c r="AD42" s="139"/>
      <c r="AE42" s="151">
        <v>0</v>
      </c>
      <c r="AF42" s="152"/>
      <c r="AG42" s="153">
        <f t="shared" si="1"/>
        <v>0</v>
      </c>
      <c r="AH42" s="154"/>
      <c r="AI42" s="155"/>
    </row>
    <row r="43" spans="3:35" ht="21" customHeight="1">
      <c r="C43" s="156"/>
      <c r="D43" s="157"/>
      <c r="E43" s="158"/>
      <c r="F43" s="159"/>
      <c r="G43" s="159"/>
      <c r="H43" s="159"/>
      <c r="I43" s="159"/>
      <c r="J43" s="159"/>
      <c r="K43" s="159"/>
      <c r="L43" s="160"/>
      <c r="M43" s="18"/>
      <c r="N43" s="19" t="s">
        <v>39</v>
      </c>
      <c r="O43" s="161"/>
      <c r="P43" s="162"/>
      <c r="Q43" s="163"/>
      <c r="R43" s="161" t="s">
        <v>42</v>
      </c>
      <c r="S43" s="163"/>
      <c r="T43" s="161" t="s">
        <v>43</v>
      </c>
      <c r="U43" s="163"/>
      <c r="V43" s="164"/>
      <c r="W43" s="165"/>
      <c r="X43" s="165"/>
      <c r="Y43" s="165"/>
      <c r="Z43" s="165"/>
      <c r="AA43" s="166"/>
      <c r="AB43" s="161"/>
      <c r="AC43" s="162"/>
      <c r="AD43" s="163"/>
      <c r="AE43" s="167">
        <v>0</v>
      </c>
      <c r="AF43" s="168"/>
      <c r="AG43" s="169">
        <f t="shared" si="1"/>
        <v>0</v>
      </c>
      <c r="AH43" s="170"/>
      <c r="AI43" s="171"/>
    </row>
    <row r="44" spans="3:35" ht="21" customHeight="1">
      <c r="C44" s="132"/>
      <c r="D44" s="133"/>
      <c r="E44" s="134"/>
      <c r="F44" s="135"/>
      <c r="G44" s="135"/>
      <c r="H44" s="135"/>
      <c r="I44" s="135"/>
      <c r="J44" s="135"/>
      <c r="K44" s="135"/>
      <c r="L44" s="136"/>
      <c r="M44" s="27"/>
      <c r="N44" s="28" t="s">
        <v>39</v>
      </c>
      <c r="O44" s="137"/>
      <c r="P44" s="138"/>
      <c r="Q44" s="139"/>
      <c r="R44" s="137" t="s">
        <v>42</v>
      </c>
      <c r="S44" s="139"/>
      <c r="T44" s="137" t="s">
        <v>43</v>
      </c>
      <c r="U44" s="139"/>
      <c r="V44" s="140"/>
      <c r="W44" s="141"/>
      <c r="X44" s="141"/>
      <c r="Y44" s="141"/>
      <c r="Z44" s="141"/>
      <c r="AA44" s="142"/>
      <c r="AB44" s="137"/>
      <c r="AC44" s="138"/>
      <c r="AD44" s="139"/>
      <c r="AE44" s="151">
        <v>0</v>
      </c>
      <c r="AF44" s="152"/>
      <c r="AG44" s="153">
        <f t="shared" si="1"/>
        <v>0</v>
      </c>
      <c r="AH44" s="154"/>
      <c r="AI44" s="155"/>
    </row>
    <row r="45" spans="3:35" ht="21" customHeight="1">
      <c r="C45" s="156"/>
      <c r="D45" s="157"/>
      <c r="E45" s="158"/>
      <c r="F45" s="159"/>
      <c r="G45" s="159"/>
      <c r="H45" s="159"/>
      <c r="I45" s="159"/>
      <c r="J45" s="159"/>
      <c r="K45" s="159"/>
      <c r="L45" s="160"/>
      <c r="M45" s="18"/>
      <c r="N45" s="19" t="s">
        <v>39</v>
      </c>
      <c r="O45" s="161"/>
      <c r="P45" s="162"/>
      <c r="Q45" s="163"/>
      <c r="R45" s="161" t="s">
        <v>42</v>
      </c>
      <c r="S45" s="163"/>
      <c r="T45" s="161" t="s">
        <v>43</v>
      </c>
      <c r="U45" s="163"/>
      <c r="V45" s="164"/>
      <c r="W45" s="165"/>
      <c r="X45" s="165"/>
      <c r="Y45" s="165"/>
      <c r="Z45" s="165"/>
      <c r="AA45" s="166"/>
      <c r="AB45" s="161"/>
      <c r="AC45" s="162"/>
      <c r="AD45" s="163"/>
      <c r="AE45" s="167">
        <v>0</v>
      </c>
      <c r="AF45" s="168"/>
      <c r="AG45" s="169">
        <f t="shared" si="1"/>
        <v>0</v>
      </c>
      <c r="AH45" s="170"/>
      <c r="AI45" s="171"/>
    </row>
    <row r="46" spans="3:35" ht="21" customHeight="1">
      <c r="C46" s="132"/>
      <c r="D46" s="133"/>
      <c r="E46" s="134"/>
      <c r="F46" s="135"/>
      <c r="G46" s="135"/>
      <c r="H46" s="135"/>
      <c r="I46" s="135"/>
      <c r="J46" s="135"/>
      <c r="K46" s="135"/>
      <c r="L46" s="136"/>
      <c r="M46" s="27"/>
      <c r="N46" s="28" t="s">
        <v>40</v>
      </c>
      <c r="O46" s="137"/>
      <c r="P46" s="138"/>
      <c r="Q46" s="139"/>
      <c r="R46" s="137" t="s">
        <v>42</v>
      </c>
      <c r="S46" s="139"/>
      <c r="T46" s="137" t="s">
        <v>43</v>
      </c>
      <c r="U46" s="139"/>
      <c r="V46" s="140"/>
      <c r="W46" s="141"/>
      <c r="X46" s="141"/>
      <c r="Y46" s="141"/>
      <c r="Z46" s="141"/>
      <c r="AA46" s="142"/>
      <c r="AB46" s="137"/>
      <c r="AC46" s="138"/>
      <c r="AD46" s="139"/>
      <c r="AE46" s="151">
        <v>0</v>
      </c>
      <c r="AF46" s="152"/>
      <c r="AG46" s="153">
        <f t="shared" si="1"/>
        <v>0</v>
      </c>
      <c r="AH46" s="154"/>
      <c r="AI46" s="155"/>
    </row>
    <row r="47" spans="3:35" ht="21" customHeight="1">
      <c r="C47" s="156"/>
      <c r="D47" s="157"/>
      <c r="E47" s="158"/>
      <c r="F47" s="159"/>
      <c r="G47" s="159"/>
      <c r="H47" s="159"/>
      <c r="I47" s="159"/>
      <c r="J47" s="159"/>
      <c r="K47" s="159"/>
      <c r="L47" s="160"/>
      <c r="M47" s="18"/>
      <c r="N47" s="19" t="s">
        <v>39</v>
      </c>
      <c r="O47" s="161"/>
      <c r="P47" s="162"/>
      <c r="Q47" s="163"/>
      <c r="R47" s="161" t="s">
        <v>42</v>
      </c>
      <c r="S47" s="163"/>
      <c r="T47" s="161" t="s">
        <v>43</v>
      </c>
      <c r="U47" s="163"/>
      <c r="V47" s="164"/>
      <c r="W47" s="165"/>
      <c r="X47" s="165"/>
      <c r="Y47" s="165"/>
      <c r="Z47" s="165"/>
      <c r="AA47" s="166"/>
      <c r="AB47" s="161"/>
      <c r="AC47" s="162"/>
      <c r="AD47" s="163"/>
      <c r="AE47" s="167">
        <v>0</v>
      </c>
      <c r="AF47" s="168"/>
      <c r="AG47" s="169">
        <f t="shared" si="1"/>
        <v>0</v>
      </c>
      <c r="AH47" s="170"/>
      <c r="AI47" s="171"/>
    </row>
    <row r="48" spans="3:35" ht="21" customHeight="1">
      <c r="C48" s="132"/>
      <c r="D48" s="133"/>
      <c r="E48" s="134"/>
      <c r="F48" s="135"/>
      <c r="G48" s="135"/>
      <c r="H48" s="135"/>
      <c r="I48" s="135"/>
      <c r="J48" s="135"/>
      <c r="K48" s="135"/>
      <c r="L48" s="136"/>
      <c r="M48" s="27"/>
      <c r="N48" s="28" t="s">
        <v>39</v>
      </c>
      <c r="O48" s="137"/>
      <c r="P48" s="138"/>
      <c r="Q48" s="139"/>
      <c r="R48" s="137" t="s">
        <v>42</v>
      </c>
      <c r="S48" s="139"/>
      <c r="T48" s="137" t="s">
        <v>43</v>
      </c>
      <c r="U48" s="139"/>
      <c r="V48" s="140"/>
      <c r="W48" s="141"/>
      <c r="X48" s="141"/>
      <c r="Y48" s="141"/>
      <c r="Z48" s="141"/>
      <c r="AA48" s="142"/>
      <c r="AB48" s="137"/>
      <c r="AC48" s="138"/>
      <c r="AD48" s="139"/>
      <c r="AE48" s="151">
        <v>0</v>
      </c>
      <c r="AF48" s="152"/>
      <c r="AG48" s="153">
        <f t="shared" si="1"/>
        <v>0</v>
      </c>
      <c r="AH48" s="154"/>
      <c r="AI48" s="155"/>
    </row>
    <row r="49" spans="1:37" ht="21" customHeight="1">
      <c r="C49" s="181"/>
      <c r="D49" s="182"/>
      <c r="E49" s="183"/>
      <c r="F49" s="184"/>
      <c r="G49" s="184"/>
      <c r="H49" s="184"/>
      <c r="I49" s="184"/>
      <c r="J49" s="184"/>
      <c r="K49" s="184"/>
      <c r="L49" s="185"/>
      <c r="M49" s="20"/>
      <c r="N49" s="21" t="s">
        <v>39</v>
      </c>
      <c r="O49" s="186"/>
      <c r="P49" s="187"/>
      <c r="Q49" s="188"/>
      <c r="R49" s="186" t="s">
        <v>42</v>
      </c>
      <c r="S49" s="188"/>
      <c r="T49" s="186" t="s">
        <v>43</v>
      </c>
      <c r="U49" s="188"/>
      <c r="V49" s="189"/>
      <c r="W49" s="190"/>
      <c r="X49" s="190"/>
      <c r="Y49" s="190"/>
      <c r="Z49" s="190"/>
      <c r="AA49" s="191"/>
      <c r="AB49" s="186"/>
      <c r="AC49" s="187"/>
      <c r="AD49" s="188"/>
      <c r="AE49" s="192">
        <v>0</v>
      </c>
      <c r="AF49" s="193"/>
      <c r="AG49" s="172">
        <f t="shared" si="1"/>
        <v>0</v>
      </c>
      <c r="AH49" s="173"/>
      <c r="AI49" s="174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75" t="s">
        <v>41</v>
      </c>
      <c r="AE50" s="176"/>
      <c r="AF50" s="177"/>
      <c r="AG50" s="178">
        <f>SUM(AG31:AG49)</f>
        <v>0</v>
      </c>
      <c r="AH50" s="179"/>
      <c r="AI50" s="180"/>
    </row>
    <row r="54" spans="1:37" ht="21" customHeight="1">
      <c r="A54" s="62">
        <v>2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</row>
  </sheetData>
  <mergeCells count="270">
    <mergeCell ref="C23:F23"/>
    <mergeCell ref="A23:B23"/>
    <mergeCell ref="A24:B24"/>
    <mergeCell ref="AD24:AF24"/>
    <mergeCell ref="AH24:AK24"/>
    <mergeCell ref="G23:J23"/>
    <mergeCell ref="K23:N23"/>
    <mergeCell ref="G24:J24"/>
    <mergeCell ref="K24:N24"/>
    <mergeCell ref="S24:U24"/>
    <mergeCell ref="V24:X24"/>
    <mergeCell ref="AA24:AC24"/>
    <mergeCell ref="A19:B19"/>
    <mergeCell ref="C19:F19"/>
    <mergeCell ref="G19:J19"/>
    <mergeCell ref="K19:N19"/>
    <mergeCell ref="A20:B20"/>
    <mergeCell ref="G20:J20"/>
    <mergeCell ref="K20:N20"/>
    <mergeCell ref="A21:B21"/>
    <mergeCell ref="A22:B22"/>
    <mergeCell ref="G21:J21"/>
    <mergeCell ref="K21:N21"/>
    <mergeCell ref="G22:J22"/>
    <mergeCell ref="K22:N22"/>
    <mergeCell ref="C20:F20"/>
    <mergeCell ref="C21:F21"/>
    <mergeCell ref="C22:F22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0:U20"/>
    <mergeCell ref="V20:X20"/>
    <mergeCell ref="AA20:AC20"/>
    <mergeCell ref="AD20:AF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102-E476-4FAD-BFB5-ED3F97B259E2}">
  <dimension ref="A1:AM76"/>
  <sheetViews>
    <sheetView topLeftCell="A25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78" t="s">
        <v>32</v>
      </c>
      <c r="AC1" s="78"/>
      <c r="AD1" s="78"/>
      <c r="AE1" s="79">
        <v>46162</v>
      </c>
      <c r="AF1" s="79"/>
      <c r="AG1" s="79"/>
      <c r="AH1" s="79"/>
      <c r="AI1" s="79"/>
      <c r="AJ1" s="79"/>
      <c r="AK1" s="79"/>
    </row>
    <row r="2" spans="1:37" ht="21" customHeight="1">
      <c r="A2" s="1"/>
      <c r="B2" s="1"/>
      <c r="C2" s="1"/>
      <c r="D2" s="1"/>
      <c r="E2" s="1"/>
      <c r="F2" s="1"/>
      <c r="AB2" s="80" t="s">
        <v>8</v>
      </c>
      <c r="AC2" s="80"/>
      <c r="AD2" s="80"/>
      <c r="AE2" s="80"/>
      <c r="AF2" s="80"/>
      <c r="AG2" s="80"/>
      <c r="AH2" s="80"/>
      <c r="AI2" s="80"/>
      <c r="AJ2" s="80"/>
      <c r="AK2" s="80"/>
    </row>
    <row r="3" spans="1:37" ht="21" customHeight="1">
      <c r="A3" s="1"/>
      <c r="B3" s="1"/>
      <c r="C3" s="1"/>
      <c r="D3" s="1"/>
      <c r="E3" s="1"/>
      <c r="F3" s="1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21" customHeight="1">
      <c r="A4" s="1"/>
      <c r="B4" s="1"/>
      <c r="C4" s="1"/>
      <c r="D4" s="1"/>
      <c r="E4" s="1"/>
      <c r="F4" s="1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21" customHeight="1">
      <c r="A5" s="1"/>
      <c r="B5" s="1"/>
      <c r="C5" s="1"/>
      <c r="D5" s="1"/>
      <c r="E5" s="1"/>
      <c r="F5" s="1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81" t="s">
        <v>46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 t="s">
        <v>1</v>
      </c>
      <c r="M8" s="81"/>
      <c r="AC8" s="83" t="s">
        <v>3</v>
      </c>
      <c r="AD8" s="83"/>
      <c r="AE8" s="83"/>
      <c r="AF8" s="4"/>
      <c r="AG8" s="4"/>
      <c r="AH8" s="4"/>
      <c r="AI8" s="4"/>
      <c r="AJ8" s="4"/>
    </row>
    <row r="9" spans="1:37" ht="21" customHeigh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AC9" s="83" t="s">
        <v>4</v>
      </c>
      <c r="AD9" s="83"/>
      <c r="AE9" s="83"/>
      <c r="AF9" s="83"/>
      <c r="AG9" s="83"/>
      <c r="AH9" s="83"/>
      <c r="AI9" s="83"/>
      <c r="AJ9" s="83"/>
      <c r="AK9" s="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63" t="s">
        <v>5</v>
      </c>
      <c r="AD10" s="63"/>
      <c r="AE10" s="63"/>
      <c r="AF10" s="63"/>
      <c r="AG10" s="63"/>
      <c r="AH10" s="63"/>
      <c r="AI10" s="63"/>
      <c r="AJ10" s="63"/>
      <c r="AK10" s="63"/>
    </row>
    <row r="11" spans="1:37" ht="21" customHeight="1">
      <c r="A11" s="64" t="s">
        <v>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"/>
      <c r="AC11" s="65" t="s">
        <v>6</v>
      </c>
      <c r="AD11" s="65"/>
      <c r="AE11" s="65"/>
      <c r="AF11" s="65"/>
      <c r="AG11" s="65"/>
      <c r="AH11" s="65"/>
      <c r="AI11" s="65"/>
      <c r="AJ11" s="65"/>
      <c r="AK11" s="65"/>
    </row>
    <row r="12" spans="1:37" ht="21" customHeight="1">
      <c r="A12" s="66" t="s">
        <v>11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AC12" s="67" t="s">
        <v>7</v>
      </c>
      <c r="AD12" s="67"/>
      <c r="AE12" s="67"/>
      <c r="AF12" s="67"/>
      <c r="AG12" s="67"/>
      <c r="AH12" s="67"/>
      <c r="AI12" s="67"/>
      <c r="AJ12" s="67"/>
      <c r="AK12" s="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8" t="s">
        <v>12</v>
      </c>
      <c r="AA14" s="68"/>
      <c r="AB14" s="68"/>
      <c r="AC14" s="68"/>
      <c r="AD14" s="69" t="s">
        <v>12</v>
      </c>
      <c r="AE14" s="70"/>
      <c r="AF14" s="70"/>
      <c r="AG14" s="71"/>
      <c r="AH14" s="69" t="s">
        <v>13</v>
      </c>
      <c r="AI14" s="70"/>
      <c r="AJ14" s="70"/>
      <c r="AK14" s="71"/>
    </row>
    <row r="15" spans="1:37" ht="21" customHeight="1">
      <c r="C15" s="84" t="s">
        <v>9</v>
      </c>
      <c r="D15" s="84"/>
      <c r="E15" s="84"/>
      <c r="F15" s="85">
        <f>AH48</f>
        <v>922625</v>
      </c>
      <c r="G15" s="85"/>
      <c r="H15" s="85"/>
      <c r="I15" s="85"/>
      <c r="J15" s="85"/>
      <c r="K15" s="85"/>
      <c r="L15" s="85"/>
      <c r="M15" s="86"/>
      <c r="N15" s="87" t="s">
        <v>10</v>
      </c>
      <c r="O15" s="88"/>
      <c r="Z15" s="77" t="s">
        <v>14</v>
      </c>
      <c r="AA15" s="77"/>
      <c r="AB15" s="77"/>
      <c r="AC15" s="77"/>
      <c r="AD15" s="89">
        <f>AH46</f>
        <v>838750</v>
      </c>
      <c r="AE15" s="90"/>
      <c r="AF15" s="90"/>
      <c r="AG15" s="91"/>
      <c r="AH15" s="89">
        <f>AH47</f>
        <v>83875</v>
      </c>
      <c r="AI15" s="90"/>
      <c r="AJ15" s="90"/>
      <c r="AK15" s="91"/>
    </row>
    <row r="16" spans="1:37" ht="21" customHeight="1">
      <c r="C16" s="84"/>
      <c r="D16" s="84"/>
      <c r="E16" s="84"/>
      <c r="F16" s="85"/>
      <c r="G16" s="85"/>
      <c r="H16" s="85"/>
      <c r="I16" s="85"/>
      <c r="J16" s="85"/>
      <c r="K16" s="85"/>
      <c r="L16" s="85"/>
      <c r="M16" s="86"/>
      <c r="N16" s="87"/>
      <c r="O16" s="88"/>
      <c r="Z16" s="92" t="s">
        <v>15</v>
      </c>
      <c r="AA16" s="92"/>
      <c r="AB16" s="92"/>
      <c r="AC16" s="92"/>
      <c r="AD16" s="93">
        <v>0</v>
      </c>
      <c r="AE16" s="94"/>
      <c r="AF16" s="94"/>
      <c r="AG16" s="95"/>
      <c r="AH16" s="93">
        <v>0</v>
      </c>
      <c r="AI16" s="94"/>
      <c r="AJ16" s="94"/>
      <c r="AK16" s="95"/>
    </row>
    <row r="17" spans="1:39" ht="21" customHeight="1">
      <c r="Z17" s="77" t="s">
        <v>16</v>
      </c>
      <c r="AA17" s="77"/>
      <c r="AB17" s="77"/>
      <c r="AC17" s="77"/>
      <c r="AD17" s="89">
        <f>AG72</f>
        <v>0</v>
      </c>
      <c r="AE17" s="90"/>
      <c r="AF17" s="90"/>
      <c r="AG17" s="91"/>
      <c r="AH17" s="89">
        <v>0</v>
      </c>
      <c r="AI17" s="90"/>
      <c r="AJ17" s="90"/>
      <c r="AK17" s="91"/>
    </row>
    <row r="18" spans="1:39" ht="9.75" customHeight="1"/>
    <row r="19" spans="1:39" ht="26.25" customHeight="1">
      <c r="A19" s="102" t="s">
        <v>20</v>
      </c>
      <c r="B19" s="103"/>
      <c r="C19" s="102" t="s">
        <v>21</v>
      </c>
      <c r="D19" s="104"/>
      <c r="E19" s="104"/>
      <c r="F19" s="103"/>
      <c r="G19" s="102" t="s">
        <v>22</v>
      </c>
      <c r="H19" s="104"/>
      <c r="I19" s="104"/>
      <c r="J19" s="103"/>
      <c r="K19" s="104" t="s">
        <v>47</v>
      </c>
      <c r="L19" s="104"/>
      <c r="M19" s="104"/>
      <c r="N19" s="103"/>
      <c r="O19" s="96" t="s">
        <v>23</v>
      </c>
      <c r="P19" s="96"/>
      <c r="Q19" s="96" t="s">
        <v>17</v>
      </c>
      <c r="R19" s="96"/>
      <c r="S19" s="97" t="s">
        <v>26</v>
      </c>
      <c r="T19" s="98"/>
      <c r="U19" s="99"/>
      <c r="V19" s="97" t="s">
        <v>28</v>
      </c>
      <c r="W19" s="98"/>
      <c r="X19" s="99"/>
      <c r="Y19" s="96" t="s">
        <v>17</v>
      </c>
      <c r="Z19" s="96"/>
      <c r="AA19" s="97" t="s">
        <v>27</v>
      </c>
      <c r="AB19" s="98"/>
      <c r="AC19" s="99"/>
      <c r="AD19" s="97" t="s">
        <v>28</v>
      </c>
      <c r="AE19" s="98"/>
      <c r="AF19" s="99"/>
      <c r="AG19" s="11" t="s">
        <v>18</v>
      </c>
      <c r="AH19" s="100" t="s">
        <v>19</v>
      </c>
      <c r="AI19" s="101"/>
      <c r="AJ19" s="101"/>
      <c r="AK19" s="101"/>
    </row>
    <row r="20" spans="1:39" ht="26.25" customHeight="1">
      <c r="A20" s="76">
        <v>46133</v>
      </c>
      <c r="B20" s="61"/>
      <c r="C20" s="47" t="s">
        <v>48</v>
      </c>
      <c r="D20" s="48"/>
      <c r="E20" s="48"/>
      <c r="F20" s="49"/>
      <c r="G20" s="59" t="s">
        <v>49</v>
      </c>
      <c r="H20" s="60"/>
      <c r="I20" s="60"/>
      <c r="J20" s="61"/>
      <c r="K20" s="59" t="s">
        <v>52</v>
      </c>
      <c r="L20" s="60"/>
      <c r="M20" s="60"/>
      <c r="N20" s="61"/>
      <c r="O20" s="37"/>
      <c r="P20" s="42" t="s">
        <v>24</v>
      </c>
      <c r="Q20" s="37">
        <v>3</v>
      </c>
      <c r="R20" s="39" t="s">
        <v>25</v>
      </c>
      <c r="S20" s="72">
        <v>15250</v>
      </c>
      <c r="T20" s="72"/>
      <c r="U20" s="72"/>
      <c r="V20" s="72">
        <v>2382</v>
      </c>
      <c r="W20" s="72"/>
      <c r="X20" s="72"/>
      <c r="Y20" s="37"/>
      <c r="Z20" s="39" t="s">
        <v>25</v>
      </c>
      <c r="AA20" s="72"/>
      <c r="AB20" s="72"/>
      <c r="AC20" s="72"/>
      <c r="AD20" s="72"/>
      <c r="AE20" s="72"/>
      <c r="AF20" s="72"/>
      <c r="AG20" s="43">
        <v>0.1</v>
      </c>
      <c r="AH20" s="72">
        <f>Q20*S20+O20*V20+Y20*AA20+O20*AD20</f>
        <v>45750</v>
      </c>
      <c r="AI20" s="73"/>
      <c r="AJ20" s="73"/>
      <c r="AK20" s="73"/>
    </row>
    <row r="21" spans="1:39" ht="26.25" customHeight="1">
      <c r="A21" s="105">
        <v>46134</v>
      </c>
      <c r="B21" s="58"/>
      <c r="C21" s="50"/>
      <c r="D21" s="51"/>
      <c r="E21" s="51"/>
      <c r="F21" s="52"/>
      <c r="G21" s="56" t="s">
        <v>49</v>
      </c>
      <c r="H21" s="57"/>
      <c r="I21" s="57"/>
      <c r="J21" s="58"/>
      <c r="K21" s="56" t="s">
        <v>52</v>
      </c>
      <c r="L21" s="57"/>
      <c r="M21" s="57"/>
      <c r="N21" s="58"/>
      <c r="O21" s="29"/>
      <c r="P21" s="30" t="s">
        <v>24</v>
      </c>
      <c r="Q21" s="29">
        <v>3</v>
      </c>
      <c r="R21" s="31" t="s">
        <v>25</v>
      </c>
      <c r="S21" s="74">
        <v>15250</v>
      </c>
      <c r="T21" s="74"/>
      <c r="U21" s="74"/>
      <c r="V21" s="74">
        <v>2382</v>
      </c>
      <c r="W21" s="74"/>
      <c r="X21" s="74"/>
      <c r="Y21" s="29"/>
      <c r="Z21" s="31" t="s">
        <v>25</v>
      </c>
      <c r="AA21" s="74"/>
      <c r="AB21" s="74"/>
      <c r="AC21" s="74"/>
      <c r="AD21" s="74"/>
      <c r="AE21" s="74"/>
      <c r="AF21" s="74"/>
      <c r="AG21" s="32">
        <v>0.1</v>
      </c>
      <c r="AH21" s="74">
        <f t="shared" ref="AH21:AH25" si="0">Q21*S21+O21*V21+Y21*AA21+O21*AD21</f>
        <v>45750</v>
      </c>
      <c r="AI21" s="75"/>
      <c r="AJ21" s="75"/>
      <c r="AK21" s="75"/>
    </row>
    <row r="22" spans="1:39" ht="26.25" customHeight="1">
      <c r="A22" s="76">
        <v>46136</v>
      </c>
      <c r="B22" s="61"/>
      <c r="C22" s="50"/>
      <c r="D22" s="51"/>
      <c r="E22" s="51"/>
      <c r="F22" s="52"/>
      <c r="G22" s="59" t="s">
        <v>49</v>
      </c>
      <c r="H22" s="60"/>
      <c r="I22" s="60"/>
      <c r="J22" s="61"/>
      <c r="K22" s="59" t="s">
        <v>50</v>
      </c>
      <c r="L22" s="60"/>
      <c r="M22" s="60"/>
      <c r="N22" s="61"/>
      <c r="O22" s="37"/>
      <c r="P22" s="42" t="s">
        <v>24</v>
      </c>
      <c r="Q22" s="37">
        <v>3</v>
      </c>
      <c r="R22" s="39" t="s">
        <v>25</v>
      </c>
      <c r="S22" s="72">
        <v>15250</v>
      </c>
      <c r="T22" s="72"/>
      <c r="U22" s="72"/>
      <c r="V22" s="72">
        <v>2382</v>
      </c>
      <c r="W22" s="72"/>
      <c r="X22" s="72"/>
      <c r="Y22" s="37"/>
      <c r="Z22" s="39" t="s">
        <v>25</v>
      </c>
      <c r="AA22" s="72"/>
      <c r="AB22" s="72"/>
      <c r="AC22" s="72"/>
      <c r="AD22" s="72"/>
      <c r="AE22" s="72"/>
      <c r="AF22" s="72"/>
      <c r="AG22" s="43">
        <v>0.1</v>
      </c>
      <c r="AH22" s="72">
        <f t="shared" si="0"/>
        <v>45750</v>
      </c>
      <c r="AI22" s="73"/>
      <c r="AJ22" s="73"/>
      <c r="AK22" s="73"/>
    </row>
    <row r="23" spans="1:39" ht="26.25" customHeight="1">
      <c r="A23" s="105">
        <v>46139</v>
      </c>
      <c r="B23" s="58"/>
      <c r="C23" s="50"/>
      <c r="D23" s="51"/>
      <c r="E23" s="51"/>
      <c r="F23" s="52"/>
      <c r="G23" s="56" t="s">
        <v>49</v>
      </c>
      <c r="H23" s="57"/>
      <c r="I23" s="57"/>
      <c r="J23" s="58"/>
      <c r="K23" s="56" t="s">
        <v>52</v>
      </c>
      <c r="L23" s="57"/>
      <c r="M23" s="57"/>
      <c r="N23" s="58"/>
      <c r="O23" s="29"/>
      <c r="P23" s="30" t="s">
        <v>24</v>
      </c>
      <c r="Q23" s="29">
        <v>3</v>
      </c>
      <c r="R23" s="31" t="s">
        <v>25</v>
      </c>
      <c r="S23" s="74">
        <v>15250</v>
      </c>
      <c r="T23" s="74"/>
      <c r="U23" s="74"/>
      <c r="V23" s="74">
        <v>2382</v>
      </c>
      <c r="W23" s="74"/>
      <c r="X23" s="74"/>
      <c r="Y23" s="29"/>
      <c r="Z23" s="31" t="s">
        <v>25</v>
      </c>
      <c r="AA23" s="74"/>
      <c r="AB23" s="74"/>
      <c r="AC23" s="74"/>
      <c r="AD23" s="74"/>
      <c r="AE23" s="74"/>
      <c r="AF23" s="74"/>
      <c r="AG23" s="32">
        <v>0.1</v>
      </c>
      <c r="AH23" s="74">
        <f t="shared" si="0"/>
        <v>45750</v>
      </c>
      <c r="AI23" s="75"/>
      <c r="AJ23" s="75"/>
      <c r="AK23" s="75"/>
    </row>
    <row r="24" spans="1:39" ht="26.25" customHeight="1">
      <c r="A24" s="76">
        <v>46140</v>
      </c>
      <c r="B24" s="61"/>
      <c r="C24" s="50"/>
      <c r="D24" s="51"/>
      <c r="E24" s="51"/>
      <c r="F24" s="52"/>
      <c r="G24" s="59" t="s">
        <v>49</v>
      </c>
      <c r="H24" s="60"/>
      <c r="I24" s="60"/>
      <c r="J24" s="61"/>
      <c r="K24" s="59" t="s">
        <v>52</v>
      </c>
      <c r="L24" s="60"/>
      <c r="M24" s="60"/>
      <c r="N24" s="61"/>
      <c r="O24" s="37"/>
      <c r="P24" s="42" t="s">
        <v>24</v>
      </c>
      <c r="Q24" s="37">
        <v>3</v>
      </c>
      <c r="R24" s="39" t="s">
        <v>25</v>
      </c>
      <c r="S24" s="72">
        <v>15250</v>
      </c>
      <c r="T24" s="72"/>
      <c r="U24" s="72"/>
      <c r="V24" s="72">
        <v>2382</v>
      </c>
      <c r="W24" s="72"/>
      <c r="X24" s="72"/>
      <c r="Y24" s="37"/>
      <c r="Z24" s="39" t="s">
        <v>25</v>
      </c>
      <c r="AA24" s="72"/>
      <c r="AB24" s="72"/>
      <c r="AC24" s="72"/>
      <c r="AD24" s="72"/>
      <c r="AE24" s="72"/>
      <c r="AF24" s="72"/>
      <c r="AG24" s="43">
        <v>0.1</v>
      </c>
      <c r="AH24" s="72">
        <f t="shared" si="0"/>
        <v>45750</v>
      </c>
      <c r="AI24" s="73"/>
      <c r="AJ24" s="73"/>
      <c r="AK24" s="73"/>
    </row>
    <row r="25" spans="1:39" ht="26.25" customHeight="1">
      <c r="A25" s="105">
        <v>46142</v>
      </c>
      <c r="B25" s="58"/>
      <c r="C25" s="53"/>
      <c r="D25" s="54"/>
      <c r="E25" s="54"/>
      <c r="F25" s="55"/>
      <c r="G25" s="56" t="s">
        <v>49</v>
      </c>
      <c r="H25" s="57"/>
      <c r="I25" s="57"/>
      <c r="J25" s="58"/>
      <c r="K25" s="56" t="s">
        <v>66</v>
      </c>
      <c r="L25" s="57"/>
      <c r="M25" s="57"/>
      <c r="N25" s="58"/>
      <c r="O25" s="29"/>
      <c r="P25" s="30" t="s">
        <v>24</v>
      </c>
      <c r="Q25" s="29">
        <v>4</v>
      </c>
      <c r="R25" s="31" t="s">
        <v>25</v>
      </c>
      <c r="S25" s="74">
        <v>15250</v>
      </c>
      <c r="T25" s="74"/>
      <c r="U25" s="74"/>
      <c r="V25" s="74">
        <v>2382</v>
      </c>
      <c r="W25" s="74"/>
      <c r="X25" s="74"/>
      <c r="Y25" s="29"/>
      <c r="Z25" s="31" t="s">
        <v>25</v>
      </c>
      <c r="AA25" s="74"/>
      <c r="AB25" s="74"/>
      <c r="AC25" s="74"/>
      <c r="AD25" s="74"/>
      <c r="AE25" s="74"/>
      <c r="AF25" s="74"/>
      <c r="AG25" s="32">
        <v>0.1</v>
      </c>
      <c r="AH25" s="74">
        <f t="shared" si="0"/>
        <v>61000</v>
      </c>
      <c r="AI25" s="75"/>
      <c r="AJ25" s="75"/>
      <c r="AK25" s="75"/>
    </row>
    <row r="26" spans="1:39" ht="21" customHeight="1">
      <c r="A26" s="194"/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</row>
    <row r="27" spans="1:39" ht="21" customHeight="1">
      <c r="A27" s="62">
        <v>1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M27" s="33"/>
    </row>
    <row r="28" spans="1:39" ht="24.75" customHeight="1">
      <c r="A28" s="102" t="s">
        <v>20</v>
      </c>
      <c r="B28" s="103"/>
      <c r="C28" s="102" t="s">
        <v>21</v>
      </c>
      <c r="D28" s="104"/>
      <c r="E28" s="104"/>
      <c r="F28" s="103"/>
      <c r="G28" s="102" t="s">
        <v>22</v>
      </c>
      <c r="H28" s="104"/>
      <c r="I28" s="104"/>
      <c r="J28" s="103"/>
      <c r="K28" s="104" t="s">
        <v>47</v>
      </c>
      <c r="L28" s="104"/>
      <c r="M28" s="104"/>
      <c r="N28" s="103"/>
      <c r="O28" s="96" t="s">
        <v>23</v>
      </c>
      <c r="P28" s="96"/>
      <c r="Q28" s="96" t="s">
        <v>17</v>
      </c>
      <c r="R28" s="96"/>
      <c r="S28" s="97" t="s">
        <v>26</v>
      </c>
      <c r="T28" s="98"/>
      <c r="U28" s="99"/>
      <c r="V28" s="97" t="s">
        <v>28</v>
      </c>
      <c r="W28" s="98"/>
      <c r="X28" s="99"/>
      <c r="Y28" s="96" t="s">
        <v>17</v>
      </c>
      <c r="Z28" s="96"/>
      <c r="AA28" s="97" t="s">
        <v>27</v>
      </c>
      <c r="AB28" s="98"/>
      <c r="AC28" s="99"/>
      <c r="AD28" s="97" t="s">
        <v>28</v>
      </c>
      <c r="AE28" s="98"/>
      <c r="AF28" s="99"/>
      <c r="AG28" s="11" t="s">
        <v>18</v>
      </c>
      <c r="AH28" s="100" t="s">
        <v>19</v>
      </c>
      <c r="AI28" s="101"/>
      <c r="AJ28" s="101"/>
      <c r="AK28" s="101"/>
    </row>
    <row r="29" spans="1:39" ht="24.75" customHeight="1">
      <c r="A29" s="76">
        <v>46143</v>
      </c>
      <c r="B29" s="61"/>
      <c r="C29" s="47" t="s">
        <v>48</v>
      </c>
      <c r="D29" s="48"/>
      <c r="E29" s="48"/>
      <c r="F29" s="49"/>
      <c r="G29" s="59" t="s">
        <v>51</v>
      </c>
      <c r="H29" s="60"/>
      <c r="I29" s="60"/>
      <c r="J29" s="61"/>
      <c r="K29" s="59" t="s">
        <v>67</v>
      </c>
      <c r="L29" s="60"/>
      <c r="M29" s="60"/>
      <c r="N29" s="61"/>
      <c r="O29" s="12"/>
      <c r="P29" s="13" t="s">
        <v>24</v>
      </c>
      <c r="Q29" s="12">
        <v>3</v>
      </c>
      <c r="R29" s="14" t="s">
        <v>25</v>
      </c>
      <c r="S29" s="106">
        <v>15250</v>
      </c>
      <c r="T29" s="106"/>
      <c r="U29" s="106"/>
      <c r="V29" s="106">
        <v>2382</v>
      </c>
      <c r="W29" s="106"/>
      <c r="X29" s="106"/>
      <c r="Y29" s="12"/>
      <c r="Z29" s="14" t="s">
        <v>25</v>
      </c>
      <c r="AA29" s="106"/>
      <c r="AB29" s="106"/>
      <c r="AC29" s="106"/>
      <c r="AD29" s="106"/>
      <c r="AE29" s="106"/>
      <c r="AF29" s="106"/>
      <c r="AG29" s="15">
        <v>0.1</v>
      </c>
      <c r="AH29" s="106">
        <f>Q29*S29+O29*V29+Y29*AA29+O29*AD29</f>
        <v>45750</v>
      </c>
      <c r="AI29" s="107"/>
      <c r="AJ29" s="107"/>
      <c r="AK29" s="107"/>
    </row>
    <row r="30" spans="1:39" ht="24.75" customHeight="1">
      <c r="A30" s="105">
        <v>46149</v>
      </c>
      <c r="B30" s="58"/>
      <c r="C30" s="50"/>
      <c r="D30" s="51"/>
      <c r="E30" s="51"/>
      <c r="F30" s="52"/>
      <c r="G30" s="56" t="s">
        <v>49</v>
      </c>
      <c r="H30" s="57"/>
      <c r="I30" s="57"/>
      <c r="J30" s="58"/>
      <c r="K30" s="56" t="s">
        <v>68</v>
      </c>
      <c r="L30" s="57"/>
      <c r="M30" s="57"/>
      <c r="N30" s="58"/>
      <c r="O30" s="29"/>
      <c r="P30" s="30" t="s">
        <v>24</v>
      </c>
      <c r="Q30" s="29">
        <v>4</v>
      </c>
      <c r="R30" s="31" t="s">
        <v>25</v>
      </c>
      <c r="S30" s="74">
        <v>15250</v>
      </c>
      <c r="T30" s="74"/>
      <c r="U30" s="74"/>
      <c r="V30" s="74">
        <v>2382</v>
      </c>
      <c r="W30" s="74"/>
      <c r="X30" s="74"/>
      <c r="Y30" s="29"/>
      <c r="Z30" s="31" t="s">
        <v>25</v>
      </c>
      <c r="AA30" s="74"/>
      <c r="AB30" s="74"/>
      <c r="AC30" s="74"/>
      <c r="AD30" s="74"/>
      <c r="AE30" s="74"/>
      <c r="AF30" s="74"/>
      <c r="AG30" s="32">
        <v>0.1</v>
      </c>
      <c r="AH30" s="74">
        <f t="shared" ref="AH30:AH36" si="1">Q30*S30+O30*V30+Y30*AA30+O30*AD30</f>
        <v>61000</v>
      </c>
      <c r="AI30" s="75"/>
      <c r="AJ30" s="75"/>
      <c r="AK30" s="75"/>
    </row>
    <row r="31" spans="1:39" ht="24.75" customHeight="1">
      <c r="A31" s="76">
        <v>46150</v>
      </c>
      <c r="B31" s="61"/>
      <c r="C31" s="50"/>
      <c r="D31" s="51"/>
      <c r="E31" s="51"/>
      <c r="F31" s="52"/>
      <c r="G31" s="59" t="s">
        <v>49</v>
      </c>
      <c r="H31" s="60"/>
      <c r="I31" s="60"/>
      <c r="J31" s="61"/>
      <c r="K31" s="59" t="s">
        <v>69</v>
      </c>
      <c r="L31" s="60"/>
      <c r="M31" s="60"/>
      <c r="N31" s="61"/>
      <c r="O31" s="12"/>
      <c r="P31" s="13" t="s">
        <v>24</v>
      </c>
      <c r="Q31" s="12">
        <v>3</v>
      </c>
      <c r="R31" s="14" t="s">
        <v>25</v>
      </c>
      <c r="S31" s="106">
        <v>15250</v>
      </c>
      <c r="T31" s="106"/>
      <c r="U31" s="106"/>
      <c r="V31" s="106">
        <v>2382</v>
      </c>
      <c r="W31" s="106"/>
      <c r="X31" s="106"/>
      <c r="Y31" s="12"/>
      <c r="Z31" s="14" t="s">
        <v>25</v>
      </c>
      <c r="AA31" s="106"/>
      <c r="AB31" s="106"/>
      <c r="AC31" s="106"/>
      <c r="AD31" s="106"/>
      <c r="AE31" s="106"/>
      <c r="AF31" s="106"/>
      <c r="AG31" s="15">
        <v>0.1</v>
      </c>
      <c r="AH31" s="106">
        <f t="shared" si="1"/>
        <v>45750</v>
      </c>
      <c r="AI31" s="107"/>
      <c r="AJ31" s="107"/>
      <c r="AK31" s="107"/>
    </row>
    <row r="32" spans="1:39" ht="24.75" customHeight="1">
      <c r="A32" s="105">
        <v>46153</v>
      </c>
      <c r="B32" s="58"/>
      <c r="C32" s="50"/>
      <c r="D32" s="51"/>
      <c r="E32" s="51"/>
      <c r="F32" s="52"/>
      <c r="G32" s="56" t="s">
        <v>49</v>
      </c>
      <c r="H32" s="57"/>
      <c r="I32" s="57"/>
      <c r="J32" s="58"/>
      <c r="K32" s="56" t="s">
        <v>76</v>
      </c>
      <c r="L32" s="57"/>
      <c r="M32" s="57"/>
      <c r="N32" s="58"/>
      <c r="O32" s="29"/>
      <c r="P32" s="30" t="s">
        <v>24</v>
      </c>
      <c r="Q32" s="29">
        <v>3</v>
      </c>
      <c r="R32" s="31" t="s">
        <v>25</v>
      </c>
      <c r="S32" s="74">
        <v>15250</v>
      </c>
      <c r="T32" s="74"/>
      <c r="U32" s="74"/>
      <c r="V32" s="74">
        <v>2382</v>
      </c>
      <c r="W32" s="74"/>
      <c r="X32" s="74"/>
      <c r="Y32" s="29"/>
      <c r="Z32" s="31" t="s">
        <v>25</v>
      </c>
      <c r="AA32" s="74"/>
      <c r="AB32" s="74"/>
      <c r="AC32" s="74"/>
      <c r="AD32" s="74"/>
      <c r="AE32" s="74"/>
      <c r="AF32" s="74"/>
      <c r="AG32" s="32">
        <v>0.1</v>
      </c>
      <c r="AH32" s="74">
        <f t="shared" si="1"/>
        <v>45750</v>
      </c>
      <c r="AI32" s="75"/>
      <c r="AJ32" s="75"/>
      <c r="AK32" s="75"/>
    </row>
    <row r="33" spans="1:37" ht="24.75" customHeight="1">
      <c r="A33" s="76">
        <v>46154</v>
      </c>
      <c r="B33" s="61"/>
      <c r="C33" s="50"/>
      <c r="D33" s="51"/>
      <c r="E33" s="51"/>
      <c r="F33" s="52"/>
      <c r="G33" s="59" t="s">
        <v>49</v>
      </c>
      <c r="H33" s="60"/>
      <c r="I33" s="60"/>
      <c r="J33" s="61"/>
      <c r="K33" s="59" t="s">
        <v>74</v>
      </c>
      <c r="L33" s="60"/>
      <c r="M33" s="60"/>
      <c r="N33" s="61"/>
      <c r="O33" s="12"/>
      <c r="P33" s="13" t="s">
        <v>24</v>
      </c>
      <c r="Q33" s="12">
        <v>3</v>
      </c>
      <c r="R33" s="14" t="s">
        <v>25</v>
      </c>
      <c r="S33" s="106">
        <v>15250</v>
      </c>
      <c r="T33" s="106"/>
      <c r="U33" s="106"/>
      <c r="V33" s="106">
        <v>2382</v>
      </c>
      <c r="W33" s="106"/>
      <c r="X33" s="106"/>
      <c r="Y33" s="12"/>
      <c r="Z33" s="14" t="s">
        <v>25</v>
      </c>
      <c r="AA33" s="106"/>
      <c r="AB33" s="106"/>
      <c r="AC33" s="106"/>
      <c r="AD33" s="106"/>
      <c r="AE33" s="106"/>
      <c r="AF33" s="106"/>
      <c r="AG33" s="15">
        <v>0.1</v>
      </c>
      <c r="AH33" s="106">
        <f t="shared" si="1"/>
        <v>45750</v>
      </c>
      <c r="AI33" s="107"/>
      <c r="AJ33" s="107"/>
      <c r="AK33" s="107"/>
    </row>
    <row r="34" spans="1:37" ht="24.75" customHeight="1">
      <c r="A34" s="105">
        <v>46155</v>
      </c>
      <c r="B34" s="58"/>
      <c r="C34" s="50"/>
      <c r="D34" s="51"/>
      <c r="E34" s="51"/>
      <c r="F34" s="52"/>
      <c r="G34" s="56" t="s">
        <v>49</v>
      </c>
      <c r="H34" s="57"/>
      <c r="I34" s="57"/>
      <c r="J34" s="58"/>
      <c r="K34" s="56" t="s">
        <v>75</v>
      </c>
      <c r="L34" s="57"/>
      <c r="M34" s="57"/>
      <c r="N34" s="58"/>
      <c r="O34" s="29"/>
      <c r="P34" s="30" t="s">
        <v>24</v>
      </c>
      <c r="Q34" s="29">
        <v>3</v>
      </c>
      <c r="R34" s="31" t="s">
        <v>25</v>
      </c>
      <c r="S34" s="74">
        <v>15250</v>
      </c>
      <c r="T34" s="74"/>
      <c r="U34" s="74"/>
      <c r="V34" s="74">
        <v>2382</v>
      </c>
      <c r="W34" s="74"/>
      <c r="X34" s="74"/>
      <c r="Y34" s="29"/>
      <c r="Z34" s="31" t="s">
        <v>25</v>
      </c>
      <c r="AA34" s="74"/>
      <c r="AB34" s="74"/>
      <c r="AC34" s="74"/>
      <c r="AD34" s="74"/>
      <c r="AE34" s="74"/>
      <c r="AF34" s="74"/>
      <c r="AG34" s="32">
        <v>0.1</v>
      </c>
      <c r="AH34" s="74">
        <f t="shared" si="1"/>
        <v>45750</v>
      </c>
      <c r="AI34" s="75"/>
      <c r="AJ34" s="75"/>
      <c r="AK34" s="75"/>
    </row>
    <row r="35" spans="1:37" ht="24.75" customHeight="1">
      <c r="A35" s="76">
        <v>46156</v>
      </c>
      <c r="B35" s="61"/>
      <c r="C35" s="50"/>
      <c r="D35" s="51"/>
      <c r="E35" s="51"/>
      <c r="F35" s="52"/>
      <c r="G35" s="59" t="s">
        <v>49</v>
      </c>
      <c r="H35" s="60"/>
      <c r="I35" s="60"/>
      <c r="J35" s="61"/>
      <c r="K35" s="59" t="s">
        <v>75</v>
      </c>
      <c r="L35" s="60"/>
      <c r="M35" s="60"/>
      <c r="N35" s="61"/>
      <c r="O35" s="12"/>
      <c r="P35" s="13" t="s">
        <v>24</v>
      </c>
      <c r="Q35" s="12">
        <v>3</v>
      </c>
      <c r="R35" s="14" t="s">
        <v>25</v>
      </c>
      <c r="S35" s="106">
        <v>15250</v>
      </c>
      <c r="T35" s="106"/>
      <c r="U35" s="106"/>
      <c r="V35" s="106">
        <v>2382</v>
      </c>
      <c r="W35" s="106"/>
      <c r="X35" s="106"/>
      <c r="Y35" s="12"/>
      <c r="Z35" s="14" t="s">
        <v>25</v>
      </c>
      <c r="AA35" s="106"/>
      <c r="AB35" s="106"/>
      <c r="AC35" s="106"/>
      <c r="AD35" s="106"/>
      <c r="AE35" s="106"/>
      <c r="AF35" s="106"/>
      <c r="AG35" s="15">
        <v>0.1</v>
      </c>
      <c r="AH35" s="106">
        <f t="shared" si="1"/>
        <v>45750</v>
      </c>
      <c r="AI35" s="107"/>
      <c r="AJ35" s="107"/>
      <c r="AK35" s="107"/>
    </row>
    <row r="36" spans="1:37" ht="24.75" customHeight="1">
      <c r="A36" s="105">
        <v>46157</v>
      </c>
      <c r="B36" s="58"/>
      <c r="C36" s="50"/>
      <c r="D36" s="51"/>
      <c r="E36" s="51"/>
      <c r="F36" s="52"/>
      <c r="G36" s="56" t="s">
        <v>49</v>
      </c>
      <c r="H36" s="57"/>
      <c r="I36" s="57"/>
      <c r="J36" s="58"/>
      <c r="K36" s="56" t="s">
        <v>74</v>
      </c>
      <c r="L36" s="57"/>
      <c r="M36" s="57"/>
      <c r="N36" s="58"/>
      <c r="O36" s="29"/>
      <c r="P36" s="30" t="s">
        <v>24</v>
      </c>
      <c r="Q36" s="29">
        <v>3</v>
      </c>
      <c r="R36" s="31" t="s">
        <v>25</v>
      </c>
      <c r="S36" s="108">
        <v>15250</v>
      </c>
      <c r="T36" s="109"/>
      <c r="U36" s="110"/>
      <c r="V36" s="74">
        <v>2382</v>
      </c>
      <c r="W36" s="74"/>
      <c r="X36" s="74"/>
      <c r="Y36" s="29"/>
      <c r="Z36" s="31" t="s">
        <v>25</v>
      </c>
      <c r="AA36" s="74"/>
      <c r="AB36" s="74"/>
      <c r="AC36" s="74"/>
      <c r="AD36" s="74"/>
      <c r="AE36" s="74"/>
      <c r="AF36" s="74"/>
      <c r="AG36" s="32">
        <v>0.1</v>
      </c>
      <c r="AH36" s="74">
        <f t="shared" si="1"/>
        <v>45750</v>
      </c>
      <c r="AI36" s="75"/>
      <c r="AJ36" s="75"/>
      <c r="AK36" s="75"/>
    </row>
    <row r="37" spans="1:37" ht="24.75" customHeight="1">
      <c r="A37" s="76">
        <v>46160</v>
      </c>
      <c r="B37" s="61"/>
      <c r="C37" s="50"/>
      <c r="D37" s="51"/>
      <c r="E37" s="51"/>
      <c r="F37" s="52"/>
      <c r="G37" s="59" t="s">
        <v>49</v>
      </c>
      <c r="H37" s="60"/>
      <c r="I37" s="60"/>
      <c r="J37" s="61"/>
      <c r="K37" s="59" t="s">
        <v>73</v>
      </c>
      <c r="L37" s="60"/>
      <c r="M37" s="60"/>
      <c r="N37" s="61"/>
      <c r="O37" s="12"/>
      <c r="P37" s="13" t="s">
        <v>24</v>
      </c>
      <c r="Q37" s="12">
        <v>3</v>
      </c>
      <c r="R37" s="14" t="s">
        <v>25</v>
      </c>
      <c r="S37" s="111">
        <v>15250</v>
      </c>
      <c r="T37" s="112"/>
      <c r="U37" s="113"/>
      <c r="V37" s="106">
        <v>2382</v>
      </c>
      <c r="W37" s="106"/>
      <c r="X37" s="106"/>
      <c r="Y37" s="12"/>
      <c r="Z37" s="14" t="s">
        <v>25</v>
      </c>
      <c r="AA37" s="106"/>
      <c r="AB37" s="106"/>
      <c r="AC37" s="106"/>
      <c r="AD37" s="106"/>
      <c r="AE37" s="106"/>
      <c r="AF37" s="106"/>
      <c r="AG37" s="15">
        <v>0.1</v>
      </c>
      <c r="AH37" s="106">
        <f>Q37*S37+O37*V37+Y37*AA37+O37*AD37</f>
        <v>45750</v>
      </c>
      <c r="AI37" s="107"/>
      <c r="AJ37" s="107"/>
      <c r="AK37" s="107"/>
    </row>
    <row r="38" spans="1:37" ht="24.75" customHeight="1">
      <c r="A38" s="105">
        <v>46161</v>
      </c>
      <c r="B38" s="58"/>
      <c r="C38" s="50"/>
      <c r="D38" s="51"/>
      <c r="E38" s="51"/>
      <c r="F38" s="52"/>
      <c r="G38" s="56" t="s">
        <v>49</v>
      </c>
      <c r="H38" s="57"/>
      <c r="I38" s="57"/>
      <c r="J38" s="58"/>
      <c r="K38" s="56" t="s">
        <v>74</v>
      </c>
      <c r="L38" s="57"/>
      <c r="M38" s="57"/>
      <c r="N38" s="58"/>
      <c r="O38" s="29"/>
      <c r="P38" s="30" t="s">
        <v>24</v>
      </c>
      <c r="Q38" s="29">
        <v>3</v>
      </c>
      <c r="R38" s="31" t="s">
        <v>25</v>
      </c>
      <c r="S38" s="108">
        <v>15250</v>
      </c>
      <c r="T38" s="109"/>
      <c r="U38" s="110"/>
      <c r="V38" s="74">
        <v>2500</v>
      </c>
      <c r="W38" s="74"/>
      <c r="X38" s="74"/>
      <c r="Y38" s="29"/>
      <c r="Z38" s="31" t="s">
        <v>25</v>
      </c>
      <c r="AA38" s="74"/>
      <c r="AB38" s="74"/>
      <c r="AC38" s="74"/>
      <c r="AD38" s="74"/>
      <c r="AE38" s="74"/>
      <c r="AF38" s="74"/>
      <c r="AG38" s="32">
        <v>0.1</v>
      </c>
      <c r="AH38" s="74">
        <f t="shared" ref="AH38:AH39" si="2">Q38*S38+O38*V38+Y38*AA38+O38*AD38</f>
        <v>45750</v>
      </c>
      <c r="AI38" s="75"/>
      <c r="AJ38" s="75"/>
      <c r="AK38" s="75"/>
    </row>
    <row r="39" spans="1:37" ht="24.75" customHeight="1">
      <c r="A39" s="76">
        <v>46162</v>
      </c>
      <c r="B39" s="61"/>
      <c r="C39" s="53"/>
      <c r="D39" s="54"/>
      <c r="E39" s="54"/>
      <c r="F39" s="55"/>
      <c r="G39" s="59" t="s">
        <v>51</v>
      </c>
      <c r="H39" s="60"/>
      <c r="I39" s="60"/>
      <c r="J39" s="61"/>
      <c r="K39" s="59" t="s">
        <v>74</v>
      </c>
      <c r="L39" s="60"/>
      <c r="M39" s="60"/>
      <c r="N39" s="61"/>
      <c r="O39" s="12"/>
      <c r="P39" s="13" t="s">
        <v>24</v>
      </c>
      <c r="Q39" s="12">
        <v>3</v>
      </c>
      <c r="R39" s="14" t="s">
        <v>25</v>
      </c>
      <c r="S39" s="106">
        <v>15250</v>
      </c>
      <c r="T39" s="106"/>
      <c r="U39" s="106"/>
      <c r="V39" s="106">
        <v>2382</v>
      </c>
      <c r="W39" s="106"/>
      <c r="X39" s="106"/>
      <c r="Y39" s="12"/>
      <c r="Z39" s="14" t="s">
        <v>25</v>
      </c>
      <c r="AA39" s="106"/>
      <c r="AB39" s="106"/>
      <c r="AC39" s="106"/>
      <c r="AD39" s="106"/>
      <c r="AE39" s="106"/>
      <c r="AF39" s="106"/>
      <c r="AG39" s="15">
        <v>0.1</v>
      </c>
      <c r="AH39" s="106">
        <f t="shared" si="2"/>
        <v>45750</v>
      </c>
      <c r="AI39" s="107"/>
      <c r="AJ39" s="107"/>
      <c r="AK39" s="107"/>
    </row>
    <row r="40" spans="1:37" ht="24.75" customHeight="1">
      <c r="A40" s="105">
        <v>46151</v>
      </c>
      <c r="B40" s="58"/>
      <c r="C40" s="56" t="s">
        <v>70</v>
      </c>
      <c r="D40" s="57"/>
      <c r="E40" s="57"/>
      <c r="F40" s="58"/>
      <c r="G40" s="56" t="s">
        <v>72</v>
      </c>
      <c r="H40" s="57"/>
      <c r="I40" s="57"/>
      <c r="J40" s="58"/>
      <c r="K40" s="56" t="s">
        <v>71</v>
      </c>
      <c r="L40" s="57"/>
      <c r="M40" s="57"/>
      <c r="N40" s="58"/>
      <c r="O40" s="29"/>
      <c r="P40" s="30" t="s">
        <v>24</v>
      </c>
      <c r="Q40" s="29">
        <v>2</v>
      </c>
      <c r="R40" s="31" t="s">
        <v>25</v>
      </c>
      <c r="S40" s="74">
        <v>15250</v>
      </c>
      <c r="T40" s="74"/>
      <c r="U40" s="74"/>
      <c r="V40" s="74">
        <v>2382</v>
      </c>
      <c r="W40" s="74"/>
      <c r="X40" s="74"/>
      <c r="Y40" s="29"/>
      <c r="Z40" s="31" t="s">
        <v>25</v>
      </c>
      <c r="AA40" s="74"/>
      <c r="AB40" s="74"/>
      <c r="AC40" s="74"/>
      <c r="AD40" s="74"/>
      <c r="AE40" s="74"/>
      <c r="AF40" s="74"/>
      <c r="AG40" s="32">
        <v>0.1</v>
      </c>
      <c r="AH40" s="74">
        <f>Q40*S40+O40*V40+Y40*AA40+O40*AD40</f>
        <v>30500</v>
      </c>
      <c r="AI40" s="75"/>
      <c r="AJ40" s="75"/>
      <c r="AK40" s="75"/>
    </row>
    <row r="41" spans="1:37" ht="24.75" customHeight="1">
      <c r="A41" s="76"/>
      <c r="B41" s="61"/>
      <c r="C41" s="37"/>
      <c r="D41" s="38"/>
      <c r="E41" s="38"/>
      <c r="F41" s="39"/>
      <c r="G41" s="59"/>
      <c r="H41" s="60"/>
      <c r="I41" s="60"/>
      <c r="J41" s="61"/>
      <c r="K41" s="59"/>
      <c r="L41" s="60"/>
      <c r="M41" s="60"/>
      <c r="N41" s="61"/>
      <c r="O41" s="12"/>
      <c r="P41" s="13" t="s">
        <v>24</v>
      </c>
      <c r="Q41" s="12"/>
      <c r="R41" s="14" t="s">
        <v>25</v>
      </c>
      <c r="S41" s="106"/>
      <c r="T41" s="106"/>
      <c r="U41" s="106"/>
      <c r="V41" s="106"/>
      <c r="W41" s="106"/>
      <c r="X41" s="106"/>
      <c r="Y41" s="12"/>
      <c r="Z41" s="14" t="s">
        <v>25</v>
      </c>
      <c r="AA41" s="106"/>
      <c r="AB41" s="106"/>
      <c r="AC41" s="106"/>
      <c r="AD41" s="106"/>
      <c r="AE41" s="106"/>
      <c r="AF41" s="106"/>
      <c r="AG41" s="15">
        <v>0.1</v>
      </c>
      <c r="AH41" s="106">
        <f t="shared" ref="AH41:AH45" si="3">Q41*S41+O41*V41+Y41*AA41+O41*AD41</f>
        <v>0</v>
      </c>
      <c r="AI41" s="107"/>
      <c r="AJ41" s="107"/>
      <c r="AK41" s="107"/>
    </row>
    <row r="42" spans="1:37" ht="24.75" customHeight="1">
      <c r="A42" s="105"/>
      <c r="B42" s="58"/>
      <c r="C42" s="44"/>
      <c r="D42" s="45"/>
      <c r="E42" s="45"/>
      <c r="F42" s="46"/>
      <c r="G42" s="56"/>
      <c r="H42" s="57"/>
      <c r="I42" s="57"/>
      <c r="J42" s="58"/>
      <c r="K42" s="56"/>
      <c r="L42" s="57"/>
      <c r="M42" s="57"/>
      <c r="N42" s="58"/>
      <c r="O42" s="29"/>
      <c r="P42" s="30" t="s">
        <v>24</v>
      </c>
      <c r="Q42" s="29"/>
      <c r="R42" s="31" t="s">
        <v>25</v>
      </c>
      <c r="S42" s="74"/>
      <c r="T42" s="74"/>
      <c r="U42" s="74"/>
      <c r="V42" s="74"/>
      <c r="W42" s="74"/>
      <c r="X42" s="74"/>
      <c r="Y42" s="29"/>
      <c r="Z42" s="31" t="s">
        <v>25</v>
      </c>
      <c r="AA42" s="74"/>
      <c r="AB42" s="74"/>
      <c r="AC42" s="74"/>
      <c r="AD42" s="74"/>
      <c r="AE42" s="74"/>
      <c r="AF42" s="74"/>
      <c r="AG42" s="32">
        <v>0.1</v>
      </c>
      <c r="AH42" s="74">
        <f t="shared" si="3"/>
        <v>0</v>
      </c>
      <c r="AI42" s="75"/>
      <c r="AJ42" s="75"/>
      <c r="AK42" s="75"/>
    </row>
    <row r="43" spans="1:37" ht="24.75" customHeight="1">
      <c r="A43" s="76"/>
      <c r="B43" s="61"/>
      <c r="C43" s="37"/>
      <c r="D43" s="38"/>
      <c r="E43" s="38"/>
      <c r="F43" s="39"/>
      <c r="G43" s="59"/>
      <c r="H43" s="60"/>
      <c r="I43" s="60"/>
      <c r="J43" s="61"/>
      <c r="K43" s="59"/>
      <c r="L43" s="60"/>
      <c r="M43" s="60"/>
      <c r="N43" s="61"/>
      <c r="O43" s="12"/>
      <c r="P43" s="13" t="s">
        <v>24</v>
      </c>
      <c r="Q43" s="12"/>
      <c r="R43" s="14" t="s">
        <v>25</v>
      </c>
      <c r="S43" s="106"/>
      <c r="T43" s="106"/>
      <c r="U43" s="106"/>
      <c r="V43" s="106"/>
      <c r="W43" s="106"/>
      <c r="X43" s="106"/>
      <c r="Y43" s="12"/>
      <c r="Z43" s="14" t="s">
        <v>25</v>
      </c>
      <c r="AA43" s="106"/>
      <c r="AB43" s="106"/>
      <c r="AC43" s="106"/>
      <c r="AD43" s="106"/>
      <c r="AE43" s="106"/>
      <c r="AF43" s="106"/>
      <c r="AG43" s="15">
        <v>0.1</v>
      </c>
      <c r="AH43" s="106">
        <f t="shared" si="3"/>
        <v>0</v>
      </c>
      <c r="AI43" s="107"/>
      <c r="AJ43" s="107"/>
      <c r="AK43" s="107"/>
    </row>
    <row r="44" spans="1:37" ht="24.75" customHeight="1">
      <c r="A44" s="105"/>
      <c r="B44" s="58"/>
      <c r="C44" s="29"/>
      <c r="D44" s="40"/>
      <c r="E44" s="40"/>
      <c r="F44" s="31"/>
      <c r="G44" s="56"/>
      <c r="H44" s="57"/>
      <c r="I44" s="57"/>
      <c r="J44" s="58"/>
      <c r="K44" s="56"/>
      <c r="L44" s="57"/>
      <c r="M44" s="57"/>
      <c r="N44" s="58"/>
      <c r="O44" s="29"/>
      <c r="P44" s="30" t="s">
        <v>24</v>
      </c>
      <c r="Q44" s="29"/>
      <c r="R44" s="31" t="s">
        <v>25</v>
      </c>
      <c r="S44" s="108"/>
      <c r="T44" s="109"/>
      <c r="U44" s="110"/>
      <c r="V44" s="74"/>
      <c r="W44" s="74"/>
      <c r="X44" s="74"/>
      <c r="Y44" s="29"/>
      <c r="Z44" s="31" t="s">
        <v>25</v>
      </c>
      <c r="AA44" s="74"/>
      <c r="AB44" s="74"/>
      <c r="AC44" s="74"/>
      <c r="AD44" s="74"/>
      <c r="AE44" s="74"/>
      <c r="AF44" s="74"/>
      <c r="AG44" s="32">
        <v>0.1</v>
      </c>
      <c r="AH44" s="74">
        <f t="shared" si="3"/>
        <v>0</v>
      </c>
      <c r="AI44" s="75"/>
      <c r="AJ44" s="75"/>
      <c r="AK44" s="75"/>
    </row>
    <row r="45" spans="1:37" ht="24.75" customHeight="1">
      <c r="A45" s="76"/>
      <c r="B45" s="61"/>
      <c r="C45" s="34"/>
      <c r="D45" s="35"/>
      <c r="E45" s="35"/>
      <c r="F45" s="36"/>
      <c r="G45" s="59"/>
      <c r="H45" s="60"/>
      <c r="I45" s="60"/>
      <c r="J45" s="61"/>
      <c r="K45" s="59"/>
      <c r="L45" s="60"/>
      <c r="M45" s="60"/>
      <c r="N45" s="61"/>
      <c r="O45" s="12"/>
      <c r="P45" s="13" t="s">
        <v>24</v>
      </c>
      <c r="Q45" s="12"/>
      <c r="R45" s="14" t="s">
        <v>25</v>
      </c>
      <c r="S45" s="106"/>
      <c r="T45" s="106"/>
      <c r="U45" s="106"/>
      <c r="V45" s="106"/>
      <c r="W45" s="106"/>
      <c r="X45" s="106"/>
      <c r="Y45" s="12"/>
      <c r="Z45" s="14" t="s">
        <v>25</v>
      </c>
      <c r="AA45" s="106"/>
      <c r="AB45" s="106"/>
      <c r="AC45" s="106"/>
      <c r="AD45" s="106"/>
      <c r="AE45" s="106"/>
      <c r="AF45" s="106"/>
      <c r="AG45" s="15">
        <v>0.1</v>
      </c>
      <c r="AH45" s="106">
        <f t="shared" si="3"/>
        <v>0</v>
      </c>
      <c r="AI45" s="107"/>
      <c r="AJ45" s="107"/>
      <c r="AK45" s="107"/>
    </row>
    <row r="46" spans="1:37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14" t="s">
        <v>29</v>
      </c>
      <c r="AG46" s="115"/>
      <c r="AH46" s="116">
        <f>SUM(AH20:AH45)</f>
        <v>838750</v>
      </c>
      <c r="AI46" s="117"/>
      <c r="AJ46" s="117"/>
      <c r="AK46" s="117"/>
    </row>
    <row r="47" spans="1:3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18" t="s">
        <v>30</v>
      </c>
      <c r="AG47" s="118"/>
      <c r="AH47" s="119">
        <f>AH46*0.1</f>
        <v>83875</v>
      </c>
      <c r="AI47" s="119"/>
      <c r="AJ47" s="119"/>
      <c r="AK47" s="119"/>
    </row>
    <row r="48" spans="1:37" ht="24.75" customHeight="1">
      <c r="A48" s="123" t="s">
        <v>65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"/>
      <c r="AE48" s="1"/>
      <c r="AF48" s="120" t="s">
        <v>31</v>
      </c>
      <c r="AG48" s="120"/>
      <c r="AH48" s="116">
        <f>SUM(AH46:AH47)</f>
        <v>922625</v>
      </c>
      <c r="AI48" s="117"/>
      <c r="AJ48" s="117"/>
      <c r="AK48" s="117"/>
    </row>
    <row r="49" spans="1:37" ht="24.7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</row>
    <row r="50" spans="1:37" ht="21" customHeight="1">
      <c r="A50" s="62">
        <v>2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</row>
    <row r="52" spans="1:37" ht="21" customHeight="1">
      <c r="C52" s="121" t="s">
        <v>33</v>
      </c>
      <c r="D52" s="121"/>
      <c r="E52" s="121"/>
      <c r="F52" s="121" t="s">
        <v>34</v>
      </c>
      <c r="G52" s="121"/>
      <c r="H52" s="121"/>
      <c r="I52" s="121"/>
      <c r="J52" s="121"/>
      <c r="K52" s="121"/>
      <c r="L52" s="121"/>
      <c r="M52" s="121" t="s">
        <v>35</v>
      </c>
      <c r="N52" s="121"/>
      <c r="O52" s="121"/>
      <c r="P52" s="121"/>
      <c r="Q52" s="121"/>
      <c r="R52" s="121" t="s">
        <v>36</v>
      </c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2" t="s">
        <v>37</v>
      </c>
      <c r="AF52" s="122"/>
      <c r="AG52" s="121" t="s">
        <v>38</v>
      </c>
      <c r="AH52" s="121"/>
      <c r="AI52" s="121"/>
    </row>
    <row r="53" spans="1:37" ht="21" customHeight="1">
      <c r="C53" s="143"/>
      <c r="D53" s="144"/>
      <c r="E53" s="145"/>
      <c r="F53" s="146"/>
      <c r="G53" s="146"/>
      <c r="H53" s="146"/>
      <c r="I53" s="146"/>
      <c r="J53" s="146"/>
      <c r="K53" s="146"/>
      <c r="L53" s="147"/>
      <c r="M53" s="16"/>
      <c r="N53" s="17" t="s">
        <v>39</v>
      </c>
      <c r="O53" s="124"/>
      <c r="P53" s="125"/>
      <c r="Q53" s="126"/>
      <c r="R53" s="124" t="s">
        <v>42</v>
      </c>
      <c r="S53" s="126"/>
      <c r="T53" s="124" t="s">
        <v>43</v>
      </c>
      <c r="U53" s="126"/>
      <c r="V53" s="148"/>
      <c r="W53" s="149"/>
      <c r="X53" s="149"/>
      <c r="Y53" s="149"/>
      <c r="Z53" s="149"/>
      <c r="AA53" s="150"/>
      <c r="AB53" s="124"/>
      <c r="AC53" s="125"/>
      <c r="AD53" s="126"/>
      <c r="AE53" s="127">
        <v>0</v>
      </c>
      <c r="AF53" s="128"/>
      <c r="AG53" s="129">
        <f t="shared" ref="AG53:AG71" si="4">AB53+O53</f>
        <v>0</v>
      </c>
      <c r="AH53" s="130"/>
      <c r="AI53" s="131"/>
    </row>
    <row r="54" spans="1:37" ht="21" customHeight="1">
      <c r="C54" s="132"/>
      <c r="D54" s="133"/>
      <c r="E54" s="134"/>
      <c r="F54" s="135"/>
      <c r="G54" s="135"/>
      <c r="H54" s="135"/>
      <c r="I54" s="135"/>
      <c r="J54" s="135"/>
      <c r="K54" s="135"/>
      <c r="L54" s="136"/>
      <c r="M54" s="27"/>
      <c r="N54" s="28" t="s">
        <v>39</v>
      </c>
      <c r="O54" s="137"/>
      <c r="P54" s="138"/>
      <c r="Q54" s="139"/>
      <c r="R54" s="137" t="s">
        <v>42</v>
      </c>
      <c r="S54" s="139"/>
      <c r="T54" s="137" t="s">
        <v>43</v>
      </c>
      <c r="U54" s="139"/>
      <c r="V54" s="140"/>
      <c r="W54" s="141"/>
      <c r="X54" s="141"/>
      <c r="Y54" s="141"/>
      <c r="Z54" s="141"/>
      <c r="AA54" s="142"/>
      <c r="AB54" s="137"/>
      <c r="AC54" s="138"/>
      <c r="AD54" s="139"/>
      <c r="AE54" s="151">
        <v>0</v>
      </c>
      <c r="AF54" s="152"/>
      <c r="AG54" s="153">
        <f t="shared" si="4"/>
        <v>0</v>
      </c>
      <c r="AH54" s="154"/>
      <c r="AI54" s="155"/>
    </row>
    <row r="55" spans="1:37" ht="21" customHeight="1">
      <c r="C55" s="156"/>
      <c r="D55" s="157"/>
      <c r="E55" s="158"/>
      <c r="F55" s="159"/>
      <c r="G55" s="159"/>
      <c r="H55" s="159"/>
      <c r="I55" s="159"/>
      <c r="J55" s="159"/>
      <c r="K55" s="159"/>
      <c r="L55" s="160"/>
      <c r="M55" s="18"/>
      <c r="N55" s="19" t="s">
        <v>39</v>
      </c>
      <c r="O55" s="161"/>
      <c r="P55" s="162"/>
      <c r="Q55" s="163"/>
      <c r="R55" s="161" t="s">
        <v>42</v>
      </c>
      <c r="S55" s="163"/>
      <c r="T55" s="161" t="s">
        <v>43</v>
      </c>
      <c r="U55" s="163"/>
      <c r="V55" s="164"/>
      <c r="W55" s="165"/>
      <c r="X55" s="165"/>
      <c r="Y55" s="165"/>
      <c r="Z55" s="165"/>
      <c r="AA55" s="166"/>
      <c r="AB55" s="161"/>
      <c r="AC55" s="162"/>
      <c r="AD55" s="163"/>
      <c r="AE55" s="167">
        <v>0</v>
      </c>
      <c r="AF55" s="168"/>
      <c r="AG55" s="169">
        <f t="shared" si="4"/>
        <v>0</v>
      </c>
      <c r="AH55" s="170"/>
      <c r="AI55" s="171"/>
    </row>
    <row r="56" spans="1:37" ht="21" customHeight="1">
      <c r="C56" s="132"/>
      <c r="D56" s="133"/>
      <c r="E56" s="134"/>
      <c r="F56" s="135"/>
      <c r="G56" s="135"/>
      <c r="H56" s="135"/>
      <c r="I56" s="135"/>
      <c r="J56" s="135"/>
      <c r="K56" s="135"/>
      <c r="L56" s="136"/>
      <c r="M56" s="27"/>
      <c r="N56" s="28" t="s">
        <v>40</v>
      </c>
      <c r="O56" s="137"/>
      <c r="P56" s="138"/>
      <c r="Q56" s="139"/>
      <c r="R56" s="137" t="s">
        <v>42</v>
      </c>
      <c r="S56" s="139"/>
      <c r="T56" s="137" t="s">
        <v>43</v>
      </c>
      <c r="U56" s="139"/>
      <c r="V56" s="140"/>
      <c r="W56" s="141"/>
      <c r="X56" s="141"/>
      <c r="Y56" s="141"/>
      <c r="Z56" s="141"/>
      <c r="AA56" s="142"/>
      <c r="AB56" s="137"/>
      <c r="AC56" s="138"/>
      <c r="AD56" s="139"/>
      <c r="AE56" s="151">
        <v>0</v>
      </c>
      <c r="AF56" s="152"/>
      <c r="AG56" s="153">
        <f t="shared" si="4"/>
        <v>0</v>
      </c>
      <c r="AH56" s="154"/>
      <c r="AI56" s="155"/>
    </row>
    <row r="57" spans="1:37" ht="21" customHeight="1">
      <c r="C57" s="156"/>
      <c r="D57" s="157"/>
      <c r="E57" s="158"/>
      <c r="F57" s="159"/>
      <c r="G57" s="159"/>
      <c r="H57" s="159"/>
      <c r="I57" s="159"/>
      <c r="J57" s="159"/>
      <c r="K57" s="159"/>
      <c r="L57" s="160"/>
      <c r="M57" s="18"/>
      <c r="N57" s="19" t="s">
        <v>39</v>
      </c>
      <c r="O57" s="161"/>
      <c r="P57" s="162"/>
      <c r="Q57" s="163"/>
      <c r="R57" s="161" t="s">
        <v>42</v>
      </c>
      <c r="S57" s="163"/>
      <c r="T57" s="161" t="s">
        <v>43</v>
      </c>
      <c r="U57" s="163"/>
      <c r="V57" s="164"/>
      <c r="W57" s="165"/>
      <c r="X57" s="165"/>
      <c r="Y57" s="165"/>
      <c r="Z57" s="165"/>
      <c r="AA57" s="166"/>
      <c r="AB57" s="161"/>
      <c r="AC57" s="162"/>
      <c r="AD57" s="163"/>
      <c r="AE57" s="167">
        <v>0</v>
      </c>
      <c r="AF57" s="168"/>
      <c r="AG57" s="169">
        <f t="shared" si="4"/>
        <v>0</v>
      </c>
      <c r="AH57" s="170"/>
      <c r="AI57" s="171"/>
    </row>
    <row r="58" spans="1:37" ht="21" customHeight="1">
      <c r="C58" s="132"/>
      <c r="D58" s="133"/>
      <c r="E58" s="134"/>
      <c r="F58" s="135"/>
      <c r="G58" s="135"/>
      <c r="H58" s="135"/>
      <c r="I58" s="135"/>
      <c r="J58" s="135"/>
      <c r="K58" s="135"/>
      <c r="L58" s="136"/>
      <c r="M58" s="27"/>
      <c r="N58" s="28" t="s">
        <v>39</v>
      </c>
      <c r="O58" s="137"/>
      <c r="P58" s="138"/>
      <c r="Q58" s="139"/>
      <c r="R58" s="137" t="s">
        <v>42</v>
      </c>
      <c r="S58" s="139"/>
      <c r="T58" s="137" t="s">
        <v>43</v>
      </c>
      <c r="U58" s="139"/>
      <c r="V58" s="140"/>
      <c r="W58" s="141"/>
      <c r="X58" s="141"/>
      <c r="Y58" s="141"/>
      <c r="Z58" s="141"/>
      <c r="AA58" s="142"/>
      <c r="AB58" s="137"/>
      <c r="AC58" s="138"/>
      <c r="AD58" s="139"/>
      <c r="AE58" s="151">
        <v>0</v>
      </c>
      <c r="AF58" s="152"/>
      <c r="AG58" s="153">
        <f t="shared" si="4"/>
        <v>0</v>
      </c>
      <c r="AH58" s="154"/>
      <c r="AI58" s="155"/>
    </row>
    <row r="59" spans="1:37" ht="21" customHeight="1">
      <c r="C59" s="156"/>
      <c r="D59" s="157"/>
      <c r="E59" s="158"/>
      <c r="F59" s="159"/>
      <c r="G59" s="159"/>
      <c r="H59" s="159"/>
      <c r="I59" s="159"/>
      <c r="J59" s="159"/>
      <c r="K59" s="159"/>
      <c r="L59" s="160"/>
      <c r="M59" s="18"/>
      <c r="N59" s="19" t="s">
        <v>39</v>
      </c>
      <c r="O59" s="161"/>
      <c r="P59" s="162"/>
      <c r="Q59" s="163"/>
      <c r="R59" s="161" t="s">
        <v>42</v>
      </c>
      <c r="S59" s="163"/>
      <c r="T59" s="161" t="s">
        <v>43</v>
      </c>
      <c r="U59" s="163"/>
      <c r="V59" s="164"/>
      <c r="W59" s="165"/>
      <c r="X59" s="165"/>
      <c r="Y59" s="165"/>
      <c r="Z59" s="165"/>
      <c r="AA59" s="166"/>
      <c r="AB59" s="161"/>
      <c r="AC59" s="162"/>
      <c r="AD59" s="163"/>
      <c r="AE59" s="167">
        <v>0</v>
      </c>
      <c r="AF59" s="168"/>
      <c r="AG59" s="169">
        <f t="shared" si="4"/>
        <v>0</v>
      </c>
      <c r="AH59" s="170"/>
      <c r="AI59" s="171"/>
    </row>
    <row r="60" spans="1:37" ht="21" customHeight="1">
      <c r="C60" s="132"/>
      <c r="D60" s="133"/>
      <c r="E60" s="134"/>
      <c r="F60" s="135"/>
      <c r="G60" s="135"/>
      <c r="H60" s="135"/>
      <c r="I60" s="135"/>
      <c r="J60" s="135"/>
      <c r="K60" s="135"/>
      <c r="L60" s="136"/>
      <c r="M60" s="27"/>
      <c r="N60" s="28" t="s">
        <v>39</v>
      </c>
      <c r="O60" s="137"/>
      <c r="P60" s="138"/>
      <c r="Q60" s="139"/>
      <c r="R60" s="137" t="s">
        <v>42</v>
      </c>
      <c r="S60" s="139"/>
      <c r="T60" s="137" t="s">
        <v>43</v>
      </c>
      <c r="U60" s="139"/>
      <c r="V60" s="140"/>
      <c r="W60" s="141"/>
      <c r="X60" s="141"/>
      <c r="Y60" s="141"/>
      <c r="Z60" s="141"/>
      <c r="AA60" s="142"/>
      <c r="AB60" s="137"/>
      <c r="AC60" s="138"/>
      <c r="AD60" s="139"/>
      <c r="AE60" s="151">
        <v>0</v>
      </c>
      <c r="AF60" s="152"/>
      <c r="AG60" s="153">
        <f t="shared" si="4"/>
        <v>0</v>
      </c>
      <c r="AH60" s="154"/>
      <c r="AI60" s="155"/>
    </row>
    <row r="61" spans="1:37" ht="21" customHeight="1">
      <c r="C61" s="156"/>
      <c r="D61" s="157"/>
      <c r="E61" s="158"/>
      <c r="F61" s="159"/>
      <c r="G61" s="159"/>
      <c r="H61" s="159"/>
      <c r="I61" s="159"/>
      <c r="J61" s="159"/>
      <c r="K61" s="159"/>
      <c r="L61" s="160"/>
      <c r="M61" s="18"/>
      <c r="N61" s="19" t="s">
        <v>39</v>
      </c>
      <c r="O61" s="161"/>
      <c r="P61" s="162"/>
      <c r="Q61" s="163"/>
      <c r="R61" s="161" t="s">
        <v>42</v>
      </c>
      <c r="S61" s="163"/>
      <c r="T61" s="161" t="s">
        <v>43</v>
      </c>
      <c r="U61" s="163"/>
      <c r="V61" s="164"/>
      <c r="W61" s="165"/>
      <c r="X61" s="165"/>
      <c r="Y61" s="165"/>
      <c r="Z61" s="165"/>
      <c r="AA61" s="166"/>
      <c r="AB61" s="161"/>
      <c r="AC61" s="162"/>
      <c r="AD61" s="163"/>
      <c r="AE61" s="167">
        <v>0</v>
      </c>
      <c r="AF61" s="168"/>
      <c r="AG61" s="169">
        <f t="shared" si="4"/>
        <v>0</v>
      </c>
      <c r="AH61" s="170"/>
      <c r="AI61" s="171"/>
    </row>
    <row r="62" spans="1:37" ht="21" customHeight="1">
      <c r="C62" s="132"/>
      <c r="D62" s="133"/>
      <c r="E62" s="134"/>
      <c r="F62" s="135"/>
      <c r="G62" s="135"/>
      <c r="H62" s="135"/>
      <c r="I62" s="135"/>
      <c r="J62" s="135"/>
      <c r="K62" s="135"/>
      <c r="L62" s="136"/>
      <c r="M62" s="27"/>
      <c r="N62" s="28" t="s">
        <v>40</v>
      </c>
      <c r="O62" s="137"/>
      <c r="P62" s="138"/>
      <c r="Q62" s="139"/>
      <c r="R62" s="137" t="s">
        <v>42</v>
      </c>
      <c r="S62" s="139"/>
      <c r="T62" s="137" t="s">
        <v>43</v>
      </c>
      <c r="U62" s="139"/>
      <c r="V62" s="140"/>
      <c r="W62" s="141"/>
      <c r="X62" s="141"/>
      <c r="Y62" s="141"/>
      <c r="Z62" s="141"/>
      <c r="AA62" s="142"/>
      <c r="AB62" s="137"/>
      <c r="AC62" s="138"/>
      <c r="AD62" s="139"/>
      <c r="AE62" s="151">
        <v>0</v>
      </c>
      <c r="AF62" s="152"/>
      <c r="AG62" s="153">
        <f t="shared" si="4"/>
        <v>0</v>
      </c>
      <c r="AH62" s="154"/>
      <c r="AI62" s="155"/>
    </row>
    <row r="63" spans="1:37" ht="21" customHeight="1">
      <c r="C63" s="156"/>
      <c r="D63" s="157"/>
      <c r="E63" s="158"/>
      <c r="F63" s="159"/>
      <c r="G63" s="159"/>
      <c r="H63" s="159"/>
      <c r="I63" s="159"/>
      <c r="J63" s="159"/>
      <c r="K63" s="159"/>
      <c r="L63" s="160"/>
      <c r="M63" s="18"/>
      <c r="N63" s="19" t="s">
        <v>39</v>
      </c>
      <c r="O63" s="161"/>
      <c r="P63" s="162"/>
      <c r="Q63" s="163"/>
      <c r="R63" s="161" t="s">
        <v>42</v>
      </c>
      <c r="S63" s="163"/>
      <c r="T63" s="161" t="s">
        <v>43</v>
      </c>
      <c r="U63" s="163"/>
      <c r="V63" s="164"/>
      <c r="W63" s="165"/>
      <c r="X63" s="165"/>
      <c r="Y63" s="165"/>
      <c r="Z63" s="165"/>
      <c r="AA63" s="166"/>
      <c r="AB63" s="161"/>
      <c r="AC63" s="162"/>
      <c r="AD63" s="163"/>
      <c r="AE63" s="167">
        <v>0</v>
      </c>
      <c r="AF63" s="168"/>
      <c r="AG63" s="169">
        <f t="shared" si="4"/>
        <v>0</v>
      </c>
      <c r="AH63" s="170"/>
      <c r="AI63" s="171"/>
    </row>
    <row r="64" spans="1:37" ht="21" customHeight="1">
      <c r="C64" s="132"/>
      <c r="D64" s="133"/>
      <c r="E64" s="134"/>
      <c r="F64" s="135"/>
      <c r="G64" s="135"/>
      <c r="H64" s="135"/>
      <c r="I64" s="135"/>
      <c r="J64" s="135"/>
      <c r="K64" s="135"/>
      <c r="L64" s="136"/>
      <c r="M64" s="27"/>
      <c r="N64" s="28" t="s">
        <v>39</v>
      </c>
      <c r="O64" s="137"/>
      <c r="P64" s="138"/>
      <c r="Q64" s="139"/>
      <c r="R64" s="137" t="s">
        <v>42</v>
      </c>
      <c r="S64" s="139"/>
      <c r="T64" s="137" t="s">
        <v>43</v>
      </c>
      <c r="U64" s="139"/>
      <c r="V64" s="140"/>
      <c r="W64" s="141"/>
      <c r="X64" s="141"/>
      <c r="Y64" s="141"/>
      <c r="Z64" s="141"/>
      <c r="AA64" s="142"/>
      <c r="AB64" s="137"/>
      <c r="AC64" s="138"/>
      <c r="AD64" s="139"/>
      <c r="AE64" s="151">
        <v>0</v>
      </c>
      <c r="AF64" s="152"/>
      <c r="AG64" s="153">
        <f t="shared" si="4"/>
        <v>0</v>
      </c>
      <c r="AH64" s="154"/>
      <c r="AI64" s="155"/>
    </row>
    <row r="65" spans="1:37" ht="21" customHeight="1">
      <c r="C65" s="156"/>
      <c r="D65" s="157"/>
      <c r="E65" s="158"/>
      <c r="F65" s="159"/>
      <c r="G65" s="159"/>
      <c r="H65" s="159"/>
      <c r="I65" s="159"/>
      <c r="J65" s="159"/>
      <c r="K65" s="159"/>
      <c r="L65" s="160"/>
      <c r="M65" s="18"/>
      <c r="N65" s="19" t="s">
        <v>39</v>
      </c>
      <c r="O65" s="161"/>
      <c r="P65" s="162"/>
      <c r="Q65" s="163"/>
      <c r="R65" s="161" t="s">
        <v>42</v>
      </c>
      <c r="S65" s="163"/>
      <c r="T65" s="161" t="s">
        <v>43</v>
      </c>
      <c r="U65" s="163"/>
      <c r="V65" s="164"/>
      <c r="W65" s="165"/>
      <c r="X65" s="165"/>
      <c r="Y65" s="165"/>
      <c r="Z65" s="165"/>
      <c r="AA65" s="166"/>
      <c r="AB65" s="161"/>
      <c r="AC65" s="162"/>
      <c r="AD65" s="163"/>
      <c r="AE65" s="167">
        <v>0</v>
      </c>
      <c r="AF65" s="168"/>
      <c r="AG65" s="169">
        <f t="shared" si="4"/>
        <v>0</v>
      </c>
      <c r="AH65" s="170"/>
      <c r="AI65" s="171"/>
    </row>
    <row r="66" spans="1:37" ht="21" customHeight="1">
      <c r="C66" s="132"/>
      <c r="D66" s="133"/>
      <c r="E66" s="134"/>
      <c r="F66" s="135"/>
      <c r="G66" s="135"/>
      <c r="H66" s="135"/>
      <c r="I66" s="135"/>
      <c r="J66" s="135"/>
      <c r="K66" s="135"/>
      <c r="L66" s="136"/>
      <c r="M66" s="27"/>
      <c r="N66" s="28" t="s">
        <v>39</v>
      </c>
      <c r="O66" s="137"/>
      <c r="P66" s="138"/>
      <c r="Q66" s="139"/>
      <c r="R66" s="137" t="s">
        <v>42</v>
      </c>
      <c r="S66" s="139"/>
      <c r="T66" s="137" t="s">
        <v>43</v>
      </c>
      <c r="U66" s="139"/>
      <c r="V66" s="140"/>
      <c r="W66" s="141"/>
      <c r="X66" s="141"/>
      <c r="Y66" s="141"/>
      <c r="Z66" s="141"/>
      <c r="AA66" s="142"/>
      <c r="AB66" s="137"/>
      <c r="AC66" s="138"/>
      <c r="AD66" s="139"/>
      <c r="AE66" s="151">
        <v>0</v>
      </c>
      <c r="AF66" s="152"/>
      <c r="AG66" s="153">
        <f t="shared" si="4"/>
        <v>0</v>
      </c>
      <c r="AH66" s="154"/>
      <c r="AI66" s="155"/>
    </row>
    <row r="67" spans="1:37" ht="21" customHeight="1">
      <c r="C67" s="156"/>
      <c r="D67" s="157"/>
      <c r="E67" s="158"/>
      <c r="F67" s="159"/>
      <c r="G67" s="159"/>
      <c r="H67" s="159"/>
      <c r="I67" s="159"/>
      <c r="J67" s="159"/>
      <c r="K67" s="159"/>
      <c r="L67" s="160"/>
      <c r="M67" s="18"/>
      <c r="N67" s="19" t="s">
        <v>39</v>
      </c>
      <c r="O67" s="161"/>
      <c r="P67" s="162"/>
      <c r="Q67" s="163"/>
      <c r="R67" s="161" t="s">
        <v>42</v>
      </c>
      <c r="S67" s="163"/>
      <c r="T67" s="161" t="s">
        <v>43</v>
      </c>
      <c r="U67" s="163"/>
      <c r="V67" s="164"/>
      <c r="W67" s="165"/>
      <c r="X67" s="165"/>
      <c r="Y67" s="165"/>
      <c r="Z67" s="165"/>
      <c r="AA67" s="166"/>
      <c r="AB67" s="161"/>
      <c r="AC67" s="162"/>
      <c r="AD67" s="163"/>
      <c r="AE67" s="167">
        <v>0</v>
      </c>
      <c r="AF67" s="168"/>
      <c r="AG67" s="169">
        <f t="shared" si="4"/>
        <v>0</v>
      </c>
      <c r="AH67" s="170"/>
      <c r="AI67" s="171"/>
    </row>
    <row r="68" spans="1:37" ht="21" customHeight="1">
      <c r="C68" s="132"/>
      <c r="D68" s="133"/>
      <c r="E68" s="134"/>
      <c r="F68" s="135"/>
      <c r="G68" s="135"/>
      <c r="H68" s="135"/>
      <c r="I68" s="135"/>
      <c r="J68" s="135"/>
      <c r="K68" s="135"/>
      <c r="L68" s="136"/>
      <c r="M68" s="27"/>
      <c r="N68" s="28" t="s">
        <v>40</v>
      </c>
      <c r="O68" s="137"/>
      <c r="P68" s="138"/>
      <c r="Q68" s="139"/>
      <c r="R68" s="137" t="s">
        <v>42</v>
      </c>
      <c r="S68" s="139"/>
      <c r="T68" s="137" t="s">
        <v>43</v>
      </c>
      <c r="U68" s="139"/>
      <c r="V68" s="140"/>
      <c r="W68" s="141"/>
      <c r="X68" s="141"/>
      <c r="Y68" s="141"/>
      <c r="Z68" s="141"/>
      <c r="AA68" s="142"/>
      <c r="AB68" s="137"/>
      <c r="AC68" s="138"/>
      <c r="AD68" s="139"/>
      <c r="AE68" s="151">
        <v>0</v>
      </c>
      <c r="AF68" s="152"/>
      <c r="AG68" s="153">
        <f t="shared" si="4"/>
        <v>0</v>
      </c>
      <c r="AH68" s="154"/>
      <c r="AI68" s="155"/>
    </row>
    <row r="69" spans="1:37" ht="21" customHeight="1">
      <c r="C69" s="156"/>
      <c r="D69" s="157"/>
      <c r="E69" s="158"/>
      <c r="F69" s="159"/>
      <c r="G69" s="159"/>
      <c r="H69" s="159"/>
      <c r="I69" s="159"/>
      <c r="J69" s="159"/>
      <c r="K69" s="159"/>
      <c r="L69" s="160"/>
      <c r="M69" s="18"/>
      <c r="N69" s="19" t="s">
        <v>39</v>
      </c>
      <c r="O69" s="161"/>
      <c r="P69" s="162"/>
      <c r="Q69" s="163"/>
      <c r="R69" s="161" t="s">
        <v>42</v>
      </c>
      <c r="S69" s="163"/>
      <c r="T69" s="161" t="s">
        <v>43</v>
      </c>
      <c r="U69" s="163"/>
      <c r="V69" s="164"/>
      <c r="W69" s="165"/>
      <c r="X69" s="165"/>
      <c r="Y69" s="165"/>
      <c r="Z69" s="165"/>
      <c r="AA69" s="166"/>
      <c r="AB69" s="161"/>
      <c r="AC69" s="162"/>
      <c r="AD69" s="163"/>
      <c r="AE69" s="167">
        <v>0</v>
      </c>
      <c r="AF69" s="168"/>
      <c r="AG69" s="169">
        <f t="shared" si="4"/>
        <v>0</v>
      </c>
      <c r="AH69" s="170"/>
      <c r="AI69" s="171"/>
    </row>
    <row r="70" spans="1:37" ht="21" customHeight="1">
      <c r="C70" s="132"/>
      <c r="D70" s="133"/>
      <c r="E70" s="134"/>
      <c r="F70" s="135"/>
      <c r="G70" s="135"/>
      <c r="H70" s="135"/>
      <c r="I70" s="135"/>
      <c r="J70" s="135"/>
      <c r="K70" s="135"/>
      <c r="L70" s="136"/>
      <c r="M70" s="27"/>
      <c r="N70" s="28" t="s">
        <v>39</v>
      </c>
      <c r="O70" s="137"/>
      <c r="P70" s="138"/>
      <c r="Q70" s="139"/>
      <c r="R70" s="137" t="s">
        <v>42</v>
      </c>
      <c r="S70" s="139"/>
      <c r="T70" s="137" t="s">
        <v>43</v>
      </c>
      <c r="U70" s="139"/>
      <c r="V70" s="140"/>
      <c r="W70" s="141"/>
      <c r="X70" s="141"/>
      <c r="Y70" s="141"/>
      <c r="Z70" s="141"/>
      <c r="AA70" s="142"/>
      <c r="AB70" s="137"/>
      <c r="AC70" s="138"/>
      <c r="AD70" s="139"/>
      <c r="AE70" s="151">
        <v>0</v>
      </c>
      <c r="AF70" s="152"/>
      <c r="AG70" s="153">
        <f t="shared" si="4"/>
        <v>0</v>
      </c>
      <c r="AH70" s="154"/>
      <c r="AI70" s="155"/>
    </row>
    <row r="71" spans="1:37" ht="21" customHeight="1">
      <c r="C71" s="181"/>
      <c r="D71" s="182"/>
      <c r="E71" s="183"/>
      <c r="F71" s="184"/>
      <c r="G71" s="184"/>
      <c r="H71" s="184"/>
      <c r="I71" s="184"/>
      <c r="J71" s="184"/>
      <c r="K71" s="184"/>
      <c r="L71" s="185"/>
      <c r="M71" s="20"/>
      <c r="N71" s="21" t="s">
        <v>39</v>
      </c>
      <c r="O71" s="186"/>
      <c r="P71" s="187"/>
      <c r="Q71" s="188"/>
      <c r="R71" s="186" t="s">
        <v>42</v>
      </c>
      <c r="S71" s="188"/>
      <c r="T71" s="186" t="s">
        <v>43</v>
      </c>
      <c r="U71" s="188"/>
      <c r="V71" s="189"/>
      <c r="W71" s="190"/>
      <c r="X71" s="190"/>
      <c r="Y71" s="190"/>
      <c r="Z71" s="190"/>
      <c r="AA71" s="191"/>
      <c r="AB71" s="186"/>
      <c r="AC71" s="187"/>
      <c r="AD71" s="188"/>
      <c r="AE71" s="192">
        <v>0</v>
      </c>
      <c r="AF71" s="193"/>
      <c r="AG71" s="172">
        <f t="shared" si="4"/>
        <v>0</v>
      </c>
      <c r="AH71" s="173"/>
      <c r="AI71" s="174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75" t="s">
        <v>41</v>
      </c>
      <c r="AE72" s="176"/>
      <c r="AF72" s="177"/>
      <c r="AG72" s="178">
        <f>SUM(AG53:AG71)</f>
        <v>0</v>
      </c>
      <c r="AH72" s="179"/>
      <c r="AI72" s="180"/>
    </row>
    <row r="76" spans="1:37" ht="21" customHeight="1">
      <c r="A76" s="62">
        <v>3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</row>
  </sheetData>
  <mergeCells count="429">
    <mergeCell ref="A45:B45"/>
    <mergeCell ref="G45:J45"/>
    <mergeCell ref="K45:N45"/>
    <mergeCell ref="A30:B30"/>
    <mergeCell ref="G30:J30"/>
    <mergeCell ref="K30:N30"/>
    <mergeCell ref="A31:B31"/>
    <mergeCell ref="G31:J31"/>
    <mergeCell ref="K31:N31"/>
    <mergeCell ref="A32:B32"/>
    <mergeCell ref="G32:J32"/>
    <mergeCell ref="K32:N32"/>
    <mergeCell ref="A33:B33"/>
    <mergeCell ref="G33:J33"/>
    <mergeCell ref="K33:N33"/>
    <mergeCell ref="A34:B34"/>
    <mergeCell ref="K40:N40"/>
    <mergeCell ref="A37:B37"/>
    <mergeCell ref="G37:J37"/>
    <mergeCell ref="K37:N37"/>
    <mergeCell ref="A38:B38"/>
    <mergeCell ref="A35:B35"/>
    <mergeCell ref="G35:J35"/>
    <mergeCell ref="K35:N35"/>
    <mergeCell ref="AD25:AF25"/>
    <mergeCell ref="AH25:AK25"/>
    <mergeCell ref="S25:U25"/>
    <mergeCell ref="V25:X25"/>
    <mergeCell ref="AA25:AC25"/>
    <mergeCell ref="A44:B44"/>
    <mergeCell ref="G44:J44"/>
    <mergeCell ref="K44:N44"/>
    <mergeCell ref="A36:B36"/>
    <mergeCell ref="A28:B28"/>
    <mergeCell ref="C28:F28"/>
    <mergeCell ref="G28:J28"/>
    <mergeCell ref="K28:N28"/>
    <mergeCell ref="A29:B29"/>
    <mergeCell ref="G29:J29"/>
    <mergeCell ref="K29:N29"/>
    <mergeCell ref="A26:AK26"/>
    <mergeCell ref="O28:P28"/>
    <mergeCell ref="Q28:R28"/>
    <mergeCell ref="S28:U28"/>
    <mergeCell ref="V28:X28"/>
    <mergeCell ref="Y28:Z28"/>
    <mergeCell ref="AA28:AC28"/>
    <mergeCell ref="AD28:AF28"/>
    <mergeCell ref="AH28:AK28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48:AC48"/>
    <mergeCell ref="AD45:AF45"/>
    <mergeCell ref="AH45:AK45"/>
    <mergeCell ref="AF46:AG46"/>
    <mergeCell ref="AH46:AK46"/>
    <mergeCell ref="AF47:AG47"/>
    <mergeCell ref="AH47:AK47"/>
    <mergeCell ref="S45:U45"/>
    <mergeCell ref="V45:X45"/>
    <mergeCell ref="AA45:AC45"/>
    <mergeCell ref="S44:U44"/>
    <mergeCell ref="V44:X44"/>
    <mergeCell ref="AA44:AC44"/>
    <mergeCell ref="AD44:AF44"/>
    <mergeCell ref="AH44:AK44"/>
    <mergeCell ref="G38:J38"/>
    <mergeCell ref="K38:N38"/>
    <mergeCell ref="A39:B39"/>
    <mergeCell ref="A40:B40"/>
    <mergeCell ref="G40:J40"/>
    <mergeCell ref="AD43:AF43"/>
    <mergeCell ref="AH43:AK43"/>
    <mergeCell ref="S43:U43"/>
    <mergeCell ref="V43:X43"/>
    <mergeCell ref="AA43:AC43"/>
    <mergeCell ref="A43:B43"/>
    <mergeCell ref="G43:J43"/>
    <mergeCell ref="K43:N43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41:B41"/>
    <mergeCell ref="G41:J41"/>
    <mergeCell ref="K41:N41"/>
    <mergeCell ref="A42:B42"/>
    <mergeCell ref="G42:J42"/>
    <mergeCell ref="K42:N42"/>
    <mergeCell ref="S37:U37"/>
    <mergeCell ref="V37:X37"/>
    <mergeCell ref="AA37:AC37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37:AF37"/>
    <mergeCell ref="AH37:AK37"/>
    <mergeCell ref="S38:U38"/>
    <mergeCell ref="V38:X38"/>
    <mergeCell ref="AA38:AC38"/>
    <mergeCell ref="AD38:AF38"/>
    <mergeCell ref="AH38:AK38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G34:J34"/>
    <mergeCell ref="K34:N34"/>
    <mergeCell ref="AD31:AF31"/>
    <mergeCell ref="AH31:AK31"/>
    <mergeCell ref="S32:U32"/>
    <mergeCell ref="V32:X32"/>
    <mergeCell ref="AA32:AC32"/>
    <mergeCell ref="AD32:AF32"/>
    <mergeCell ref="AH32:AK32"/>
    <mergeCell ref="S31:U31"/>
    <mergeCell ref="V31:X31"/>
    <mergeCell ref="AA31:AC31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S29:U29"/>
    <mergeCell ref="V29:X29"/>
    <mergeCell ref="AA29:AC29"/>
    <mergeCell ref="AD29:AF29"/>
    <mergeCell ref="AH29:AK29"/>
    <mergeCell ref="S30:U30"/>
    <mergeCell ref="V30:X30"/>
    <mergeCell ref="AA30:AC30"/>
    <mergeCell ref="AD30:AF30"/>
    <mergeCell ref="AH30:AK30"/>
    <mergeCell ref="AD20:AF20"/>
    <mergeCell ref="K20:N20"/>
    <mergeCell ref="A21:B21"/>
    <mergeCell ref="G21:J21"/>
    <mergeCell ref="K21:N21"/>
    <mergeCell ref="AD23:AF23"/>
    <mergeCell ref="A23:B23"/>
    <mergeCell ref="G23:J23"/>
    <mergeCell ref="K23:N23"/>
    <mergeCell ref="AD22:AF22"/>
    <mergeCell ref="AH22:AK22"/>
    <mergeCell ref="AH23:AK23"/>
    <mergeCell ref="S24:U24"/>
    <mergeCell ref="V24:X24"/>
    <mergeCell ref="AA24:AC24"/>
    <mergeCell ref="AD24:AF24"/>
    <mergeCell ref="AH24:AK24"/>
    <mergeCell ref="S23:U23"/>
    <mergeCell ref="V23:X23"/>
    <mergeCell ref="AA23:AC23"/>
    <mergeCell ref="A19:B19"/>
    <mergeCell ref="C19:F19"/>
    <mergeCell ref="G19:J19"/>
    <mergeCell ref="K19:N19"/>
    <mergeCell ref="C20:F25"/>
    <mergeCell ref="G20:J20"/>
    <mergeCell ref="S22:U22"/>
    <mergeCell ref="V22:X22"/>
    <mergeCell ref="AA22:AC22"/>
    <mergeCell ref="A24:B24"/>
    <mergeCell ref="G24:J24"/>
    <mergeCell ref="K24:N24"/>
    <mergeCell ref="A22:B22"/>
    <mergeCell ref="G22:J22"/>
    <mergeCell ref="K22:N22"/>
    <mergeCell ref="S20:U20"/>
    <mergeCell ref="V20:X20"/>
    <mergeCell ref="AA20:AC20"/>
    <mergeCell ref="A25:B25"/>
    <mergeCell ref="G25:J25"/>
    <mergeCell ref="K25:N25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C29:F39"/>
    <mergeCell ref="G36:J36"/>
    <mergeCell ref="K36:N36"/>
    <mergeCell ref="G39:J39"/>
    <mergeCell ref="K39:N39"/>
    <mergeCell ref="C40:F40"/>
    <mergeCell ref="A27:AK27"/>
    <mergeCell ref="A50:AK50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H20:AK20"/>
    <mergeCell ref="S21:U21"/>
    <mergeCell ref="V21:X21"/>
    <mergeCell ref="AA21:AC21"/>
    <mergeCell ref="AD21:AF21"/>
    <mergeCell ref="AH21:AK21"/>
    <mergeCell ref="A20:B20"/>
    <mergeCell ref="Z17:AC17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373F6-F92E-42A2-8514-DDB396F29736}">
  <dimension ref="A1:AK56"/>
  <sheetViews>
    <sheetView tabSelected="1" zoomScale="88" workbookViewId="0">
      <selection activeCell="J4" sqref="J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78" t="s">
        <v>32</v>
      </c>
      <c r="AC1" s="78"/>
      <c r="AD1" s="78"/>
      <c r="AE1" s="79">
        <v>46178</v>
      </c>
      <c r="AF1" s="79"/>
      <c r="AG1" s="79"/>
      <c r="AH1" s="79"/>
      <c r="AI1" s="79"/>
      <c r="AJ1" s="79"/>
      <c r="AK1" s="79"/>
    </row>
    <row r="2" spans="1:37" ht="21" customHeight="1">
      <c r="A2" s="1"/>
      <c r="B2" s="1"/>
      <c r="C2" s="1"/>
      <c r="D2" s="1"/>
      <c r="E2" s="1"/>
      <c r="F2" s="1"/>
      <c r="AB2" s="80" t="s">
        <v>8</v>
      </c>
      <c r="AC2" s="80"/>
      <c r="AD2" s="80"/>
      <c r="AE2" s="80"/>
      <c r="AF2" s="80"/>
      <c r="AG2" s="80"/>
      <c r="AH2" s="80"/>
      <c r="AI2" s="80"/>
      <c r="AJ2" s="80"/>
      <c r="AK2" s="80"/>
    </row>
    <row r="3" spans="1:37" ht="21" customHeight="1">
      <c r="A3" s="1"/>
      <c r="B3" s="1"/>
      <c r="C3" s="1"/>
      <c r="D3" s="1"/>
      <c r="E3" s="1"/>
      <c r="F3" s="1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21" customHeight="1">
      <c r="A4" s="1"/>
      <c r="B4" s="1"/>
      <c r="C4" s="1"/>
      <c r="D4" s="1"/>
      <c r="E4" s="1"/>
      <c r="F4" s="1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21" customHeight="1">
      <c r="A5" s="1"/>
      <c r="B5" s="1"/>
      <c r="C5" s="1"/>
      <c r="D5" s="1"/>
      <c r="E5" s="1"/>
      <c r="F5" s="1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8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3" t="s">
        <v>78</v>
      </c>
      <c r="B8" s="223"/>
      <c r="C8" s="223"/>
      <c r="D8" s="223"/>
      <c r="E8" s="223"/>
      <c r="F8" s="223"/>
      <c r="G8" s="223"/>
      <c r="H8" s="223"/>
      <c r="I8" s="223"/>
      <c r="J8" s="223"/>
      <c r="K8" s="223"/>
      <c r="L8" s="81" t="s">
        <v>1</v>
      </c>
      <c r="M8" s="81"/>
      <c r="AC8" s="83" t="s">
        <v>3</v>
      </c>
      <c r="AD8" s="83"/>
      <c r="AE8" s="83"/>
      <c r="AF8" s="4"/>
      <c r="AG8" s="4"/>
      <c r="AH8" s="4"/>
      <c r="AI8" s="4"/>
      <c r="AJ8" s="4"/>
    </row>
    <row r="9" spans="1:37" ht="21" customHeight="1">
      <c r="A9" s="224"/>
      <c r="B9" s="224"/>
      <c r="C9" s="224"/>
      <c r="D9" s="224"/>
      <c r="E9" s="224"/>
      <c r="F9" s="224"/>
      <c r="G9" s="224"/>
      <c r="H9" s="224"/>
      <c r="I9" s="224"/>
      <c r="J9" s="224"/>
      <c r="K9" s="224"/>
      <c r="L9" s="82"/>
      <c r="M9" s="82"/>
      <c r="AC9" s="83" t="s">
        <v>4</v>
      </c>
      <c r="AD9" s="83"/>
      <c r="AE9" s="83"/>
      <c r="AF9" s="83"/>
      <c r="AG9" s="83"/>
      <c r="AH9" s="83"/>
      <c r="AI9" s="83"/>
      <c r="AJ9" s="83"/>
      <c r="AK9" s="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63" t="s">
        <v>5</v>
      </c>
      <c r="AD10" s="63"/>
      <c r="AE10" s="63"/>
      <c r="AF10" s="63"/>
      <c r="AG10" s="63"/>
      <c r="AH10" s="63"/>
      <c r="AI10" s="63"/>
      <c r="AJ10" s="63"/>
      <c r="AK10" s="63"/>
    </row>
    <row r="11" spans="1:37" ht="21" customHeight="1">
      <c r="A11" s="225" t="s">
        <v>2</v>
      </c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6"/>
      <c r="AC11" s="65" t="s">
        <v>6</v>
      </c>
      <c r="AD11" s="65"/>
      <c r="AE11" s="65"/>
      <c r="AF11" s="65"/>
      <c r="AG11" s="65"/>
      <c r="AH11" s="65"/>
      <c r="AI11" s="65"/>
      <c r="AJ11" s="65"/>
      <c r="AK11" s="65"/>
    </row>
    <row r="12" spans="1:37" ht="21" customHeight="1">
      <c r="A12" s="227" t="s">
        <v>11</v>
      </c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AC12" s="67" t="s">
        <v>7</v>
      </c>
      <c r="AD12" s="67"/>
      <c r="AE12" s="67"/>
      <c r="AF12" s="67"/>
      <c r="AG12" s="67"/>
      <c r="AH12" s="67"/>
      <c r="AI12" s="67"/>
      <c r="AJ12" s="67"/>
      <c r="AK12" s="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5" t="s">
        <v>12</v>
      </c>
      <c r="AA14" s="195"/>
      <c r="AB14" s="195"/>
      <c r="AC14" s="195"/>
      <c r="AD14" s="196" t="s">
        <v>12</v>
      </c>
      <c r="AE14" s="197"/>
      <c r="AF14" s="197"/>
      <c r="AG14" s="198"/>
      <c r="AH14" s="196" t="s">
        <v>13</v>
      </c>
      <c r="AI14" s="197"/>
      <c r="AJ14" s="197"/>
      <c r="AK14" s="198"/>
    </row>
    <row r="15" spans="1:37" ht="21" customHeight="1">
      <c r="C15" s="199" t="s">
        <v>9</v>
      </c>
      <c r="D15" s="199"/>
      <c r="E15" s="199"/>
      <c r="F15" s="228">
        <f>AH29</f>
        <v>71280</v>
      </c>
      <c r="G15" s="228"/>
      <c r="H15" s="228"/>
      <c r="I15" s="228"/>
      <c r="J15" s="228"/>
      <c r="K15" s="228"/>
      <c r="L15" s="228"/>
      <c r="M15" s="229"/>
      <c r="N15" s="87" t="s">
        <v>10</v>
      </c>
      <c r="O15" s="88"/>
      <c r="Z15" s="77" t="s">
        <v>14</v>
      </c>
      <c r="AA15" s="77"/>
      <c r="AB15" s="77"/>
      <c r="AC15" s="77"/>
      <c r="AD15" s="89">
        <f>AH27</f>
        <v>71280</v>
      </c>
      <c r="AE15" s="90"/>
      <c r="AF15" s="90"/>
      <c r="AG15" s="91"/>
      <c r="AH15" s="89" t="str">
        <f>AH28</f>
        <v>込み</v>
      </c>
      <c r="AI15" s="90"/>
      <c r="AJ15" s="90"/>
      <c r="AK15" s="91"/>
    </row>
    <row r="16" spans="1:37" ht="21" customHeight="1">
      <c r="C16" s="199"/>
      <c r="D16" s="199"/>
      <c r="E16" s="199"/>
      <c r="F16" s="228"/>
      <c r="G16" s="228"/>
      <c r="H16" s="228"/>
      <c r="I16" s="228"/>
      <c r="J16" s="228"/>
      <c r="K16" s="228"/>
      <c r="L16" s="228"/>
      <c r="M16" s="229"/>
      <c r="N16" s="87"/>
      <c r="O16" s="88"/>
      <c r="Z16" s="92" t="s">
        <v>15</v>
      </c>
      <c r="AA16" s="92"/>
      <c r="AB16" s="92"/>
      <c r="AC16" s="92"/>
      <c r="AD16" s="93">
        <v>0</v>
      </c>
      <c r="AE16" s="94"/>
      <c r="AF16" s="94"/>
      <c r="AG16" s="95"/>
      <c r="AH16" s="93">
        <v>0</v>
      </c>
      <c r="AI16" s="94"/>
      <c r="AJ16" s="94"/>
      <c r="AK16" s="95"/>
    </row>
    <row r="17" spans="1:37" ht="21" customHeight="1">
      <c r="Z17" s="77" t="s">
        <v>16</v>
      </c>
      <c r="AA17" s="77"/>
      <c r="AB17" s="77"/>
      <c r="AC17" s="77"/>
      <c r="AD17" s="89">
        <f>AG52</f>
        <v>0</v>
      </c>
      <c r="AE17" s="90"/>
      <c r="AF17" s="90"/>
      <c r="AG17" s="91"/>
      <c r="AH17" s="89">
        <v>0</v>
      </c>
      <c r="AI17" s="90"/>
      <c r="AJ17" s="90"/>
      <c r="AK17" s="91"/>
    </row>
    <row r="18" spans="1:37" ht="9.75" customHeight="1"/>
    <row r="19" spans="1:37" ht="21" customHeight="1">
      <c r="A19" s="96" t="s">
        <v>20</v>
      </c>
      <c r="B19" s="96"/>
      <c r="C19" s="96"/>
      <c r="D19" s="102" t="s">
        <v>79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3"/>
      <c r="O19" s="96" t="s">
        <v>23</v>
      </c>
      <c r="P19" s="96"/>
      <c r="Q19" s="96" t="s">
        <v>17</v>
      </c>
      <c r="R19" s="96"/>
      <c r="S19" s="97" t="s">
        <v>86</v>
      </c>
      <c r="T19" s="98"/>
      <c r="U19" s="99"/>
      <c r="V19" s="97" t="s">
        <v>28</v>
      </c>
      <c r="W19" s="98"/>
      <c r="X19" s="99"/>
      <c r="Y19" s="96" t="s">
        <v>17</v>
      </c>
      <c r="Z19" s="96"/>
      <c r="AA19" s="97" t="s">
        <v>27</v>
      </c>
      <c r="AB19" s="98"/>
      <c r="AC19" s="99"/>
      <c r="AD19" s="97" t="s">
        <v>28</v>
      </c>
      <c r="AE19" s="98"/>
      <c r="AF19" s="99"/>
      <c r="AG19" s="11" t="s">
        <v>18</v>
      </c>
      <c r="AH19" s="100" t="s">
        <v>19</v>
      </c>
      <c r="AI19" s="101"/>
      <c r="AJ19" s="101"/>
      <c r="AK19" s="101"/>
    </row>
    <row r="20" spans="1:37" ht="21" customHeight="1">
      <c r="A20" s="207"/>
      <c r="B20" s="207"/>
      <c r="C20" s="207"/>
      <c r="D20" s="218" t="s">
        <v>80</v>
      </c>
      <c r="E20" s="218"/>
      <c r="F20" s="218"/>
      <c r="G20" s="218"/>
      <c r="H20" s="219"/>
      <c r="I20" s="216"/>
      <c r="J20" s="207"/>
      <c r="K20" s="207"/>
      <c r="L20" s="207"/>
      <c r="M20" s="207"/>
      <c r="N20" s="207"/>
      <c r="O20" s="12"/>
      <c r="P20" s="13"/>
      <c r="Q20" s="12"/>
      <c r="R20" s="14"/>
      <c r="S20" s="106"/>
      <c r="T20" s="106"/>
      <c r="U20" s="106"/>
      <c r="V20" s="106"/>
      <c r="W20" s="106"/>
      <c r="X20" s="106"/>
      <c r="Y20" s="12"/>
      <c r="Z20" s="14"/>
      <c r="AA20" s="106"/>
      <c r="AB20" s="106"/>
      <c r="AC20" s="106"/>
      <c r="AD20" s="106"/>
      <c r="AE20" s="106"/>
      <c r="AF20" s="106"/>
      <c r="AG20" s="15"/>
      <c r="AH20" s="106">
        <f>Q20*S20+O20*V20+Y20*AA20+O20*AD20</f>
        <v>0</v>
      </c>
      <c r="AI20" s="107"/>
      <c r="AJ20" s="107"/>
      <c r="AK20" s="107"/>
    </row>
    <row r="21" spans="1:37" ht="21" customHeight="1">
      <c r="A21" s="208"/>
      <c r="B21" s="208"/>
      <c r="C21" s="208"/>
      <c r="D21" s="208" t="s">
        <v>81</v>
      </c>
      <c r="E21" s="208"/>
      <c r="F21" s="208"/>
      <c r="G21" s="208"/>
      <c r="H21" s="56"/>
      <c r="I21" s="58"/>
      <c r="J21" s="208"/>
      <c r="K21" s="208"/>
      <c r="L21" s="208"/>
      <c r="M21" s="208"/>
      <c r="N21" s="208"/>
      <c r="O21" s="29"/>
      <c r="P21" s="30"/>
      <c r="Q21" s="29">
        <v>1</v>
      </c>
      <c r="R21" s="31" t="s">
        <v>25</v>
      </c>
      <c r="S21" s="74">
        <v>22640</v>
      </c>
      <c r="T21" s="74"/>
      <c r="U21" s="74"/>
      <c r="V21" s="74"/>
      <c r="W21" s="74"/>
      <c r="X21" s="74"/>
      <c r="Y21" s="29"/>
      <c r="Z21" s="31"/>
      <c r="AA21" s="74"/>
      <c r="AB21" s="74"/>
      <c r="AC21" s="74"/>
      <c r="AD21" s="74"/>
      <c r="AE21" s="74"/>
      <c r="AF21" s="74"/>
      <c r="AG21" s="32"/>
      <c r="AH21" s="74">
        <f t="shared" ref="AH21:AH26" si="0">Q21*S21+O21*V21+Y21*AA21+O21*AD21</f>
        <v>22640</v>
      </c>
      <c r="AI21" s="75"/>
      <c r="AJ21" s="75"/>
      <c r="AK21" s="75"/>
    </row>
    <row r="22" spans="1:37" ht="21" customHeight="1">
      <c r="A22" s="207"/>
      <c r="B22" s="207"/>
      <c r="C22" s="207"/>
      <c r="D22" s="207" t="s">
        <v>82</v>
      </c>
      <c r="E22" s="207"/>
      <c r="F22" s="207"/>
      <c r="G22" s="207"/>
      <c r="H22" s="214"/>
      <c r="I22" s="216"/>
      <c r="J22" s="207"/>
      <c r="K22" s="207"/>
      <c r="L22" s="207"/>
      <c r="M22" s="207"/>
      <c r="N22" s="207"/>
      <c r="O22" s="12"/>
      <c r="P22" s="13"/>
      <c r="Q22" s="12">
        <v>1</v>
      </c>
      <c r="R22" s="14" t="s">
        <v>25</v>
      </c>
      <c r="S22" s="106">
        <v>22640</v>
      </c>
      <c r="T22" s="106"/>
      <c r="U22" s="106"/>
      <c r="V22" s="106"/>
      <c r="W22" s="106"/>
      <c r="X22" s="106"/>
      <c r="Y22" s="12"/>
      <c r="Z22" s="14"/>
      <c r="AA22" s="106"/>
      <c r="AB22" s="106"/>
      <c r="AC22" s="106"/>
      <c r="AD22" s="106"/>
      <c r="AE22" s="106"/>
      <c r="AF22" s="106"/>
      <c r="AG22" s="15"/>
      <c r="AH22" s="106">
        <f t="shared" si="0"/>
        <v>22640</v>
      </c>
      <c r="AI22" s="107"/>
      <c r="AJ22" s="107"/>
      <c r="AK22" s="107"/>
    </row>
    <row r="23" spans="1:37" ht="21" customHeight="1">
      <c r="A23" s="208"/>
      <c r="B23" s="208"/>
      <c r="C23" s="208"/>
      <c r="D23" s="220" t="s">
        <v>83</v>
      </c>
      <c r="E23" s="220"/>
      <c r="F23" s="220"/>
      <c r="G23" s="220"/>
      <c r="H23" s="221"/>
      <c r="I23" s="58"/>
      <c r="J23" s="208"/>
      <c r="K23" s="208"/>
      <c r="L23" s="208"/>
      <c r="M23" s="208"/>
      <c r="N23" s="208"/>
      <c r="O23" s="29"/>
      <c r="P23" s="30"/>
      <c r="Q23" s="29"/>
      <c r="R23" s="31"/>
      <c r="S23" s="74"/>
      <c r="T23" s="74"/>
      <c r="U23" s="74"/>
      <c r="V23" s="74"/>
      <c r="W23" s="74"/>
      <c r="X23" s="74"/>
      <c r="Y23" s="29"/>
      <c r="Z23" s="31"/>
      <c r="AA23" s="74"/>
      <c r="AB23" s="74"/>
      <c r="AC23" s="74"/>
      <c r="AD23" s="74"/>
      <c r="AE23" s="74"/>
      <c r="AF23" s="74"/>
      <c r="AG23" s="32"/>
      <c r="AH23" s="74">
        <f t="shared" si="0"/>
        <v>0</v>
      </c>
      <c r="AI23" s="75"/>
      <c r="AJ23" s="75"/>
      <c r="AK23" s="75"/>
    </row>
    <row r="24" spans="1:37" ht="21" customHeight="1">
      <c r="A24" s="207"/>
      <c r="B24" s="207"/>
      <c r="C24" s="207"/>
      <c r="D24" s="207" t="s">
        <v>84</v>
      </c>
      <c r="E24" s="207"/>
      <c r="F24" s="207"/>
      <c r="G24" s="207"/>
      <c r="H24" s="214"/>
      <c r="I24" s="216"/>
      <c r="J24" s="207"/>
      <c r="K24" s="207"/>
      <c r="L24" s="207"/>
      <c r="M24" s="207"/>
      <c r="N24" s="207"/>
      <c r="O24" s="12"/>
      <c r="P24" s="13"/>
      <c r="Q24" s="12">
        <v>2</v>
      </c>
      <c r="R24" s="14" t="s">
        <v>85</v>
      </c>
      <c r="S24" s="106">
        <v>13000</v>
      </c>
      <c r="T24" s="106"/>
      <c r="U24" s="106"/>
      <c r="V24" s="106"/>
      <c r="W24" s="106"/>
      <c r="X24" s="106"/>
      <c r="Y24" s="12"/>
      <c r="Z24" s="14"/>
      <c r="AA24" s="106"/>
      <c r="AB24" s="106"/>
      <c r="AC24" s="106"/>
      <c r="AD24" s="106"/>
      <c r="AE24" s="106"/>
      <c r="AF24" s="106"/>
      <c r="AG24" s="15"/>
      <c r="AH24" s="106">
        <f t="shared" si="0"/>
        <v>26000</v>
      </c>
      <c r="AI24" s="107"/>
      <c r="AJ24" s="107"/>
      <c r="AK24" s="107"/>
    </row>
    <row r="25" spans="1:37" ht="21" customHeight="1">
      <c r="A25" s="208"/>
      <c r="B25" s="208"/>
      <c r="C25" s="208"/>
      <c r="D25" s="208"/>
      <c r="E25" s="208"/>
      <c r="F25" s="208"/>
      <c r="G25" s="208"/>
      <c r="H25" s="56"/>
      <c r="I25" s="58"/>
      <c r="J25" s="208"/>
      <c r="K25" s="208"/>
      <c r="L25" s="208"/>
      <c r="M25" s="208"/>
      <c r="N25" s="208"/>
      <c r="O25" s="29"/>
      <c r="P25" s="30"/>
      <c r="Q25" s="29"/>
      <c r="R25" s="31"/>
      <c r="S25" s="74"/>
      <c r="T25" s="74"/>
      <c r="U25" s="74"/>
      <c r="V25" s="74"/>
      <c r="W25" s="74"/>
      <c r="X25" s="74"/>
      <c r="Y25" s="29"/>
      <c r="Z25" s="31"/>
      <c r="AA25" s="74"/>
      <c r="AB25" s="74"/>
      <c r="AC25" s="74"/>
      <c r="AD25" s="74"/>
      <c r="AE25" s="74"/>
      <c r="AF25" s="74"/>
      <c r="AG25" s="32"/>
      <c r="AH25" s="74">
        <f t="shared" si="0"/>
        <v>0</v>
      </c>
      <c r="AI25" s="75"/>
      <c r="AJ25" s="75"/>
      <c r="AK25" s="75"/>
    </row>
    <row r="26" spans="1:37" ht="21" customHeight="1">
      <c r="A26" s="207"/>
      <c r="B26" s="207"/>
      <c r="C26" s="207"/>
      <c r="D26" s="207"/>
      <c r="E26" s="207"/>
      <c r="F26" s="207"/>
      <c r="G26" s="207"/>
      <c r="H26" s="214"/>
      <c r="I26" s="216"/>
      <c r="J26" s="207"/>
      <c r="K26" s="207"/>
      <c r="L26" s="207"/>
      <c r="M26" s="207"/>
      <c r="N26" s="207"/>
      <c r="O26" s="12"/>
      <c r="P26" s="13"/>
      <c r="Q26" s="12"/>
      <c r="R26" s="14"/>
      <c r="S26" s="106"/>
      <c r="T26" s="106"/>
      <c r="U26" s="106"/>
      <c r="V26" s="106"/>
      <c r="W26" s="106"/>
      <c r="X26" s="106"/>
      <c r="Y26" s="12"/>
      <c r="Z26" s="14"/>
      <c r="AA26" s="106"/>
      <c r="AB26" s="106"/>
      <c r="AC26" s="106"/>
      <c r="AD26" s="106"/>
      <c r="AE26" s="106"/>
      <c r="AF26" s="106"/>
      <c r="AG26" s="15"/>
      <c r="AH26" s="106">
        <f t="shared" si="0"/>
        <v>0</v>
      </c>
      <c r="AI26" s="107"/>
      <c r="AJ26" s="107"/>
      <c r="AK26" s="10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4" t="s">
        <v>29</v>
      </c>
      <c r="AG27" s="115"/>
      <c r="AH27" s="116">
        <f>SUM(AH20:AH26)</f>
        <v>71280</v>
      </c>
      <c r="AI27" s="117"/>
      <c r="AJ27" s="117"/>
      <c r="AK27" s="117"/>
    </row>
    <row r="28" spans="1:37" ht="21" customHeight="1">
      <c r="A28" s="1"/>
      <c r="B28" s="1"/>
      <c r="C28" s="230" t="s">
        <v>88</v>
      </c>
      <c r="D28" s="230"/>
      <c r="E28" s="230"/>
      <c r="F28" s="230"/>
      <c r="G28" s="231"/>
      <c r="H28" s="231"/>
      <c r="I28" s="231"/>
      <c r="J28" s="231"/>
      <c r="K28" s="231"/>
      <c r="L28" s="231"/>
      <c r="M28" s="231"/>
      <c r="N28" s="23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8" t="s">
        <v>30</v>
      </c>
      <c r="AG28" s="118"/>
      <c r="AH28" s="222" t="s">
        <v>87</v>
      </c>
      <c r="AI28" s="107"/>
      <c r="AJ28" s="107"/>
      <c r="AK28" s="107"/>
    </row>
    <row r="29" spans="1:37" ht="21" customHeight="1">
      <c r="A29" s="1"/>
      <c r="B29" s="1"/>
      <c r="C29" s="232" t="s">
        <v>89</v>
      </c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0" t="s">
        <v>31</v>
      </c>
      <c r="AG29" s="120"/>
      <c r="AH29" s="116">
        <f>SUM(AH27:AH28)</f>
        <v>71280</v>
      </c>
      <c r="AI29" s="117"/>
      <c r="AJ29" s="117"/>
      <c r="AK29" s="117"/>
    </row>
    <row r="32" spans="1:37" ht="21" customHeight="1">
      <c r="C32" s="121" t="s">
        <v>33</v>
      </c>
      <c r="D32" s="121"/>
      <c r="E32" s="121"/>
      <c r="F32" s="121" t="s">
        <v>34</v>
      </c>
      <c r="G32" s="121"/>
      <c r="H32" s="121"/>
      <c r="I32" s="121"/>
      <c r="J32" s="121"/>
      <c r="K32" s="121"/>
      <c r="L32" s="121"/>
      <c r="M32" s="121" t="s">
        <v>35</v>
      </c>
      <c r="N32" s="121"/>
      <c r="O32" s="121"/>
      <c r="P32" s="121"/>
      <c r="Q32" s="121"/>
      <c r="R32" s="121" t="s">
        <v>36</v>
      </c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2" t="s">
        <v>37</v>
      </c>
      <c r="AF32" s="122"/>
      <c r="AG32" s="121" t="s">
        <v>38</v>
      </c>
      <c r="AH32" s="121"/>
      <c r="AI32" s="121"/>
    </row>
    <row r="33" spans="3:35" ht="21" customHeight="1">
      <c r="C33" s="143"/>
      <c r="D33" s="144"/>
      <c r="E33" s="145"/>
      <c r="F33" s="146"/>
      <c r="G33" s="146"/>
      <c r="H33" s="146"/>
      <c r="I33" s="146"/>
      <c r="J33" s="146"/>
      <c r="K33" s="146"/>
      <c r="L33" s="147"/>
      <c r="M33" s="16"/>
      <c r="N33" s="17" t="s">
        <v>39</v>
      </c>
      <c r="O33" s="124"/>
      <c r="P33" s="125"/>
      <c r="Q33" s="126"/>
      <c r="R33" s="124" t="s">
        <v>42</v>
      </c>
      <c r="S33" s="126"/>
      <c r="T33" s="124" t="s">
        <v>43</v>
      </c>
      <c r="U33" s="126"/>
      <c r="V33" s="148"/>
      <c r="W33" s="149"/>
      <c r="X33" s="149"/>
      <c r="Y33" s="149"/>
      <c r="Z33" s="149"/>
      <c r="AA33" s="150"/>
      <c r="AB33" s="124"/>
      <c r="AC33" s="125"/>
      <c r="AD33" s="126"/>
      <c r="AE33" s="127">
        <v>0</v>
      </c>
      <c r="AF33" s="128"/>
      <c r="AG33" s="129">
        <f t="shared" ref="AG33:AG51" si="1">AB33+O33</f>
        <v>0</v>
      </c>
      <c r="AH33" s="130"/>
      <c r="AI33" s="131"/>
    </row>
    <row r="34" spans="3:35" ht="21" customHeight="1">
      <c r="C34" s="132"/>
      <c r="D34" s="133"/>
      <c r="E34" s="134"/>
      <c r="F34" s="135"/>
      <c r="G34" s="135"/>
      <c r="H34" s="135"/>
      <c r="I34" s="135"/>
      <c r="J34" s="135"/>
      <c r="K34" s="135"/>
      <c r="L34" s="136"/>
      <c r="M34" s="27"/>
      <c r="N34" s="28" t="s">
        <v>39</v>
      </c>
      <c r="O34" s="137"/>
      <c r="P34" s="138"/>
      <c r="Q34" s="139"/>
      <c r="R34" s="137" t="s">
        <v>42</v>
      </c>
      <c r="S34" s="139"/>
      <c r="T34" s="137" t="s">
        <v>43</v>
      </c>
      <c r="U34" s="139"/>
      <c r="V34" s="140"/>
      <c r="W34" s="141"/>
      <c r="X34" s="141"/>
      <c r="Y34" s="141"/>
      <c r="Z34" s="141"/>
      <c r="AA34" s="142"/>
      <c r="AB34" s="137"/>
      <c r="AC34" s="138"/>
      <c r="AD34" s="139"/>
      <c r="AE34" s="151">
        <v>0</v>
      </c>
      <c r="AF34" s="152"/>
      <c r="AG34" s="153">
        <f t="shared" si="1"/>
        <v>0</v>
      </c>
      <c r="AH34" s="154"/>
      <c r="AI34" s="155"/>
    </row>
    <row r="35" spans="3:35" ht="21" customHeight="1">
      <c r="C35" s="156"/>
      <c r="D35" s="157"/>
      <c r="E35" s="158"/>
      <c r="F35" s="159"/>
      <c r="G35" s="159"/>
      <c r="H35" s="159"/>
      <c r="I35" s="159"/>
      <c r="J35" s="159"/>
      <c r="K35" s="159"/>
      <c r="L35" s="160"/>
      <c r="M35" s="18"/>
      <c r="N35" s="19" t="s">
        <v>39</v>
      </c>
      <c r="O35" s="161"/>
      <c r="P35" s="162"/>
      <c r="Q35" s="163"/>
      <c r="R35" s="161" t="s">
        <v>42</v>
      </c>
      <c r="S35" s="163"/>
      <c r="T35" s="161" t="s">
        <v>43</v>
      </c>
      <c r="U35" s="163"/>
      <c r="V35" s="164"/>
      <c r="W35" s="165"/>
      <c r="X35" s="165"/>
      <c r="Y35" s="165"/>
      <c r="Z35" s="165"/>
      <c r="AA35" s="166"/>
      <c r="AB35" s="161"/>
      <c r="AC35" s="162"/>
      <c r="AD35" s="163"/>
      <c r="AE35" s="167">
        <v>0</v>
      </c>
      <c r="AF35" s="168"/>
      <c r="AG35" s="169">
        <f t="shared" si="1"/>
        <v>0</v>
      </c>
      <c r="AH35" s="170"/>
      <c r="AI35" s="171"/>
    </row>
    <row r="36" spans="3:35" ht="21" customHeight="1">
      <c r="C36" s="132"/>
      <c r="D36" s="133"/>
      <c r="E36" s="134"/>
      <c r="F36" s="135"/>
      <c r="G36" s="135"/>
      <c r="H36" s="135"/>
      <c r="I36" s="135"/>
      <c r="J36" s="135"/>
      <c r="K36" s="135"/>
      <c r="L36" s="136"/>
      <c r="M36" s="27"/>
      <c r="N36" s="28" t="s">
        <v>40</v>
      </c>
      <c r="O36" s="137"/>
      <c r="P36" s="138"/>
      <c r="Q36" s="139"/>
      <c r="R36" s="137" t="s">
        <v>42</v>
      </c>
      <c r="S36" s="139"/>
      <c r="T36" s="137" t="s">
        <v>43</v>
      </c>
      <c r="U36" s="139"/>
      <c r="V36" s="140"/>
      <c r="W36" s="141"/>
      <c r="X36" s="141"/>
      <c r="Y36" s="141"/>
      <c r="Z36" s="141"/>
      <c r="AA36" s="142"/>
      <c r="AB36" s="137"/>
      <c r="AC36" s="138"/>
      <c r="AD36" s="139"/>
      <c r="AE36" s="151">
        <v>0</v>
      </c>
      <c r="AF36" s="152"/>
      <c r="AG36" s="153">
        <f t="shared" si="1"/>
        <v>0</v>
      </c>
      <c r="AH36" s="154"/>
      <c r="AI36" s="155"/>
    </row>
    <row r="37" spans="3:35" ht="21" customHeight="1">
      <c r="C37" s="156"/>
      <c r="D37" s="157"/>
      <c r="E37" s="158"/>
      <c r="F37" s="159"/>
      <c r="G37" s="159"/>
      <c r="H37" s="159"/>
      <c r="I37" s="159"/>
      <c r="J37" s="159"/>
      <c r="K37" s="159"/>
      <c r="L37" s="160"/>
      <c r="M37" s="18"/>
      <c r="N37" s="19" t="s">
        <v>39</v>
      </c>
      <c r="O37" s="161"/>
      <c r="P37" s="162"/>
      <c r="Q37" s="163"/>
      <c r="R37" s="161" t="s">
        <v>42</v>
      </c>
      <c r="S37" s="163"/>
      <c r="T37" s="161" t="s">
        <v>43</v>
      </c>
      <c r="U37" s="163"/>
      <c r="V37" s="164"/>
      <c r="W37" s="165"/>
      <c r="X37" s="165"/>
      <c r="Y37" s="165"/>
      <c r="Z37" s="165"/>
      <c r="AA37" s="166"/>
      <c r="AB37" s="161"/>
      <c r="AC37" s="162"/>
      <c r="AD37" s="163"/>
      <c r="AE37" s="167">
        <v>0</v>
      </c>
      <c r="AF37" s="168"/>
      <c r="AG37" s="169">
        <f t="shared" si="1"/>
        <v>0</v>
      </c>
      <c r="AH37" s="170"/>
      <c r="AI37" s="171"/>
    </row>
    <row r="38" spans="3:35" ht="21" customHeight="1">
      <c r="C38" s="132"/>
      <c r="D38" s="133"/>
      <c r="E38" s="134"/>
      <c r="F38" s="135"/>
      <c r="G38" s="135"/>
      <c r="H38" s="135"/>
      <c r="I38" s="135"/>
      <c r="J38" s="135"/>
      <c r="K38" s="135"/>
      <c r="L38" s="136"/>
      <c r="M38" s="27"/>
      <c r="N38" s="28" t="s">
        <v>39</v>
      </c>
      <c r="O38" s="137"/>
      <c r="P38" s="138"/>
      <c r="Q38" s="139"/>
      <c r="R38" s="137" t="s">
        <v>42</v>
      </c>
      <c r="S38" s="139"/>
      <c r="T38" s="137" t="s">
        <v>43</v>
      </c>
      <c r="U38" s="139"/>
      <c r="V38" s="140"/>
      <c r="W38" s="141"/>
      <c r="X38" s="141"/>
      <c r="Y38" s="141"/>
      <c r="Z38" s="141"/>
      <c r="AA38" s="142"/>
      <c r="AB38" s="137"/>
      <c r="AC38" s="138"/>
      <c r="AD38" s="139"/>
      <c r="AE38" s="151">
        <v>0</v>
      </c>
      <c r="AF38" s="152"/>
      <c r="AG38" s="153">
        <f t="shared" si="1"/>
        <v>0</v>
      </c>
      <c r="AH38" s="154"/>
      <c r="AI38" s="155"/>
    </row>
    <row r="39" spans="3:35" ht="21" customHeight="1">
      <c r="C39" s="156"/>
      <c r="D39" s="157"/>
      <c r="E39" s="158"/>
      <c r="F39" s="159"/>
      <c r="G39" s="159"/>
      <c r="H39" s="159"/>
      <c r="I39" s="159"/>
      <c r="J39" s="159"/>
      <c r="K39" s="159"/>
      <c r="L39" s="160"/>
      <c r="M39" s="18"/>
      <c r="N39" s="19" t="s">
        <v>39</v>
      </c>
      <c r="O39" s="161"/>
      <c r="P39" s="162"/>
      <c r="Q39" s="163"/>
      <c r="R39" s="161" t="s">
        <v>42</v>
      </c>
      <c r="S39" s="163"/>
      <c r="T39" s="161" t="s">
        <v>43</v>
      </c>
      <c r="U39" s="163"/>
      <c r="V39" s="164"/>
      <c r="W39" s="165"/>
      <c r="X39" s="165"/>
      <c r="Y39" s="165"/>
      <c r="Z39" s="165"/>
      <c r="AA39" s="166"/>
      <c r="AB39" s="161"/>
      <c r="AC39" s="162"/>
      <c r="AD39" s="163"/>
      <c r="AE39" s="167">
        <v>0</v>
      </c>
      <c r="AF39" s="168"/>
      <c r="AG39" s="169">
        <f t="shared" si="1"/>
        <v>0</v>
      </c>
      <c r="AH39" s="170"/>
      <c r="AI39" s="171"/>
    </row>
    <row r="40" spans="3:35" ht="21" customHeight="1">
      <c r="C40" s="132"/>
      <c r="D40" s="133"/>
      <c r="E40" s="134"/>
      <c r="F40" s="135"/>
      <c r="G40" s="135"/>
      <c r="H40" s="135"/>
      <c r="I40" s="135"/>
      <c r="J40" s="135"/>
      <c r="K40" s="135"/>
      <c r="L40" s="136"/>
      <c r="M40" s="27"/>
      <c r="N40" s="28" t="s">
        <v>39</v>
      </c>
      <c r="O40" s="137"/>
      <c r="P40" s="138"/>
      <c r="Q40" s="139"/>
      <c r="R40" s="137" t="s">
        <v>42</v>
      </c>
      <c r="S40" s="139"/>
      <c r="T40" s="137" t="s">
        <v>43</v>
      </c>
      <c r="U40" s="139"/>
      <c r="V40" s="140"/>
      <c r="W40" s="141"/>
      <c r="X40" s="141"/>
      <c r="Y40" s="141"/>
      <c r="Z40" s="141"/>
      <c r="AA40" s="142"/>
      <c r="AB40" s="137"/>
      <c r="AC40" s="138"/>
      <c r="AD40" s="139"/>
      <c r="AE40" s="151">
        <v>0</v>
      </c>
      <c r="AF40" s="152"/>
      <c r="AG40" s="153">
        <f t="shared" si="1"/>
        <v>0</v>
      </c>
      <c r="AH40" s="154"/>
      <c r="AI40" s="155"/>
    </row>
    <row r="41" spans="3:35" ht="21" customHeight="1">
      <c r="C41" s="156"/>
      <c r="D41" s="157"/>
      <c r="E41" s="158"/>
      <c r="F41" s="159"/>
      <c r="G41" s="159"/>
      <c r="H41" s="159"/>
      <c r="I41" s="159"/>
      <c r="J41" s="159"/>
      <c r="K41" s="159"/>
      <c r="L41" s="160"/>
      <c r="M41" s="18"/>
      <c r="N41" s="19" t="s">
        <v>39</v>
      </c>
      <c r="O41" s="161"/>
      <c r="P41" s="162"/>
      <c r="Q41" s="163"/>
      <c r="R41" s="161" t="s">
        <v>42</v>
      </c>
      <c r="S41" s="163"/>
      <c r="T41" s="161" t="s">
        <v>43</v>
      </c>
      <c r="U41" s="163"/>
      <c r="V41" s="164"/>
      <c r="W41" s="165"/>
      <c r="X41" s="165"/>
      <c r="Y41" s="165"/>
      <c r="Z41" s="165"/>
      <c r="AA41" s="166"/>
      <c r="AB41" s="161"/>
      <c r="AC41" s="162"/>
      <c r="AD41" s="163"/>
      <c r="AE41" s="167">
        <v>0</v>
      </c>
      <c r="AF41" s="168"/>
      <c r="AG41" s="169">
        <f t="shared" si="1"/>
        <v>0</v>
      </c>
      <c r="AH41" s="170"/>
      <c r="AI41" s="171"/>
    </row>
    <row r="42" spans="3:35" ht="21" customHeight="1">
      <c r="C42" s="132"/>
      <c r="D42" s="133"/>
      <c r="E42" s="134"/>
      <c r="F42" s="135"/>
      <c r="G42" s="135"/>
      <c r="H42" s="135"/>
      <c r="I42" s="135"/>
      <c r="J42" s="135"/>
      <c r="K42" s="135"/>
      <c r="L42" s="136"/>
      <c r="M42" s="27"/>
      <c r="N42" s="28" t="s">
        <v>40</v>
      </c>
      <c r="O42" s="137"/>
      <c r="P42" s="138"/>
      <c r="Q42" s="139"/>
      <c r="R42" s="137" t="s">
        <v>42</v>
      </c>
      <c r="S42" s="139"/>
      <c r="T42" s="137" t="s">
        <v>43</v>
      </c>
      <c r="U42" s="139"/>
      <c r="V42" s="140"/>
      <c r="W42" s="141"/>
      <c r="X42" s="141"/>
      <c r="Y42" s="141"/>
      <c r="Z42" s="141"/>
      <c r="AA42" s="142"/>
      <c r="AB42" s="137"/>
      <c r="AC42" s="138"/>
      <c r="AD42" s="139"/>
      <c r="AE42" s="151">
        <v>0</v>
      </c>
      <c r="AF42" s="152"/>
      <c r="AG42" s="153">
        <f t="shared" si="1"/>
        <v>0</v>
      </c>
      <c r="AH42" s="154"/>
      <c r="AI42" s="155"/>
    </row>
    <row r="43" spans="3:35" ht="21" customHeight="1">
      <c r="C43" s="156"/>
      <c r="D43" s="157"/>
      <c r="E43" s="158"/>
      <c r="F43" s="159"/>
      <c r="G43" s="159"/>
      <c r="H43" s="159"/>
      <c r="I43" s="159"/>
      <c r="J43" s="159"/>
      <c r="K43" s="159"/>
      <c r="L43" s="160"/>
      <c r="M43" s="18"/>
      <c r="N43" s="19" t="s">
        <v>39</v>
      </c>
      <c r="O43" s="161"/>
      <c r="P43" s="162"/>
      <c r="Q43" s="163"/>
      <c r="R43" s="161" t="s">
        <v>42</v>
      </c>
      <c r="S43" s="163"/>
      <c r="T43" s="161" t="s">
        <v>43</v>
      </c>
      <c r="U43" s="163"/>
      <c r="V43" s="164"/>
      <c r="W43" s="165"/>
      <c r="X43" s="165"/>
      <c r="Y43" s="165"/>
      <c r="Z43" s="165"/>
      <c r="AA43" s="166"/>
      <c r="AB43" s="161"/>
      <c r="AC43" s="162"/>
      <c r="AD43" s="163"/>
      <c r="AE43" s="167">
        <v>0</v>
      </c>
      <c r="AF43" s="168"/>
      <c r="AG43" s="169">
        <f t="shared" si="1"/>
        <v>0</v>
      </c>
      <c r="AH43" s="170"/>
      <c r="AI43" s="171"/>
    </row>
    <row r="44" spans="3:35" ht="21" customHeight="1">
      <c r="C44" s="132"/>
      <c r="D44" s="133"/>
      <c r="E44" s="134"/>
      <c r="F44" s="135"/>
      <c r="G44" s="135"/>
      <c r="H44" s="135"/>
      <c r="I44" s="135"/>
      <c r="J44" s="135"/>
      <c r="K44" s="135"/>
      <c r="L44" s="136"/>
      <c r="M44" s="27"/>
      <c r="N44" s="28" t="s">
        <v>39</v>
      </c>
      <c r="O44" s="137"/>
      <c r="P44" s="138"/>
      <c r="Q44" s="139"/>
      <c r="R44" s="137" t="s">
        <v>42</v>
      </c>
      <c r="S44" s="139"/>
      <c r="T44" s="137" t="s">
        <v>43</v>
      </c>
      <c r="U44" s="139"/>
      <c r="V44" s="140"/>
      <c r="W44" s="141"/>
      <c r="X44" s="141"/>
      <c r="Y44" s="141"/>
      <c r="Z44" s="141"/>
      <c r="AA44" s="142"/>
      <c r="AB44" s="137"/>
      <c r="AC44" s="138"/>
      <c r="AD44" s="139"/>
      <c r="AE44" s="151">
        <v>0</v>
      </c>
      <c r="AF44" s="152"/>
      <c r="AG44" s="153">
        <f t="shared" si="1"/>
        <v>0</v>
      </c>
      <c r="AH44" s="154"/>
      <c r="AI44" s="155"/>
    </row>
    <row r="45" spans="3:35" ht="21" customHeight="1">
      <c r="C45" s="156"/>
      <c r="D45" s="157"/>
      <c r="E45" s="158"/>
      <c r="F45" s="159"/>
      <c r="G45" s="159"/>
      <c r="H45" s="159"/>
      <c r="I45" s="159"/>
      <c r="J45" s="159"/>
      <c r="K45" s="159"/>
      <c r="L45" s="160"/>
      <c r="M45" s="18"/>
      <c r="N45" s="19" t="s">
        <v>39</v>
      </c>
      <c r="O45" s="161"/>
      <c r="P45" s="162"/>
      <c r="Q45" s="163"/>
      <c r="R45" s="161" t="s">
        <v>42</v>
      </c>
      <c r="S45" s="163"/>
      <c r="T45" s="161" t="s">
        <v>43</v>
      </c>
      <c r="U45" s="163"/>
      <c r="V45" s="164"/>
      <c r="W45" s="165"/>
      <c r="X45" s="165"/>
      <c r="Y45" s="165"/>
      <c r="Z45" s="165"/>
      <c r="AA45" s="166"/>
      <c r="AB45" s="161"/>
      <c r="AC45" s="162"/>
      <c r="AD45" s="163"/>
      <c r="AE45" s="167">
        <v>0</v>
      </c>
      <c r="AF45" s="168"/>
      <c r="AG45" s="169">
        <f t="shared" si="1"/>
        <v>0</v>
      </c>
      <c r="AH45" s="170"/>
      <c r="AI45" s="171"/>
    </row>
    <row r="46" spans="3:35" ht="21" customHeight="1">
      <c r="C46" s="132"/>
      <c r="D46" s="133"/>
      <c r="E46" s="134"/>
      <c r="F46" s="135"/>
      <c r="G46" s="135"/>
      <c r="H46" s="135"/>
      <c r="I46" s="135"/>
      <c r="J46" s="135"/>
      <c r="K46" s="135"/>
      <c r="L46" s="136"/>
      <c r="M46" s="27"/>
      <c r="N46" s="28" t="s">
        <v>39</v>
      </c>
      <c r="O46" s="137"/>
      <c r="P46" s="138"/>
      <c r="Q46" s="139"/>
      <c r="R46" s="137" t="s">
        <v>42</v>
      </c>
      <c r="S46" s="139"/>
      <c r="T46" s="137" t="s">
        <v>43</v>
      </c>
      <c r="U46" s="139"/>
      <c r="V46" s="140"/>
      <c r="W46" s="141"/>
      <c r="X46" s="141"/>
      <c r="Y46" s="141"/>
      <c r="Z46" s="141"/>
      <c r="AA46" s="142"/>
      <c r="AB46" s="137"/>
      <c r="AC46" s="138"/>
      <c r="AD46" s="139"/>
      <c r="AE46" s="151">
        <v>0</v>
      </c>
      <c r="AF46" s="152"/>
      <c r="AG46" s="153">
        <f t="shared" si="1"/>
        <v>0</v>
      </c>
      <c r="AH46" s="154"/>
      <c r="AI46" s="155"/>
    </row>
    <row r="47" spans="3:35" ht="21" customHeight="1">
      <c r="C47" s="156"/>
      <c r="D47" s="157"/>
      <c r="E47" s="158"/>
      <c r="F47" s="159"/>
      <c r="G47" s="159"/>
      <c r="H47" s="159"/>
      <c r="I47" s="159"/>
      <c r="J47" s="159"/>
      <c r="K47" s="159"/>
      <c r="L47" s="160"/>
      <c r="M47" s="18"/>
      <c r="N47" s="19" t="s">
        <v>39</v>
      </c>
      <c r="O47" s="161"/>
      <c r="P47" s="162"/>
      <c r="Q47" s="163"/>
      <c r="R47" s="161" t="s">
        <v>42</v>
      </c>
      <c r="S47" s="163"/>
      <c r="T47" s="161" t="s">
        <v>43</v>
      </c>
      <c r="U47" s="163"/>
      <c r="V47" s="164"/>
      <c r="W47" s="165"/>
      <c r="X47" s="165"/>
      <c r="Y47" s="165"/>
      <c r="Z47" s="165"/>
      <c r="AA47" s="166"/>
      <c r="AB47" s="161"/>
      <c r="AC47" s="162"/>
      <c r="AD47" s="163"/>
      <c r="AE47" s="167">
        <v>0</v>
      </c>
      <c r="AF47" s="168"/>
      <c r="AG47" s="169">
        <f t="shared" si="1"/>
        <v>0</v>
      </c>
      <c r="AH47" s="170"/>
      <c r="AI47" s="171"/>
    </row>
    <row r="48" spans="3:35" ht="21" customHeight="1">
      <c r="C48" s="132"/>
      <c r="D48" s="133"/>
      <c r="E48" s="134"/>
      <c r="F48" s="135"/>
      <c r="G48" s="135"/>
      <c r="H48" s="135"/>
      <c r="I48" s="135"/>
      <c r="J48" s="135"/>
      <c r="K48" s="135"/>
      <c r="L48" s="136"/>
      <c r="M48" s="27"/>
      <c r="N48" s="28" t="s">
        <v>40</v>
      </c>
      <c r="O48" s="137"/>
      <c r="P48" s="138"/>
      <c r="Q48" s="139"/>
      <c r="R48" s="137" t="s">
        <v>42</v>
      </c>
      <c r="S48" s="139"/>
      <c r="T48" s="137" t="s">
        <v>43</v>
      </c>
      <c r="U48" s="139"/>
      <c r="V48" s="140"/>
      <c r="W48" s="141"/>
      <c r="X48" s="141"/>
      <c r="Y48" s="141"/>
      <c r="Z48" s="141"/>
      <c r="AA48" s="142"/>
      <c r="AB48" s="137"/>
      <c r="AC48" s="138"/>
      <c r="AD48" s="139"/>
      <c r="AE48" s="151">
        <v>0</v>
      </c>
      <c r="AF48" s="152"/>
      <c r="AG48" s="153">
        <f t="shared" si="1"/>
        <v>0</v>
      </c>
      <c r="AH48" s="154"/>
      <c r="AI48" s="155"/>
    </row>
    <row r="49" spans="1:37" ht="21" customHeight="1">
      <c r="C49" s="156"/>
      <c r="D49" s="157"/>
      <c r="E49" s="158"/>
      <c r="F49" s="159"/>
      <c r="G49" s="159"/>
      <c r="H49" s="159"/>
      <c r="I49" s="159"/>
      <c r="J49" s="159"/>
      <c r="K49" s="159"/>
      <c r="L49" s="160"/>
      <c r="M49" s="18"/>
      <c r="N49" s="19" t="s">
        <v>39</v>
      </c>
      <c r="O49" s="161"/>
      <c r="P49" s="162"/>
      <c r="Q49" s="163"/>
      <c r="R49" s="161" t="s">
        <v>42</v>
      </c>
      <c r="S49" s="163"/>
      <c r="T49" s="161" t="s">
        <v>43</v>
      </c>
      <c r="U49" s="163"/>
      <c r="V49" s="164"/>
      <c r="W49" s="165"/>
      <c r="X49" s="165"/>
      <c r="Y49" s="165"/>
      <c r="Z49" s="165"/>
      <c r="AA49" s="166"/>
      <c r="AB49" s="161"/>
      <c r="AC49" s="162"/>
      <c r="AD49" s="163"/>
      <c r="AE49" s="167">
        <v>0</v>
      </c>
      <c r="AF49" s="168"/>
      <c r="AG49" s="169">
        <f t="shared" si="1"/>
        <v>0</v>
      </c>
      <c r="AH49" s="170"/>
      <c r="AI49" s="171"/>
    </row>
    <row r="50" spans="1:37" ht="21" customHeight="1">
      <c r="C50" s="132"/>
      <c r="D50" s="133"/>
      <c r="E50" s="134"/>
      <c r="F50" s="135"/>
      <c r="G50" s="135"/>
      <c r="H50" s="135"/>
      <c r="I50" s="135"/>
      <c r="J50" s="135"/>
      <c r="K50" s="135"/>
      <c r="L50" s="136"/>
      <c r="M50" s="27"/>
      <c r="N50" s="28" t="s">
        <v>39</v>
      </c>
      <c r="O50" s="137"/>
      <c r="P50" s="138"/>
      <c r="Q50" s="139"/>
      <c r="R50" s="137" t="s">
        <v>42</v>
      </c>
      <c r="S50" s="139"/>
      <c r="T50" s="137" t="s">
        <v>43</v>
      </c>
      <c r="U50" s="139"/>
      <c r="V50" s="140"/>
      <c r="W50" s="141"/>
      <c r="X50" s="141"/>
      <c r="Y50" s="141"/>
      <c r="Z50" s="141"/>
      <c r="AA50" s="142"/>
      <c r="AB50" s="137"/>
      <c r="AC50" s="138"/>
      <c r="AD50" s="139"/>
      <c r="AE50" s="151">
        <v>0</v>
      </c>
      <c r="AF50" s="152"/>
      <c r="AG50" s="153">
        <f t="shared" si="1"/>
        <v>0</v>
      </c>
      <c r="AH50" s="154"/>
      <c r="AI50" s="155"/>
    </row>
    <row r="51" spans="1:37" ht="21" customHeight="1">
      <c r="C51" s="181"/>
      <c r="D51" s="182"/>
      <c r="E51" s="183"/>
      <c r="F51" s="184"/>
      <c r="G51" s="184"/>
      <c r="H51" s="184"/>
      <c r="I51" s="184"/>
      <c r="J51" s="184"/>
      <c r="K51" s="184"/>
      <c r="L51" s="185"/>
      <c r="M51" s="20"/>
      <c r="N51" s="21" t="s">
        <v>39</v>
      </c>
      <c r="O51" s="186"/>
      <c r="P51" s="187"/>
      <c r="Q51" s="188"/>
      <c r="R51" s="186" t="s">
        <v>42</v>
      </c>
      <c r="S51" s="188"/>
      <c r="T51" s="186" t="s">
        <v>43</v>
      </c>
      <c r="U51" s="188"/>
      <c r="V51" s="189"/>
      <c r="W51" s="190"/>
      <c r="X51" s="190"/>
      <c r="Y51" s="190"/>
      <c r="Z51" s="190"/>
      <c r="AA51" s="191"/>
      <c r="AB51" s="186"/>
      <c r="AC51" s="187"/>
      <c r="AD51" s="188"/>
      <c r="AE51" s="192">
        <v>0</v>
      </c>
      <c r="AF51" s="193"/>
      <c r="AG51" s="172">
        <f t="shared" si="1"/>
        <v>0</v>
      </c>
      <c r="AH51" s="173"/>
      <c r="AI51" s="17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75" t="s">
        <v>41</v>
      </c>
      <c r="AE52" s="176"/>
      <c r="AF52" s="177"/>
      <c r="AG52" s="178">
        <f>SUM(AG33:AG51)</f>
        <v>0</v>
      </c>
      <c r="AH52" s="179"/>
      <c r="AI52" s="180"/>
    </row>
    <row r="56" spans="1:37" ht="21" customHeight="1">
      <c r="A56" s="62">
        <v>2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</row>
  </sheetData>
  <mergeCells count="281">
    <mergeCell ref="AG51:AI51"/>
    <mergeCell ref="AD52:AF52"/>
    <mergeCell ref="AG52:AI52"/>
    <mergeCell ref="A56:AK56"/>
    <mergeCell ref="D19:N19"/>
    <mergeCell ref="C28:F28"/>
    <mergeCell ref="C29:S29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Z17:AC17"/>
    <mergeCell ref="AD17:AG17"/>
    <mergeCell ref="AH17:AK17"/>
    <mergeCell ref="A19:C19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18" bottom="0.16" header="0.25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G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78" t="s">
        <v>32</v>
      </c>
      <c r="AC1" s="78"/>
      <c r="AD1" s="78"/>
      <c r="AE1" s="79">
        <v>45777</v>
      </c>
      <c r="AF1" s="79"/>
      <c r="AG1" s="79"/>
      <c r="AH1" s="79"/>
      <c r="AI1" s="79"/>
      <c r="AJ1" s="79"/>
      <c r="AK1" s="79"/>
    </row>
    <row r="2" spans="1:37" ht="21" customHeight="1">
      <c r="A2" s="1"/>
      <c r="B2" s="1"/>
      <c r="C2" s="1"/>
      <c r="D2" s="1"/>
      <c r="E2" s="1"/>
      <c r="F2" s="1"/>
      <c r="AB2" s="80" t="s">
        <v>8</v>
      </c>
      <c r="AC2" s="80"/>
      <c r="AD2" s="80"/>
      <c r="AE2" s="80"/>
      <c r="AF2" s="80"/>
      <c r="AG2" s="80"/>
      <c r="AH2" s="80"/>
      <c r="AI2" s="80"/>
      <c r="AJ2" s="80"/>
      <c r="AK2" s="80"/>
    </row>
    <row r="3" spans="1:37" ht="21" customHeight="1">
      <c r="A3" s="1"/>
      <c r="B3" s="1"/>
      <c r="C3" s="1"/>
      <c r="D3" s="1"/>
      <c r="E3" s="1"/>
      <c r="F3" s="1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21" customHeight="1">
      <c r="A4" s="1"/>
      <c r="B4" s="1"/>
      <c r="C4" s="1"/>
      <c r="D4" s="1"/>
      <c r="E4" s="1"/>
      <c r="F4" s="1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21" customHeight="1">
      <c r="A5" s="1"/>
      <c r="B5" s="1"/>
      <c r="C5" s="1"/>
      <c r="D5" s="1"/>
      <c r="E5" s="1"/>
      <c r="F5" s="1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81" t="s">
        <v>0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 t="s">
        <v>1</v>
      </c>
      <c r="M8" s="81"/>
      <c r="AC8" s="83" t="s">
        <v>3</v>
      </c>
      <c r="AD8" s="83"/>
      <c r="AE8" s="83"/>
      <c r="AF8" s="4"/>
      <c r="AG8" s="4"/>
      <c r="AH8" s="4"/>
      <c r="AI8" s="4"/>
      <c r="AJ8" s="4"/>
    </row>
    <row r="9" spans="1:37" ht="21" customHeigh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AC9" s="83" t="s">
        <v>4</v>
      </c>
      <c r="AD9" s="83"/>
      <c r="AE9" s="83"/>
      <c r="AF9" s="83"/>
      <c r="AG9" s="83"/>
      <c r="AH9" s="83"/>
      <c r="AI9" s="83"/>
      <c r="AJ9" s="83"/>
      <c r="AK9" s="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63" t="s">
        <v>5</v>
      </c>
      <c r="AD10" s="63"/>
      <c r="AE10" s="63"/>
      <c r="AF10" s="63"/>
      <c r="AG10" s="63"/>
      <c r="AH10" s="63"/>
      <c r="AI10" s="63"/>
      <c r="AJ10" s="63"/>
      <c r="AK10" s="63"/>
    </row>
    <row r="11" spans="1:37" ht="21" customHeight="1">
      <c r="A11" s="64" t="s">
        <v>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"/>
      <c r="AC11" s="65" t="s">
        <v>6</v>
      </c>
      <c r="AD11" s="65"/>
      <c r="AE11" s="65"/>
      <c r="AF11" s="65"/>
      <c r="AG11" s="65"/>
      <c r="AH11" s="65"/>
      <c r="AI11" s="65"/>
      <c r="AJ11" s="65"/>
      <c r="AK11" s="65"/>
    </row>
    <row r="12" spans="1:37" ht="21" customHeight="1">
      <c r="A12" s="66" t="s">
        <v>11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AC12" s="67" t="s">
        <v>7</v>
      </c>
      <c r="AD12" s="67"/>
      <c r="AE12" s="67"/>
      <c r="AF12" s="67"/>
      <c r="AG12" s="67"/>
      <c r="AH12" s="67"/>
      <c r="AI12" s="67"/>
      <c r="AJ12" s="67"/>
      <c r="AK12" s="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5" t="s">
        <v>12</v>
      </c>
      <c r="AA14" s="195"/>
      <c r="AB14" s="195"/>
      <c r="AC14" s="195"/>
      <c r="AD14" s="196" t="s">
        <v>12</v>
      </c>
      <c r="AE14" s="197"/>
      <c r="AF14" s="197"/>
      <c r="AG14" s="198"/>
      <c r="AH14" s="196" t="s">
        <v>13</v>
      </c>
      <c r="AI14" s="197"/>
      <c r="AJ14" s="197"/>
      <c r="AK14" s="198"/>
    </row>
    <row r="15" spans="1:37" ht="21" customHeight="1">
      <c r="C15" s="199" t="s">
        <v>9</v>
      </c>
      <c r="D15" s="199"/>
      <c r="E15" s="199"/>
      <c r="F15" s="85">
        <f>AH29</f>
        <v>0</v>
      </c>
      <c r="G15" s="85"/>
      <c r="H15" s="85"/>
      <c r="I15" s="85"/>
      <c r="J15" s="85"/>
      <c r="K15" s="85"/>
      <c r="L15" s="85"/>
      <c r="M15" s="86"/>
      <c r="N15" s="87" t="s">
        <v>10</v>
      </c>
      <c r="O15" s="88"/>
      <c r="Z15" s="77" t="s">
        <v>14</v>
      </c>
      <c r="AA15" s="77"/>
      <c r="AB15" s="77"/>
      <c r="AC15" s="77"/>
      <c r="AD15" s="89">
        <f>AH27</f>
        <v>0</v>
      </c>
      <c r="AE15" s="90"/>
      <c r="AF15" s="90"/>
      <c r="AG15" s="91"/>
      <c r="AH15" s="89">
        <f>AH28</f>
        <v>0</v>
      </c>
      <c r="AI15" s="90"/>
      <c r="AJ15" s="90"/>
      <c r="AK15" s="91"/>
    </row>
    <row r="16" spans="1:37" ht="21" customHeight="1">
      <c r="C16" s="199"/>
      <c r="D16" s="199"/>
      <c r="E16" s="199"/>
      <c r="F16" s="85"/>
      <c r="G16" s="85"/>
      <c r="H16" s="85"/>
      <c r="I16" s="85"/>
      <c r="J16" s="85"/>
      <c r="K16" s="85"/>
      <c r="L16" s="85"/>
      <c r="M16" s="86"/>
      <c r="N16" s="87"/>
      <c r="O16" s="88"/>
      <c r="Z16" s="92" t="s">
        <v>15</v>
      </c>
      <c r="AA16" s="92"/>
      <c r="AB16" s="92"/>
      <c r="AC16" s="92"/>
      <c r="AD16" s="93">
        <v>0</v>
      </c>
      <c r="AE16" s="94"/>
      <c r="AF16" s="94"/>
      <c r="AG16" s="95"/>
      <c r="AH16" s="93">
        <v>0</v>
      </c>
      <c r="AI16" s="94"/>
      <c r="AJ16" s="94"/>
      <c r="AK16" s="95"/>
    </row>
    <row r="17" spans="1:37" ht="21" customHeight="1">
      <c r="Z17" s="77" t="s">
        <v>16</v>
      </c>
      <c r="AA17" s="77"/>
      <c r="AB17" s="77"/>
      <c r="AC17" s="77"/>
      <c r="AD17" s="89">
        <f>AG52</f>
        <v>0</v>
      </c>
      <c r="AE17" s="90"/>
      <c r="AF17" s="90"/>
      <c r="AG17" s="91"/>
      <c r="AH17" s="89">
        <v>0</v>
      </c>
      <c r="AI17" s="90"/>
      <c r="AJ17" s="90"/>
      <c r="AK17" s="91"/>
    </row>
    <row r="18" spans="1:37" ht="9.75" customHeight="1"/>
    <row r="19" spans="1:37" ht="21" customHeight="1">
      <c r="A19" s="96" t="s">
        <v>20</v>
      </c>
      <c r="B19" s="96"/>
      <c r="C19" s="96"/>
      <c r="D19" s="97" t="s">
        <v>21</v>
      </c>
      <c r="E19" s="98"/>
      <c r="F19" s="98"/>
      <c r="G19" s="98"/>
      <c r="H19" s="99"/>
      <c r="I19" s="96" t="s">
        <v>22</v>
      </c>
      <c r="J19" s="96"/>
      <c r="K19" s="96"/>
      <c r="L19" s="96"/>
      <c r="M19" s="96"/>
      <c r="N19" s="96"/>
      <c r="O19" s="96" t="s">
        <v>23</v>
      </c>
      <c r="P19" s="96"/>
      <c r="Q19" s="96" t="s">
        <v>17</v>
      </c>
      <c r="R19" s="96"/>
      <c r="S19" s="97" t="s">
        <v>26</v>
      </c>
      <c r="T19" s="98"/>
      <c r="U19" s="99"/>
      <c r="V19" s="97" t="s">
        <v>28</v>
      </c>
      <c r="W19" s="98"/>
      <c r="X19" s="99"/>
      <c r="Y19" s="96" t="s">
        <v>17</v>
      </c>
      <c r="Z19" s="96"/>
      <c r="AA19" s="97" t="s">
        <v>27</v>
      </c>
      <c r="AB19" s="98"/>
      <c r="AC19" s="99"/>
      <c r="AD19" s="97" t="s">
        <v>28</v>
      </c>
      <c r="AE19" s="98"/>
      <c r="AF19" s="99"/>
      <c r="AG19" s="11" t="s">
        <v>18</v>
      </c>
      <c r="AH19" s="100" t="s">
        <v>19</v>
      </c>
      <c r="AI19" s="101"/>
      <c r="AJ19" s="101"/>
      <c r="AK19" s="101"/>
    </row>
    <row r="20" spans="1:37" ht="21" customHeight="1">
      <c r="A20" s="207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12"/>
      <c r="P20" s="13" t="s">
        <v>24</v>
      </c>
      <c r="Q20" s="12"/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0</v>
      </c>
      <c r="AI20" s="107"/>
      <c r="AJ20" s="107"/>
      <c r="AK20" s="107"/>
    </row>
    <row r="21" spans="1:37" ht="21" customHeight="1">
      <c r="A21" s="208"/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9"/>
      <c r="P21" s="30" t="s">
        <v>24</v>
      </c>
      <c r="Q21" s="29"/>
      <c r="R21" s="31" t="s">
        <v>25</v>
      </c>
      <c r="S21" s="74">
        <v>16000</v>
      </c>
      <c r="T21" s="74"/>
      <c r="U21" s="74"/>
      <c r="V21" s="74">
        <v>2500</v>
      </c>
      <c r="W21" s="74"/>
      <c r="X21" s="74"/>
      <c r="Y21" s="29"/>
      <c r="Z21" s="31" t="s">
        <v>25</v>
      </c>
      <c r="AA21" s="74">
        <v>21000</v>
      </c>
      <c r="AB21" s="74"/>
      <c r="AC21" s="74"/>
      <c r="AD21" s="74">
        <v>3281</v>
      </c>
      <c r="AE21" s="74"/>
      <c r="AF21" s="74"/>
      <c r="AG21" s="32">
        <v>0.1</v>
      </c>
      <c r="AH21" s="74">
        <f t="shared" ref="AH21:AH26" si="0">Q21*S21+O21*V21+Y21*AA21+O21*AD21</f>
        <v>0</v>
      </c>
      <c r="AI21" s="75"/>
      <c r="AJ21" s="75"/>
      <c r="AK21" s="75"/>
    </row>
    <row r="22" spans="1:37" ht="21" customHeight="1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12"/>
      <c r="P22" s="13" t="s">
        <v>24</v>
      </c>
      <c r="Q22" s="12"/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9"/>
      <c r="P23" s="30" t="s">
        <v>24</v>
      </c>
      <c r="Q23" s="29"/>
      <c r="R23" s="31" t="s">
        <v>25</v>
      </c>
      <c r="S23" s="74">
        <v>16000</v>
      </c>
      <c r="T23" s="74"/>
      <c r="U23" s="74"/>
      <c r="V23" s="74">
        <v>2500</v>
      </c>
      <c r="W23" s="74"/>
      <c r="X23" s="74"/>
      <c r="Y23" s="29"/>
      <c r="Z23" s="31" t="s">
        <v>25</v>
      </c>
      <c r="AA23" s="74">
        <v>21000</v>
      </c>
      <c r="AB23" s="74"/>
      <c r="AC23" s="74"/>
      <c r="AD23" s="74">
        <v>3281</v>
      </c>
      <c r="AE23" s="74"/>
      <c r="AF23" s="74"/>
      <c r="AG23" s="32">
        <v>0.1</v>
      </c>
      <c r="AH23" s="74">
        <f t="shared" si="0"/>
        <v>0</v>
      </c>
      <c r="AI23" s="75"/>
      <c r="AJ23" s="75"/>
      <c r="AK23" s="75"/>
    </row>
    <row r="24" spans="1:37" ht="21" customHeight="1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12"/>
      <c r="P24" s="13" t="s">
        <v>24</v>
      </c>
      <c r="Q24" s="12"/>
      <c r="R24" s="14" t="s">
        <v>25</v>
      </c>
      <c r="S24" s="106">
        <v>16000</v>
      </c>
      <c r="T24" s="106"/>
      <c r="U24" s="106"/>
      <c r="V24" s="106">
        <v>2500</v>
      </c>
      <c r="W24" s="106"/>
      <c r="X24" s="106"/>
      <c r="Y24" s="12"/>
      <c r="Z24" s="14" t="s">
        <v>25</v>
      </c>
      <c r="AA24" s="106">
        <v>21000</v>
      </c>
      <c r="AB24" s="106"/>
      <c r="AC24" s="106"/>
      <c r="AD24" s="106">
        <v>3281</v>
      </c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208"/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9"/>
      <c r="P25" s="30" t="s">
        <v>24</v>
      </c>
      <c r="Q25" s="29"/>
      <c r="R25" s="31" t="s">
        <v>25</v>
      </c>
      <c r="S25" s="74">
        <v>16000</v>
      </c>
      <c r="T25" s="74"/>
      <c r="U25" s="74"/>
      <c r="V25" s="74">
        <v>2500</v>
      </c>
      <c r="W25" s="74"/>
      <c r="X25" s="74"/>
      <c r="Y25" s="29"/>
      <c r="Z25" s="31" t="s">
        <v>25</v>
      </c>
      <c r="AA25" s="74">
        <v>21000</v>
      </c>
      <c r="AB25" s="74"/>
      <c r="AC25" s="74"/>
      <c r="AD25" s="74">
        <v>3281</v>
      </c>
      <c r="AE25" s="74"/>
      <c r="AF25" s="74"/>
      <c r="AG25" s="32">
        <v>0.1</v>
      </c>
      <c r="AH25" s="74">
        <f t="shared" si="0"/>
        <v>0</v>
      </c>
      <c r="AI25" s="75"/>
      <c r="AJ25" s="75"/>
      <c r="AK25" s="75"/>
    </row>
    <row r="26" spans="1:37" ht="21" customHeight="1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12"/>
      <c r="P26" s="13" t="s">
        <v>24</v>
      </c>
      <c r="Q26" s="12"/>
      <c r="R26" s="14" t="s">
        <v>25</v>
      </c>
      <c r="S26" s="106">
        <v>16000</v>
      </c>
      <c r="T26" s="106"/>
      <c r="U26" s="106"/>
      <c r="V26" s="106">
        <v>2500</v>
      </c>
      <c r="W26" s="106"/>
      <c r="X26" s="106"/>
      <c r="Y26" s="12"/>
      <c r="Z26" s="14" t="s">
        <v>25</v>
      </c>
      <c r="AA26" s="106">
        <v>21000</v>
      </c>
      <c r="AB26" s="106"/>
      <c r="AC26" s="106"/>
      <c r="AD26" s="106">
        <v>3281</v>
      </c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4" t="s">
        <v>29</v>
      </c>
      <c r="AG27" s="115"/>
      <c r="AH27" s="116">
        <f>SUM(AH20:AH26)</f>
        <v>0</v>
      </c>
      <c r="AI27" s="117"/>
      <c r="AJ27" s="117"/>
      <c r="AK27" s="117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8" t="s">
        <v>30</v>
      </c>
      <c r="AG28" s="118"/>
      <c r="AH28" s="209">
        <f>AH27*0.1</f>
        <v>0</v>
      </c>
      <c r="AI28" s="210"/>
      <c r="AJ28" s="210"/>
      <c r="AK28" s="210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0" t="s">
        <v>31</v>
      </c>
      <c r="AG29" s="120"/>
      <c r="AH29" s="116">
        <f>SUM(AH27:AH28)</f>
        <v>0</v>
      </c>
      <c r="AI29" s="117"/>
      <c r="AJ29" s="117"/>
      <c r="AK29" s="117"/>
    </row>
    <row r="32" spans="1:37" ht="21" customHeight="1">
      <c r="C32" s="121" t="s">
        <v>33</v>
      </c>
      <c r="D32" s="121"/>
      <c r="E32" s="121"/>
      <c r="F32" s="121" t="s">
        <v>34</v>
      </c>
      <c r="G32" s="121"/>
      <c r="H32" s="121"/>
      <c r="I32" s="121"/>
      <c r="J32" s="121"/>
      <c r="K32" s="121"/>
      <c r="L32" s="121"/>
      <c r="M32" s="121" t="s">
        <v>35</v>
      </c>
      <c r="N32" s="121"/>
      <c r="O32" s="121"/>
      <c r="P32" s="121"/>
      <c r="Q32" s="121"/>
      <c r="R32" s="121" t="s">
        <v>36</v>
      </c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2" t="s">
        <v>37</v>
      </c>
      <c r="AF32" s="122"/>
      <c r="AG32" s="121" t="s">
        <v>38</v>
      </c>
      <c r="AH32" s="121"/>
      <c r="AI32" s="121"/>
    </row>
    <row r="33" spans="3:35" ht="21" customHeight="1">
      <c r="C33" s="143"/>
      <c r="D33" s="144"/>
      <c r="E33" s="145"/>
      <c r="F33" s="146"/>
      <c r="G33" s="146"/>
      <c r="H33" s="146"/>
      <c r="I33" s="146"/>
      <c r="J33" s="146"/>
      <c r="K33" s="146"/>
      <c r="L33" s="147"/>
      <c r="M33" s="16"/>
      <c r="N33" s="17" t="s">
        <v>39</v>
      </c>
      <c r="O33" s="124"/>
      <c r="P33" s="125"/>
      <c r="Q33" s="126"/>
      <c r="R33" s="124" t="s">
        <v>42</v>
      </c>
      <c r="S33" s="126"/>
      <c r="T33" s="124" t="s">
        <v>43</v>
      </c>
      <c r="U33" s="126"/>
      <c r="V33" s="148"/>
      <c r="W33" s="149"/>
      <c r="X33" s="149"/>
      <c r="Y33" s="149"/>
      <c r="Z33" s="149"/>
      <c r="AA33" s="150"/>
      <c r="AB33" s="124"/>
      <c r="AC33" s="125"/>
      <c r="AD33" s="126"/>
      <c r="AE33" s="127">
        <v>0</v>
      </c>
      <c r="AF33" s="128"/>
      <c r="AG33" s="129">
        <f t="shared" ref="AG33:AG51" si="1">AB33+O33</f>
        <v>0</v>
      </c>
      <c r="AH33" s="130"/>
      <c r="AI33" s="131"/>
    </row>
    <row r="34" spans="3:35" ht="21" customHeight="1">
      <c r="C34" s="132"/>
      <c r="D34" s="133"/>
      <c r="E34" s="134"/>
      <c r="F34" s="135"/>
      <c r="G34" s="135"/>
      <c r="H34" s="135"/>
      <c r="I34" s="135"/>
      <c r="J34" s="135"/>
      <c r="K34" s="135"/>
      <c r="L34" s="136"/>
      <c r="M34" s="27"/>
      <c r="N34" s="28" t="s">
        <v>39</v>
      </c>
      <c r="O34" s="137"/>
      <c r="P34" s="138"/>
      <c r="Q34" s="139"/>
      <c r="R34" s="137" t="s">
        <v>42</v>
      </c>
      <c r="S34" s="139"/>
      <c r="T34" s="137" t="s">
        <v>43</v>
      </c>
      <c r="U34" s="139"/>
      <c r="V34" s="140"/>
      <c r="W34" s="141"/>
      <c r="X34" s="141"/>
      <c r="Y34" s="141"/>
      <c r="Z34" s="141"/>
      <c r="AA34" s="142"/>
      <c r="AB34" s="137"/>
      <c r="AC34" s="138"/>
      <c r="AD34" s="139"/>
      <c r="AE34" s="151">
        <v>0</v>
      </c>
      <c r="AF34" s="152"/>
      <c r="AG34" s="153">
        <f t="shared" si="1"/>
        <v>0</v>
      </c>
      <c r="AH34" s="154"/>
      <c r="AI34" s="155"/>
    </row>
    <row r="35" spans="3:35" ht="21" customHeight="1">
      <c r="C35" s="156"/>
      <c r="D35" s="157"/>
      <c r="E35" s="158"/>
      <c r="F35" s="159"/>
      <c r="G35" s="159"/>
      <c r="H35" s="159"/>
      <c r="I35" s="159"/>
      <c r="J35" s="159"/>
      <c r="K35" s="159"/>
      <c r="L35" s="160"/>
      <c r="M35" s="18"/>
      <c r="N35" s="19" t="s">
        <v>39</v>
      </c>
      <c r="O35" s="161"/>
      <c r="P35" s="162"/>
      <c r="Q35" s="163"/>
      <c r="R35" s="161" t="s">
        <v>42</v>
      </c>
      <c r="S35" s="163"/>
      <c r="T35" s="161" t="s">
        <v>43</v>
      </c>
      <c r="U35" s="163"/>
      <c r="V35" s="164"/>
      <c r="W35" s="165"/>
      <c r="X35" s="165"/>
      <c r="Y35" s="165"/>
      <c r="Z35" s="165"/>
      <c r="AA35" s="166"/>
      <c r="AB35" s="161"/>
      <c r="AC35" s="162"/>
      <c r="AD35" s="163"/>
      <c r="AE35" s="167">
        <v>0</v>
      </c>
      <c r="AF35" s="168"/>
      <c r="AG35" s="169">
        <f t="shared" si="1"/>
        <v>0</v>
      </c>
      <c r="AH35" s="170"/>
      <c r="AI35" s="171"/>
    </row>
    <row r="36" spans="3:35" ht="21" customHeight="1">
      <c r="C36" s="132"/>
      <c r="D36" s="133"/>
      <c r="E36" s="134"/>
      <c r="F36" s="135"/>
      <c r="G36" s="135"/>
      <c r="H36" s="135"/>
      <c r="I36" s="135"/>
      <c r="J36" s="135"/>
      <c r="K36" s="135"/>
      <c r="L36" s="136"/>
      <c r="M36" s="27"/>
      <c r="N36" s="28" t="s">
        <v>40</v>
      </c>
      <c r="O36" s="137"/>
      <c r="P36" s="138"/>
      <c r="Q36" s="139"/>
      <c r="R36" s="137" t="s">
        <v>42</v>
      </c>
      <c r="S36" s="139"/>
      <c r="T36" s="137" t="s">
        <v>43</v>
      </c>
      <c r="U36" s="139"/>
      <c r="V36" s="140"/>
      <c r="W36" s="141"/>
      <c r="X36" s="141"/>
      <c r="Y36" s="141"/>
      <c r="Z36" s="141"/>
      <c r="AA36" s="142"/>
      <c r="AB36" s="137"/>
      <c r="AC36" s="138"/>
      <c r="AD36" s="139"/>
      <c r="AE36" s="151">
        <v>0</v>
      </c>
      <c r="AF36" s="152"/>
      <c r="AG36" s="153">
        <f t="shared" si="1"/>
        <v>0</v>
      </c>
      <c r="AH36" s="154"/>
      <c r="AI36" s="155"/>
    </row>
    <row r="37" spans="3:35" ht="21" customHeight="1">
      <c r="C37" s="156"/>
      <c r="D37" s="157"/>
      <c r="E37" s="158"/>
      <c r="F37" s="159"/>
      <c r="G37" s="159"/>
      <c r="H37" s="159"/>
      <c r="I37" s="159"/>
      <c r="J37" s="159"/>
      <c r="K37" s="159"/>
      <c r="L37" s="160"/>
      <c r="M37" s="18"/>
      <c r="N37" s="19" t="s">
        <v>39</v>
      </c>
      <c r="O37" s="161"/>
      <c r="P37" s="162"/>
      <c r="Q37" s="163"/>
      <c r="R37" s="161" t="s">
        <v>42</v>
      </c>
      <c r="S37" s="163"/>
      <c r="T37" s="161" t="s">
        <v>43</v>
      </c>
      <c r="U37" s="163"/>
      <c r="V37" s="164"/>
      <c r="W37" s="165"/>
      <c r="X37" s="165"/>
      <c r="Y37" s="165"/>
      <c r="Z37" s="165"/>
      <c r="AA37" s="166"/>
      <c r="AB37" s="161"/>
      <c r="AC37" s="162"/>
      <c r="AD37" s="163"/>
      <c r="AE37" s="167">
        <v>0</v>
      </c>
      <c r="AF37" s="168"/>
      <c r="AG37" s="169">
        <f t="shared" si="1"/>
        <v>0</v>
      </c>
      <c r="AH37" s="170"/>
      <c r="AI37" s="171"/>
    </row>
    <row r="38" spans="3:35" ht="21" customHeight="1">
      <c r="C38" s="132"/>
      <c r="D38" s="133"/>
      <c r="E38" s="134"/>
      <c r="F38" s="135"/>
      <c r="G38" s="135"/>
      <c r="H38" s="135"/>
      <c r="I38" s="135"/>
      <c r="J38" s="135"/>
      <c r="K38" s="135"/>
      <c r="L38" s="136"/>
      <c r="M38" s="27"/>
      <c r="N38" s="28" t="s">
        <v>39</v>
      </c>
      <c r="O38" s="137"/>
      <c r="P38" s="138"/>
      <c r="Q38" s="139"/>
      <c r="R38" s="137" t="s">
        <v>42</v>
      </c>
      <c r="S38" s="139"/>
      <c r="T38" s="137" t="s">
        <v>43</v>
      </c>
      <c r="U38" s="139"/>
      <c r="V38" s="140"/>
      <c r="W38" s="141"/>
      <c r="X38" s="141"/>
      <c r="Y38" s="141"/>
      <c r="Z38" s="141"/>
      <c r="AA38" s="142"/>
      <c r="AB38" s="137"/>
      <c r="AC38" s="138"/>
      <c r="AD38" s="139"/>
      <c r="AE38" s="151">
        <v>0</v>
      </c>
      <c r="AF38" s="152"/>
      <c r="AG38" s="153">
        <f t="shared" si="1"/>
        <v>0</v>
      </c>
      <c r="AH38" s="154"/>
      <c r="AI38" s="155"/>
    </row>
    <row r="39" spans="3:35" ht="21" customHeight="1">
      <c r="C39" s="156"/>
      <c r="D39" s="157"/>
      <c r="E39" s="158"/>
      <c r="F39" s="159"/>
      <c r="G39" s="159"/>
      <c r="H39" s="159"/>
      <c r="I39" s="159"/>
      <c r="J39" s="159"/>
      <c r="K39" s="159"/>
      <c r="L39" s="160"/>
      <c r="M39" s="18"/>
      <c r="N39" s="19" t="s">
        <v>39</v>
      </c>
      <c r="O39" s="161"/>
      <c r="P39" s="162"/>
      <c r="Q39" s="163"/>
      <c r="R39" s="161" t="s">
        <v>42</v>
      </c>
      <c r="S39" s="163"/>
      <c r="T39" s="161" t="s">
        <v>43</v>
      </c>
      <c r="U39" s="163"/>
      <c r="V39" s="164"/>
      <c r="W39" s="165"/>
      <c r="X39" s="165"/>
      <c r="Y39" s="165"/>
      <c r="Z39" s="165"/>
      <c r="AA39" s="166"/>
      <c r="AB39" s="161"/>
      <c r="AC39" s="162"/>
      <c r="AD39" s="163"/>
      <c r="AE39" s="167">
        <v>0</v>
      </c>
      <c r="AF39" s="168"/>
      <c r="AG39" s="169">
        <f t="shared" si="1"/>
        <v>0</v>
      </c>
      <c r="AH39" s="170"/>
      <c r="AI39" s="171"/>
    </row>
    <row r="40" spans="3:35" ht="21" customHeight="1">
      <c r="C40" s="132"/>
      <c r="D40" s="133"/>
      <c r="E40" s="134"/>
      <c r="F40" s="135"/>
      <c r="G40" s="135"/>
      <c r="H40" s="135"/>
      <c r="I40" s="135"/>
      <c r="J40" s="135"/>
      <c r="K40" s="135"/>
      <c r="L40" s="136"/>
      <c r="M40" s="27"/>
      <c r="N40" s="28" t="s">
        <v>39</v>
      </c>
      <c r="O40" s="137"/>
      <c r="P40" s="138"/>
      <c r="Q40" s="139"/>
      <c r="R40" s="137" t="s">
        <v>42</v>
      </c>
      <c r="S40" s="139"/>
      <c r="T40" s="137" t="s">
        <v>43</v>
      </c>
      <c r="U40" s="139"/>
      <c r="V40" s="140"/>
      <c r="W40" s="141"/>
      <c r="X40" s="141"/>
      <c r="Y40" s="141"/>
      <c r="Z40" s="141"/>
      <c r="AA40" s="142"/>
      <c r="AB40" s="137"/>
      <c r="AC40" s="138"/>
      <c r="AD40" s="139"/>
      <c r="AE40" s="151">
        <v>0</v>
      </c>
      <c r="AF40" s="152"/>
      <c r="AG40" s="153">
        <f t="shared" si="1"/>
        <v>0</v>
      </c>
      <c r="AH40" s="154"/>
      <c r="AI40" s="155"/>
    </row>
    <row r="41" spans="3:35" ht="21" customHeight="1">
      <c r="C41" s="156"/>
      <c r="D41" s="157"/>
      <c r="E41" s="158"/>
      <c r="F41" s="159"/>
      <c r="G41" s="159"/>
      <c r="H41" s="159"/>
      <c r="I41" s="159"/>
      <c r="J41" s="159"/>
      <c r="K41" s="159"/>
      <c r="L41" s="160"/>
      <c r="M41" s="18"/>
      <c r="N41" s="19" t="s">
        <v>39</v>
      </c>
      <c r="O41" s="161"/>
      <c r="P41" s="162"/>
      <c r="Q41" s="163"/>
      <c r="R41" s="161" t="s">
        <v>42</v>
      </c>
      <c r="S41" s="163"/>
      <c r="T41" s="161" t="s">
        <v>43</v>
      </c>
      <c r="U41" s="163"/>
      <c r="V41" s="164"/>
      <c r="W41" s="165"/>
      <c r="X41" s="165"/>
      <c r="Y41" s="165"/>
      <c r="Z41" s="165"/>
      <c r="AA41" s="166"/>
      <c r="AB41" s="161"/>
      <c r="AC41" s="162"/>
      <c r="AD41" s="163"/>
      <c r="AE41" s="167">
        <v>0</v>
      </c>
      <c r="AF41" s="168"/>
      <c r="AG41" s="169">
        <f t="shared" si="1"/>
        <v>0</v>
      </c>
      <c r="AH41" s="170"/>
      <c r="AI41" s="171"/>
    </row>
    <row r="42" spans="3:35" ht="21" customHeight="1">
      <c r="C42" s="132"/>
      <c r="D42" s="133"/>
      <c r="E42" s="134"/>
      <c r="F42" s="135"/>
      <c r="G42" s="135"/>
      <c r="H42" s="135"/>
      <c r="I42" s="135"/>
      <c r="J42" s="135"/>
      <c r="K42" s="135"/>
      <c r="L42" s="136"/>
      <c r="M42" s="27"/>
      <c r="N42" s="28" t="s">
        <v>40</v>
      </c>
      <c r="O42" s="137"/>
      <c r="P42" s="138"/>
      <c r="Q42" s="139"/>
      <c r="R42" s="137" t="s">
        <v>42</v>
      </c>
      <c r="S42" s="139"/>
      <c r="T42" s="137" t="s">
        <v>43</v>
      </c>
      <c r="U42" s="139"/>
      <c r="V42" s="140"/>
      <c r="W42" s="141"/>
      <c r="X42" s="141"/>
      <c r="Y42" s="141"/>
      <c r="Z42" s="141"/>
      <c r="AA42" s="142"/>
      <c r="AB42" s="137"/>
      <c r="AC42" s="138"/>
      <c r="AD42" s="139"/>
      <c r="AE42" s="151">
        <v>0</v>
      </c>
      <c r="AF42" s="152"/>
      <c r="AG42" s="153">
        <f t="shared" si="1"/>
        <v>0</v>
      </c>
      <c r="AH42" s="154"/>
      <c r="AI42" s="155"/>
    </row>
    <row r="43" spans="3:35" ht="21" customHeight="1">
      <c r="C43" s="156"/>
      <c r="D43" s="157"/>
      <c r="E43" s="158"/>
      <c r="F43" s="159"/>
      <c r="G43" s="159"/>
      <c r="H43" s="159"/>
      <c r="I43" s="159"/>
      <c r="J43" s="159"/>
      <c r="K43" s="159"/>
      <c r="L43" s="160"/>
      <c r="M43" s="18"/>
      <c r="N43" s="19" t="s">
        <v>39</v>
      </c>
      <c r="O43" s="161"/>
      <c r="P43" s="162"/>
      <c r="Q43" s="163"/>
      <c r="R43" s="161" t="s">
        <v>42</v>
      </c>
      <c r="S43" s="163"/>
      <c r="T43" s="161" t="s">
        <v>43</v>
      </c>
      <c r="U43" s="163"/>
      <c r="V43" s="164"/>
      <c r="W43" s="165"/>
      <c r="X43" s="165"/>
      <c r="Y43" s="165"/>
      <c r="Z43" s="165"/>
      <c r="AA43" s="166"/>
      <c r="AB43" s="161"/>
      <c r="AC43" s="162"/>
      <c r="AD43" s="163"/>
      <c r="AE43" s="167">
        <v>0</v>
      </c>
      <c r="AF43" s="168"/>
      <c r="AG43" s="169">
        <f t="shared" si="1"/>
        <v>0</v>
      </c>
      <c r="AH43" s="170"/>
      <c r="AI43" s="171"/>
    </row>
    <row r="44" spans="3:35" ht="21" customHeight="1">
      <c r="C44" s="132"/>
      <c r="D44" s="133"/>
      <c r="E44" s="134"/>
      <c r="F44" s="135"/>
      <c r="G44" s="135"/>
      <c r="H44" s="135"/>
      <c r="I44" s="135"/>
      <c r="J44" s="135"/>
      <c r="K44" s="135"/>
      <c r="L44" s="136"/>
      <c r="M44" s="27"/>
      <c r="N44" s="28" t="s">
        <v>39</v>
      </c>
      <c r="O44" s="137"/>
      <c r="P44" s="138"/>
      <c r="Q44" s="139"/>
      <c r="R44" s="137" t="s">
        <v>42</v>
      </c>
      <c r="S44" s="139"/>
      <c r="T44" s="137" t="s">
        <v>43</v>
      </c>
      <c r="U44" s="139"/>
      <c r="V44" s="140"/>
      <c r="W44" s="141"/>
      <c r="X44" s="141"/>
      <c r="Y44" s="141"/>
      <c r="Z44" s="141"/>
      <c r="AA44" s="142"/>
      <c r="AB44" s="137"/>
      <c r="AC44" s="138"/>
      <c r="AD44" s="139"/>
      <c r="AE44" s="151">
        <v>0</v>
      </c>
      <c r="AF44" s="152"/>
      <c r="AG44" s="153">
        <f t="shared" si="1"/>
        <v>0</v>
      </c>
      <c r="AH44" s="154"/>
      <c r="AI44" s="155"/>
    </row>
    <row r="45" spans="3:35" ht="21" customHeight="1">
      <c r="C45" s="156"/>
      <c r="D45" s="157"/>
      <c r="E45" s="158"/>
      <c r="F45" s="159"/>
      <c r="G45" s="159"/>
      <c r="H45" s="159"/>
      <c r="I45" s="159"/>
      <c r="J45" s="159"/>
      <c r="K45" s="159"/>
      <c r="L45" s="160"/>
      <c r="M45" s="18"/>
      <c r="N45" s="19" t="s">
        <v>39</v>
      </c>
      <c r="O45" s="161"/>
      <c r="P45" s="162"/>
      <c r="Q45" s="163"/>
      <c r="R45" s="161" t="s">
        <v>42</v>
      </c>
      <c r="S45" s="163"/>
      <c r="T45" s="161" t="s">
        <v>43</v>
      </c>
      <c r="U45" s="163"/>
      <c r="V45" s="164"/>
      <c r="W45" s="165"/>
      <c r="X45" s="165"/>
      <c r="Y45" s="165"/>
      <c r="Z45" s="165"/>
      <c r="AA45" s="166"/>
      <c r="AB45" s="161"/>
      <c r="AC45" s="162"/>
      <c r="AD45" s="163"/>
      <c r="AE45" s="167">
        <v>0</v>
      </c>
      <c r="AF45" s="168"/>
      <c r="AG45" s="169">
        <f t="shared" si="1"/>
        <v>0</v>
      </c>
      <c r="AH45" s="170"/>
      <c r="AI45" s="171"/>
    </row>
    <row r="46" spans="3:35" ht="21" customHeight="1">
      <c r="C46" s="132"/>
      <c r="D46" s="133"/>
      <c r="E46" s="134"/>
      <c r="F46" s="135"/>
      <c r="G46" s="135"/>
      <c r="H46" s="135"/>
      <c r="I46" s="135"/>
      <c r="J46" s="135"/>
      <c r="K46" s="135"/>
      <c r="L46" s="136"/>
      <c r="M46" s="27"/>
      <c r="N46" s="28" t="s">
        <v>39</v>
      </c>
      <c r="O46" s="137"/>
      <c r="P46" s="138"/>
      <c r="Q46" s="139"/>
      <c r="R46" s="137" t="s">
        <v>42</v>
      </c>
      <c r="S46" s="139"/>
      <c r="T46" s="137" t="s">
        <v>43</v>
      </c>
      <c r="U46" s="139"/>
      <c r="V46" s="140"/>
      <c r="W46" s="141"/>
      <c r="X46" s="141"/>
      <c r="Y46" s="141"/>
      <c r="Z46" s="141"/>
      <c r="AA46" s="142"/>
      <c r="AB46" s="137"/>
      <c r="AC46" s="138"/>
      <c r="AD46" s="139"/>
      <c r="AE46" s="151">
        <v>0</v>
      </c>
      <c r="AF46" s="152"/>
      <c r="AG46" s="153">
        <f t="shared" si="1"/>
        <v>0</v>
      </c>
      <c r="AH46" s="154"/>
      <c r="AI46" s="155"/>
    </row>
    <row r="47" spans="3:35" ht="21" customHeight="1">
      <c r="C47" s="156"/>
      <c r="D47" s="157"/>
      <c r="E47" s="158"/>
      <c r="F47" s="159"/>
      <c r="G47" s="159"/>
      <c r="H47" s="159"/>
      <c r="I47" s="159"/>
      <c r="J47" s="159"/>
      <c r="K47" s="159"/>
      <c r="L47" s="160"/>
      <c r="M47" s="18"/>
      <c r="N47" s="19" t="s">
        <v>39</v>
      </c>
      <c r="O47" s="161"/>
      <c r="P47" s="162"/>
      <c r="Q47" s="163"/>
      <c r="R47" s="161" t="s">
        <v>42</v>
      </c>
      <c r="S47" s="163"/>
      <c r="T47" s="161" t="s">
        <v>43</v>
      </c>
      <c r="U47" s="163"/>
      <c r="V47" s="164"/>
      <c r="W47" s="165"/>
      <c r="X47" s="165"/>
      <c r="Y47" s="165"/>
      <c r="Z47" s="165"/>
      <c r="AA47" s="166"/>
      <c r="AB47" s="161"/>
      <c r="AC47" s="162"/>
      <c r="AD47" s="163"/>
      <c r="AE47" s="167">
        <v>0</v>
      </c>
      <c r="AF47" s="168"/>
      <c r="AG47" s="169">
        <f t="shared" si="1"/>
        <v>0</v>
      </c>
      <c r="AH47" s="170"/>
      <c r="AI47" s="171"/>
    </row>
    <row r="48" spans="3:35" ht="21" customHeight="1">
      <c r="C48" s="132"/>
      <c r="D48" s="133"/>
      <c r="E48" s="134"/>
      <c r="F48" s="135"/>
      <c r="G48" s="135"/>
      <c r="H48" s="135"/>
      <c r="I48" s="135"/>
      <c r="J48" s="135"/>
      <c r="K48" s="135"/>
      <c r="L48" s="136"/>
      <c r="M48" s="27"/>
      <c r="N48" s="28" t="s">
        <v>40</v>
      </c>
      <c r="O48" s="137"/>
      <c r="P48" s="138"/>
      <c r="Q48" s="139"/>
      <c r="R48" s="137" t="s">
        <v>42</v>
      </c>
      <c r="S48" s="139"/>
      <c r="T48" s="137" t="s">
        <v>43</v>
      </c>
      <c r="U48" s="139"/>
      <c r="V48" s="140"/>
      <c r="W48" s="141"/>
      <c r="X48" s="141"/>
      <c r="Y48" s="141"/>
      <c r="Z48" s="141"/>
      <c r="AA48" s="142"/>
      <c r="AB48" s="137"/>
      <c r="AC48" s="138"/>
      <c r="AD48" s="139"/>
      <c r="AE48" s="151">
        <v>0</v>
      </c>
      <c r="AF48" s="152"/>
      <c r="AG48" s="153">
        <f t="shared" si="1"/>
        <v>0</v>
      </c>
      <c r="AH48" s="154"/>
      <c r="AI48" s="155"/>
    </row>
    <row r="49" spans="1:37" ht="21" customHeight="1">
      <c r="C49" s="156"/>
      <c r="D49" s="157"/>
      <c r="E49" s="158"/>
      <c r="F49" s="159"/>
      <c r="G49" s="159"/>
      <c r="H49" s="159"/>
      <c r="I49" s="159"/>
      <c r="J49" s="159"/>
      <c r="K49" s="159"/>
      <c r="L49" s="160"/>
      <c r="M49" s="18"/>
      <c r="N49" s="19" t="s">
        <v>39</v>
      </c>
      <c r="O49" s="161"/>
      <c r="P49" s="162"/>
      <c r="Q49" s="163"/>
      <c r="R49" s="161" t="s">
        <v>42</v>
      </c>
      <c r="S49" s="163"/>
      <c r="T49" s="161" t="s">
        <v>43</v>
      </c>
      <c r="U49" s="163"/>
      <c r="V49" s="164"/>
      <c r="W49" s="165"/>
      <c r="X49" s="165"/>
      <c r="Y49" s="165"/>
      <c r="Z49" s="165"/>
      <c r="AA49" s="166"/>
      <c r="AB49" s="161"/>
      <c r="AC49" s="162"/>
      <c r="AD49" s="163"/>
      <c r="AE49" s="167">
        <v>0</v>
      </c>
      <c r="AF49" s="168"/>
      <c r="AG49" s="169">
        <f t="shared" si="1"/>
        <v>0</v>
      </c>
      <c r="AH49" s="170"/>
      <c r="AI49" s="171"/>
    </row>
    <row r="50" spans="1:37" ht="21" customHeight="1">
      <c r="C50" s="132"/>
      <c r="D50" s="133"/>
      <c r="E50" s="134"/>
      <c r="F50" s="135"/>
      <c r="G50" s="135"/>
      <c r="H50" s="135"/>
      <c r="I50" s="135"/>
      <c r="J50" s="135"/>
      <c r="K50" s="135"/>
      <c r="L50" s="136"/>
      <c r="M50" s="27"/>
      <c r="N50" s="28" t="s">
        <v>39</v>
      </c>
      <c r="O50" s="137"/>
      <c r="P50" s="138"/>
      <c r="Q50" s="139"/>
      <c r="R50" s="137" t="s">
        <v>42</v>
      </c>
      <c r="S50" s="139"/>
      <c r="T50" s="137" t="s">
        <v>43</v>
      </c>
      <c r="U50" s="139"/>
      <c r="V50" s="140"/>
      <c r="W50" s="141"/>
      <c r="X50" s="141"/>
      <c r="Y50" s="141"/>
      <c r="Z50" s="141"/>
      <c r="AA50" s="142"/>
      <c r="AB50" s="137"/>
      <c r="AC50" s="138"/>
      <c r="AD50" s="139"/>
      <c r="AE50" s="151">
        <v>0</v>
      </c>
      <c r="AF50" s="152"/>
      <c r="AG50" s="153">
        <f t="shared" si="1"/>
        <v>0</v>
      </c>
      <c r="AH50" s="154"/>
      <c r="AI50" s="155"/>
    </row>
    <row r="51" spans="1:37" ht="21" customHeight="1">
      <c r="C51" s="181"/>
      <c r="D51" s="182"/>
      <c r="E51" s="183"/>
      <c r="F51" s="184"/>
      <c r="G51" s="184"/>
      <c r="H51" s="184"/>
      <c r="I51" s="184"/>
      <c r="J51" s="184"/>
      <c r="K51" s="184"/>
      <c r="L51" s="185"/>
      <c r="M51" s="20"/>
      <c r="N51" s="21" t="s">
        <v>39</v>
      </c>
      <c r="O51" s="186"/>
      <c r="P51" s="187"/>
      <c r="Q51" s="188"/>
      <c r="R51" s="186" t="s">
        <v>42</v>
      </c>
      <c r="S51" s="188"/>
      <c r="T51" s="186" t="s">
        <v>43</v>
      </c>
      <c r="U51" s="188"/>
      <c r="V51" s="189"/>
      <c r="W51" s="190"/>
      <c r="X51" s="190"/>
      <c r="Y51" s="190"/>
      <c r="Z51" s="190"/>
      <c r="AA51" s="191"/>
      <c r="AB51" s="186"/>
      <c r="AC51" s="187"/>
      <c r="AD51" s="188"/>
      <c r="AE51" s="192">
        <v>0</v>
      </c>
      <c r="AF51" s="193"/>
      <c r="AG51" s="172">
        <f t="shared" si="1"/>
        <v>0</v>
      </c>
      <c r="AH51" s="173"/>
      <c r="AI51" s="17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75" t="s">
        <v>41</v>
      </c>
      <c r="AE52" s="176"/>
      <c r="AF52" s="177"/>
      <c r="AG52" s="178">
        <f>SUM(AG33:AG51)</f>
        <v>0</v>
      </c>
      <c r="AH52" s="179"/>
      <c r="AI52" s="180"/>
    </row>
    <row r="56" spans="1:37" ht="21" customHeight="1">
      <c r="A56" s="62">
        <v>2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31" workbookViewId="0">
      <selection activeCell="A31" sqref="A31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78" t="s">
        <v>32</v>
      </c>
      <c r="AC1" s="78"/>
      <c r="AD1" s="78"/>
      <c r="AE1" s="79">
        <v>45777</v>
      </c>
      <c r="AF1" s="79"/>
      <c r="AG1" s="79"/>
      <c r="AH1" s="79"/>
      <c r="AI1" s="79"/>
      <c r="AJ1" s="79"/>
      <c r="AK1" s="79"/>
    </row>
    <row r="2" spans="1:37" ht="21" customHeight="1">
      <c r="A2" s="1"/>
      <c r="B2" s="1"/>
      <c r="C2" s="1"/>
      <c r="D2" s="1"/>
      <c r="E2" s="1"/>
      <c r="F2" s="1"/>
      <c r="AB2" s="80" t="s">
        <v>8</v>
      </c>
      <c r="AC2" s="80"/>
      <c r="AD2" s="80"/>
      <c r="AE2" s="80"/>
      <c r="AF2" s="80"/>
      <c r="AG2" s="80"/>
      <c r="AH2" s="80"/>
      <c r="AI2" s="80"/>
      <c r="AJ2" s="80"/>
      <c r="AK2" s="80"/>
    </row>
    <row r="3" spans="1:37" ht="21" customHeight="1">
      <c r="A3" s="1"/>
      <c r="B3" s="1"/>
      <c r="C3" s="1"/>
      <c r="D3" s="1"/>
      <c r="E3" s="1"/>
      <c r="F3" s="1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21" customHeight="1">
      <c r="A4" s="1"/>
      <c r="B4" s="1"/>
      <c r="C4" s="1"/>
      <c r="D4" s="1"/>
      <c r="E4" s="1"/>
      <c r="F4" s="1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21" customHeight="1">
      <c r="A5" s="1"/>
      <c r="B5" s="1"/>
      <c r="C5" s="1"/>
      <c r="D5" s="1"/>
      <c r="E5" s="1"/>
      <c r="F5" s="1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81" t="s">
        <v>0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 t="s">
        <v>1</v>
      </c>
      <c r="M8" s="81"/>
      <c r="AC8" s="83" t="s">
        <v>3</v>
      </c>
      <c r="AD8" s="83"/>
      <c r="AE8" s="83"/>
      <c r="AF8" s="4"/>
      <c r="AG8" s="4"/>
      <c r="AH8" s="4"/>
      <c r="AI8" s="4"/>
      <c r="AJ8" s="4"/>
    </row>
    <row r="9" spans="1:37" ht="21" customHeigh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AC9" s="83" t="s">
        <v>4</v>
      </c>
      <c r="AD9" s="83"/>
      <c r="AE9" s="83"/>
      <c r="AF9" s="83"/>
      <c r="AG9" s="83"/>
      <c r="AH9" s="83"/>
      <c r="AI9" s="83"/>
      <c r="AJ9" s="83"/>
      <c r="AK9" s="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63" t="s">
        <v>5</v>
      </c>
      <c r="AD10" s="63"/>
      <c r="AE10" s="63"/>
      <c r="AF10" s="63"/>
      <c r="AG10" s="63"/>
      <c r="AH10" s="63"/>
      <c r="AI10" s="63"/>
      <c r="AJ10" s="63"/>
      <c r="AK10" s="63"/>
    </row>
    <row r="11" spans="1:37" ht="21" customHeight="1">
      <c r="A11" s="64" t="s">
        <v>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"/>
      <c r="AC11" s="65" t="s">
        <v>6</v>
      </c>
      <c r="AD11" s="65"/>
      <c r="AE11" s="65"/>
      <c r="AF11" s="65"/>
      <c r="AG11" s="65"/>
      <c r="AH11" s="65"/>
      <c r="AI11" s="65"/>
      <c r="AJ11" s="65"/>
      <c r="AK11" s="65"/>
    </row>
    <row r="12" spans="1:37" ht="21" customHeight="1">
      <c r="A12" s="66" t="s">
        <v>11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AC12" s="67" t="s">
        <v>7</v>
      </c>
      <c r="AD12" s="67"/>
      <c r="AE12" s="67"/>
      <c r="AF12" s="67"/>
      <c r="AG12" s="67"/>
      <c r="AH12" s="67"/>
      <c r="AI12" s="67"/>
      <c r="AJ12" s="67"/>
      <c r="AK12" s="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8" t="s">
        <v>12</v>
      </c>
      <c r="AA14" s="68"/>
      <c r="AB14" s="68"/>
      <c r="AC14" s="68"/>
      <c r="AD14" s="69" t="s">
        <v>12</v>
      </c>
      <c r="AE14" s="70"/>
      <c r="AF14" s="70"/>
      <c r="AG14" s="71"/>
      <c r="AH14" s="69" t="s">
        <v>13</v>
      </c>
      <c r="AI14" s="70"/>
      <c r="AJ14" s="70"/>
      <c r="AK14" s="71"/>
    </row>
    <row r="15" spans="1:37" ht="21" customHeight="1">
      <c r="C15" s="84" t="s">
        <v>9</v>
      </c>
      <c r="D15" s="84"/>
      <c r="E15" s="84"/>
      <c r="F15" s="85">
        <f>AH55</f>
        <v>0</v>
      </c>
      <c r="G15" s="85"/>
      <c r="H15" s="85"/>
      <c r="I15" s="85"/>
      <c r="J15" s="85"/>
      <c r="K15" s="85"/>
      <c r="L15" s="85"/>
      <c r="M15" s="86"/>
      <c r="N15" s="87" t="s">
        <v>10</v>
      </c>
      <c r="O15" s="88"/>
      <c r="Z15" s="77" t="s">
        <v>14</v>
      </c>
      <c r="AA15" s="77"/>
      <c r="AB15" s="77"/>
      <c r="AC15" s="77"/>
      <c r="AD15" s="89">
        <f>AH53</f>
        <v>0</v>
      </c>
      <c r="AE15" s="90"/>
      <c r="AF15" s="90"/>
      <c r="AG15" s="91"/>
      <c r="AH15" s="89">
        <f>AH54</f>
        <v>0</v>
      </c>
      <c r="AI15" s="90"/>
      <c r="AJ15" s="90"/>
      <c r="AK15" s="91"/>
    </row>
    <row r="16" spans="1:37" ht="21" customHeight="1">
      <c r="C16" s="84"/>
      <c r="D16" s="84"/>
      <c r="E16" s="84"/>
      <c r="F16" s="85"/>
      <c r="G16" s="85"/>
      <c r="H16" s="85"/>
      <c r="I16" s="85"/>
      <c r="J16" s="85"/>
      <c r="K16" s="85"/>
      <c r="L16" s="85"/>
      <c r="M16" s="86"/>
      <c r="N16" s="87"/>
      <c r="O16" s="88"/>
      <c r="Z16" s="92" t="s">
        <v>15</v>
      </c>
      <c r="AA16" s="92"/>
      <c r="AB16" s="92"/>
      <c r="AC16" s="92"/>
      <c r="AD16" s="93">
        <v>0</v>
      </c>
      <c r="AE16" s="94"/>
      <c r="AF16" s="94"/>
      <c r="AG16" s="95"/>
      <c r="AH16" s="93">
        <v>0</v>
      </c>
      <c r="AI16" s="94"/>
      <c r="AJ16" s="94"/>
      <c r="AK16" s="95"/>
    </row>
    <row r="17" spans="1:37" ht="21" customHeight="1">
      <c r="Z17" s="77" t="s">
        <v>16</v>
      </c>
      <c r="AA17" s="77"/>
      <c r="AB17" s="77"/>
      <c r="AC17" s="77"/>
      <c r="AD17" s="89">
        <f>AG79</f>
        <v>0</v>
      </c>
      <c r="AE17" s="90"/>
      <c r="AF17" s="90"/>
      <c r="AG17" s="91"/>
      <c r="AH17" s="89">
        <v>0</v>
      </c>
      <c r="AI17" s="90"/>
      <c r="AJ17" s="90"/>
      <c r="AK17" s="91"/>
    </row>
    <row r="18" spans="1:37" ht="9.75" customHeight="1"/>
    <row r="19" spans="1:37" ht="21" customHeight="1">
      <c r="A19" s="96" t="s">
        <v>20</v>
      </c>
      <c r="B19" s="96"/>
      <c r="C19" s="96"/>
      <c r="D19" s="97" t="s">
        <v>21</v>
      </c>
      <c r="E19" s="98"/>
      <c r="F19" s="98"/>
      <c r="G19" s="98"/>
      <c r="H19" s="99"/>
      <c r="I19" s="96" t="s">
        <v>22</v>
      </c>
      <c r="J19" s="96"/>
      <c r="K19" s="96"/>
      <c r="L19" s="96"/>
      <c r="M19" s="96"/>
      <c r="N19" s="96"/>
      <c r="O19" s="96" t="s">
        <v>23</v>
      </c>
      <c r="P19" s="96"/>
      <c r="Q19" s="96" t="s">
        <v>17</v>
      </c>
      <c r="R19" s="96"/>
      <c r="S19" s="97" t="s">
        <v>26</v>
      </c>
      <c r="T19" s="98"/>
      <c r="U19" s="99"/>
      <c r="V19" s="97" t="s">
        <v>28</v>
      </c>
      <c r="W19" s="98"/>
      <c r="X19" s="99"/>
      <c r="Y19" s="96" t="s">
        <v>17</v>
      </c>
      <c r="Z19" s="96"/>
      <c r="AA19" s="97" t="s">
        <v>27</v>
      </c>
      <c r="AB19" s="98"/>
      <c r="AC19" s="99"/>
      <c r="AD19" s="97" t="s">
        <v>28</v>
      </c>
      <c r="AE19" s="98"/>
      <c r="AF19" s="99"/>
      <c r="AG19" s="11" t="s">
        <v>18</v>
      </c>
      <c r="AH19" s="100" t="s">
        <v>19</v>
      </c>
      <c r="AI19" s="101"/>
      <c r="AJ19" s="101"/>
      <c r="AK19" s="101"/>
    </row>
    <row r="20" spans="1:37" ht="21" customHeight="1">
      <c r="A20" s="207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12"/>
      <c r="P20" s="13" t="s">
        <v>24</v>
      </c>
      <c r="Q20" s="12"/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0</v>
      </c>
      <c r="AI20" s="107"/>
      <c r="AJ20" s="107"/>
      <c r="AK20" s="107"/>
    </row>
    <row r="21" spans="1:37" ht="21" customHeight="1">
      <c r="A21" s="211"/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3"/>
      <c r="P21" s="24" t="s">
        <v>24</v>
      </c>
      <c r="Q21" s="23"/>
      <c r="R21" s="25" t="s">
        <v>25</v>
      </c>
      <c r="S21" s="212">
        <v>16000</v>
      </c>
      <c r="T21" s="212"/>
      <c r="U21" s="212"/>
      <c r="V21" s="212">
        <v>2500</v>
      </c>
      <c r="W21" s="212"/>
      <c r="X21" s="212"/>
      <c r="Y21" s="23"/>
      <c r="Z21" s="25" t="s">
        <v>25</v>
      </c>
      <c r="AA21" s="212">
        <v>21000</v>
      </c>
      <c r="AB21" s="212"/>
      <c r="AC21" s="212"/>
      <c r="AD21" s="212">
        <v>3281</v>
      </c>
      <c r="AE21" s="212"/>
      <c r="AF21" s="212"/>
      <c r="AG21" s="26">
        <v>0.1</v>
      </c>
      <c r="AH21" s="212">
        <f t="shared" ref="AH21:AH26" si="0">Q21*S21+O21*V21+Y21*AA21+O21*AD21</f>
        <v>0</v>
      </c>
      <c r="AI21" s="213"/>
      <c r="AJ21" s="213"/>
      <c r="AK21" s="213"/>
    </row>
    <row r="22" spans="1:37" ht="21" customHeight="1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12"/>
      <c r="P22" s="13" t="s">
        <v>24</v>
      </c>
      <c r="Q22" s="12"/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211"/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3"/>
      <c r="P23" s="24" t="s">
        <v>24</v>
      </c>
      <c r="Q23" s="23"/>
      <c r="R23" s="25" t="s">
        <v>25</v>
      </c>
      <c r="S23" s="212">
        <v>16000</v>
      </c>
      <c r="T23" s="212"/>
      <c r="U23" s="212"/>
      <c r="V23" s="212">
        <v>2500</v>
      </c>
      <c r="W23" s="212"/>
      <c r="X23" s="212"/>
      <c r="Y23" s="23"/>
      <c r="Z23" s="25" t="s">
        <v>25</v>
      </c>
      <c r="AA23" s="212">
        <v>21000</v>
      </c>
      <c r="AB23" s="212"/>
      <c r="AC23" s="212"/>
      <c r="AD23" s="212">
        <v>3281</v>
      </c>
      <c r="AE23" s="212"/>
      <c r="AF23" s="212"/>
      <c r="AG23" s="26">
        <v>0.1</v>
      </c>
      <c r="AH23" s="212">
        <f t="shared" si="0"/>
        <v>0</v>
      </c>
      <c r="AI23" s="213"/>
      <c r="AJ23" s="213"/>
      <c r="AK23" s="213"/>
    </row>
    <row r="24" spans="1:37" ht="21" customHeight="1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12"/>
      <c r="P24" s="13" t="s">
        <v>24</v>
      </c>
      <c r="Q24" s="12"/>
      <c r="R24" s="14" t="s">
        <v>25</v>
      </c>
      <c r="S24" s="106">
        <v>16000</v>
      </c>
      <c r="T24" s="106"/>
      <c r="U24" s="106"/>
      <c r="V24" s="106">
        <v>2500</v>
      </c>
      <c r="W24" s="106"/>
      <c r="X24" s="106"/>
      <c r="Y24" s="12"/>
      <c r="Z24" s="14" t="s">
        <v>25</v>
      </c>
      <c r="AA24" s="106">
        <v>21000</v>
      </c>
      <c r="AB24" s="106"/>
      <c r="AC24" s="106"/>
      <c r="AD24" s="106">
        <v>3281</v>
      </c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211"/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3"/>
      <c r="P25" s="24" t="s">
        <v>24</v>
      </c>
      <c r="Q25" s="23"/>
      <c r="R25" s="25" t="s">
        <v>25</v>
      </c>
      <c r="S25" s="212">
        <v>16000</v>
      </c>
      <c r="T25" s="212"/>
      <c r="U25" s="212"/>
      <c r="V25" s="212">
        <v>2500</v>
      </c>
      <c r="W25" s="212"/>
      <c r="X25" s="212"/>
      <c r="Y25" s="23"/>
      <c r="Z25" s="25" t="s">
        <v>25</v>
      </c>
      <c r="AA25" s="212">
        <v>21000</v>
      </c>
      <c r="AB25" s="212"/>
      <c r="AC25" s="212"/>
      <c r="AD25" s="212">
        <v>3281</v>
      </c>
      <c r="AE25" s="212"/>
      <c r="AF25" s="212"/>
      <c r="AG25" s="26">
        <v>0.1</v>
      </c>
      <c r="AH25" s="212">
        <f t="shared" si="0"/>
        <v>0</v>
      </c>
      <c r="AI25" s="213"/>
      <c r="AJ25" s="213"/>
      <c r="AK25" s="213"/>
    </row>
    <row r="26" spans="1:37" ht="21" customHeight="1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12"/>
      <c r="P26" s="13" t="s">
        <v>24</v>
      </c>
      <c r="Q26" s="12"/>
      <c r="R26" s="14" t="s">
        <v>25</v>
      </c>
      <c r="S26" s="106">
        <v>16000</v>
      </c>
      <c r="T26" s="106"/>
      <c r="U26" s="106"/>
      <c r="V26" s="106">
        <v>2500</v>
      </c>
      <c r="W26" s="106"/>
      <c r="X26" s="106"/>
      <c r="Y26" s="12"/>
      <c r="Z26" s="14" t="s">
        <v>25</v>
      </c>
      <c r="AA26" s="106">
        <v>21000</v>
      </c>
      <c r="AB26" s="106"/>
      <c r="AC26" s="106"/>
      <c r="AD26" s="106">
        <v>3281</v>
      </c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56"/>
      <c r="B27" s="57"/>
      <c r="C27" s="58"/>
      <c r="D27" s="56"/>
      <c r="E27" s="57"/>
      <c r="F27" s="57"/>
      <c r="G27" s="57"/>
      <c r="H27" s="58"/>
      <c r="I27" s="56"/>
      <c r="J27" s="57"/>
      <c r="K27" s="57"/>
      <c r="L27" s="57"/>
      <c r="M27" s="57"/>
      <c r="N27" s="58"/>
      <c r="O27" s="29"/>
      <c r="P27" s="30" t="s">
        <v>24</v>
      </c>
      <c r="Q27" s="29"/>
      <c r="R27" s="31" t="s">
        <v>25</v>
      </c>
      <c r="S27" s="108">
        <v>16000</v>
      </c>
      <c r="T27" s="109"/>
      <c r="U27" s="110"/>
      <c r="V27" s="108">
        <v>2500</v>
      </c>
      <c r="W27" s="109"/>
      <c r="X27" s="110"/>
      <c r="Y27" s="29"/>
      <c r="Z27" s="31" t="s">
        <v>25</v>
      </c>
      <c r="AA27" s="108">
        <v>21000</v>
      </c>
      <c r="AB27" s="109"/>
      <c r="AC27" s="110"/>
      <c r="AD27" s="108">
        <v>3281</v>
      </c>
      <c r="AE27" s="109"/>
      <c r="AF27" s="110"/>
      <c r="AG27" s="32">
        <v>0.1</v>
      </c>
      <c r="AH27" s="108">
        <f t="shared" ref="AH27:AH28" si="1">Q27*S27+O27*V27+Y27*AA27+O27*AD27</f>
        <v>0</v>
      </c>
      <c r="AI27" s="109"/>
      <c r="AJ27" s="109"/>
      <c r="AK27" s="110"/>
    </row>
    <row r="28" spans="1:37" ht="21" customHeight="1">
      <c r="A28" s="214"/>
      <c r="B28" s="215"/>
      <c r="C28" s="216"/>
      <c r="D28" s="214"/>
      <c r="E28" s="215"/>
      <c r="F28" s="215"/>
      <c r="G28" s="215"/>
      <c r="H28" s="216"/>
      <c r="I28" s="214"/>
      <c r="J28" s="215"/>
      <c r="K28" s="215"/>
      <c r="L28" s="215"/>
      <c r="M28" s="215"/>
      <c r="N28" s="216"/>
      <c r="O28" s="12"/>
      <c r="P28" s="13" t="s">
        <v>24</v>
      </c>
      <c r="Q28" s="12"/>
      <c r="R28" s="14" t="s">
        <v>25</v>
      </c>
      <c r="S28" s="111">
        <v>16000</v>
      </c>
      <c r="T28" s="112"/>
      <c r="U28" s="113"/>
      <c r="V28" s="111">
        <v>2500</v>
      </c>
      <c r="W28" s="112"/>
      <c r="X28" s="113"/>
      <c r="Y28" s="12"/>
      <c r="Z28" s="14" t="s">
        <v>25</v>
      </c>
      <c r="AA28" s="111">
        <v>21000</v>
      </c>
      <c r="AB28" s="112"/>
      <c r="AC28" s="113"/>
      <c r="AD28" s="111">
        <v>3281</v>
      </c>
      <c r="AE28" s="112"/>
      <c r="AF28" s="113"/>
      <c r="AG28" s="15">
        <v>0.1</v>
      </c>
      <c r="AH28" s="111">
        <f t="shared" si="1"/>
        <v>0</v>
      </c>
      <c r="AI28" s="112"/>
      <c r="AJ28" s="112"/>
      <c r="AK28" s="113"/>
    </row>
    <row r="29" spans="1:37" ht="21" customHeight="1">
      <c r="A29" s="194">
        <v>1</v>
      </c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</row>
    <row r="31" spans="1:37" ht="21" customHeight="1">
      <c r="A31" s="96" t="s">
        <v>20</v>
      </c>
      <c r="B31" s="96"/>
      <c r="C31" s="96"/>
      <c r="D31" s="97" t="s">
        <v>21</v>
      </c>
      <c r="E31" s="98"/>
      <c r="F31" s="98"/>
      <c r="G31" s="98"/>
      <c r="H31" s="99"/>
      <c r="I31" s="96" t="s">
        <v>22</v>
      </c>
      <c r="J31" s="96"/>
      <c r="K31" s="96"/>
      <c r="L31" s="96"/>
      <c r="M31" s="96"/>
      <c r="N31" s="96"/>
      <c r="O31" s="96" t="s">
        <v>23</v>
      </c>
      <c r="P31" s="96"/>
      <c r="Q31" s="96" t="s">
        <v>17</v>
      </c>
      <c r="R31" s="96"/>
      <c r="S31" s="97" t="s">
        <v>26</v>
      </c>
      <c r="T31" s="98"/>
      <c r="U31" s="99"/>
      <c r="V31" s="97" t="s">
        <v>28</v>
      </c>
      <c r="W31" s="98"/>
      <c r="X31" s="99"/>
      <c r="Y31" s="96" t="s">
        <v>17</v>
      </c>
      <c r="Z31" s="96"/>
      <c r="AA31" s="97" t="s">
        <v>27</v>
      </c>
      <c r="AB31" s="98"/>
      <c r="AC31" s="99"/>
      <c r="AD31" s="97" t="s">
        <v>28</v>
      </c>
      <c r="AE31" s="98"/>
      <c r="AF31" s="99"/>
      <c r="AG31" s="11" t="s">
        <v>18</v>
      </c>
      <c r="AH31" s="100" t="s">
        <v>19</v>
      </c>
      <c r="AI31" s="101"/>
      <c r="AJ31" s="101"/>
      <c r="AK31" s="101"/>
    </row>
    <row r="32" spans="1:37" ht="21" customHeight="1">
      <c r="A32" s="207"/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12"/>
      <c r="P32" s="13" t="s">
        <v>24</v>
      </c>
      <c r="Q32" s="12"/>
      <c r="R32" s="14" t="s">
        <v>25</v>
      </c>
      <c r="S32" s="106">
        <v>16000</v>
      </c>
      <c r="T32" s="106"/>
      <c r="U32" s="106"/>
      <c r="V32" s="106">
        <v>2500</v>
      </c>
      <c r="W32" s="106"/>
      <c r="X32" s="106"/>
      <c r="Y32" s="12"/>
      <c r="Z32" s="14" t="s">
        <v>25</v>
      </c>
      <c r="AA32" s="106">
        <v>21000</v>
      </c>
      <c r="AB32" s="106"/>
      <c r="AC32" s="106"/>
      <c r="AD32" s="106">
        <v>3281</v>
      </c>
      <c r="AE32" s="106"/>
      <c r="AF32" s="106"/>
      <c r="AG32" s="15">
        <v>0.1</v>
      </c>
      <c r="AH32" s="106">
        <f>Q32*S32+O32*V32+Y32*AA32+O32*AD32</f>
        <v>0</v>
      </c>
      <c r="AI32" s="107"/>
      <c r="AJ32" s="107"/>
      <c r="AK32" s="107"/>
    </row>
    <row r="33" spans="1:37" ht="21" customHeight="1">
      <c r="A33" s="208"/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08"/>
      <c r="O33" s="29"/>
      <c r="P33" s="30" t="s">
        <v>24</v>
      </c>
      <c r="Q33" s="29"/>
      <c r="R33" s="31" t="s">
        <v>25</v>
      </c>
      <c r="S33" s="74">
        <v>16000</v>
      </c>
      <c r="T33" s="74"/>
      <c r="U33" s="74"/>
      <c r="V33" s="74">
        <v>2500</v>
      </c>
      <c r="W33" s="74"/>
      <c r="X33" s="74"/>
      <c r="Y33" s="29"/>
      <c r="Z33" s="31" t="s">
        <v>25</v>
      </c>
      <c r="AA33" s="74">
        <v>21000</v>
      </c>
      <c r="AB33" s="74"/>
      <c r="AC33" s="74"/>
      <c r="AD33" s="74">
        <v>3281</v>
      </c>
      <c r="AE33" s="74"/>
      <c r="AF33" s="74"/>
      <c r="AG33" s="32">
        <v>0.1</v>
      </c>
      <c r="AH33" s="74">
        <f t="shared" ref="AH33:AH39" si="2">Q33*S33+O33*V33+Y33*AA33+O33*AD33</f>
        <v>0</v>
      </c>
      <c r="AI33" s="75"/>
      <c r="AJ33" s="75"/>
      <c r="AK33" s="75"/>
    </row>
    <row r="34" spans="1:37" ht="21" customHeight="1">
      <c r="A34" s="207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12"/>
      <c r="P34" s="13" t="s">
        <v>24</v>
      </c>
      <c r="Q34" s="12"/>
      <c r="R34" s="14" t="s">
        <v>25</v>
      </c>
      <c r="S34" s="106">
        <v>16000</v>
      </c>
      <c r="T34" s="106"/>
      <c r="U34" s="106"/>
      <c r="V34" s="106">
        <v>2500</v>
      </c>
      <c r="W34" s="106"/>
      <c r="X34" s="106"/>
      <c r="Y34" s="12"/>
      <c r="Z34" s="14" t="s">
        <v>25</v>
      </c>
      <c r="AA34" s="106">
        <v>21000</v>
      </c>
      <c r="AB34" s="106"/>
      <c r="AC34" s="106"/>
      <c r="AD34" s="106">
        <v>3281</v>
      </c>
      <c r="AE34" s="106"/>
      <c r="AF34" s="106"/>
      <c r="AG34" s="15">
        <v>0.1</v>
      </c>
      <c r="AH34" s="106">
        <f t="shared" si="2"/>
        <v>0</v>
      </c>
      <c r="AI34" s="107"/>
      <c r="AJ34" s="107"/>
      <c r="AK34" s="107"/>
    </row>
    <row r="35" spans="1:37" ht="21" customHeight="1">
      <c r="A35" s="208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9"/>
      <c r="P35" s="30" t="s">
        <v>24</v>
      </c>
      <c r="Q35" s="29"/>
      <c r="R35" s="31" t="s">
        <v>25</v>
      </c>
      <c r="S35" s="74">
        <v>16000</v>
      </c>
      <c r="T35" s="74"/>
      <c r="U35" s="74"/>
      <c r="V35" s="74">
        <v>2500</v>
      </c>
      <c r="W35" s="74"/>
      <c r="X35" s="74"/>
      <c r="Y35" s="29"/>
      <c r="Z35" s="31" t="s">
        <v>25</v>
      </c>
      <c r="AA35" s="74">
        <v>21000</v>
      </c>
      <c r="AB35" s="74"/>
      <c r="AC35" s="74"/>
      <c r="AD35" s="74">
        <v>3281</v>
      </c>
      <c r="AE35" s="74"/>
      <c r="AF35" s="74"/>
      <c r="AG35" s="32">
        <v>0.1</v>
      </c>
      <c r="AH35" s="74">
        <f t="shared" si="2"/>
        <v>0</v>
      </c>
      <c r="AI35" s="75"/>
      <c r="AJ35" s="75"/>
      <c r="AK35" s="75"/>
    </row>
    <row r="36" spans="1:37" ht="21" customHeight="1">
      <c r="A36" s="207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12"/>
      <c r="P36" s="13" t="s">
        <v>24</v>
      </c>
      <c r="Q36" s="12"/>
      <c r="R36" s="14" t="s">
        <v>25</v>
      </c>
      <c r="S36" s="106">
        <v>16000</v>
      </c>
      <c r="T36" s="106"/>
      <c r="U36" s="106"/>
      <c r="V36" s="106">
        <v>2500</v>
      </c>
      <c r="W36" s="106"/>
      <c r="X36" s="106"/>
      <c r="Y36" s="12"/>
      <c r="Z36" s="14" t="s">
        <v>25</v>
      </c>
      <c r="AA36" s="106">
        <v>21000</v>
      </c>
      <c r="AB36" s="106"/>
      <c r="AC36" s="106"/>
      <c r="AD36" s="106">
        <v>3281</v>
      </c>
      <c r="AE36" s="106"/>
      <c r="AF36" s="106"/>
      <c r="AG36" s="15">
        <v>0.1</v>
      </c>
      <c r="AH36" s="106">
        <f t="shared" si="2"/>
        <v>0</v>
      </c>
      <c r="AI36" s="107"/>
      <c r="AJ36" s="107"/>
      <c r="AK36" s="107"/>
    </row>
    <row r="37" spans="1:37" ht="21" customHeight="1">
      <c r="A37" s="208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9"/>
      <c r="P37" s="30" t="s">
        <v>24</v>
      </c>
      <c r="Q37" s="29"/>
      <c r="R37" s="31" t="s">
        <v>25</v>
      </c>
      <c r="S37" s="74">
        <v>16000</v>
      </c>
      <c r="T37" s="74"/>
      <c r="U37" s="74"/>
      <c r="V37" s="74">
        <v>2500</v>
      </c>
      <c r="W37" s="74"/>
      <c r="X37" s="74"/>
      <c r="Y37" s="29"/>
      <c r="Z37" s="31" t="s">
        <v>25</v>
      </c>
      <c r="AA37" s="74">
        <v>21000</v>
      </c>
      <c r="AB37" s="74"/>
      <c r="AC37" s="74"/>
      <c r="AD37" s="74">
        <v>3281</v>
      </c>
      <c r="AE37" s="74"/>
      <c r="AF37" s="74"/>
      <c r="AG37" s="32">
        <v>0.1</v>
      </c>
      <c r="AH37" s="74">
        <f t="shared" si="2"/>
        <v>0</v>
      </c>
      <c r="AI37" s="75"/>
      <c r="AJ37" s="75"/>
      <c r="AK37" s="75"/>
    </row>
    <row r="38" spans="1:37" ht="21" customHeight="1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12"/>
      <c r="P38" s="13" t="s">
        <v>24</v>
      </c>
      <c r="Q38" s="12"/>
      <c r="R38" s="14" t="s">
        <v>25</v>
      </c>
      <c r="S38" s="106">
        <v>16000</v>
      </c>
      <c r="T38" s="106"/>
      <c r="U38" s="106"/>
      <c r="V38" s="106">
        <v>2500</v>
      </c>
      <c r="W38" s="106"/>
      <c r="X38" s="106"/>
      <c r="Y38" s="12"/>
      <c r="Z38" s="14" t="s">
        <v>25</v>
      </c>
      <c r="AA38" s="106">
        <v>21000</v>
      </c>
      <c r="AB38" s="106"/>
      <c r="AC38" s="106"/>
      <c r="AD38" s="106">
        <v>3281</v>
      </c>
      <c r="AE38" s="106"/>
      <c r="AF38" s="106"/>
      <c r="AG38" s="15">
        <v>0.1</v>
      </c>
      <c r="AH38" s="106">
        <f t="shared" si="2"/>
        <v>0</v>
      </c>
      <c r="AI38" s="107"/>
      <c r="AJ38" s="107"/>
      <c r="AK38" s="107"/>
    </row>
    <row r="39" spans="1:37" ht="21" customHeight="1">
      <c r="A39" s="208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9"/>
      <c r="P39" s="30" t="s">
        <v>24</v>
      </c>
      <c r="Q39" s="29"/>
      <c r="R39" s="31" t="s">
        <v>25</v>
      </c>
      <c r="S39" s="74">
        <v>16000</v>
      </c>
      <c r="T39" s="74"/>
      <c r="U39" s="74"/>
      <c r="V39" s="74">
        <v>2500</v>
      </c>
      <c r="W39" s="74"/>
      <c r="X39" s="74"/>
      <c r="Y39" s="29"/>
      <c r="Z39" s="31" t="s">
        <v>25</v>
      </c>
      <c r="AA39" s="74">
        <v>21000</v>
      </c>
      <c r="AB39" s="74"/>
      <c r="AC39" s="74"/>
      <c r="AD39" s="74">
        <v>3281</v>
      </c>
      <c r="AE39" s="74"/>
      <c r="AF39" s="74"/>
      <c r="AG39" s="32">
        <v>0.1</v>
      </c>
      <c r="AH39" s="74">
        <f t="shared" si="2"/>
        <v>0</v>
      </c>
      <c r="AI39" s="75"/>
      <c r="AJ39" s="75"/>
      <c r="AK39" s="75"/>
    </row>
    <row r="40" spans="1:37" ht="21" customHeight="1">
      <c r="A40" s="207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12"/>
      <c r="P40" s="13" t="s">
        <v>24</v>
      </c>
      <c r="Q40" s="12"/>
      <c r="R40" s="14" t="s">
        <v>25</v>
      </c>
      <c r="S40" s="106">
        <v>16000</v>
      </c>
      <c r="T40" s="106"/>
      <c r="U40" s="106"/>
      <c r="V40" s="106">
        <v>2500</v>
      </c>
      <c r="W40" s="106"/>
      <c r="X40" s="106"/>
      <c r="Y40" s="12"/>
      <c r="Z40" s="14" t="s">
        <v>25</v>
      </c>
      <c r="AA40" s="106">
        <v>21000</v>
      </c>
      <c r="AB40" s="106"/>
      <c r="AC40" s="106"/>
      <c r="AD40" s="106">
        <v>3281</v>
      </c>
      <c r="AE40" s="106"/>
      <c r="AF40" s="106"/>
      <c r="AG40" s="15">
        <v>0.1</v>
      </c>
      <c r="AH40" s="106">
        <f>Q40*S40+O40*V40+Y40*AA40+O40*AD40</f>
        <v>0</v>
      </c>
      <c r="AI40" s="107"/>
      <c r="AJ40" s="107"/>
      <c r="AK40" s="107"/>
    </row>
    <row r="41" spans="1:37" ht="21" customHeight="1">
      <c r="A41" s="208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9"/>
      <c r="P41" s="30" t="s">
        <v>24</v>
      </c>
      <c r="Q41" s="29"/>
      <c r="R41" s="31" t="s">
        <v>25</v>
      </c>
      <c r="S41" s="74">
        <v>16000</v>
      </c>
      <c r="T41" s="74"/>
      <c r="U41" s="74"/>
      <c r="V41" s="74">
        <v>2500</v>
      </c>
      <c r="W41" s="74"/>
      <c r="X41" s="74"/>
      <c r="Y41" s="29"/>
      <c r="Z41" s="31" t="s">
        <v>25</v>
      </c>
      <c r="AA41" s="74">
        <v>21000</v>
      </c>
      <c r="AB41" s="74"/>
      <c r="AC41" s="74"/>
      <c r="AD41" s="74">
        <v>3281</v>
      </c>
      <c r="AE41" s="74"/>
      <c r="AF41" s="74"/>
      <c r="AG41" s="32">
        <v>0.1</v>
      </c>
      <c r="AH41" s="74">
        <f t="shared" ref="AH41:AH42" si="3">Q41*S41+O41*V41+Y41*AA41+O41*AD41</f>
        <v>0</v>
      </c>
      <c r="AI41" s="75"/>
      <c r="AJ41" s="75"/>
      <c r="AK41" s="75"/>
    </row>
    <row r="42" spans="1:37" ht="21" customHeight="1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12"/>
      <c r="P42" s="13" t="s">
        <v>24</v>
      </c>
      <c r="Q42" s="12"/>
      <c r="R42" s="14" t="s">
        <v>25</v>
      </c>
      <c r="S42" s="106">
        <v>16000</v>
      </c>
      <c r="T42" s="106"/>
      <c r="U42" s="106"/>
      <c r="V42" s="106">
        <v>2500</v>
      </c>
      <c r="W42" s="106"/>
      <c r="X42" s="106"/>
      <c r="Y42" s="12"/>
      <c r="Z42" s="14" t="s">
        <v>25</v>
      </c>
      <c r="AA42" s="106">
        <v>21000</v>
      </c>
      <c r="AB42" s="106"/>
      <c r="AC42" s="106"/>
      <c r="AD42" s="106">
        <v>3281</v>
      </c>
      <c r="AE42" s="106"/>
      <c r="AF42" s="106"/>
      <c r="AG42" s="15">
        <v>0.1</v>
      </c>
      <c r="AH42" s="106">
        <f t="shared" si="3"/>
        <v>0</v>
      </c>
      <c r="AI42" s="107"/>
      <c r="AJ42" s="107"/>
      <c r="AK42" s="107"/>
    </row>
    <row r="43" spans="1:37" ht="21" customHeight="1">
      <c r="A43" s="208"/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9"/>
      <c r="P43" s="30" t="s">
        <v>24</v>
      </c>
      <c r="Q43" s="29"/>
      <c r="R43" s="31" t="s">
        <v>25</v>
      </c>
      <c r="S43" s="74">
        <v>16000</v>
      </c>
      <c r="T43" s="74"/>
      <c r="U43" s="74"/>
      <c r="V43" s="74">
        <v>2500</v>
      </c>
      <c r="W43" s="74"/>
      <c r="X43" s="74"/>
      <c r="Y43" s="29"/>
      <c r="Z43" s="31" t="s">
        <v>25</v>
      </c>
      <c r="AA43" s="74">
        <v>21000</v>
      </c>
      <c r="AB43" s="74"/>
      <c r="AC43" s="74"/>
      <c r="AD43" s="74">
        <v>3281</v>
      </c>
      <c r="AE43" s="74"/>
      <c r="AF43" s="74"/>
      <c r="AG43" s="32">
        <v>0.1</v>
      </c>
      <c r="AH43" s="74">
        <f>Q43*S43+O43*V43+Y43*AA43+O43*AD43</f>
        <v>0</v>
      </c>
      <c r="AI43" s="75"/>
      <c r="AJ43" s="75"/>
      <c r="AK43" s="75"/>
    </row>
    <row r="44" spans="1:37" ht="21" customHeight="1">
      <c r="A44" s="207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12"/>
      <c r="P44" s="13" t="s">
        <v>24</v>
      </c>
      <c r="Q44" s="12"/>
      <c r="R44" s="14" t="s">
        <v>25</v>
      </c>
      <c r="S44" s="106">
        <v>16000</v>
      </c>
      <c r="T44" s="106"/>
      <c r="U44" s="106"/>
      <c r="V44" s="106">
        <v>2500</v>
      </c>
      <c r="W44" s="106"/>
      <c r="X44" s="106"/>
      <c r="Y44" s="12"/>
      <c r="Z44" s="14" t="s">
        <v>25</v>
      </c>
      <c r="AA44" s="106">
        <v>21000</v>
      </c>
      <c r="AB44" s="106"/>
      <c r="AC44" s="106"/>
      <c r="AD44" s="106">
        <v>3281</v>
      </c>
      <c r="AE44" s="106"/>
      <c r="AF44" s="106"/>
      <c r="AG44" s="15">
        <v>0.1</v>
      </c>
      <c r="AH44" s="106">
        <f t="shared" ref="AH44:AH52" si="4">Q44*S44+O44*V44+Y44*AA44+O44*AD44</f>
        <v>0</v>
      </c>
      <c r="AI44" s="107"/>
      <c r="AJ44" s="107"/>
      <c r="AK44" s="107"/>
    </row>
    <row r="45" spans="1:37" ht="21" customHeight="1">
      <c r="A45" s="208"/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9"/>
      <c r="P45" s="30" t="s">
        <v>24</v>
      </c>
      <c r="Q45" s="29"/>
      <c r="R45" s="31" t="s">
        <v>25</v>
      </c>
      <c r="S45" s="74">
        <v>16000</v>
      </c>
      <c r="T45" s="74"/>
      <c r="U45" s="74"/>
      <c r="V45" s="74">
        <v>2500</v>
      </c>
      <c r="W45" s="74"/>
      <c r="X45" s="74"/>
      <c r="Y45" s="29"/>
      <c r="Z45" s="31" t="s">
        <v>25</v>
      </c>
      <c r="AA45" s="74">
        <v>21000</v>
      </c>
      <c r="AB45" s="74"/>
      <c r="AC45" s="74"/>
      <c r="AD45" s="74">
        <v>3281</v>
      </c>
      <c r="AE45" s="74"/>
      <c r="AF45" s="74"/>
      <c r="AG45" s="32">
        <v>0.1</v>
      </c>
      <c r="AH45" s="74">
        <f t="shared" si="4"/>
        <v>0</v>
      </c>
      <c r="AI45" s="75"/>
      <c r="AJ45" s="75"/>
      <c r="AK45" s="75"/>
    </row>
    <row r="46" spans="1:37" ht="21" customHeight="1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12"/>
      <c r="P46" s="13" t="s">
        <v>24</v>
      </c>
      <c r="Q46" s="12"/>
      <c r="R46" s="14" t="s">
        <v>25</v>
      </c>
      <c r="S46" s="106">
        <v>16000</v>
      </c>
      <c r="T46" s="106"/>
      <c r="U46" s="106"/>
      <c r="V46" s="106">
        <v>2500</v>
      </c>
      <c r="W46" s="106"/>
      <c r="X46" s="106"/>
      <c r="Y46" s="12"/>
      <c r="Z46" s="14" t="s">
        <v>25</v>
      </c>
      <c r="AA46" s="106">
        <v>21000</v>
      </c>
      <c r="AB46" s="106"/>
      <c r="AC46" s="106"/>
      <c r="AD46" s="106">
        <v>3281</v>
      </c>
      <c r="AE46" s="106"/>
      <c r="AF46" s="106"/>
      <c r="AG46" s="15">
        <v>0.1</v>
      </c>
      <c r="AH46" s="106">
        <f t="shared" si="4"/>
        <v>0</v>
      </c>
      <c r="AI46" s="107"/>
      <c r="AJ46" s="107"/>
      <c r="AK46" s="107"/>
    </row>
    <row r="47" spans="1:37" ht="21" customHeight="1">
      <c r="A47" s="208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9"/>
      <c r="P47" s="30" t="s">
        <v>24</v>
      </c>
      <c r="Q47" s="29"/>
      <c r="R47" s="31" t="s">
        <v>25</v>
      </c>
      <c r="S47" s="74">
        <v>16000</v>
      </c>
      <c r="T47" s="74"/>
      <c r="U47" s="74"/>
      <c r="V47" s="74">
        <v>2500</v>
      </c>
      <c r="W47" s="74"/>
      <c r="X47" s="74"/>
      <c r="Y47" s="29"/>
      <c r="Z47" s="31" t="s">
        <v>25</v>
      </c>
      <c r="AA47" s="74">
        <v>21000</v>
      </c>
      <c r="AB47" s="74"/>
      <c r="AC47" s="74"/>
      <c r="AD47" s="74">
        <v>3281</v>
      </c>
      <c r="AE47" s="74"/>
      <c r="AF47" s="74"/>
      <c r="AG47" s="32">
        <v>0.1</v>
      </c>
      <c r="AH47" s="74">
        <f t="shared" ref="AH47:AH50" si="5">Q47*S47+O47*V47+Y47*AA47+O47*AD47</f>
        <v>0</v>
      </c>
      <c r="AI47" s="75"/>
      <c r="AJ47" s="75"/>
      <c r="AK47" s="75"/>
    </row>
    <row r="48" spans="1:37" ht="21" customHeight="1">
      <c r="A48" s="207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12"/>
      <c r="P48" s="13" t="s">
        <v>24</v>
      </c>
      <c r="Q48" s="12"/>
      <c r="R48" s="14" t="s">
        <v>25</v>
      </c>
      <c r="S48" s="106">
        <v>16000</v>
      </c>
      <c r="T48" s="106"/>
      <c r="U48" s="106"/>
      <c r="V48" s="106">
        <v>2500</v>
      </c>
      <c r="W48" s="106"/>
      <c r="X48" s="106"/>
      <c r="Y48" s="12"/>
      <c r="Z48" s="14" t="s">
        <v>25</v>
      </c>
      <c r="AA48" s="106">
        <v>21000</v>
      </c>
      <c r="AB48" s="106"/>
      <c r="AC48" s="106"/>
      <c r="AD48" s="106">
        <v>3281</v>
      </c>
      <c r="AE48" s="106"/>
      <c r="AF48" s="106"/>
      <c r="AG48" s="15">
        <v>0.1</v>
      </c>
      <c r="AH48" s="106">
        <f t="shared" si="5"/>
        <v>0</v>
      </c>
      <c r="AI48" s="107"/>
      <c r="AJ48" s="107"/>
      <c r="AK48" s="107"/>
    </row>
    <row r="49" spans="1:37" ht="21" customHeight="1">
      <c r="A49" s="208"/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9"/>
      <c r="P49" s="30" t="s">
        <v>24</v>
      </c>
      <c r="Q49" s="29"/>
      <c r="R49" s="31" t="s">
        <v>25</v>
      </c>
      <c r="S49" s="74">
        <v>16000</v>
      </c>
      <c r="T49" s="74"/>
      <c r="U49" s="74"/>
      <c r="V49" s="74">
        <v>2500</v>
      </c>
      <c r="W49" s="74"/>
      <c r="X49" s="74"/>
      <c r="Y49" s="29"/>
      <c r="Z49" s="31" t="s">
        <v>25</v>
      </c>
      <c r="AA49" s="74">
        <v>21000</v>
      </c>
      <c r="AB49" s="74"/>
      <c r="AC49" s="74"/>
      <c r="AD49" s="74">
        <v>3281</v>
      </c>
      <c r="AE49" s="74"/>
      <c r="AF49" s="74"/>
      <c r="AG49" s="32">
        <v>0.1</v>
      </c>
      <c r="AH49" s="74">
        <f t="shared" si="5"/>
        <v>0</v>
      </c>
      <c r="AI49" s="75"/>
      <c r="AJ49" s="75"/>
      <c r="AK49" s="75"/>
    </row>
    <row r="50" spans="1:37" ht="21" customHeight="1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12"/>
      <c r="P50" s="13" t="s">
        <v>24</v>
      </c>
      <c r="Q50" s="12"/>
      <c r="R50" s="14" t="s">
        <v>25</v>
      </c>
      <c r="S50" s="106">
        <v>16000</v>
      </c>
      <c r="T50" s="106"/>
      <c r="U50" s="106"/>
      <c r="V50" s="106">
        <v>2500</v>
      </c>
      <c r="W50" s="106"/>
      <c r="X50" s="106"/>
      <c r="Y50" s="12"/>
      <c r="Z50" s="14" t="s">
        <v>25</v>
      </c>
      <c r="AA50" s="106">
        <v>21000</v>
      </c>
      <c r="AB50" s="106"/>
      <c r="AC50" s="106"/>
      <c r="AD50" s="106">
        <v>3281</v>
      </c>
      <c r="AE50" s="106"/>
      <c r="AF50" s="106"/>
      <c r="AG50" s="15">
        <v>0.1</v>
      </c>
      <c r="AH50" s="106">
        <f t="shared" si="5"/>
        <v>0</v>
      </c>
      <c r="AI50" s="107"/>
      <c r="AJ50" s="107"/>
      <c r="AK50" s="107"/>
    </row>
    <row r="51" spans="1:37" ht="21" customHeight="1">
      <c r="A51" s="208"/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9"/>
      <c r="P51" s="30" t="s">
        <v>24</v>
      </c>
      <c r="Q51" s="29"/>
      <c r="R51" s="31" t="s">
        <v>25</v>
      </c>
      <c r="S51" s="74">
        <v>16000</v>
      </c>
      <c r="T51" s="74"/>
      <c r="U51" s="74"/>
      <c r="V51" s="74">
        <v>2500</v>
      </c>
      <c r="W51" s="74"/>
      <c r="X51" s="74"/>
      <c r="Y51" s="29"/>
      <c r="Z51" s="31" t="s">
        <v>25</v>
      </c>
      <c r="AA51" s="74">
        <v>21000</v>
      </c>
      <c r="AB51" s="74"/>
      <c r="AC51" s="74"/>
      <c r="AD51" s="74">
        <v>3281</v>
      </c>
      <c r="AE51" s="74"/>
      <c r="AF51" s="74"/>
      <c r="AG51" s="32">
        <v>0.1</v>
      </c>
      <c r="AH51" s="74">
        <f t="shared" si="4"/>
        <v>0</v>
      </c>
      <c r="AI51" s="75"/>
      <c r="AJ51" s="75"/>
      <c r="AK51" s="75"/>
    </row>
    <row r="52" spans="1:37" ht="21" customHeight="1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12"/>
      <c r="P52" s="13" t="s">
        <v>24</v>
      </c>
      <c r="Q52" s="12"/>
      <c r="R52" s="14" t="s">
        <v>25</v>
      </c>
      <c r="S52" s="106">
        <v>16000</v>
      </c>
      <c r="T52" s="106"/>
      <c r="U52" s="106"/>
      <c r="V52" s="106">
        <v>2500</v>
      </c>
      <c r="W52" s="106"/>
      <c r="X52" s="106"/>
      <c r="Y52" s="12"/>
      <c r="Z52" s="14" t="s">
        <v>25</v>
      </c>
      <c r="AA52" s="106">
        <v>21000</v>
      </c>
      <c r="AB52" s="106"/>
      <c r="AC52" s="106"/>
      <c r="AD52" s="106">
        <v>3281</v>
      </c>
      <c r="AE52" s="106"/>
      <c r="AF52" s="106"/>
      <c r="AG52" s="15">
        <v>0.1</v>
      </c>
      <c r="AH52" s="106">
        <f t="shared" si="4"/>
        <v>0</v>
      </c>
      <c r="AI52" s="107"/>
      <c r="AJ52" s="107"/>
      <c r="AK52" s="10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4" t="s">
        <v>29</v>
      </c>
      <c r="AG53" s="115"/>
      <c r="AH53" s="116">
        <f>SUM(AH20:AH52)</f>
        <v>0</v>
      </c>
      <c r="AI53" s="117"/>
      <c r="AJ53" s="117"/>
      <c r="AK53" s="117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8" t="s">
        <v>30</v>
      </c>
      <c r="AG54" s="118"/>
      <c r="AH54" s="209">
        <f>AH53*0.1</f>
        <v>0</v>
      </c>
      <c r="AI54" s="210"/>
      <c r="AJ54" s="210"/>
      <c r="AK54" s="210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20" t="s">
        <v>31</v>
      </c>
      <c r="AG55" s="120"/>
      <c r="AH55" s="116">
        <f>SUM(AH53:AH54)</f>
        <v>0</v>
      </c>
      <c r="AI55" s="117"/>
      <c r="AJ55" s="117"/>
      <c r="AK55" s="117"/>
    </row>
    <row r="56" spans="1:37" ht="21" customHeight="1">
      <c r="A56" s="62">
        <v>2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</row>
    <row r="59" spans="1:37" ht="21" customHeight="1">
      <c r="C59" s="121" t="s">
        <v>33</v>
      </c>
      <c r="D59" s="121"/>
      <c r="E59" s="121"/>
      <c r="F59" s="121" t="s">
        <v>34</v>
      </c>
      <c r="G59" s="121"/>
      <c r="H59" s="121"/>
      <c r="I59" s="121"/>
      <c r="J59" s="121"/>
      <c r="K59" s="121"/>
      <c r="L59" s="121"/>
      <c r="M59" s="121" t="s">
        <v>35</v>
      </c>
      <c r="N59" s="121"/>
      <c r="O59" s="121"/>
      <c r="P59" s="121"/>
      <c r="Q59" s="121"/>
      <c r="R59" s="121" t="s">
        <v>36</v>
      </c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2" t="s">
        <v>37</v>
      </c>
      <c r="AF59" s="122"/>
      <c r="AG59" s="121" t="s">
        <v>38</v>
      </c>
      <c r="AH59" s="121"/>
      <c r="AI59" s="121"/>
    </row>
    <row r="60" spans="1:37" ht="21" customHeight="1">
      <c r="C60" s="143"/>
      <c r="D60" s="144"/>
      <c r="E60" s="145"/>
      <c r="F60" s="146"/>
      <c r="G60" s="146"/>
      <c r="H60" s="146"/>
      <c r="I60" s="146"/>
      <c r="J60" s="146"/>
      <c r="K60" s="146"/>
      <c r="L60" s="147"/>
      <c r="M60" s="16"/>
      <c r="N60" s="17" t="s">
        <v>39</v>
      </c>
      <c r="O60" s="124"/>
      <c r="P60" s="125"/>
      <c r="Q60" s="126"/>
      <c r="R60" s="124" t="s">
        <v>42</v>
      </c>
      <c r="S60" s="126"/>
      <c r="T60" s="124" t="s">
        <v>43</v>
      </c>
      <c r="U60" s="126"/>
      <c r="V60" s="148"/>
      <c r="W60" s="149"/>
      <c r="X60" s="149"/>
      <c r="Y60" s="149"/>
      <c r="Z60" s="149"/>
      <c r="AA60" s="150"/>
      <c r="AB60" s="124"/>
      <c r="AC60" s="125"/>
      <c r="AD60" s="126"/>
      <c r="AE60" s="127">
        <v>0</v>
      </c>
      <c r="AF60" s="128"/>
      <c r="AG60" s="129">
        <f t="shared" ref="AG60:AG78" si="6">AB60+O60</f>
        <v>0</v>
      </c>
      <c r="AH60" s="130"/>
      <c r="AI60" s="131"/>
    </row>
    <row r="61" spans="1:37" ht="21" customHeight="1">
      <c r="C61" s="132"/>
      <c r="D61" s="133"/>
      <c r="E61" s="134"/>
      <c r="F61" s="135"/>
      <c r="G61" s="135"/>
      <c r="H61" s="135"/>
      <c r="I61" s="135"/>
      <c r="J61" s="135"/>
      <c r="K61" s="135"/>
      <c r="L61" s="136"/>
      <c r="M61" s="27"/>
      <c r="N61" s="28" t="s">
        <v>39</v>
      </c>
      <c r="O61" s="137"/>
      <c r="P61" s="138"/>
      <c r="Q61" s="139"/>
      <c r="R61" s="137" t="s">
        <v>42</v>
      </c>
      <c r="S61" s="139"/>
      <c r="T61" s="137" t="s">
        <v>43</v>
      </c>
      <c r="U61" s="139"/>
      <c r="V61" s="140"/>
      <c r="W61" s="141"/>
      <c r="X61" s="141"/>
      <c r="Y61" s="141"/>
      <c r="Z61" s="141"/>
      <c r="AA61" s="142"/>
      <c r="AB61" s="137"/>
      <c r="AC61" s="138"/>
      <c r="AD61" s="139"/>
      <c r="AE61" s="151">
        <v>0</v>
      </c>
      <c r="AF61" s="152"/>
      <c r="AG61" s="153">
        <f t="shared" si="6"/>
        <v>0</v>
      </c>
      <c r="AH61" s="154"/>
      <c r="AI61" s="155"/>
    </row>
    <row r="62" spans="1:37" ht="21" customHeight="1">
      <c r="C62" s="156"/>
      <c r="D62" s="157"/>
      <c r="E62" s="158"/>
      <c r="F62" s="159"/>
      <c r="G62" s="159"/>
      <c r="H62" s="159"/>
      <c r="I62" s="159"/>
      <c r="J62" s="159"/>
      <c r="K62" s="159"/>
      <c r="L62" s="160"/>
      <c r="M62" s="18"/>
      <c r="N62" s="19" t="s">
        <v>39</v>
      </c>
      <c r="O62" s="161"/>
      <c r="P62" s="162"/>
      <c r="Q62" s="163"/>
      <c r="R62" s="161" t="s">
        <v>42</v>
      </c>
      <c r="S62" s="163"/>
      <c r="T62" s="161" t="s">
        <v>43</v>
      </c>
      <c r="U62" s="163"/>
      <c r="V62" s="164"/>
      <c r="W62" s="165"/>
      <c r="X62" s="165"/>
      <c r="Y62" s="165"/>
      <c r="Z62" s="165"/>
      <c r="AA62" s="166"/>
      <c r="AB62" s="161"/>
      <c r="AC62" s="162"/>
      <c r="AD62" s="163"/>
      <c r="AE62" s="167">
        <v>0</v>
      </c>
      <c r="AF62" s="168"/>
      <c r="AG62" s="169">
        <f t="shared" si="6"/>
        <v>0</v>
      </c>
      <c r="AH62" s="170"/>
      <c r="AI62" s="171"/>
    </row>
    <row r="63" spans="1:37" ht="21" customHeight="1">
      <c r="C63" s="132"/>
      <c r="D63" s="133"/>
      <c r="E63" s="134"/>
      <c r="F63" s="135"/>
      <c r="G63" s="135"/>
      <c r="H63" s="135"/>
      <c r="I63" s="135"/>
      <c r="J63" s="135"/>
      <c r="K63" s="135"/>
      <c r="L63" s="136"/>
      <c r="M63" s="27"/>
      <c r="N63" s="28" t="s">
        <v>40</v>
      </c>
      <c r="O63" s="137"/>
      <c r="P63" s="138"/>
      <c r="Q63" s="139"/>
      <c r="R63" s="137" t="s">
        <v>42</v>
      </c>
      <c r="S63" s="139"/>
      <c r="T63" s="137" t="s">
        <v>43</v>
      </c>
      <c r="U63" s="139"/>
      <c r="V63" s="140"/>
      <c r="W63" s="141"/>
      <c r="X63" s="141"/>
      <c r="Y63" s="141"/>
      <c r="Z63" s="141"/>
      <c r="AA63" s="142"/>
      <c r="AB63" s="137"/>
      <c r="AC63" s="138"/>
      <c r="AD63" s="139"/>
      <c r="AE63" s="151">
        <v>0</v>
      </c>
      <c r="AF63" s="152"/>
      <c r="AG63" s="153">
        <f t="shared" si="6"/>
        <v>0</v>
      </c>
      <c r="AH63" s="154"/>
      <c r="AI63" s="155"/>
    </row>
    <row r="64" spans="1:37" ht="21" customHeight="1">
      <c r="C64" s="156"/>
      <c r="D64" s="157"/>
      <c r="E64" s="158"/>
      <c r="F64" s="159"/>
      <c r="G64" s="159"/>
      <c r="H64" s="159"/>
      <c r="I64" s="159"/>
      <c r="J64" s="159"/>
      <c r="K64" s="159"/>
      <c r="L64" s="160"/>
      <c r="M64" s="18"/>
      <c r="N64" s="19" t="s">
        <v>39</v>
      </c>
      <c r="O64" s="161"/>
      <c r="P64" s="162"/>
      <c r="Q64" s="163"/>
      <c r="R64" s="161" t="s">
        <v>42</v>
      </c>
      <c r="S64" s="163"/>
      <c r="T64" s="161" t="s">
        <v>43</v>
      </c>
      <c r="U64" s="163"/>
      <c r="V64" s="164"/>
      <c r="W64" s="165"/>
      <c r="X64" s="165"/>
      <c r="Y64" s="165"/>
      <c r="Z64" s="165"/>
      <c r="AA64" s="166"/>
      <c r="AB64" s="161"/>
      <c r="AC64" s="162"/>
      <c r="AD64" s="163"/>
      <c r="AE64" s="167">
        <v>0</v>
      </c>
      <c r="AF64" s="168"/>
      <c r="AG64" s="169">
        <f t="shared" si="6"/>
        <v>0</v>
      </c>
      <c r="AH64" s="170"/>
      <c r="AI64" s="171"/>
    </row>
    <row r="65" spans="3:35" ht="21" customHeight="1">
      <c r="C65" s="132"/>
      <c r="D65" s="133"/>
      <c r="E65" s="134"/>
      <c r="F65" s="135"/>
      <c r="G65" s="135"/>
      <c r="H65" s="135"/>
      <c r="I65" s="135"/>
      <c r="J65" s="135"/>
      <c r="K65" s="135"/>
      <c r="L65" s="136"/>
      <c r="M65" s="27"/>
      <c r="N65" s="28" t="s">
        <v>39</v>
      </c>
      <c r="O65" s="137"/>
      <c r="P65" s="138"/>
      <c r="Q65" s="139"/>
      <c r="R65" s="137" t="s">
        <v>42</v>
      </c>
      <c r="S65" s="139"/>
      <c r="T65" s="137" t="s">
        <v>43</v>
      </c>
      <c r="U65" s="139"/>
      <c r="V65" s="140"/>
      <c r="W65" s="141"/>
      <c r="X65" s="141"/>
      <c r="Y65" s="141"/>
      <c r="Z65" s="141"/>
      <c r="AA65" s="142"/>
      <c r="AB65" s="137"/>
      <c r="AC65" s="138"/>
      <c r="AD65" s="139"/>
      <c r="AE65" s="151">
        <v>0</v>
      </c>
      <c r="AF65" s="152"/>
      <c r="AG65" s="153">
        <f t="shared" si="6"/>
        <v>0</v>
      </c>
      <c r="AH65" s="154"/>
      <c r="AI65" s="155"/>
    </row>
    <row r="66" spans="3:35" ht="21" customHeight="1">
      <c r="C66" s="156"/>
      <c r="D66" s="157"/>
      <c r="E66" s="158"/>
      <c r="F66" s="159"/>
      <c r="G66" s="159"/>
      <c r="H66" s="159"/>
      <c r="I66" s="159"/>
      <c r="J66" s="159"/>
      <c r="K66" s="159"/>
      <c r="L66" s="160"/>
      <c r="M66" s="18"/>
      <c r="N66" s="19" t="s">
        <v>39</v>
      </c>
      <c r="O66" s="161"/>
      <c r="P66" s="162"/>
      <c r="Q66" s="163"/>
      <c r="R66" s="161" t="s">
        <v>42</v>
      </c>
      <c r="S66" s="163"/>
      <c r="T66" s="161" t="s">
        <v>43</v>
      </c>
      <c r="U66" s="163"/>
      <c r="V66" s="164"/>
      <c r="W66" s="165"/>
      <c r="X66" s="165"/>
      <c r="Y66" s="165"/>
      <c r="Z66" s="165"/>
      <c r="AA66" s="166"/>
      <c r="AB66" s="161"/>
      <c r="AC66" s="162"/>
      <c r="AD66" s="163"/>
      <c r="AE66" s="167">
        <v>0</v>
      </c>
      <c r="AF66" s="168"/>
      <c r="AG66" s="169">
        <f t="shared" si="6"/>
        <v>0</v>
      </c>
      <c r="AH66" s="170"/>
      <c r="AI66" s="171"/>
    </row>
    <row r="67" spans="3:35" ht="21" customHeight="1">
      <c r="C67" s="132"/>
      <c r="D67" s="133"/>
      <c r="E67" s="134"/>
      <c r="F67" s="135"/>
      <c r="G67" s="135"/>
      <c r="H67" s="135"/>
      <c r="I67" s="135"/>
      <c r="J67" s="135"/>
      <c r="K67" s="135"/>
      <c r="L67" s="136"/>
      <c r="M67" s="27"/>
      <c r="N67" s="28" t="s">
        <v>39</v>
      </c>
      <c r="O67" s="137"/>
      <c r="P67" s="138"/>
      <c r="Q67" s="139"/>
      <c r="R67" s="137" t="s">
        <v>42</v>
      </c>
      <c r="S67" s="139"/>
      <c r="T67" s="137" t="s">
        <v>43</v>
      </c>
      <c r="U67" s="139"/>
      <c r="V67" s="140"/>
      <c r="W67" s="141"/>
      <c r="X67" s="141"/>
      <c r="Y67" s="141"/>
      <c r="Z67" s="141"/>
      <c r="AA67" s="142"/>
      <c r="AB67" s="137"/>
      <c r="AC67" s="138"/>
      <c r="AD67" s="139"/>
      <c r="AE67" s="151">
        <v>0</v>
      </c>
      <c r="AF67" s="152"/>
      <c r="AG67" s="153">
        <f t="shared" si="6"/>
        <v>0</v>
      </c>
      <c r="AH67" s="154"/>
      <c r="AI67" s="155"/>
    </row>
    <row r="68" spans="3:35" ht="21" customHeight="1">
      <c r="C68" s="156"/>
      <c r="D68" s="157"/>
      <c r="E68" s="158"/>
      <c r="F68" s="159"/>
      <c r="G68" s="159"/>
      <c r="H68" s="159"/>
      <c r="I68" s="159"/>
      <c r="J68" s="159"/>
      <c r="K68" s="159"/>
      <c r="L68" s="160"/>
      <c r="M68" s="18"/>
      <c r="N68" s="19" t="s">
        <v>39</v>
      </c>
      <c r="O68" s="161"/>
      <c r="P68" s="162"/>
      <c r="Q68" s="163"/>
      <c r="R68" s="161" t="s">
        <v>42</v>
      </c>
      <c r="S68" s="163"/>
      <c r="T68" s="161" t="s">
        <v>43</v>
      </c>
      <c r="U68" s="163"/>
      <c r="V68" s="164"/>
      <c r="W68" s="165"/>
      <c r="X68" s="165"/>
      <c r="Y68" s="165"/>
      <c r="Z68" s="165"/>
      <c r="AA68" s="166"/>
      <c r="AB68" s="161"/>
      <c r="AC68" s="162"/>
      <c r="AD68" s="163"/>
      <c r="AE68" s="167">
        <v>0</v>
      </c>
      <c r="AF68" s="168"/>
      <c r="AG68" s="169">
        <f t="shared" si="6"/>
        <v>0</v>
      </c>
      <c r="AH68" s="170"/>
      <c r="AI68" s="171"/>
    </row>
    <row r="69" spans="3:35" ht="21" customHeight="1">
      <c r="C69" s="132"/>
      <c r="D69" s="133"/>
      <c r="E69" s="134"/>
      <c r="F69" s="135"/>
      <c r="G69" s="135"/>
      <c r="H69" s="135"/>
      <c r="I69" s="135"/>
      <c r="J69" s="135"/>
      <c r="K69" s="135"/>
      <c r="L69" s="136"/>
      <c r="M69" s="27"/>
      <c r="N69" s="28" t="s">
        <v>40</v>
      </c>
      <c r="O69" s="137"/>
      <c r="P69" s="138"/>
      <c r="Q69" s="139"/>
      <c r="R69" s="137" t="s">
        <v>42</v>
      </c>
      <c r="S69" s="139"/>
      <c r="T69" s="137" t="s">
        <v>43</v>
      </c>
      <c r="U69" s="139"/>
      <c r="V69" s="140"/>
      <c r="W69" s="141"/>
      <c r="X69" s="141"/>
      <c r="Y69" s="141"/>
      <c r="Z69" s="141"/>
      <c r="AA69" s="142"/>
      <c r="AB69" s="137"/>
      <c r="AC69" s="138"/>
      <c r="AD69" s="139"/>
      <c r="AE69" s="151">
        <v>0</v>
      </c>
      <c r="AF69" s="152"/>
      <c r="AG69" s="153">
        <f t="shared" si="6"/>
        <v>0</v>
      </c>
      <c r="AH69" s="154"/>
      <c r="AI69" s="155"/>
    </row>
    <row r="70" spans="3:35" ht="21" customHeight="1">
      <c r="C70" s="156"/>
      <c r="D70" s="157"/>
      <c r="E70" s="158"/>
      <c r="F70" s="159"/>
      <c r="G70" s="159"/>
      <c r="H70" s="159"/>
      <c r="I70" s="159"/>
      <c r="J70" s="159"/>
      <c r="K70" s="159"/>
      <c r="L70" s="160"/>
      <c r="M70" s="18"/>
      <c r="N70" s="19" t="s">
        <v>39</v>
      </c>
      <c r="O70" s="161"/>
      <c r="P70" s="162"/>
      <c r="Q70" s="163"/>
      <c r="R70" s="161" t="s">
        <v>42</v>
      </c>
      <c r="S70" s="163"/>
      <c r="T70" s="161" t="s">
        <v>43</v>
      </c>
      <c r="U70" s="163"/>
      <c r="V70" s="164"/>
      <c r="W70" s="165"/>
      <c r="X70" s="165"/>
      <c r="Y70" s="165"/>
      <c r="Z70" s="165"/>
      <c r="AA70" s="166"/>
      <c r="AB70" s="161"/>
      <c r="AC70" s="162"/>
      <c r="AD70" s="163"/>
      <c r="AE70" s="167">
        <v>0</v>
      </c>
      <c r="AF70" s="168"/>
      <c r="AG70" s="169">
        <f t="shared" si="6"/>
        <v>0</v>
      </c>
      <c r="AH70" s="170"/>
      <c r="AI70" s="171"/>
    </row>
    <row r="71" spans="3:35" ht="21" customHeight="1">
      <c r="C71" s="132"/>
      <c r="D71" s="133"/>
      <c r="E71" s="134"/>
      <c r="F71" s="135"/>
      <c r="G71" s="135"/>
      <c r="H71" s="135"/>
      <c r="I71" s="135"/>
      <c r="J71" s="135"/>
      <c r="K71" s="135"/>
      <c r="L71" s="136"/>
      <c r="M71" s="27"/>
      <c r="N71" s="28" t="s">
        <v>39</v>
      </c>
      <c r="O71" s="137"/>
      <c r="P71" s="138"/>
      <c r="Q71" s="139"/>
      <c r="R71" s="137" t="s">
        <v>42</v>
      </c>
      <c r="S71" s="139"/>
      <c r="T71" s="137" t="s">
        <v>43</v>
      </c>
      <c r="U71" s="139"/>
      <c r="V71" s="140"/>
      <c r="W71" s="141"/>
      <c r="X71" s="141"/>
      <c r="Y71" s="141"/>
      <c r="Z71" s="141"/>
      <c r="AA71" s="142"/>
      <c r="AB71" s="137"/>
      <c r="AC71" s="138"/>
      <c r="AD71" s="139"/>
      <c r="AE71" s="151">
        <v>0</v>
      </c>
      <c r="AF71" s="152"/>
      <c r="AG71" s="153">
        <f t="shared" si="6"/>
        <v>0</v>
      </c>
      <c r="AH71" s="154"/>
      <c r="AI71" s="155"/>
    </row>
    <row r="72" spans="3:35" ht="21" customHeight="1">
      <c r="C72" s="156"/>
      <c r="D72" s="157"/>
      <c r="E72" s="158"/>
      <c r="F72" s="159"/>
      <c r="G72" s="159"/>
      <c r="H72" s="159"/>
      <c r="I72" s="159"/>
      <c r="J72" s="159"/>
      <c r="K72" s="159"/>
      <c r="L72" s="160"/>
      <c r="M72" s="18"/>
      <c r="N72" s="19" t="s">
        <v>39</v>
      </c>
      <c r="O72" s="161"/>
      <c r="P72" s="162"/>
      <c r="Q72" s="163"/>
      <c r="R72" s="161" t="s">
        <v>42</v>
      </c>
      <c r="S72" s="163"/>
      <c r="T72" s="161" t="s">
        <v>43</v>
      </c>
      <c r="U72" s="163"/>
      <c r="V72" s="164"/>
      <c r="W72" s="165"/>
      <c r="X72" s="165"/>
      <c r="Y72" s="165"/>
      <c r="Z72" s="165"/>
      <c r="AA72" s="166"/>
      <c r="AB72" s="161"/>
      <c r="AC72" s="162"/>
      <c r="AD72" s="163"/>
      <c r="AE72" s="167">
        <v>0</v>
      </c>
      <c r="AF72" s="168"/>
      <c r="AG72" s="169">
        <f t="shared" si="6"/>
        <v>0</v>
      </c>
      <c r="AH72" s="170"/>
      <c r="AI72" s="171"/>
    </row>
    <row r="73" spans="3:35" ht="21" customHeight="1">
      <c r="C73" s="132"/>
      <c r="D73" s="133"/>
      <c r="E73" s="134"/>
      <c r="F73" s="135"/>
      <c r="G73" s="135"/>
      <c r="H73" s="135"/>
      <c r="I73" s="135"/>
      <c r="J73" s="135"/>
      <c r="K73" s="135"/>
      <c r="L73" s="136"/>
      <c r="M73" s="27"/>
      <c r="N73" s="28" t="s">
        <v>39</v>
      </c>
      <c r="O73" s="137"/>
      <c r="P73" s="138"/>
      <c r="Q73" s="139"/>
      <c r="R73" s="137" t="s">
        <v>42</v>
      </c>
      <c r="S73" s="139"/>
      <c r="T73" s="137" t="s">
        <v>43</v>
      </c>
      <c r="U73" s="139"/>
      <c r="V73" s="140"/>
      <c r="W73" s="141"/>
      <c r="X73" s="141"/>
      <c r="Y73" s="141"/>
      <c r="Z73" s="141"/>
      <c r="AA73" s="142"/>
      <c r="AB73" s="137"/>
      <c r="AC73" s="138"/>
      <c r="AD73" s="139"/>
      <c r="AE73" s="151">
        <v>0</v>
      </c>
      <c r="AF73" s="152"/>
      <c r="AG73" s="153">
        <f t="shared" si="6"/>
        <v>0</v>
      </c>
      <c r="AH73" s="154"/>
      <c r="AI73" s="155"/>
    </row>
    <row r="74" spans="3:35" ht="21" customHeight="1">
      <c r="C74" s="156"/>
      <c r="D74" s="157"/>
      <c r="E74" s="158"/>
      <c r="F74" s="159"/>
      <c r="G74" s="159"/>
      <c r="H74" s="159"/>
      <c r="I74" s="159"/>
      <c r="J74" s="159"/>
      <c r="K74" s="159"/>
      <c r="L74" s="160"/>
      <c r="M74" s="18"/>
      <c r="N74" s="19" t="s">
        <v>39</v>
      </c>
      <c r="O74" s="161"/>
      <c r="P74" s="162"/>
      <c r="Q74" s="163"/>
      <c r="R74" s="161" t="s">
        <v>42</v>
      </c>
      <c r="S74" s="163"/>
      <c r="T74" s="161" t="s">
        <v>43</v>
      </c>
      <c r="U74" s="163"/>
      <c r="V74" s="164"/>
      <c r="W74" s="165"/>
      <c r="X74" s="165"/>
      <c r="Y74" s="165"/>
      <c r="Z74" s="165"/>
      <c r="AA74" s="166"/>
      <c r="AB74" s="161"/>
      <c r="AC74" s="162"/>
      <c r="AD74" s="163"/>
      <c r="AE74" s="167">
        <v>0</v>
      </c>
      <c r="AF74" s="168"/>
      <c r="AG74" s="169">
        <f t="shared" si="6"/>
        <v>0</v>
      </c>
      <c r="AH74" s="170"/>
      <c r="AI74" s="171"/>
    </row>
    <row r="75" spans="3:35" ht="21" customHeight="1">
      <c r="C75" s="132"/>
      <c r="D75" s="133"/>
      <c r="E75" s="134"/>
      <c r="F75" s="135"/>
      <c r="G75" s="135"/>
      <c r="H75" s="135"/>
      <c r="I75" s="135"/>
      <c r="J75" s="135"/>
      <c r="K75" s="135"/>
      <c r="L75" s="136"/>
      <c r="M75" s="27"/>
      <c r="N75" s="28" t="s">
        <v>40</v>
      </c>
      <c r="O75" s="137"/>
      <c r="P75" s="138"/>
      <c r="Q75" s="139"/>
      <c r="R75" s="137" t="s">
        <v>42</v>
      </c>
      <c r="S75" s="139"/>
      <c r="T75" s="137" t="s">
        <v>43</v>
      </c>
      <c r="U75" s="139"/>
      <c r="V75" s="140"/>
      <c r="W75" s="141"/>
      <c r="X75" s="141"/>
      <c r="Y75" s="141"/>
      <c r="Z75" s="141"/>
      <c r="AA75" s="142"/>
      <c r="AB75" s="137"/>
      <c r="AC75" s="138"/>
      <c r="AD75" s="139"/>
      <c r="AE75" s="151">
        <v>0</v>
      </c>
      <c r="AF75" s="152"/>
      <c r="AG75" s="153">
        <f t="shared" si="6"/>
        <v>0</v>
      </c>
      <c r="AH75" s="154"/>
      <c r="AI75" s="155"/>
    </row>
    <row r="76" spans="3:35" ht="21" customHeight="1">
      <c r="C76" s="156"/>
      <c r="D76" s="157"/>
      <c r="E76" s="158"/>
      <c r="F76" s="159"/>
      <c r="G76" s="159"/>
      <c r="H76" s="159"/>
      <c r="I76" s="159"/>
      <c r="J76" s="159"/>
      <c r="K76" s="159"/>
      <c r="L76" s="160"/>
      <c r="M76" s="18"/>
      <c r="N76" s="19" t="s">
        <v>39</v>
      </c>
      <c r="O76" s="161"/>
      <c r="P76" s="162"/>
      <c r="Q76" s="163"/>
      <c r="R76" s="161" t="s">
        <v>42</v>
      </c>
      <c r="S76" s="163"/>
      <c r="T76" s="161" t="s">
        <v>43</v>
      </c>
      <c r="U76" s="163"/>
      <c r="V76" s="164"/>
      <c r="W76" s="165"/>
      <c r="X76" s="165"/>
      <c r="Y76" s="165"/>
      <c r="Z76" s="165"/>
      <c r="AA76" s="166"/>
      <c r="AB76" s="161"/>
      <c r="AC76" s="162"/>
      <c r="AD76" s="163"/>
      <c r="AE76" s="167">
        <v>0</v>
      </c>
      <c r="AF76" s="168"/>
      <c r="AG76" s="169">
        <f t="shared" si="6"/>
        <v>0</v>
      </c>
      <c r="AH76" s="170"/>
      <c r="AI76" s="171"/>
    </row>
    <row r="77" spans="3:35" ht="21" customHeight="1">
      <c r="C77" s="132"/>
      <c r="D77" s="133"/>
      <c r="E77" s="134"/>
      <c r="F77" s="135"/>
      <c r="G77" s="135"/>
      <c r="H77" s="135"/>
      <c r="I77" s="135"/>
      <c r="J77" s="135"/>
      <c r="K77" s="135"/>
      <c r="L77" s="136"/>
      <c r="M77" s="27"/>
      <c r="N77" s="28" t="s">
        <v>39</v>
      </c>
      <c r="O77" s="137"/>
      <c r="P77" s="138"/>
      <c r="Q77" s="139"/>
      <c r="R77" s="137" t="s">
        <v>42</v>
      </c>
      <c r="S77" s="139"/>
      <c r="T77" s="137" t="s">
        <v>43</v>
      </c>
      <c r="U77" s="139"/>
      <c r="V77" s="140"/>
      <c r="W77" s="141"/>
      <c r="X77" s="141"/>
      <c r="Y77" s="141"/>
      <c r="Z77" s="141"/>
      <c r="AA77" s="142"/>
      <c r="AB77" s="137"/>
      <c r="AC77" s="138"/>
      <c r="AD77" s="139"/>
      <c r="AE77" s="151">
        <v>0</v>
      </c>
      <c r="AF77" s="152"/>
      <c r="AG77" s="153">
        <f t="shared" si="6"/>
        <v>0</v>
      </c>
      <c r="AH77" s="154"/>
      <c r="AI77" s="155"/>
    </row>
    <row r="78" spans="3:35" ht="21" customHeight="1">
      <c r="C78" s="181"/>
      <c r="D78" s="182"/>
      <c r="E78" s="183"/>
      <c r="F78" s="184"/>
      <c r="G78" s="184"/>
      <c r="H78" s="184"/>
      <c r="I78" s="184"/>
      <c r="J78" s="184"/>
      <c r="K78" s="184"/>
      <c r="L78" s="185"/>
      <c r="M78" s="20"/>
      <c r="N78" s="21" t="s">
        <v>39</v>
      </c>
      <c r="O78" s="186"/>
      <c r="P78" s="187"/>
      <c r="Q78" s="188"/>
      <c r="R78" s="186" t="s">
        <v>42</v>
      </c>
      <c r="S78" s="188"/>
      <c r="T78" s="186" t="s">
        <v>43</v>
      </c>
      <c r="U78" s="188"/>
      <c r="V78" s="189"/>
      <c r="W78" s="190"/>
      <c r="X78" s="190"/>
      <c r="Y78" s="190"/>
      <c r="Z78" s="190"/>
      <c r="AA78" s="191"/>
      <c r="AB78" s="186"/>
      <c r="AC78" s="187"/>
      <c r="AD78" s="188"/>
      <c r="AE78" s="192">
        <v>0</v>
      </c>
      <c r="AF78" s="193"/>
      <c r="AG78" s="172">
        <f t="shared" si="6"/>
        <v>0</v>
      </c>
      <c r="AH78" s="173"/>
      <c r="AI78" s="174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75" t="s">
        <v>41</v>
      </c>
      <c r="AE79" s="176"/>
      <c r="AF79" s="177"/>
      <c r="AG79" s="178">
        <f>SUM(AG60:AG78)</f>
        <v>0</v>
      </c>
      <c r="AH79" s="179"/>
      <c r="AI79" s="180"/>
    </row>
    <row r="83" spans="1:37" ht="21" customHeight="1">
      <c r="A83" s="62">
        <v>3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78" t="s">
        <v>32</v>
      </c>
      <c r="AC1" s="78"/>
      <c r="AD1" s="78"/>
      <c r="AE1" s="79">
        <v>45777</v>
      </c>
      <c r="AF1" s="79"/>
      <c r="AG1" s="79"/>
      <c r="AH1" s="79"/>
      <c r="AI1" s="79"/>
      <c r="AJ1" s="79"/>
      <c r="AK1" s="79"/>
    </row>
    <row r="2" spans="1:37" ht="21" customHeight="1">
      <c r="A2" s="1"/>
      <c r="B2" s="1"/>
      <c r="C2" s="1"/>
      <c r="D2" s="1"/>
      <c r="E2" s="1"/>
      <c r="F2" s="1"/>
      <c r="AB2" s="80" t="s">
        <v>8</v>
      </c>
      <c r="AC2" s="80"/>
      <c r="AD2" s="80"/>
      <c r="AE2" s="80"/>
      <c r="AF2" s="80"/>
      <c r="AG2" s="80"/>
      <c r="AH2" s="80"/>
      <c r="AI2" s="80"/>
      <c r="AJ2" s="80"/>
      <c r="AK2" s="80"/>
    </row>
    <row r="3" spans="1:37" ht="21" customHeight="1">
      <c r="A3" s="1"/>
      <c r="B3" s="1"/>
      <c r="C3" s="1"/>
      <c r="D3" s="1"/>
      <c r="E3" s="1"/>
      <c r="F3" s="1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21" customHeight="1">
      <c r="A4" s="1"/>
      <c r="B4" s="1"/>
      <c r="C4" s="1"/>
      <c r="D4" s="1"/>
      <c r="E4" s="1"/>
      <c r="F4" s="1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21" customHeight="1">
      <c r="A5" s="1"/>
      <c r="B5" s="1"/>
      <c r="C5" s="1"/>
      <c r="D5" s="1"/>
      <c r="E5" s="1"/>
      <c r="F5" s="1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81" t="s">
        <v>0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 t="s">
        <v>1</v>
      </c>
      <c r="M8" s="81"/>
      <c r="AC8" s="83" t="s">
        <v>3</v>
      </c>
      <c r="AD8" s="83"/>
      <c r="AE8" s="83"/>
      <c r="AF8" s="4"/>
      <c r="AG8" s="4"/>
      <c r="AH8" s="4"/>
      <c r="AI8" s="4"/>
      <c r="AJ8" s="4"/>
    </row>
    <row r="9" spans="1:37" ht="21" customHeigh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AC9" s="83" t="s">
        <v>4</v>
      </c>
      <c r="AD9" s="83"/>
      <c r="AE9" s="83"/>
      <c r="AF9" s="83"/>
      <c r="AG9" s="83"/>
      <c r="AH9" s="83"/>
      <c r="AI9" s="83"/>
      <c r="AJ9" s="83"/>
      <c r="AK9" s="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63" t="s">
        <v>5</v>
      </c>
      <c r="AD10" s="63"/>
      <c r="AE10" s="63"/>
      <c r="AF10" s="63"/>
      <c r="AG10" s="63"/>
      <c r="AH10" s="63"/>
      <c r="AI10" s="63"/>
      <c r="AJ10" s="63"/>
      <c r="AK10" s="63"/>
    </row>
    <row r="11" spans="1:37" ht="21" customHeight="1">
      <c r="A11" s="64" t="s">
        <v>2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"/>
      <c r="AC11" s="65" t="s">
        <v>6</v>
      </c>
      <c r="AD11" s="65"/>
      <c r="AE11" s="65"/>
      <c r="AF11" s="65"/>
      <c r="AG11" s="65"/>
      <c r="AH11" s="65"/>
      <c r="AI11" s="65"/>
      <c r="AJ11" s="65"/>
      <c r="AK11" s="65"/>
    </row>
    <row r="12" spans="1:37" ht="21" customHeight="1">
      <c r="A12" s="66" t="s">
        <v>11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AC12" s="67" t="s">
        <v>7</v>
      </c>
      <c r="AD12" s="67"/>
      <c r="AE12" s="67"/>
      <c r="AF12" s="67"/>
      <c r="AG12" s="67"/>
      <c r="AH12" s="67"/>
      <c r="AI12" s="67"/>
      <c r="AJ12" s="67"/>
      <c r="AK12" s="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68" t="s">
        <v>12</v>
      </c>
      <c r="AA14" s="68"/>
      <c r="AB14" s="68"/>
      <c r="AC14" s="68"/>
      <c r="AD14" s="69" t="s">
        <v>12</v>
      </c>
      <c r="AE14" s="70"/>
      <c r="AF14" s="70"/>
      <c r="AG14" s="71"/>
      <c r="AH14" s="69" t="s">
        <v>13</v>
      </c>
      <c r="AI14" s="70"/>
      <c r="AJ14" s="70"/>
      <c r="AK14" s="71"/>
    </row>
    <row r="15" spans="1:37" ht="21" customHeight="1">
      <c r="C15" s="84" t="s">
        <v>9</v>
      </c>
      <c r="D15" s="84"/>
      <c r="E15" s="84"/>
      <c r="F15" s="85">
        <f>AH82</f>
        <v>0</v>
      </c>
      <c r="G15" s="85"/>
      <c r="H15" s="85"/>
      <c r="I15" s="85"/>
      <c r="J15" s="85"/>
      <c r="K15" s="85"/>
      <c r="L15" s="85"/>
      <c r="M15" s="86"/>
      <c r="N15" s="87" t="s">
        <v>10</v>
      </c>
      <c r="O15" s="88"/>
      <c r="Z15" s="77" t="s">
        <v>14</v>
      </c>
      <c r="AA15" s="77"/>
      <c r="AB15" s="77"/>
      <c r="AC15" s="77"/>
      <c r="AD15" s="89">
        <f>AH80</f>
        <v>0</v>
      </c>
      <c r="AE15" s="90"/>
      <c r="AF15" s="90"/>
      <c r="AG15" s="91"/>
      <c r="AH15" s="89">
        <f>AH81</f>
        <v>0</v>
      </c>
      <c r="AI15" s="90"/>
      <c r="AJ15" s="90"/>
      <c r="AK15" s="91"/>
    </row>
    <row r="16" spans="1:37" ht="21" customHeight="1">
      <c r="C16" s="84"/>
      <c r="D16" s="84"/>
      <c r="E16" s="84"/>
      <c r="F16" s="85"/>
      <c r="G16" s="85"/>
      <c r="H16" s="85"/>
      <c r="I16" s="85"/>
      <c r="J16" s="85"/>
      <c r="K16" s="85"/>
      <c r="L16" s="85"/>
      <c r="M16" s="86"/>
      <c r="N16" s="87"/>
      <c r="O16" s="88"/>
      <c r="Z16" s="92" t="s">
        <v>15</v>
      </c>
      <c r="AA16" s="92"/>
      <c r="AB16" s="92"/>
      <c r="AC16" s="92"/>
      <c r="AD16" s="93">
        <v>0</v>
      </c>
      <c r="AE16" s="94"/>
      <c r="AF16" s="94"/>
      <c r="AG16" s="95"/>
      <c r="AH16" s="93">
        <v>0</v>
      </c>
      <c r="AI16" s="94"/>
      <c r="AJ16" s="94"/>
      <c r="AK16" s="95"/>
    </row>
    <row r="17" spans="1:37" ht="21" customHeight="1">
      <c r="Z17" s="77" t="s">
        <v>16</v>
      </c>
      <c r="AA17" s="77"/>
      <c r="AB17" s="77"/>
      <c r="AC17" s="77"/>
      <c r="AD17" s="89" t="s">
        <v>44</v>
      </c>
      <c r="AE17" s="90"/>
      <c r="AF17" s="90"/>
      <c r="AG17" s="91"/>
      <c r="AH17" s="89">
        <v>0</v>
      </c>
      <c r="AI17" s="90"/>
      <c r="AJ17" s="90"/>
      <c r="AK17" s="91"/>
    </row>
    <row r="18" spans="1:37" ht="9.75" customHeight="1"/>
    <row r="19" spans="1:37" ht="21" customHeight="1">
      <c r="A19" s="96" t="s">
        <v>20</v>
      </c>
      <c r="B19" s="96"/>
      <c r="C19" s="96"/>
      <c r="D19" s="97" t="s">
        <v>21</v>
      </c>
      <c r="E19" s="98"/>
      <c r="F19" s="98"/>
      <c r="G19" s="98"/>
      <c r="H19" s="99"/>
      <c r="I19" s="96" t="s">
        <v>22</v>
      </c>
      <c r="J19" s="96"/>
      <c r="K19" s="96"/>
      <c r="L19" s="96"/>
      <c r="M19" s="96"/>
      <c r="N19" s="96"/>
      <c r="O19" s="96" t="s">
        <v>23</v>
      </c>
      <c r="P19" s="96"/>
      <c r="Q19" s="96" t="s">
        <v>17</v>
      </c>
      <c r="R19" s="96"/>
      <c r="S19" s="97" t="s">
        <v>26</v>
      </c>
      <c r="T19" s="98"/>
      <c r="U19" s="99"/>
      <c r="V19" s="97" t="s">
        <v>28</v>
      </c>
      <c r="W19" s="98"/>
      <c r="X19" s="99"/>
      <c r="Y19" s="96" t="s">
        <v>17</v>
      </c>
      <c r="Z19" s="96"/>
      <c r="AA19" s="97" t="s">
        <v>27</v>
      </c>
      <c r="AB19" s="98"/>
      <c r="AC19" s="99"/>
      <c r="AD19" s="97" t="s">
        <v>28</v>
      </c>
      <c r="AE19" s="98"/>
      <c r="AF19" s="99"/>
      <c r="AG19" s="11" t="s">
        <v>18</v>
      </c>
      <c r="AH19" s="100" t="s">
        <v>19</v>
      </c>
      <c r="AI19" s="101"/>
      <c r="AJ19" s="101"/>
      <c r="AK19" s="101"/>
    </row>
    <row r="20" spans="1:37" ht="21" customHeight="1">
      <c r="A20" s="207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12"/>
      <c r="P20" s="13" t="s">
        <v>24</v>
      </c>
      <c r="Q20" s="12"/>
      <c r="R20" s="14" t="s">
        <v>25</v>
      </c>
      <c r="S20" s="106">
        <v>16000</v>
      </c>
      <c r="T20" s="106"/>
      <c r="U20" s="106"/>
      <c r="V20" s="106">
        <v>2500</v>
      </c>
      <c r="W20" s="106"/>
      <c r="X20" s="106"/>
      <c r="Y20" s="12"/>
      <c r="Z20" s="14" t="s">
        <v>25</v>
      </c>
      <c r="AA20" s="106">
        <v>21000</v>
      </c>
      <c r="AB20" s="106"/>
      <c r="AC20" s="106"/>
      <c r="AD20" s="106">
        <v>3281</v>
      </c>
      <c r="AE20" s="106"/>
      <c r="AF20" s="106"/>
      <c r="AG20" s="15">
        <v>0.1</v>
      </c>
      <c r="AH20" s="106">
        <f>Q20*S20+O20*V20+Y20*AA20+O20*AD20</f>
        <v>0</v>
      </c>
      <c r="AI20" s="107"/>
      <c r="AJ20" s="107"/>
      <c r="AK20" s="107"/>
    </row>
    <row r="21" spans="1:37" ht="21" customHeight="1">
      <c r="A21" s="211"/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3"/>
      <c r="P21" s="24" t="s">
        <v>24</v>
      </c>
      <c r="Q21" s="23"/>
      <c r="R21" s="25" t="s">
        <v>25</v>
      </c>
      <c r="S21" s="212">
        <v>16000</v>
      </c>
      <c r="T21" s="212"/>
      <c r="U21" s="212"/>
      <c r="V21" s="212">
        <v>2500</v>
      </c>
      <c r="W21" s="212"/>
      <c r="X21" s="212"/>
      <c r="Y21" s="23"/>
      <c r="Z21" s="25" t="s">
        <v>25</v>
      </c>
      <c r="AA21" s="212">
        <v>21000</v>
      </c>
      <c r="AB21" s="212"/>
      <c r="AC21" s="212"/>
      <c r="AD21" s="212">
        <v>3281</v>
      </c>
      <c r="AE21" s="212"/>
      <c r="AF21" s="212"/>
      <c r="AG21" s="26">
        <v>0.1</v>
      </c>
      <c r="AH21" s="212">
        <f t="shared" ref="AH21:AH28" si="0">Q21*S21+O21*V21+Y21*AA21+O21*AD21</f>
        <v>0</v>
      </c>
      <c r="AI21" s="213"/>
      <c r="AJ21" s="213"/>
      <c r="AK21" s="213"/>
    </row>
    <row r="22" spans="1:37" ht="21" customHeight="1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12"/>
      <c r="P22" s="13" t="s">
        <v>24</v>
      </c>
      <c r="Q22" s="12"/>
      <c r="R22" s="14" t="s">
        <v>25</v>
      </c>
      <c r="S22" s="106">
        <v>16000</v>
      </c>
      <c r="T22" s="106"/>
      <c r="U22" s="106"/>
      <c r="V22" s="106">
        <v>2500</v>
      </c>
      <c r="W22" s="106"/>
      <c r="X22" s="106"/>
      <c r="Y22" s="12"/>
      <c r="Z22" s="14" t="s">
        <v>25</v>
      </c>
      <c r="AA22" s="106">
        <v>21000</v>
      </c>
      <c r="AB22" s="106"/>
      <c r="AC22" s="106"/>
      <c r="AD22" s="106">
        <v>3281</v>
      </c>
      <c r="AE22" s="106"/>
      <c r="AF22" s="106"/>
      <c r="AG22" s="15">
        <v>0.1</v>
      </c>
      <c r="AH22" s="106">
        <f t="shared" si="0"/>
        <v>0</v>
      </c>
      <c r="AI22" s="107"/>
      <c r="AJ22" s="107"/>
      <c r="AK22" s="107"/>
    </row>
    <row r="23" spans="1:37" ht="21" customHeight="1">
      <c r="A23" s="211"/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3"/>
      <c r="P23" s="24" t="s">
        <v>24</v>
      </c>
      <c r="Q23" s="23"/>
      <c r="R23" s="25" t="s">
        <v>25</v>
      </c>
      <c r="S23" s="212">
        <v>16000</v>
      </c>
      <c r="T23" s="212"/>
      <c r="U23" s="212"/>
      <c r="V23" s="212">
        <v>2500</v>
      </c>
      <c r="W23" s="212"/>
      <c r="X23" s="212"/>
      <c r="Y23" s="23"/>
      <c r="Z23" s="25" t="s">
        <v>25</v>
      </c>
      <c r="AA23" s="212">
        <v>21000</v>
      </c>
      <c r="AB23" s="212"/>
      <c r="AC23" s="212"/>
      <c r="AD23" s="212">
        <v>3281</v>
      </c>
      <c r="AE23" s="212"/>
      <c r="AF23" s="212"/>
      <c r="AG23" s="26">
        <v>0.1</v>
      </c>
      <c r="AH23" s="212">
        <f t="shared" si="0"/>
        <v>0</v>
      </c>
      <c r="AI23" s="213"/>
      <c r="AJ23" s="213"/>
      <c r="AK23" s="213"/>
    </row>
    <row r="24" spans="1:37" ht="21" customHeight="1">
      <c r="A24" s="207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12"/>
      <c r="P24" s="13" t="s">
        <v>24</v>
      </c>
      <c r="Q24" s="12"/>
      <c r="R24" s="14" t="s">
        <v>25</v>
      </c>
      <c r="S24" s="106">
        <v>16000</v>
      </c>
      <c r="T24" s="106"/>
      <c r="U24" s="106"/>
      <c r="V24" s="106">
        <v>2500</v>
      </c>
      <c r="W24" s="106"/>
      <c r="X24" s="106"/>
      <c r="Y24" s="12"/>
      <c r="Z24" s="14" t="s">
        <v>25</v>
      </c>
      <c r="AA24" s="106">
        <v>21000</v>
      </c>
      <c r="AB24" s="106"/>
      <c r="AC24" s="106"/>
      <c r="AD24" s="106">
        <v>3281</v>
      </c>
      <c r="AE24" s="106"/>
      <c r="AF24" s="106"/>
      <c r="AG24" s="15">
        <v>0.1</v>
      </c>
      <c r="AH24" s="106">
        <f t="shared" si="0"/>
        <v>0</v>
      </c>
      <c r="AI24" s="107"/>
      <c r="AJ24" s="107"/>
      <c r="AK24" s="107"/>
    </row>
    <row r="25" spans="1:37" ht="21" customHeight="1">
      <c r="A25" s="211"/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3"/>
      <c r="P25" s="24" t="s">
        <v>24</v>
      </c>
      <c r="Q25" s="23"/>
      <c r="R25" s="25" t="s">
        <v>25</v>
      </c>
      <c r="S25" s="212">
        <v>16000</v>
      </c>
      <c r="T25" s="212"/>
      <c r="U25" s="212"/>
      <c r="V25" s="212">
        <v>2500</v>
      </c>
      <c r="W25" s="212"/>
      <c r="X25" s="212"/>
      <c r="Y25" s="23"/>
      <c r="Z25" s="25" t="s">
        <v>25</v>
      </c>
      <c r="AA25" s="212">
        <v>21000</v>
      </c>
      <c r="AB25" s="212"/>
      <c r="AC25" s="212"/>
      <c r="AD25" s="212">
        <v>3281</v>
      </c>
      <c r="AE25" s="212"/>
      <c r="AF25" s="212"/>
      <c r="AG25" s="26">
        <v>0.1</v>
      </c>
      <c r="AH25" s="212">
        <f t="shared" si="0"/>
        <v>0</v>
      </c>
      <c r="AI25" s="213"/>
      <c r="AJ25" s="213"/>
      <c r="AK25" s="213"/>
    </row>
    <row r="26" spans="1:37" ht="21" customHeight="1">
      <c r="A26" s="207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12"/>
      <c r="P26" s="13" t="s">
        <v>24</v>
      </c>
      <c r="Q26" s="12"/>
      <c r="R26" s="14" t="s">
        <v>25</v>
      </c>
      <c r="S26" s="106">
        <v>16000</v>
      </c>
      <c r="T26" s="106"/>
      <c r="U26" s="106"/>
      <c r="V26" s="106">
        <v>2500</v>
      </c>
      <c r="W26" s="106"/>
      <c r="X26" s="106"/>
      <c r="Y26" s="12"/>
      <c r="Z26" s="14" t="s">
        <v>25</v>
      </c>
      <c r="AA26" s="106">
        <v>21000</v>
      </c>
      <c r="AB26" s="106"/>
      <c r="AC26" s="106"/>
      <c r="AD26" s="106">
        <v>3281</v>
      </c>
      <c r="AE26" s="106"/>
      <c r="AF26" s="106"/>
      <c r="AG26" s="15">
        <v>0.1</v>
      </c>
      <c r="AH26" s="106">
        <f t="shared" si="0"/>
        <v>0</v>
      </c>
      <c r="AI26" s="107"/>
      <c r="AJ26" s="107"/>
      <c r="AK26" s="107"/>
    </row>
    <row r="27" spans="1:37" ht="21" customHeight="1">
      <c r="A27" s="56"/>
      <c r="B27" s="57"/>
      <c r="C27" s="58"/>
      <c r="D27" s="56"/>
      <c r="E27" s="57"/>
      <c r="F27" s="57"/>
      <c r="G27" s="57"/>
      <c r="H27" s="58"/>
      <c r="I27" s="56"/>
      <c r="J27" s="57"/>
      <c r="K27" s="57"/>
      <c r="L27" s="57"/>
      <c r="M27" s="57"/>
      <c r="N27" s="58"/>
      <c r="O27" s="29"/>
      <c r="P27" s="30" t="s">
        <v>24</v>
      </c>
      <c r="Q27" s="29"/>
      <c r="R27" s="31" t="s">
        <v>25</v>
      </c>
      <c r="S27" s="108">
        <v>16000</v>
      </c>
      <c r="T27" s="109"/>
      <c r="U27" s="110"/>
      <c r="V27" s="108">
        <v>2500</v>
      </c>
      <c r="W27" s="109"/>
      <c r="X27" s="110"/>
      <c r="Y27" s="29"/>
      <c r="Z27" s="31" t="s">
        <v>25</v>
      </c>
      <c r="AA27" s="108">
        <v>21000</v>
      </c>
      <c r="AB27" s="109"/>
      <c r="AC27" s="110"/>
      <c r="AD27" s="108">
        <v>3281</v>
      </c>
      <c r="AE27" s="109"/>
      <c r="AF27" s="110"/>
      <c r="AG27" s="32">
        <v>0.1</v>
      </c>
      <c r="AH27" s="108">
        <f t="shared" si="0"/>
        <v>0</v>
      </c>
      <c r="AI27" s="109"/>
      <c r="AJ27" s="109"/>
      <c r="AK27" s="110"/>
    </row>
    <row r="28" spans="1:37" ht="21" customHeight="1">
      <c r="A28" s="214"/>
      <c r="B28" s="215"/>
      <c r="C28" s="216"/>
      <c r="D28" s="214"/>
      <c r="E28" s="215"/>
      <c r="F28" s="215"/>
      <c r="G28" s="215"/>
      <c r="H28" s="216"/>
      <c r="I28" s="214"/>
      <c r="J28" s="215"/>
      <c r="K28" s="215"/>
      <c r="L28" s="215"/>
      <c r="M28" s="215"/>
      <c r="N28" s="216"/>
      <c r="O28" s="12"/>
      <c r="P28" s="13" t="s">
        <v>24</v>
      </c>
      <c r="Q28" s="12"/>
      <c r="R28" s="14" t="s">
        <v>25</v>
      </c>
      <c r="S28" s="111">
        <v>16000</v>
      </c>
      <c r="T28" s="112"/>
      <c r="U28" s="113"/>
      <c r="V28" s="111">
        <v>2500</v>
      </c>
      <c r="W28" s="112"/>
      <c r="X28" s="113"/>
      <c r="Y28" s="12"/>
      <c r="Z28" s="14" t="s">
        <v>25</v>
      </c>
      <c r="AA28" s="111">
        <v>21000</v>
      </c>
      <c r="AB28" s="112"/>
      <c r="AC28" s="113"/>
      <c r="AD28" s="111">
        <v>3281</v>
      </c>
      <c r="AE28" s="112"/>
      <c r="AF28" s="113"/>
      <c r="AG28" s="15">
        <v>0.1</v>
      </c>
      <c r="AH28" s="111">
        <f t="shared" si="0"/>
        <v>0</v>
      </c>
      <c r="AI28" s="112"/>
      <c r="AJ28" s="112"/>
      <c r="AK28" s="113"/>
    </row>
    <row r="29" spans="1:37" ht="21" customHeight="1">
      <c r="A29" s="194">
        <v>1</v>
      </c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</row>
    <row r="31" spans="1:37" ht="21" customHeight="1">
      <c r="A31" s="96" t="s">
        <v>20</v>
      </c>
      <c r="B31" s="96"/>
      <c r="C31" s="96"/>
      <c r="D31" s="97" t="s">
        <v>21</v>
      </c>
      <c r="E31" s="98"/>
      <c r="F31" s="98"/>
      <c r="G31" s="98"/>
      <c r="H31" s="99"/>
      <c r="I31" s="96" t="s">
        <v>22</v>
      </c>
      <c r="J31" s="96"/>
      <c r="K31" s="96"/>
      <c r="L31" s="96"/>
      <c r="M31" s="96"/>
      <c r="N31" s="96"/>
      <c r="O31" s="96" t="s">
        <v>23</v>
      </c>
      <c r="P31" s="96"/>
      <c r="Q31" s="96" t="s">
        <v>17</v>
      </c>
      <c r="R31" s="96"/>
      <c r="S31" s="97" t="s">
        <v>26</v>
      </c>
      <c r="T31" s="98"/>
      <c r="U31" s="99"/>
      <c r="V31" s="97" t="s">
        <v>28</v>
      </c>
      <c r="W31" s="98"/>
      <c r="X31" s="99"/>
      <c r="Y31" s="96" t="s">
        <v>17</v>
      </c>
      <c r="Z31" s="96"/>
      <c r="AA31" s="97" t="s">
        <v>27</v>
      </c>
      <c r="AB31" s="98"/>
      <c r="AC31" s="99"/>
      <c r="AD31" s="97" t="s">
        <v>28</v>
      </c>
      <c r="AE31" s="98"/>
      <c r="AF31" s="99"/>
      <c r="AG31" s="11" t="s">
        <v>18</v>
      </c>
      <c r="AH31" s="100" t="s">
        <v>19</v>
      </c>
      <c r="AI31" s="101"/>
      <c r="AJ31" s="101"/>
      <c r="AK31" s="101"/>
    </row>
    <row r="32" spans="1:37" ht="21" customHeight="1">
      <c r="A32" s="207"/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12"/>
      <c r="P32" s="13" t="s">
        <v>24</v>
      </c>
      <c r="Q32" s="12"/>
      <c r="R32" s="14" t="s">
        <v>25</v>
      </c>
      <c r="S32" s="106">
        <v>16000</v>
      </c>
      <c r="T32" s="106"/>
      <c r="U32" s="106"/>
      <c r="V32" s="106">
        <v>2500</v>
      </c>
      <c r="W32" s="106"/>
      <c r="X32" s="106"/>
      <c r="Y32" s="12"/>
      <c r="Z32" s="14" t="s">
        <v>25</v>
      </c>
      <c r="AA32" s="106">
        <v>21000</v>
      </c>
      <c r="AB32" s="106"/>
      <c r="AC32" s="106"/>
      <c r="AD32" s="106">
        <v>3281</v>
      </c>
      <c r="AE32" s="106"/>
      <c r="AF32" s="106"/>
      <c r="AG32" s="15">
        <v>0.1</v>
      </c>
      <c r="AH32" s="106">
        <f>Q32*S32+O32*V32+Y32*AA32+O32*AD32</f>
        <v>0</v>
      </c>
      <c r="AI32" s="107"/>
      <c r="AJ32" s="107"/>
      <c r="AK32" s="107"/>
    </row>
    <row r="33" spans="1:37" ht="21" customHeight="1">
      <c r="A33" s="208"/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08"/>
      <c r="O33" s="29"/>
      <c r="P33" s="30" t="s">
        <v>24</v>
      </c>
      <c r="Q33" s="29"/>
      <c r="R33" s="31" t="s">
        <v>25</v>
      </c>
      <c r="S33" s="74">
        <v>16000</v>
      </c>
      <c r="T33" s="74"/>
      <c r="U33" s="74"/>
      <c r="V33" s="74">
        <v>2500</v>
      </c>
      <c r="W33" s="74"/>
      <c r="X33" s="74"/>
      <c r="Y33" s="29"/>
      <c r="Z33" s="31" t="s">
        <v>25</v>
      </c>
      <c r="AA33" s="74">
        <v>21000</v>
      </c>
      <c r="AB33" s="74"/>
      <c r="AC33" s="74"/>
      <c r="AD33" s="74">
        <v>3281</v>
      </c>
      <c r="AE33" s="74"/>
      <c r="AF33" s="74"/>
      <c r="AG33" s="32">
        <v>0.1</v>
      </c>
      <c r="AH33" s="74">
        <f t="shared" ref="AH33:AH39" si="1">Q33*S33+O33*V33+Y33*AA33+O33*AD33</f>
        <v>0</v>
      </c>
      <c r="AI33" s="75"/>
      <c r="AJ33" s="75"/>
      <c r="AK33" s="75"/>
    </row>
    <row r="34" spans="1:37" ht="21" customHeight="1">
      <c r="A34" s="207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12"/>
      <c r="P34" s="13" t="s">
        <v>24</v>
      </c>
      <c r="Q34" s="12"/>
      <c r="R34" s="14" t="s">
        <v>25</v>
      </c>
      <c r="S34" s="106">
        <v>16000</v>
      </c>
      <c r="T34" s="106"/>
      <c r="U34" s="106"/>
      <c r="V34" s="106">
        <v>2500</v>
      </c>
      <c r="W34" s="106"/>
      <c r="X34" s="106"/>
      <c r="Y34" s="12"/>
      <c r="Z34" s="14" t="s">
        <v>25</v>
      </c>
      <c r="AA34" s="106">
        <v>21000</v>
      </c>
      <c r="AB34" s="106"/>
      <c r="AC34" s="106"/>
      <c r="AD34" s="106">
        <v>3281</v>
      </c>
      <c r="AE34" s="106"/>
      <c r="AF34" s="106"/>
      <c r="AG34" s="15">
        <v>0.1</v>
      </c>
      <c r="AH34" s="106">
        <f t="shared" si="1"/>
        <v>0</v>
      </c>
      <c r="AI34" s="107"/>
      <c r="AJ34" s="107"/>
      <c r="AK34" s="107"/>
    </row>
    <row r="35" spans="1:37" ht="21" customHeight="1">
      <c r="A35" s="208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9"/>
      <c r="P35" s="30" t="s">
        <v>24</v>
      </c>
      <c r="Q35" s="29"/>
      <c r="R35" s="31" t="s">
        <v>25</v>
      </c>
      <c r="S35" s="74">
        <v>16000</v>
      </c>
      <c r="T35" s="74"/>
      <c r="U35" s="74"/>
      <c r="V35" s="74">
        <v>2500</v>
      </c>
      <c r="W35" s="74"/>
      <c r="X35" s="74"/>
      <c r="Y35" s="29"/>
      <c r="Z35" s="31" t="s">
        <v>25</v>
      </c>
      <c r="AA35" s="74">
        <v>21000</v>
      </c>
      <c r="AB35" s="74"/>
      <c r="AC35" s="74"/>
      <c r="AD35" s="74">
        <v>3281</v>
      </c>
      <c r="AE35" s="74"/>
      <c r="AF35" s="74"/>
      <c r="AG35" s="32">
        <v>0.1</v>
      </c>
      <c r="AH35" s="74">
        <f t="shared" si="1"/>
        <v>0</v>
      </c>
      <c r="AI35" s="75"/>
      <c r="AJ35" s="75"/>
      <c r="AK35" s="75"/>
    </row>
    <row r="36" spans="1:37" ht="21" customHeight="1">
      <c r="A36" s="207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12"/>
      <c r="P36" s="13" t="s">
        <v>24</v>
      </c>
      <c r="Q36" s="12"/>
      <c r="R36" s="14" t="s">
        <v>25</v>
      </c>
      <c r="S36" s="106">
        <v>16000</v>
      </c>
      <c r="T36" s="106"/>
      <c r="U36" s="106"/>
      <c r="V36" s="106">
        <v>2500</v>
      </c>
      <c r="W36" s="106"/>
      <c r="X36" s="106"/>
      <c r="Y36" s="12"/>
      <c r="Z36" s="14" t="s">
        <v>25</v>
      </c>
      <c r="AA36" s="106">
        <v>21000</v>
      </c>
      <c r="AB36" s="106"/>
      <c r="AC36" s="106"/>
      <c r="AD36" s="106">
        <v>3281</v>
      </c>
      <c r="AE36" s="106"/>
      <c r="AF36" s="106"/>
      <c r="AG36" s="15">
        <v>0.1</v>
      </c>
      <c r="AH36" s="106">
        <f t="shared" si="1"/>
        <v>0</v>
      </c>
      <c r="AI36" s="107"/>
      <c r="AJ36" s="107"/>
      <c r="AK36" s="107"/>
    </row>
    <row r="37" spans="1:37" ht="21" customHeight="1">
      <c r="A37" s="208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9"/>
      <c r="P37" s="30" t="s">
        <v>24</v>
      </c>
      <c r="Q37" s="29"/>
      <c r="R37" s="31" t="s">
        <v>25</v>
      </c>
      <c r="S37" s="74">
        <v>16000</v>
      </c>
      <c r="T37" s="74"/>
      <c r="U37" s="74"/>
      <c r="V37" s="74">
        <v>2500</v>
      </c>
      <c r="W37" s="74"/>
      <c r="X37" s="74"/>
      <c r="Y37" s="29"/>
      <c r="Z37" s="31" t="s">
        <v>25</v>
      </c>
      <c r="AA37" s="74">
        <v>21000</v>
      </c>
      <c r="AB37" s="74"/>
      <c r="AC37" s="74"/>
      <c r="AD37" s="74">
        <v>3281</v>
      </c>
      <c r="AE37" s="74"/>
      <c r="AF37" s="74"/>
      <c r="AG37" s="32">
        <v>0.1</v>
      </c>
      <c r="AH37" s="74">
        <f t="shared" si="1"/>
        <v>0</v>
      </c>
      <c r="AI37" s="75"/>
      <c r="AJ37" s="75"/>
      <c r="AK37" s="75"/>
    </row>
    <row r="38" spans="1:37" ht="21" customHeight="1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12"/>
      <c r="P38" s="13" t="s">
        <v>24</v>
      </c>
      <c r="Q38" s="12"/>
      <c r="R38" s="14" t="s">
        <v>25</v>
      </c>
      <c r="S38" s="106">
        <v>16000</v>
      </c>
      <c r="T38" s="106"/>
      <c r="U38" s="106"/>
      <c r="V38" s="106">
        <v>2500</v>
      </c>
      <c r="W38" s="106"/>
      <c r="X38" s="106"/>
      <c r="Y38" s="12"/>
      <c r="Z38" s="14" t="s">
        <v>25</v>
      </c>
      <c r="AA38" s="106">
        <v>21000</v>
      </c>
      <c r="AB38" s="106"/>
      <c r="AC38" s="106"/>
      <c r="AD38" s="106">
        <v>3281</v>
      </c>
      <c r="AE38" s="106"/>
      <c r="AF38" s="106"/>
      <c r="AG38" s="15">
        <v>0.1</v>
      </c>
      <c r="AH38" s="106">
        <f t="shared" si="1"/>
        <v>0</v>
      </c>
      <c r="AI38" s="107"/>
      <c r="AJ38" s="107"/>
      <c r="AK38" s="107"/>
    </row>
    <row r="39" spans="1:37" ht="21" customHeight="1">
      <c r="A39" s="208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9"/>
      <c r="P39" s="30" t="s">
        <v>24</v>
      </c>
      <c r="Q39" s="29"/>
      <c r="R39" s="31" t="s">
        <v>25</v>
      </c>
      <c r="S39" s="74">
        <v>16000</v>
      </c>
      <c r="T39" s="74"/>
      <c r="U39" s="74"/>
      <c r="V39" s="74">
        <v>2500</v>
      </c>
      <c r="W39" s="74"/>
      <c r="X39" s="74"/>
      <c r="Y39" s="29"/>
      <c r="Z39" s="31" t="s">
        <v>25</v>
      </c>
      <c r="AA39" s="74">
        <v>21000</v>
      </c>
      <c r="AB39" s="74"/>
      <c r="AC39" s="74"/>
      <c r="AD39" s="74">
        <v>3281</v>
      </c>
      <c r="AE39" s="74"/>
      <c r="AF39" s="74"/>
      <c r="AG39" s="32">
        <v>0.1</v>
      </c>
      <c r="AH39" s="74">
        <f t="shared" si="1"/>
        <v>0</v>
      </c>
      <c r="AI39" s="75"/>
      <c r="AJ39" s="75"/>
      <c r="AK39" s="75"/>
    </row>
    <row r="40" spans="1:37" ht="21" customHeight="1">
      <c r="A40" s="207"/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12"/>
      <c r="P40" s="13" t="s">
        <v>24</v>
      </c>
      <c r="Q40" s="12"/>
      <c r="R40" s="14" t="s">
        <v>25</v>
      </c>
      <c r="S40" s="106">
        <v>16000</v>
      </c>
      <c r="T40" s="106"/>
      <c r="U40" s="106"/>
      <c r="V40" s="106">
        <v>2500</v>
      </c>
      <c r="W40" s="106"/>
      <c r="X40" s="106"/>
      <c r="Y40" s="12"/>
      <c r="Z40" s="14" t="s">
        <v>25</v>
      </c>
      <c r="AA40" s="106">
        <v>21000</v>
      </c>
      <c r="AB40" s="106"/>
      <c r="AC40" s="106"/>
      <c r="AD40" s="106">
        <v>3281</v>
      </c>
      <c r="AE40" s="106"/>
      <c r="AF40" s="106"/>
      <c r="AG40" s="15">
        <v>0.1</v>
      </c>
      <c r="AH40" s="106">
        <f>Q40*S40+O40*V40+Y40*AA40+O40*AD40</f>
        <v>0</v>
      </c>
      <c r="AI40" s="107"/>
      <c r="AJ40" s="107"/>
      <c r="AK40" s="107"/>
    </row>
    <row r="41" spans="1:37" ht="21" customHeight="1">
      <c r="A41" s="208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9"/>
      <c r="P41" s="30" t="s">
        <v>24</v>
      </c>
      <c r="Q41" s="29"/>
      <c r="R41" s="31" t="s">
        <v>25</v>
      </c>
      <c r="S41" s="74">
        <v>16000</v>
      </c>
      <c r="T41" s="74"/>
      <c r="U41" s="74"/>
      <c r="V41" s="74">
        <v>2500</v>
      </c>
      <c r="W41" s="74"/>
      <c r="X41" s="74"/>
      <c r="Y41" s="29"/>
      <c r="Z41" s="31" t="s">
        <v>25</v>
      </c>
      <c r="AA41" s="74">
        <v>21000</v>
      </c>
      <c r="AB41" s="74"/>
      <c r="AC41" s="74"/>
      <c r="AD41" s="74">
        <v>3281</v>
      </c>
      <c r="AE41" s="74"/>
      <c r="AF41" s="74"/>
      <c r="AG41" s="32">
        <v>0.1</v>
      </c>
      <c r="AH41" s="74">
        <f t="shared" ref="AH41:AH42" si="2">Q41*S41+O41*V41+Y41*AA41+O41*AD41</f>
        <v>0</v>
      </c>
      <c r="AI41" s="75"/>
      <c r="AJ41" s="75"/>
      <c r="AK41" s="75"/>
    </row>
    <row r="42" spans="1:37" ht="21" customHeight="1">
      <c r="A42" s="207"/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12"/>
      <c r="P42" s="13" t="s">
        <v>24</v>
      </c>
      <c r="Q42" s="12"/>
      <c r="R42" s="14" t="s">
        <v>25</v>
      </c>
      <c r="S42" s="106">
        <v>16000</v>
      </c>
      <c r="T42" s="106"/>
      <c r="U42" s="106"/>
      <c r="V42" s="106">
        <v>2500</v>
      </c>
      <c r="W42" s="106"/>
      <c r="X42" s="106"/>
      <c r="Y42" s="12"/>
      <c r="Z42" s="14" t="s">
        <v>25</v>
      </c>
      <c r="AA42" s="106">
        <v>21000</v>
      </c>
      <c r="AB42" s="106"/>
      <c r="AC42" s="106"/>
      <c r="AD42" s="106">
        <v>3281</v>
      </c>
      <c r="AE42" s="106"/>
      <c r="AF42" s="106"/>
      <c r="AG42" s="15">
        <v>0.1</v>
      </c>
      <c r="AH42" s="106">
        <f t="shared" si="2"/>
        <v>0</v>
      </c>
      <c r="AI42" s="107"/>
      <c r="AJ42" s="107"/>
      <c r="AK42" s="107"/>
    </row>
    <row r="43" spans="1:37" ht="21" customHeight="1">
      <c r="A43" s="208"/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9"/>
      <c r="P43" s="30" t="s">
        <v>24</v>
      </c>
      <c r="Q43" s="29"/>
      <c r="R43" s="31" t="s">
        <v>25</v>
      </c>
      <c r="S43" s="74">
        <v>16000</v>
      </c>
      <c r="T43" s="74"/>
      <c r="U43" s="74"/>
      <c r="V43" s="74">
        <v>2500</v>
      </c>
      <c r="W43" s="74"/>
      <c r="X43" s="74"/>
      <c r="Y43" s="29"/>
      <c r="Z43" s="31" t="s">
        <v>25</v>
      </c>
      <c r="AA43" s="74">
        <v>21000</v>
      </c>
      <c r="AB43" s="74"/>
      <c r="AC43" s="74"/>
      <c r="AD43" s="74">
        <v>3281</v>
      </c>
      <c r="AE43" s="74"/>
      <c r="AF43" s="74"/>
      <c r="AG43" s="32">
        <v>0.1</v>
      </c>
      <c r="AH43" s="74">
        <f>Q43*S43+O43*V43+Y43*AA43+O43*AD43</f>
        <v>0</v>
      </c>
      <c r="AI43" s="75"/>
      <c r="AJ43" s="75"/>
      <c r="AK43" s="75"/>
    </row>
    <row r="44" spans="1:37" ht="21" customHeight="1">
      <c r="A44" s="207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12"/>
      <c r="P44" s="13" t="s">
        <v>24</v>
      </c>
      <c r="Q44" s="12"/>
      <c r="R44" s="14" t="s">
        <v>25</v>
      </c>
      <c r="S44" s="106">
        <v>16000</v>
      </c>
      <c r="T44" s="106"/>
      <c r="U44" s="106"/>
      <c r="V44" s="106">
        <v>2500</v>
      </c>
      <c r="W44" s="106"/>
      <c r="X44" s="106"/>
      <c r="Y44" s="12"/>
      <c r="Z44" s="14" t="s">
        <v>25</v>
      </c>
      <c r="AA44" s="106">
        <v>21000</v>
      </c>
      <c r="AB44" s="106"/>
      <c r="AC44" s="106"/>
      <c r="AD44" s="106">
        <v>3281</v>
      </c>
      <c r="AE44" s="106"/>
      <c r="AF44" s="106"/>
      <c r="AG44" s="15">
        <v>0.1</v>
      </c>
      <c r="AH44" s="106">
        <f t="shared" ref="AH44:AH52" si="3">Q44*S44+O44*V44+Y44*AA44+O44*AD44</f>
        <v>0</v>
      </c>
      <c r="AI44" s="107"/>
      <c r="AJ44" s="107"/>
      <c r="AK44" s="107"/>
    </row>
    <row r="45" spans="1:37" ht="21" customHeight="1">
      <c r="A45" s="208"/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9"/>
      <c r="P45" s="30" t="s">
        <v>24</v>
      </c>
      <c r="Q45" s="29"/>
      <c r="R45" s="31" t="s">
        <v>25</v>
      </c>
      <c r="S45" s="74">
        <v>16000</v>
      </c>
      <c r="T45" s="74"/>
      <c r="U45" s="74"/>
      <c r="V45" s="74">
        <v>2500</v>
      </c>
      <c r="W45" s="74"/>
      <c r="X45" s="74"/>
      <c r="Y45" s="29"/>
      <c r="Z45" s="31" t="s">
        <v>25</v>
      </c>
      <c r="AA45" s="74">
        <v>21000</v>
      </c>
      <c r="AB45" s="74"/>
      <c r="AC45" s="74"/>
      <c r="AD45" s="74">
        <v>3281</v>
      </c>
      <c r="AE45" s="74"/>
      <c r="AF45" s="74"/>
      <c r="AG45" s="32">
        <v>0.1</v>
      </c>
      <c r="AH45" s="74">
        <f t="shared" si="3"/>
        <v>0</v>
      </c>
      <c r="AI45" s="75"/>
      <c r="AJ45" s="75"/>
      <c r="AK45" s="75"/>
    </row>
    <row r="46" spans="1:37" ht="21" customHeight="1">
      <c r="A46" s="207"/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12"/>
      <c r="P46" s="13" t="s">
        <v>24</v>
      </c>
      <c r="Q46" s="12"/>
      <c r="R46" s="14" t="s">
        <v>25</v>
      </c>
      <c r="S46" s="106">
        <v>16000</v>
      </c>
      <c r="T46" s="106"/>
      <c r="U46" s="106"/>
      <c r="V46" s="106">
        <v>2500</v>
      </c>
      <c r="W46" s="106"/>
      <c r="X46" s="106"/>
      <c r="Y46" s="12"/>
      <c r="Z46" s="14" t="s">
        <v>25</v>
      </c>
      <c r="AA46" s="106">
        <v>21000</v>
      </c>
      <c r="AB46" s="106"/>
      <c r="AC46" s="106"/>
      <c r="AD46" s="106">
        <v>3281</v>
      </c>
      <c r="AE46" s="106"/>
      <c r="AF46" s="106"/>
      <c r="AG46" s="15">
        <v>0.1</v>
      </c>
      <c r="AH46" s="106">
        <f t="shared" si="3"/>
        <v>0</v>
      </c>
      <c r="AI46" s="107"/>
      <c r="AJ46" s="107"/>
      <c r="AK46" s="107"/>
    </row>
    <row r="47" spans="1:37" ht="21" customHeight="1">
      <c r="A47" s="208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9"/>
      <c r="P47" s="30" t="s">
        <v>24</v>
      </c>
      <c r="Q47" s="29"/>
      <c r="R47" s="31" t="s">
        <v>25</v>
      </c>
      <c r="S47" s="74">
        <v>16000</v>
      </c>
      <c r="T47" s="74"/>
      <c r="U47" s="74"/>
      <c r="V47" s="74">
        <v>2500</v>
      </c>
      <c r="W47" s="74"/>
      <c r="X47" s="74"/>
      <c r="Y47" s="29"/>
      <c r="Z47" s="31" t="s">
        <v>25</v>
      </c>
      <c r="AA47" s="74">
        <v>21000</v>
      </c>
      <c r="AB47" s="74"/>
      <c r="AC47" s="74"/>
      <c r="AD47" s="74">
        <v>3281</v>
      </c>
      <c r="AE47" s="74"/>
      <c r="AF47" s="74"/>
      <c r="AG47" s="32">
        <v>0.1</v>
      </c>
      <c r="AH47" s="74">
        <f t="shared" si="3"/>
        <v>0</v>
      </c>
      <c r="AI47" s="75"/>
      <c r="AJ47" s="75"/>
      <c r="AK47" s="75"/>
    </row>
    <row r="48" spans="1:37" ht="21" customHeight="1">
      <c r="A48" s="207"/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12"/>
      <c r="P48" s="13" t="s">
        <v>24</v>
      </c>
      <c r="Q48" s="12"/>
      <c r="R48" s="14" t="s">
        <v>25</v>
      </c>
      <c r="S48" s="106">
        <v>16000</v>
      </c>
      <c r="T48" s="106"/>
      <c r="U48" s="106"/>
      <c r="V48" s="106">
        <v>2500</v>
      </c>
      <c r="W48" s="106"/>
      <c r="X48" s="106"/>
      <c r="Y48" s="12"/>
      <c r="Z48" s="14" t="s">
        <v>25</v>
      </c>
      <c r="AA48" s="106">
        <v>21000</v>
      </c>
      <c r="AB48" s="106"/>
      <c r="AC48" s="106"/>
      <c r="AD48" s="106">
        <v>3281</v>
      </c>
      <c r="AE48" s="106"/>
      <c r="AF48" s="106"/>
      <c r="AG48" s="15">
        <v>0.1</v>
      </c>
      <c r="AH48" s="106">
        <f t="shared" si="3"/>
        <v>0</v>
      </c>
      <c r="AI48" s="107"/>
      <c r="AJ48" s="107"/>
      <c r="AK48" s="107"/>
    </row>
    <row r="49" spans="1:37" ht="21" customHeight="1">
      <c r="A49" s="208"/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9"/>
      <c r="P49" s="30" t="s">
        <v>24</v>
      </c>
      <c r="Q49" s="29"/>
      <c r="R49" s="31" t="s">
        <v>25</v>
      </c>
      <c r="S49" s="74">
        <v>16000</v>
      </c>
      <c r="T49" s="74"/>
      <c r="U49" s="74"/>
      <c r="V49" s="74">
        <v>2500</v>
      </c>
      <c r="W49" s="74"/>
      <c r="X49" s="74"/>
      <c r="Y49" s="29"/>
      <c r="Z49" s="31" t="s">
        <v>25</v>
      </c>
      <c r="AA49" s="74">
        <v>21000</v>
      </c>
      <c r="AB49" s="74"/>
      <c r="AC49" s="74"/>
      <c r="AD49" s="74">
        <v>3281</v>
      </c>
      <c r="AE49" s="74"/>
      <c r="AF49" s="74"/>
      <c r="AG49" s="32">
        <v>0.1</v>
      </c>
      <c r="AH49" s="74">
        <f t="shared" si="3"/>
        <v>0</v>
      </c>
      <c r="AI49" s="75"/>
      <c r="AJ49" s="75"/>
      <c r="AK49" s="75"/>
    </row>
    <row r="50" spans="1:37" ht="21" customHeight="1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12"/>
      <c r="P50" s="13" t="s">
        <v>24</v>
      </c>
      <c r="Q50" s="12"/>
      <c r="R50" s="14" t="s">
        <v>25</v>
      </c>
      <c r="S50" s="106">
        <v>16000</v>
      </c>
      <c r="T50" s="106"/>
      <c r="U50" s="106"/>
      <c r="V50" s="106">
        <v>2500</v>
      </c>
      <c r="W50" s="106"/>
      <c r="X50" s="106"/>
      <c r="Y50" s="12"/>
      <c r="Z50" s="14" t="s">
        <v>25</v>
      </c>
      <c r="AA50" s="106">
        <v>21000</v>
      </c>
      <c r="AB50" s="106"/>
      <c r="AC50" s="106"/>
      <c r="AD50" s="106">
        <v>3281</v>
      </c>
      <c r="AE50" s="106"/>
      <c r="AF50" s="106"/>
      <c r="AG50" s="15">
        <v>0.1</v>
      </c>
      <c r="AH50" s="106">
        <f t="shared" si="3"/>
        <v>0</v>
      </c>
      <c r="AI50" s="107"/>
      <c r="AJ50" s="107"/>
      <c r="AK50" s="107"/>
    </row>
    <row r="51" spans="1:37" ht="21" customHeight="1">
      <c r="A51" s="208"/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9"/>
      <c r="P51" s="30" t="s">
        <v>24</v>
      </c>
      <c r="Q51" s="29"/>
      <c r="R51" s="31" t="s">
        <v>25</v>
      </c>
      <c r="S51" s="74">
        <v>16000</v>
      </c>
      <c r="T51" s="74"/>
      <c r="U51" s="74"/>
      <c r="V51" s="74">
        <v>2500</v>
      </c>
      <c r="W51" s="74"/>
      <c r="X51" s="74"/>
      <c r="Y51" s="29"/>
      <c r="Z51" s="31" t="s">
        <v>25</v>
      </c>
      <c r="AA51" s="74">
        <v>21000</v>
      </c>
      <c r="AB51" s="74"/>
      <c r="AC51" s="74"/>
      <c r="AD51" s="74">
        <v>3281</v>
      </c>
      <c r="AE51" s="74"/>
      <c r="AF51" s="74"/>
      <c r="AG51" s="32">
        <v>0.1</v>
      </c>
      <c r="AH51" s="74">
        <f t="shared" si="3"/>
        <v>0</v>
      </c>
      <c r="AI51" s="75"/>
      <c r="AJ51" s="75"/>
      <c r="AK51" s="75"/>
    </row>
    <row r="52" spans="1:37" ht="21" customHeight="1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12"/>
      <c r="P52" s="13" t="s">
        <v>24</v>
      </c>
      <c r="Q52" s="12"/>
      <c r="R52" s="14" t="s">
        <v>25</v>
      </c>
      <c r="S52" s="106">
        <v>16000</v>
      </c>
      <c r="T52" s="106"/>
      <c r="U52" s="106"/>
      <c r="V52" s="106">
        <v>2500</v>
      </c>
      <c r="W52" s="106"/>
      <c r="X52" s="106"/>
      <c r="Y52" s="12"/>
      <c r="Z52" s="14" t="s">
        <v>25</v>
      </c>
      <c r="AA52" s="106">
        <v>21000</v>
      </c>
      <c r="AB52" s="106"/>
      <c r="AC52" s="106"/>
      <c r="AD52" s="106">
        <v>3281</v>
      </c>
      <c r="AE52" s="106"/>
      <c r="AF52" s="106"/>
      <c r="AG52" s="15">
        <v>0.1</v>
      </c>
      <c r="AH52" s="106">
        <f t="shared" si="3"/>
        <v>0</v>
      </c>
      <c r="AI52" s="107"/>
      <c r="AJ52" s="107"/>
      <c r="AK52" s="107"/>
    </row>
    <row r="53" spans="1:37" ht="21" customHeight="1">
      <c r="A53" s="208"/>
      <c r="B53" s="208"/>
      <c r="C53" s="208"/>
      <c r="D53" s="208"/>
      <c r="E53" s="208"/>
      <c r="F53" s="208"/>
      <c r="G53" s="208"/>
      <c r="H53" s="208"/>
      <c r="I53" s="208"/>
      <c r="J53" s="208"/>
      <c r="K53" s="208"/>
      <c r="L53" s="208"/>
      <c r="M53" s="208"/>
      <c r="N53" s="208"/>
      <c r="O53" s="29"/>
      <c r="P53" s="30" t="s">
        <v>24</v>
      </c>
      <c r="Q53" s="29"/>
      <c r="R53" s="31" t="s">
        <v>25</v>
      </c>
      <c r="S53" s="74">
        <v>16000</v>
      </c>
      <c r="T53" s="74"/>
      <c r="U53" s="74"/>
      <c r="V53" s="74">
        <v>2500</v>
      </c>
      <c r="W53" s="74"/>
      <c r="X53" s="74"/>
      <c r="Y53" s="29"/>
      <c r="Z53" s="31" t="s">
        <v>25</v>
      </c>
      <c r="AA53" s="74">
        <v>21000</v>
      </c>
      <c r="AB53" s="74"/>
      <c r="AC53" s="74"/>
      <c r="AD53" s="74">
        <v>3281</v>
      </c>
      <c r="AE53" s="74"/>
      <c r="AF53" s="74"/>
      <c r="AG53" s="32">
        <v>0.1</v>
      </c>
      <c r="AH53" s="74">
        <f t="shared" ref="AH53:AH55" si="4">Q53*S53+O53*V53+Y53*AA53+O53*AD53</f>
        <v>0</v>
      </c>
      <c r="AI53" s="75"/>
      <c r="AJ53" s="75"/>
      <c r="AK53" s="75"/>
    </row>
    <row r="54" spans="1:37" ht="21" customHeight="1">
      <c r="A54" s="207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12"/>
      <c r="P54" s="13" t="s">
        <v>24</v>
      </c>
      <c r="Q54" s="12"/>
      <c r="R54" s="14" t="s">
        <v>25</v>
      </c>
      <c r="S54" s="106">
        <v>16000</v>
      </c>
      <c r="T54" s="106"/>
      <c r="U54" s="106"/>
      <c r="V54" s="106">
        <v>2500</v>
      </c>
      <c r="W54" s="106"/>
      <c r="X54" s="106"/>
      <c r="Y54" s="12"/>
      <c r="Z54" s="14" t="s">
        <v>25</v>
      </c>
      <c r="AA54" s="106">
        <v>21000</v>
      </c>
      <c r="AB54" s="106"/>
      <c r="AC54" s="106"/>
      <c r="AD54" s="106">
        <v>3281</v>
      </c>
      <c r="AE54" s="106"/>
      <c r="AF54" s="106"/>
      <c r="AG54" s="15">
        <v>0.1</v>
      </c>
      <c r="AH54" s="106">
        <f t="shared" si="4"/>
        <v>0</v>
      </c>
      <c r="AI54" s="107"/>
      <c r="AJ54" s="107"/>
      <c r="AK54" s="107"/>
    </row>
    <row r="55" spans="1:37" ht="21" customHeight="1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9"/>
      <c r="P55" s="30" t="s">
        <v>24</v>
      </c>
      <c r="Q55" s="29"/>
      <c r="R55" s="31" t="s">
        <v>25</v>
      </c>
      <c r="S55" s="74">
        <v>16000</v>
      </c>
      <c r="T55" s="74"/>
      <c r="U55" s="74"/>
      <c r="V55" s="74">
        <v>2500</v>
      </c>
      <c r="W55" s="74"/>
      <c r="X55" s="74"/>
      <c r="Y55" s="29"/>
      <c r="Z55" s="31" t="s">
        <v>25</v>
      </c>
      <c r="AA55" s="74">
        <v>21000</v>
      </c>
      <c r="AB55" s="74"/>
      <c r="AC55" s="74"/>
      <c r="AD55" s="74">
        <v>3281</v>
      </c>
      <c r="AE55" s="74"/>
      <c r="AF55" s="74"/>
      <c r="AG55" s="32">
        <v>0.1</v>
      </c>
      <c r="AH55" s="74">
        <f t="shared" si="4"/>
        <v>0</v>
      </c>
      <c r="AI55" s="75"/>
      <c r="AJ55" s="75"/>
      <c r="AK55" s="75"/>
    </row>
    <row r="56" spans="1:37" ht="21" customHeight="1">
      <c r="A56" s="194">
        <v>2</v>
      </c>
      <c r="B56" s="194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4"/>
      <c r="AA56" s="194"/>
      <c r="AB56" s="194"/>
      <c r="AC56" s="194"/>
      <c r="AD56" s="194"/>
      <c r="AE56" s="194"/>
      <c r="AF56" s="194"/>
      <c r="AG56" s="194"/>
      <c r="AH56" s="194"/>
      <c r="AI56" s="194"/>
      <c r="AJ56" s="194"/>
      <c r="AK56" s="194"/>
    </row>
    <row r="58" spans="1:37" ht="21" customHeight="1">
      <c r="A58" s="96" t="s">
        <v>20</v>
      </c>
      <c r="B58" s="96"/>
      <c r="C58" s="96"/>
      <c r="D58" s="97" t="s">
        <v>21</v>
      </c>
      <c r="E58" s="98"/>
      <c r="F58" s="98"/>
      <c r="G58" s="98"/>
      <c r="H58" s="99"/>
      <c r="I58" s="96" t="s">
        <v>22</v>
      </c>
      <c r="J58" s="96"/>
      <c r="K58" s="96"/>
      <c r="L58" s="96"/>
      <c r="M58" s="96"/>
      <c r="N58" s="96"/>
      <c r="O58" s="96" t="s">
        <v>23</v>
      </c>
      <c r="P58" s="96"/>
      <c r="Q58" s="96" t="s">
        <v>17</v>
      </c>
      <c r="R58" s="96"/>
      <c r="S58" s="97" t="s">
        <v>26</v>
      </c>
      <c r="T58" s="98"/>
      <c r="U58" s="99"/>
      <c r="V58" s="97" t="s">
        <v>28</v>
      </c>
      <c r="W58" s="98"/>
      <c r="X58" s="99"/>
      <c r="Y58" s="96" t="s">
        <v>17</v>
      </c>
      <c r="Z58" s="96"/>
      <c r="AA58" s="97" t="s">
        <v>27</v>
      </c>
      <c r="AB58" s="98"/>
      <c r="AC58" s="99"/>
      <c r="AD58" s="97" t="s">
        <v>28</v>
      </c>
      <c r="AE58" s="98"/>
      <c r="AF58" s="99"/>
      <c r="AG58" s="11" t="s">
        <v>18</v>
      </c>
      <c r="AH58" s="100" t="s">
        <v>19</v>
      </c>
      <c r="AI58" s="101"/>
      <c r="AJ58" s="101"/>
      <c r="AK58" s="101"/>
    </row>
    <row r="59" spans="1:37" ht="21" customHeight="1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12"/>
      <c r="P59" s="13" t="s">
        <v>24</v>
      </c>
      <c r="Q59" s="12"/>
      <c r="R59" s="14" t="s">
        <v>25</v>
      </c>
      <c r="S59" s="106">
        <v>16000</v>
      </c>
      <c r="T59" s="106"/>
      <c r="U59" s="106"/>
      <c r="V59" s="106">
        <v>2500</v>
      </c>
      <c r="W59" s="106"/>
      <c r="X59" s="106"/>
      <c r="Y59" s="12"/>
      <c r="Z59" s="14" t="s">
        <v>25</v>
      </c>
      <c r="AA59" s="106">
        <v>21000</v>
      </c>
      <c r="AB59" s="106"/>
      <c r="AC59" s="106"/>
      <c r="AD59" s="106">
        <v>3281</v>
      </c>
      <c r="AE59" s="106"/>
      <c r="AF59" s="106"/>
      <c r="AG59" s="15">
        <v>0.1</v>
      </c>
      <c r="AH59" s="106">
        <f>Q59*S59+O59*V59+Y59*AA59+O59*AD59</f>
        <v>0</v>
      </c>
      <c r="AI59" s="107"/>
      <c r="AJ59" s="107"/>
      <c r="AK59" s="107"/>
    </row>
    <row r="60" spans="1:37" ht="21" customHeight="1">
      <c r="A60" s="208"/>
      <c r="B60" s="208"/>
      <c r="C60" s="208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9"/>
      <c r="P60" s="30" t="s">
        <v>24</v>
      </c>
      <c r="Q60" s="29"/>
      <c r="R60" s="31" t="s">
        <v>25</v>
      </c>
      <c r="S60" s="74">
        <v>16000</v>
      </c>
      <c r="T60" s="74"/>
      <c r="U60" s="74"/>
      <c r="V60" s="74">
        <v>2500</v>
      </c>
      <c r="W60" s="74"/>
      <c r="X60" s="74"/>
      <c r="Y60" s="29"/>
      <c r="Z60" s="31" t="s">
        <v>25</v>
      </c>
      <c r="AA60" s="74">
        <v>21000</v>
      </c>
      <c r="AB60" s="74"/>
      <c r="AC60" s="74"/>
      <c r="AD60" s="74">
        <v>3281</v>
      </c>
      <c r="AE60" s="74"/>
      <c r="AF60" s="74"/>
      <c r="AG60" s="32">
        <v>0.1</v>
      </c>
      <c r="AH60" s="74">
        <f t="shared" ref="AH60:AH66" si="5">Q60*S60+O60*V60+Y60*AA60+O60*AD60</f>
        <v>0</v>
      </c>
      <c r="AI60" s="75"/>
      <c r="AJ60" s="75"/>
      <c r="AK60" s="75"/>
    </row>
    <row r="61" spans="1:37" ht="21" customHeight="1">
      <c r="A61" s="207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12"/>
      <c r="P61" s="13" t="s">
        <v>24</v>
      </c>
      <c r="Q61" s="12"/>
      <c r="R61" s="14" t="s">
        <v>25</v>
      </c>
      <c r="S61" s="106">
        <v>16000</v>
      </c>
      <c r="T61" s="106"/>
      <c r="U61" s="106"/>
      <c r="V61" s="106">
        <v>2500</v>
      </c>
      <c r="W61" s="106"/>
      <c r="X61" s="106"/>
      <c r="Y61" s="12"/>
      <c r="Z61" s="14" t="s">
        <v>25</v>
      </c>
      <c r="AA61" s="106">
        <v>21000</v>
      </c>
      <c r="AB61" s="106"/>
      <c r="AC61" s="106"/>
      <c r="AD61" s="106">
        <v>3281</v>
      </c>
      <c r="AE61" s="106"/>
      <c r="AF61" s="106"/>
      <c r="AG61" s="15">
        <v>0.1</v>
      </c>
      <c r="AH61" s="106">
        <f t="shared" si="5"/>
        <v>0</v>
      </c>
      <c r="AI61" s="107"/>
      <c r="AJ61" s="107"/>
      <c r="AK61" s="107"/>
    </row>
    <row r="62" spans="1:37" ht="21" customHeight="1">
      <c r="A62" s="208"/>
      <c r="B62" s="208"/>
      <c r="C62" s="208"/>
      <c r="D62" s="208"/>
      <c r="E62" s="208"/>
      <c r="F62" s="208"/>
      <c r="G62" s="208"/>
      <c r="H62" s="208"/>
      <c r="I62" s="208"/>
      <c r="J62" s="208"/>
      <c r="K62" s="208"/>
      <c r="L62" s="208"/>
      <c r="M62" s="208"/>
      <c r="N62" s="208"/>
      <c r="O62" s="29"/>
      <c r="P62" s="30" t="s">
        <v>24</v>
      </c>
      <c r="Q62" s="29"/>
      <c r="R62" s="31" t="s">
        <v>25</v>
      </c>
      <c r="S62" s="74">
        <v>16000</v>
      </c>
      <c r="T62" s="74"/>
      <c r="U62" s="74"/>
      <c r="V62" s="74">
        <v>2500</v>
      </c>
      <c r="W62" s="74"/>
      <c r="X62" s="74"/>
      <c r="Y62" s="29"/>
      <c r="Z62" s="31" t="s">
        <v>25</v>
      </c>
      <c r="AA62" s="74">
        <v>21000</v>
      </c>
      <c r="AB62" s="74"/>
      <c r="AC62" s="74"/>
      <c r="AD62" s="74">
        <v>3281</v>
      </c>
      <c r="AE62" s="74"/>
      <c r="AF62" s="74"/>
      <c r="AG62" s="32">
        <v>0.1</v>
      </c>
      <c r="AH62" s="74">
        <f t="shared" si="5"/>
        <v>0</v>
      </c>
      <c r="AI62" s="75"/>
      <c r="AJ62" s="75"/>
      <c r="AK62" s="75"/>
    </row>
    <row r="63" spans="1:37" ht="21" customHeight="1">
      <c r="A63" s="207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12"/>
      <c r="P63" s="13" t="s">
        <v>24</v>
      </c>
      <c r="Q63" s="12"/>
      <c r="R63" s="14" t="s">
        <v>25</v>
      </c>
      <c r="S63" s="106">
        <v>16000</v>
      </c>
      <c r="T63" s="106"/>
      <c r="U63" s="106"/>
      <c r="V63" s="106">
        <v>2500</v>
      </c>
      <c r="W63" s="106"/>
      <c r="X63" s="106"/>
      <c r="Y63" s="12"/>
      <c r="Z63" s="14" t="s">
        <v>25</v>
      </c>
      <c r="AA63" s="106">
        <v>21000</v>
      </c>
      <c r="AB63" s="106"/>
      <c r="AC63" s="106"/>
      <c r="AD63" s="106">
        <v>3281</v>
      </c>
      <c r="AE63" s="106"/>
      <c r="AF63" s="106"/>
      <c r="AG63" s="15">
        <v>0.1</v>
      </c>
      <c r="AH63" s="106">
        <f t="shared" si="5"/>
        <v>0</v>
      </c>
      <c r="AI63" s="107"/>
      <c r="AJ63" s="107"/>
      <c r="AK63" s="107"/>
    </row>
    <row r="64" spans="1:37" ht="21" customHeight="1">
      <c r="A64" s="208"/>
      <c r="B64" s="208"/>
      <c r="C64" s="208"/>
      <c r="D64" s="208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9"/>
      <c r="P64" s="30" t="s">
        <v>24</v>
      </c>
      <c r="Q64" s="29"/>
      <c r="R64" s="31" t="s">
        <v>25</v>
      </c>
      <c r="S64" s="74">
        <v>16000</v>
      </c>
      <c r="T64" s="74"/>
      <c r="U64" s="74"/>
      <c r="V64" s="74">
        <v>2500</v>
      </c>
      <c r="W64" s="74"/>
      <c r="X64" s="74"/>
      <c r="Y64" s="29"/>
      <c r="Z64" s="31" t="s">
        <v>25</v>
      </c>
      <c r="AA64" s="74">
        <v>21000</v>
      </c>
      <c r="AB64" s="74"/>
      <c r="AC64" s="74"/>
      <c r="AD64" s="74">
        <v>3281</v>
      </c>
      <c r="AE64" s="74"/>
      <c r="AF64" s="74"/>
      <c r="AG64" s="32">
        <v>0.1</v>
      </c>
      <c r="AH64" s="74">
        <f t="shared" si="5"/>
        <v>0</v>
      </c>
      <c r="AI64" s="75"/>
      <c r="AJ64" s="75"/>
      <c r="AK64" s="75"/>
    </row>
    <row r="65" spans="1:37" ht="21" customHeight="1">
      <c r="A65" s="207"/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12"/>
      <c r="P65" s="13" t="s">
        <v>24</v>
      </c>
      <c r="Q65" s="12"/>
      <c r="R65" s="14" t="s">
        <v>25</v>
      </c>
      <c r="S65" s="106">
        <v>16000</v>
      </c>
      <c r="T65" s="106"/>
      <c r="U65" s="106"/>
      <c r="V65" s="106">
        <v>2500</v>
      </c>
      <c r="W65" s="106"/>
      <c r="X65" s="106"/>
      <c r="Y65" s="12"/>
      <c r="Z65" s="14" t="s">
        <v>25</v>
      </c>
      <c r="AA65" s="106">
        <v>21000</v>
      </c>
      <c r="AB65" s="106"/>
      <c r="AC65" s="106"/>
      <c r="AD65" s="106">
        <v>3281</v>
      </c>
      <c r="AE65" s="106"/>
      <c r="AF65" s="106"/>
      <c r="AG65" s="15">
        <v>0.1</v>
      </c>
      <c r="AH65" s="106">
        <f t="shared" si="5"/>
        <v>0</v>
      </c>
      <c r="AI65" s="107"/>
      <c r="AJ65" s="107"/>
      <c r="AK65" s="107"/>
    </row>
    <row r="66" spans="1:37" ht="21" customHeight="1">
      <c r="A66" s="208"/>
      <c r="B66" s="208"/>
      <c r="C66" s="208"/>
      <c r="D66" s="208"/>
      <c r="E66" s="208"/>
      <c r="F66" s="208"/>
      <c r="G66" s="208"/>
      <c r="H66" s="208"/>
      <c r="I66" s="208"/>
      <c r="J66" s="208"/>
      <c r="K66" s="208"/>
      <c r="L66" s="208"/>
      <c r="M66" s="208"/>
      <c r="N66" s="208"/>
      <c r="O66" s="29"/>
      <c r="P66" s="30" t="s">
        <v>24</v>
      </c>
      <c r="Q66" s="29"/>
      <c r="R66" s="31" t="s">
        <v>25</v>
      </c>
      <c r="S66" s="74">
        <v>16000</v>
      </c>
      <c r="T66" s="74"/>
      <c r="U66" s="74"/>
      <c r="V66" s="74">
        <v>2500</v>
      </c>
      <c r="W66" s="74"/>
      <c r="X66" s="74"/>
      <c r="Y66" s="29"/>
      <c r="Z66" s="31" t="s">
        <v>25</v>
      </c>
      <c r="AA66" s="74">
        <v>21000</v>
      </c>
      <c r="AB66" s="74"/>
      <c r="AC66" s="74"/>
      <c r="AD66" s="74">
        <v>3281</v>
      </c>
      <c r="AE66" s="74"/>
      <c r="AF66" s="74"/>
      <c r="AG66" s="32">
        <v>0.1</v>
      </c>
      <c r="AH66" s="74">
        <f t="shared" si="5"/>
        <v>0</v>
      </c>
      <c r="AI66" s="75"/>
      <c r="AJ66" s="75"/>
      <c r="AK66" s="75"/>
    </row>
    <row r="67" spans="1:37" ht="21" customHeight="1">
      <c r="A67" s="207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12"/>
      <c r="P67" s="13" t="s">
        <v>24</v>
      </c>
      <c r="Q67" s="12"/>
      <c r="R67" s="14" t="s">
        <v>25</v>
      </c>
      <c r="S67" s="106">
        <v>16000</v>
      </c>
      <c r="T67" s="106"/>
      <c r="U67" s="106"/>
      <c r="V67" s="106">
        <v>2500</v>
      </c>
      <c r="W67" s="106"/>
      <c r="X67" s="106"/>
      <c r="Y67" s="12"/>
      <c r="Z67" s="14" t="s">
        <v>25</v>
      </c>
      <c r="AA67" s="106">
        <v>21000</v>
      </c>
      <c r="AB67" s="106"/>
      <c r="AC67" s="106"/>
      <c r="AD67" s="106">
        <v>3281</v>
      </c>
      <c r="AE67" s="106"/>
      <c r="AF67" s="106"/>
      <c r="AG67" s="15">
        <v>0.1</v>
      </c>
      <c r="AH67" s="106">
        <f>Q67*S67+O67*V67+Y67*AA67+O67*AD67</f>
        <v>0</v>
      </c>
      <c r="AI67" s="107"/>
      <c r="AJ67" s="107"/>
      <c r="AK67" s="107"/>
    </row>
    <row r="68" spans="1:37" ht="21" customHeight="1">
      <c r="A68" s="208"/>
      <c r="B68" s="208"/>
      <c r="C68" s="208"/>
      <c r="D68" s="208"/>
      <c r="E68" s="208"/>
      <c r="F68" s="208"/>
      <c r="G68" s="208"/>
      <c r="H68" s="208"/>
      <c r="I68" s="208"/>
      <c r="J68" s="208"/>
      <c r="K68" s="208"/>
      <c r="L68" s="208"/>
      <c r="M68" s="208"/>
      <c r="N68" s="208"/>
      <c r="O68" s="29"/>
      <c r="P68" s="30" t="s">
        <v>24</v>
      </c>
      <c r="Q68" s="29"/>
      <c r="R68" s="31" t="s">
        <v>25</v>
      </c>
      <c r="S68" s="74">
        <v>16000</v>
      </c>
      <c r="T68" s="74"/>
      <c r="U68" s="74"/>
      <c r="V68" s="74">
        <v>2500</v>
      </c>
      <c r="W68" s="74"/>
      <c r="X68" s="74"/>
      <c r="Y68" s="29"/>
      <c r="Z68" s="31" t="s">
        <v>25</v>
      </c>
      <c r="AA68" s="74">
        <v>21000</v>
      </c>
      <c r="AB68" s="74"/>
      <c r="AC68" s="74"/>
      <c r="AD68" s="74">
        <v>3281</v>
      </c>
      <c r="AE68" s="74"/>
      <c r="AF68" s="74"/>
      <c r="AG68" s="32">
        <v>0.1</v>
      </c>
      <c r="AH68" s="74">
        <f t="shared" ref="AH68:AH69" si="6">Q68*S68+O68*V68+Y68*AA68+O68*AD68</f>
        <v>0</v>
      </c>
      <c r="AI68" s="75"/>
      <c r="AJ68" s="75"/>
      <c r="AK68" s="75"/>
    </row>
    <row r="69" spans="1:37" ht="21" customHeight="1">
      <c r="A69" s="207"/>
      <c r="B69" s="207"/>
      <c r="C69" s="207"/>
      <c r="D69" s="207"/>
      <c r="E69" s="207"/>
      <c r="F69" s="207"/>
      <c r="G69" s="207"/>
      <c r="H69" s="207"/>
      <c r="I69" s="207"/>
      <c r="J69" s="207"/>
      <c r="K69" s="207"/>
      <c r="L69" s="207"/>
      <c r="M69" s="207"/>
      <c r="N69" s="207"/>
      <c r="O69" s="12"/>
      <c r="P69" s="13" t="s">
        <v>24</v>
      </c>
      <c r="Q69" s="12"/>
      <c r="R69" s="14" t="s">
        <v>25</v>
      </c>
      <c r="S69" s="106">
        <v>16000</v>
      </c>
      <c r="T69" s="106"/>
      <c r="U69" s="106"/>
      <c r="V69" s="106">
        <v>2500</v>
      </c>
      <c r="W69" s="106"/>
      <c r="X69" s="106"/>
      <c r="Y69" s="12"/>
      <c r="Z69" s="14" t="s">
        <v>25</v>
      </c>
      <c r="AA69" s="106">
        <v>21000</v>
      </c>
      <c r="AB69" s="106"/>
      <c r="AC69" s="106"/>
      <c r="AD69" s="106">
        <v>3281</v>
      </c>
      <c r="AE69" s="106"/>
      <c r="AF69" s="106"/>
      <c r="AG69" s="15">
        <v>0.1</v>
      </c>
      <c r="AH69" s="106">
        <f t="shared" si="6"/>
        <v>0</v>
      </c>
      <c r="AI69" s="107"/>
      <c r="AJ69" s="107"/>
      <c r="AK69" s="107"/>
    </row>
    <row r="70" spans="1:37" ht="21" customHeight="1">
      <c r="A70" s="208"/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9"/>
      <c r="P70" s="30" t="s">
        <v>24</v>
      </c>
      <c r="Q70" s="29"/>
      <c r="R70" s="31" t="s">
        <v>25</v>
      </c>
      <c r="S70" s="74">
        <v>16000</v>
      </c>
      <c r="T70" s="74"/>
      <c r="U70" s="74"/>
      <c r="V70" s="74">
        <v>2500</v>
      </c>
      <c r="W70" s="74"/>
      <c r="X70" s="74"/>
      <c r="Y70" s="29"/>
      <c r="Z70" s="31" t="s">
        <v>25</v>
      </c>
      <c r="AA70" s="74">
        <v>21000</v>
      </c>
      <c r="AB70" s="74"/>
      <c r="AC70" s="74"/>
      <c r="AD70" s="74">
        <v>3281</v>
      </c>
      <c r="AE70" s="74"/>
      <c r="AF70" s="74"/>
      <c r="AG70" s="32">
        <v>0.1</v>
      </c>
      <c r="AH70" s="74">
        <f>Q70*S70+O70*V70+Y70*AA70+O70*AD70</f>
        <v>0</v>
      </c>
      <c r="AI70" s="75"/>
      <c r="AJ70" s="75"/>
      <c r="AK70" s="75"/>
    </row>
    <row r="71" spans="1:37" ht="21" customHeight="1">
      <c r="A71" s="207"/>
      <c r="B71" s="207"/>
      <c r="C71" s="207"/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  <c r="O71" s="12"/>
      <c r="P71" s="13" t="s">
        <v>24</v>
      </c>
      <c r="Q71" s="12"/>
      <c r="R71" s="14" t="s">
        <v>25</v>
      </c>
      <c r="S71" s="106">
        <v>16000</v>
      </c>
      <c r="T71" s="106"/>
      <c r="U71" s="106"/>
      <c r="V71" s="106">
        <v>2500</v>
      </c>
      <c r="W71" s="106"/>
      <c r="X71" s="106"/>
      <c r="Y71" s="12"/>
      <c r="Z71" s="14" t="s">
        <v>25</v>
      </c>
      <c r="AA71" s="106">
        <v>21000</v>
      </c>
      <c r="AB71" s="106"/>
      <c r="AC71" s="106"/>
      <c r="AD71" s="106">
        <v>3281</v>
      </c>
      <c r="AE71" s="106"/>
      <c r="AF71" s="106"/>
      <c r="AG71" s="15">
        <v>0.1</v>
      </c>
      <c r="AH71" s="106">
        <f t="shared" ref="AH71:AH76" si="7">Q71*S71+O71*V71+Y71*AA71+O71*AD71</f>
        <v>0</v>
      </c>
      <c r="AI71" s="107"/>
      <c r="AJ71" s="107"/>
      <c r="AK71" s="107"/>
    </row>
    <row r="72" spans="1:37" ht="21" customHeight="1">
      <c r="A72" s="208"/>
      <c r="B72" s="208"/>
      <c r="C72" s="208"/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9"/>
      <c r="P72" s="30" t="s">
        <v>24</v>
      </c>
      <c r="Q72" s="29"/>
      <c r="R72" s="31" t="s">
        <v>25</v>
      </c>
      <c r="S72" s="74">
        <v>16000</v>
      </c>
      <c r="T72" s="74"/>
      <c r="U72" s="74"/>
      <c r="V72" s="74">
        <v>2500</v>
      </c>
      <c r="W72" s="74"/>
      <c r="X72" s="74"/>
      <c r="Y72" s="29"/>
      <c r="Z72" s="31" t="s">
        <v>25</v>
      </c>
      <c r="AA72" s="74">
        <v>21000</v>
      </c>
      <c r="AB72" s="74"/>
      <c r="AC72" s="74"/>
      <c r="AD72" s="74">
        <v>3281</v>
      </c>
      <c r="AE72" s="74"/>
      <c r="AF72" s="74"/>
      <c r="AG72" s="32">
        <v>0.1</v>
      </c>
      <c r="AH72" s="74">
        <f t="shared" si="7"/>
        <v>0</v>
      </c>
      <c r="AI72" s="75"/>
      <c r="AJ72" s="75"/>
      <c r="AK72" s="75"/>
    </row>
    <row r="73" spans="1:37" ht="21" customHeight="1">
      <c r="A73" s="207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12"/>
      <c r="P73" s="13" t="s">
        <v>24</v>
      </c>
      <c r="Q73" s="12"/>
      <c r="R73" s="14" t="s">
        <v>25</v>
      </c>
      <c r="S73" s="106">
        <v>16000</v>
      </c>
      <c r="T73" s="106"/>
      <c r="U73" s="106"/>
      <c r="V73" s="106">
        <v>2500</v>
      </c>
      <c r="W73" s="106"/>
      <c r="X73" s="106"/>
      <c r="Y73" s="12"/>
      <c r="Z73" s="14" t="s">
        <v>25</v>
      </c>
      <c r="AA73" s="106">
        <v>21000</v>
      </c>
      <c r="AB73" s="106"/>
      <c r="AC73" s="106"/>
      <c r="AD73" s="106">
        <v>3281</v>
      </c>
      <c r="AE73" s="106"/>
      <c r="AF73" s="106"/>
      <c r="AG73" s="15">
        <v>0.1</v>
      </c>
      <c r="AH73" s="106">
        <f t="shared" si="7"/>
        <v>0</v>
      </c>
      <c r="AI73" s="107"/>
      <c r="AJ73" s="107"/>
      <c r="AK73" s="107"/>
    </row>
    <row r="74" spans="1:37" ht="21" customHeight="1">
      <c r="A74" s="208"/>
      <c r="B74" s="208"/>
      <c r="C74" s="208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8"/>
      <c r="O74" s="29"/>
      <c r="P74" s="30" t="s">
        <v>24</v>
      </c>
      <c r="Q74" s="29"/>
      <c r="R74" s="31" t="s">
        <v>25</v>
      </c>
      <c r="S74" s="74">
        <v>16000</v>
      </c>
      <c r="T74" s="74"/>
      <c r="U74" s="74"/>
      <c r="V74" s="74">
        <v>2500</v>
      </c>
      <c r="W74" s="74"/>
      <c r="X74" s="74"/>
      <c r="Y74" s="29"/>
      <c r="Z74" s="31" t="s">
        <v>25</v>
      </c>
      <c r="AA74" s="74">
        <v>21000</v>
      </c>
      <c r="AB74" s="74"/>
      <c r="AC74" s="74"/>
      <c r="AD74" s="74">
        <v>3281</v>
      </c>
      <c r="AE74" s="74"/>
      <c r="AF74" s="74"/>
      <c r="AG74" s="32">
        <v>0.1</v>
      </c>
      <c r="AH74" s="74">
        <f t="shared" si="7"/>
        <v>0</v>
      </c>
      <c r="AI74" s="75"/>
      <c r="AJ74" s="75"/>
      <c r="AK74" s="75"/>
    </row>
    <row r="75" spans="1:37" ht="21" customHeight="1">
      <c r="A75" s="207"/>
      <c r="B75" s="207"/>
      <c r="C75" s="207"/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12"/>
      <c r="P75" s="13" t="s">
        <v>24</v>
      </c>
      <c r="Q75" s="12"/>
      <c r="R75" s="14" t="s">
        <v>25</v>
      </c>
      <c r="S75" s="106">
        <v>16000</v>
      </c>
      <c r="T75" s="106"/>
      <c r="U75" s="106"/>
      <c r="V75" s="106">
        <v>2500</v>
      </c>
      <c r="W75" s="106"/>
      <c r="X75" s="106"/>
      <c r="Y75" s="12"/>
      <c r="Z75" s="14" t="s">
        <v>25</v>
      </c>
      <c r="AA75" s="106">
        <v>21000</v>
      </c>
      <c r="AB75" s="106"/>
      <c r="AC75" s="106"/>
      <c r="AD75" s="106">
        <v>3281</v>
      </c>
      <c r="AE75" s="106"/>
      <c r="AF75" s="106"/>
      <c r="AG75" s="15">
        <v>0.1</v>
      </c>
      <c r="AH75" s="106">
        <f t="shared" si="7"/>
        <v>0</v>
      </c>
      <c r="AI75" s="107"/>
      <c r="AJ75" s="107"/>
      <c r="AK75" s="107"/>
    </row>
    <row r="76" spans="1:37" ht="21" customHeight="1">
      <c r="A76" s="208"/>
      <c r="B76" s="208"/>
      <c r="C76" s="208"/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9"/>
      <c r="P76" s="30" t="s">
        <v>24</v>
      </c>
      <c r="Q76" s="29"/>
      <c r="R76" s="31" t="s">
        <v>25</v>
      </c>
      <c r="S76" s="74">
        <v>16000</v>
      </c>
      <c r="T76" s="74"/>
      <c r="U76" s="74"/>
      <c r="V76" s="74">
        <v>2500</v>
      </c>
      <c r="W76" s="74"/>
      <c r="X76" s="74"/>
      <c r="Y76" s="29"/>
      <c r="Z76" s="31" t="s">
        <v>25</v>
      </c>
      <c r="AA76" s="74">
        <v>21000</v>
      </c>
      <c r="AB76" s="74"/>
      <c r="AC76" s="74"/>
      <c r="AD76" s="74">
        <v>3281</v>
      </c>
      <c r="AE76" s="74"/>
      <c r="AF76" s="74"/>
      <c r="AG76" s="32">
        <v>0.1</v>
      </c>
      <c r="AH76" s="74">
        <f t="shared" si="7"/>
        <v>0</v>
      </c>
      <c r="AI76" s="75"/>
      <c r="AJ76" s="75"/>
      <c r="AK76" s="75"/>
    </row>
    <row r="77" spans="1:37" ht="21" customHeight="1">
      <c r="A77" s="207"/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12"/>
      <c r="P77" s="13" t="s">
        <v>24</v>
      </c>
      <c r="Q77" s="12"/>
      <c r="R77" s="14" t="s">
        <v>25</v>
      </c>
      <c r="S77" s="106">
        <v>16000</v>
      </c>
      <c r="T77" s="106"/>
      <c r="U77" s="106"/>
      <c r="V77" s="106">
        <v>2500</v>
      </c>
      <c r="W77" s="106"/>
      <c r="X77" s="106"/>
      <c r="Y77" s="12"/>
      <c r="Z77" s="14" t="s">
        <v>25</v>
      </c>
      <c r="AA77" s="106">
        <v>21000</v>
      </c>
      <c r="AB77" s="106"/>
      <c r="AC77" s="106"/>
      <c r="AD77" s="106">
        <v>3281</v>
      </c>
      <c r="AE77" s="106"/>
      <c r="AF77" s="106"/>
      <c r="AG77" s="15">
        <v>0.1</v>
      </c>
      <c r="AH77" s="106">
        <f t="shared" ref="AH77:AH79" si="8">Q77*S77+O77*V77+Y77*AA77+O77*AD77</f>
        <v>0</v>
      </c>
      <c r="AI77" s="107"/>
      <c r="AJ77" s="107"/>
      <c r="AK77" s="107"/>
    </row>
    <row r="78" spans="1:37" ht="21" customHeight="1">
      <c r="A78" s="208"/>
      <c r="B78" s="208"/>
      <c r="C78" s="208"/>
      <c r="D78" s="208"/>
      <c r="E78" s="208"/>
      <c r="F78" s="208"/>
      <c r="G78" s="208"/>
      <c r="H78" s="208"/>
      <c r="I78" s="208"/>
      <c r="J78" s="208"/>
      <c r="K78" s="208"/>
      <c r="L78" s="208"/>
      <c r="M78" s="208"/>
      <c r="N78" s="208"/>
      <c r="O78" s="29"/>
      <c r="P78" s="30" t="s">
        <v>24</v>
      </c>
      <c r="Q78" s="29"/>
      <c r="R78" s="31" t="s">
        <v>25</v>
      </c>
      <c r="S78" s="74">
        <v>16000</v>
      </c>
      <c r="T78" s="74"/>
      <c r="U78" s="74"/>
      <c r="V78" s="74">
        <v>2500</v>
      </c>
      <c r="W78" s="74"/>
      <c r="X78" s="74"/>
      <c r="Y78" s="29"/>
      <c r="Z78" s="31" t="s">
        <v>25</v>
      </c>
      <c r="AA78" s="74">
        <v>21000</v>
      </c>
      <c r="AB78" s="74"/>
      <c r="AC78" s="74"/>
      <c r="AD78" s="74">
        <v>3281</v>
      </c>
      <c r="AE78" s="74"/>
      <c r="AF78" s="74"/>
      <c r="AG78" s="32">
        <v>0.1</v>
      </c>
      <c r="AH78" s="74">
        <f t="shared" si="8"/>
        <v>0</v>
      </c>
      <c r="AI78" s="75"/>
      <c r="AJ78" s="75"/>
      <c r="AK78" s="75"/>
    </row>
    <row r="79" spans="1:37" ht="21" customHeight="1">
      <c r="A79" s="207"/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12"/>
      <c r="P79" s="13" t="s">
        <v>24</v>
      </c>
      <c r="Q79" s="12"/>
      <c r="R79" s="14" t="s">
        <v>25</v>
      </c>
      <c r="S79" s="106">
        <v>16000</v>
      </c>
      <c r="T79" s="106"/>
      <c r="U79" s="106"/>
      <c r="V79" s="106">
        <v>2500</v>
      </c>
      <c r="W79" s="106"/>
      <c r="X79" s="106"/>
      <c r="Y79" s="12"/>
      <c r="Z79" s="14" t="s">
        <v>25</v>
      </c>
      <c r="AA79" s="106">
        <v>21000</v>
      </c>
      <c r="AB79" s="106"/>
      <c r="AC79" s="106"/>
      <c r="AD79" s="106">
        <v>3281</v>
      </c>
      <c r="AE79" s="106"/>
      <c r="AF79" s="106"/>
      <c r="AG79" s="15">
        <v>0.1</v>
      </c>
      <c r="AH79" s="106">
        <f t="shared" si="8"/>
        <v>0</v>
      </c>
      <c r="AI79" s="107"/>
      <c r="AJ79" s="107"/>
      <c r="AK79" s="107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4" t="s">
        <v>29</v>
      </c>
      <c r="AG80" s="115"/>
      <c r="AH80" s="116">
        <f>SUM(AH20:AH79)</f>
        <v>0</v>
      </c>
      <c r="AI80" s="117"/>
      <c r="AJ80" s="117"/>
      <c r="AK80" s="117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8" t="s">
        <v>30</v>
      </c>
      <c r="AG81" s="118"/>
      <c r="AH81" s="217">
        <f>AH80*0.1</f>
        <v>0</v>
      </c>
      <c r="AI81" s="217"/>
      <c r="AJ81" s="217"/>
      <c r="AK81" s="217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20" t="s">
        <v>31</v>
      </c>
      <c r="AG82" s="120"/>
      <c r="AH82" s="116">
        <f>SUM(AH80:AH81)</f>
        <v>0</v>
      </c>
      <c r="AI82" s="117"/>
      <c r="AJ82" s="117"/>
      <c r="AK82" s="117"/>
    </row>
    <row r="83" spans="1:37" ht="21" customHeight="1">
      <c r="A83" s="62">
        <v>3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</row>
    <row r="86" spans="1:37" ht="21" customHeight="1">
      <c r="C86" s="121" t="s">
        <v>33</v>
      </c>
      <c r="D86" s="121"/>
      <c r="E86" s="121"/>
      <c r="F86" s="121" t="s">
        <v>34</v>
      </c>
      <c r="G86" s="121"/>
      <c r="H86" s="121"/>
      <c r="I86" s="121"/>
      <c r="J86" s="121"/>
      <c r="K86" s="121"/>
      <c r="L86" s="121"/>
      <c r="M86" s="121" t="s">
        <v>35</v>
      </c>
      <c r="N86" s="121"/>
      <c r="O86" s="121"/>
      <c r="P86" s="121"/>
      <c r="Q86" s="121"/>
      <c r="R86" s="121" t="s">
        <v>36</v>
      </c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2" t="s">
        <v>37</v>
      </c>
      <c r="AF86" s="122"/>
      <c r="AG86" s="121" t="s">
        <v>38</v>
      </c>
      <c r="AH86" s="121"/>
      <c r="AI86" s="121"/>
    </row>
    <row r="87" spans="1:37" ht="21" customHeight="1">
      <c r="C87" s="143"/>
      <c r="D87" s="144"/>
      <c r="E87" s="145"/>
      <c r="F87" s="146"/>
      <c r="G87" s="146"/>
      <c r="H87" s="146"/>
      <c r="I87" s="146"/>
      <c r="J87" s="146"/>
      <c r="K87" s="146"/>
      <c r="L87" s="147"/>
      <c r="M87" s="16"/>
      <c r="N87" s="17" t="s">
        <v>39</v>
      </c>
      <c r="O87" s="124"/>
      <c r="P87" s="125"/>
      <c r="Q87" s="126"/>
      <c r="R87" s="124" t="s">
        <v>42</v>
      </c>
      <c r="S87" s="126"/>
      <c r="T87" s="124" t="s">
        <v>43</v>
      </c>
      <c r="U87" s="126"/>
      <c r="V87" s="148"/>
      <c r="W87" s="149"/>
      <c r="X87" s="149"/>
      <c r="Y87" s="149"/>
      <c r="Z87" s="149"/>
      <c r="AA87" s="150"/>
      <c r="AB87" s="124"/>
      <c r="AC87" s="125"/>
      <c r="AD87" s="126"/>
      <c r="AE87" s="127">
        <v>0</v>
      </c>
      <c r="AF87" s="128"/>
      <c r="AG87" s="129">
        <f t="shared" ref="AG87:AG105" si="9">AB87+O87</f>
        <v>0</v>
      </c>
      <c r="AH87" s="130"/>
      <c r="AI87" s="131"/>
    </row>
    <row r="88" spans="1:37" ht="21" customHeight="1">
      <c r="C88" s="132"/>
      <c r="D88" s="133"/>
      <c r="E88" s="134"/>
      <c r="F88" s="135"/>
      <c r="G88" s="135"/>
      <c r="H88" s="135"/>
      <c r="I88" s="135"/>
      <c r="J88" s="135"/>
      <c r="K88" s="135"/>
      <c r="L88" s="136"/>
      <c r="M88" s="27"/>
      <c r="N88" s="28" t="s">
        <v>39</v>
      </c>
      <c r="O88" s="137"/>
      <c r="P88" s="138"/>
      <c r="Q88" s="139"/>
      <c r="R88" s="137" t="s">
        <v>42</v>
      </c>
      <c r="S88" s="139"/>
      <c r="T88" s="137" t="s">
        <v>43</v>
      </c>
      <c r="U88" s="139"/>
      <c r="V88" s="140"/>
      <c r="W88" s="141"/>
      <c r="X88" s="141"/>
      <c r="Y88" s="141"/>
      <c r="Z88" s="141"/>
      <c r="AA88" s="142"/>
      <c r="AB88" s="137"/>
      <c r="AC88" s="138"/>
      <c r="AD88" s="139"/>
      <c r="AE88" s="151">
        <v>0</v>
      </c>
      <c r="AF88" s="152"/>
      <c r="AG88" s="153">
        <f t="shared" si="9"/>
        <v>0</v>
      </c>
      <c r="AH88" s="154"/>
      <c r="AI88" s="155"/>
    </row>
    <row r="89" spans="1:37" ht="21" customHeight="1">
      <c r="C89" s="156"/>
      <c r="D89" s="157"/>
      <c r="E89" s="158"/>
      <c r="F89" s="159"/>
      <c r="G89" s="159"/>
      <c r="H89" s="159"/>
      <c r="I89" s="159"/>
      <c r="J89" s="159"/>
      <c r="K89" s="159"/>
      <c r="L89" s="160"/>
      <c r="M89" s="18"/>
      <c r="N89" s="19" t="s">
        <v>39</v>
      </c>
      <c r="O89" s="161"/>
      <c r="P89" s="162"/>
      <c r="Q89" s="163"/>
      <c r="R89" s="161" t="s">
        <v>42</v>
      </c>
      <c r="S89" s="163"/>
      <c r="T89" s="161" t="s">
        <v>43</v>
      </c>
      <c r="U89" s="163"/>
      <c r="V89" s="164"/>
      <c r="W89" s="165"/>
      <c r="X89" s="165"/>
      <c r="Y89" s="165"/>
      <c r="Z89" s="165"/>
      <c r="AA89" s="166"/>
      <c r="AB89" s="161"/>
      <c r="AC89" s="162"/>
      <c r="AD89" s="163"/>
      <c r="AE89" s="167">
        <v>0</v>
      </c>
      <c r="AF89" s="168"/>
      <c r="AG89" s="169">
        <f t="shared" si="9"/>
        <v>0</v>
      </c>
      <c r="AH89" s="170"/>
      <c r="AI89" s="171"/>
    </row>
    <row r="90" spans="1:37" ht="21" customHeight="1">
      <c r="C90" s="132"/>
      <c r="D90" s="133"/>
      <c r="E90" s="134"/>
      <c r="F90" s="135"/>
      <c r="G90" s="135"/>
      <c r="H90" s="135"/>
      <c r="I90" s="135"/>
      <c r="J90" s="135"/>
      <c r="K90" s="135"/>
      <c r="L90" s="136"/>
      <c r="M90" s="27"/>
      <c r="N90" s="28" t="s">
        <v>40</v>
      </c>
      <c r="O90" s="137"/>
      <c r="P90" s="138"/>
      <c r="Q90" s="139"/>
      <c r="R90" s="137" t="s">
        <v>42</v>
      </c>
      <c r="S90" s="139"/>
      <c r="T90" s="137" t="s">
        <v>43</v>
      </c>
      <c r="U90" s="139"/>
      <c r="V90" s="140"/>
      <c r="W90" s="141"/>
      <c r="X90" s="141"/>
      <c r="Y90" s="141"/>
      <c r="Z90" s="141"/>
      <c r="AA90" s="142"/>
      <c r="AB90" s="137"/>
      <c r="AC90" s="138"/>
      <c r="AD90" s="139"/>
      <c r="AE90" s="151">
        <v>0</v>
      </c>
      <c r="AF90" s="152"/>
      <c r="AG90" s="153">
        <f t="shared" si="9"/>
        <v>0</v>
      </c>
      <c r="AH90" s="154"/>
      <c r="AI90" s="155"/>
    </row>
    <row r="91" spans="1:37" ht="21" customHeight="1">
      <c r="C91" s="156"/>
      <c r="D91" s="157"/>
      <c r="E91" s="158"/>
      <c r="F91" s="159"/>
      <c r="G91" s="159"/>
      <c r="H91" s="159"/>
      <c r="I91" s="159"/>
      <c r="J91" s="159"/>
      <c r="K91" s="159"/>
      <c r="L91" s="160"/>
      <c r="M91" s="18"/>
      <c r="N91" s="19" t="s">
        <v>39</v>
      </c>
      <c r="O91" s="161"/>
      <c r="P91" s="162"/>
      <c r="Q91" s="163"/>
      <c r="R91" s="161" t="s">
        <v>42</v>
      </c>
      <c r="S91" s="163"/>
      <c r="T91" s="161" t="s">
        <v>43</v>
      </c>
      <c r="U91" s="163"/>
      <c r="V91" s="164"/>
      <c r="W91" s="165"/>
      <c r="X91" s="165"/>
      <c r="Y91" s="165"/>
      <c r="Z91" s="165"/>
      <c r="AA91" s="166"/>
      <c r="AB91" s="161"/>
      <c r="AC91" s="162"/>
      <c r="AD91" s="163"/>
      <c r="AE91" s="167">
        <v>0</v>
      </c>
      <c r="AF91" s="168"/>
      <c r="AG91" s="169">
        <f t="shared" si="9"/>
        <v>0</v>
      </c>
      <c r="AH91" s="170"/>
      <c r="AI91" s="171"/>
    </row>
    <row r="92" spans="1:37" ht="21" customHeight="1">
      <c r="C92" s="132"/>
      <c r="D92" s="133"/>
      <c r="E92" s="134"/>
      <c r="F92" s="135"/>
      <c r="G92" s="135"/>
      <c r="H92" s="135"/>
      <c r="I92" s="135"/>
      <c r="J92" s="135"/>
      <c r="K92" s="135"/>
      <c r="L92" s="136"/>
      <c r="M92" s="27"/>
      <c r="N92" s="28" t="s">
        <v>39</v>
      </c>
      <c r="O92" s="137"/>
      <c r="P92" s="138"/>
      <c r="Q92" s="139"/>
      <c r="R92" s="137" t="s">
        <v>42</v>
      </c>
      <c r="S92" s="139"/>
      <c r="T92" s="137" t="s">
        <v>43</v>
      </c>
      <c r="U92" s="139"/>
      <c r="V92" s="140"/>
      <c r="W92" s="141"/>
      <c r="X92" s="141"/>
      <c r="Y92" s="141"/>
      <c r="Z92" s="141"/>
      <c r="AA92" s="142"/>
      <c r="AB92" s="137"/>
      <c r="AC92" s="138"/>
      <c r="AD92" s="139"/>
      <c r="AE92" s="151">
        <v>0</v>
      </c>
      <c r="AF92" s="152"/>
      <c r="AG92" s="153">
        <f t="shared" si="9"/>
        <v>0</v>
      </c>
      <c r="AH92" s="154"/>
      <c r="AI92" s="155"/>
    </row>
    <row r="93" spans="1:37" ht="21" customHeight="1">
      <c r="C93" s="156"/>
      <c r="D93" s="157"/>
      <c r="E93" s="158"/>
      <c r="F93" s="159"/>
      <c r="G93" s="159"/>
      <c r="H93" s="159"/>
      <c r="I93" s="159"/>
      <c r="J93" s="159"/>
      <c r="K93" s="159"/>
      <c r="L93" s="160"/>
      <c r="M93" s="18"/>
      <c r="N93" s="19" t="s">
        <v>39</v>
      </c>
      <c r="O93" s="161"/>
      <c r="P93" s="162"/>
      <c r="Q93" s="163"/>
      <c r="R93" s="161" t="s">
        <v>42</v>
      </c>
      <c r="S93" s="163"/>
      <c r="T93" s="161" t="s">
        <v>43</v>
      </c>
      <c r="U93" s="163"/>
      <c r="V93" s="164"/>
      <c r="W93" s="165"/>
      <c r="X93" s="165"/>
      <c r="Y93" s="165"/>
      <c r="Z93" s="165"/>
      <c r="AA93" s="166"/>
      <c r="AB93" s="161"/>
      <c r="AC93" s="162"/>
      <c r="AD93" s="163"/>
      <c r="AE93" s="167">
        <v>0</v>
      </c>
      <c r="AF93" s="168"/>
      <c r="AG93" s="169">
        <f t="shared" si="9"/>
        <v>0</v>
      </c>
      <c r="AH93" s="170"/>
      <c r="AI93" s="171"/>
    </row>
    <row r="94" spans="1:37" ht="21" customHeight="1">
      <c r="C94" s="132"/>
      <c r="D94" s="133"/>
      <c r="E94" s="134"/>
      <c r="F94" s="135"/>
      <c r="G94" s="135"/>
      <c r="H94" s="135"/>
      <c r="I94" s="135"/>
      <c r="J94" s="135"/>
      <c r="K94" s="135"/>
      <c r="L94" s="136"/>
      <c r="M94" s="27"/>
      <c r="N94" s="28" t="s">
        <v>39</v>
      </c>
      <c r="O94" s="137"/>
      <c r="P94" s="138"/>
      <c r="Q94" s="139"/>
      <c r="R94" s="137" t="s">
        <v>42</v>
      </c>
      <c r="S94" s="139"/>
      <c r="T94" s="137" t="s">
        <v>43</v>
      </c>
      <c r="U94" s="139"/>
      <c r="V94" s="140"/>
      <c r="W94" s="141"/>
      <c r="X94" s="141"/>
      <c r="Y94" s="141"/>
      <c r="Z94" s="141"/>
      <c r="AA94" s="142"/>
      <c r="AB94" s="137"/>
      <c r="AC94" s="138"/>
      <c r="AD94" s="139"/>
      <c r="AE94" s="151">
        <v>0</v>
      </c>
      <c r="AF94" s="152"/>
      <c r="AG94" s="153">
        <f t="shared" si="9"/>
        <v>0</v>
      </c>
      <c r="AH94" s="154"/>
      <c r="AI94" s="155"/>
    </row>
    <row r="95" spans="1:37" ht="21" customHeight="1">
      <c r="C95" s="156"/>
      <c r="D95" s="157"/>
      <c r="E95" s="158"/>
      <c r="F95" s="159"/>
      <c r="G95" s="159"/>
      <c r="H95" s="159"/>
      <c r="I95" s="159"/>
      <c r="J95" s="159"/>
      <c r="K95" s="159"/>
      <c r="L95" s="160"/>
      <c r="M95" s="18"/>
      <c r="N95" s="19" t="s">
        <v>39</v>
      </c>
      <c r="O95" s="161"/>
      <c r="P95" s="162"/>
      <c r="Q95" s="163"/>
      <c r="R95" s="161" t="s">
        <v>42</v>
      </c>
      <c r="S95" s="163"/>
      <c r="T95" s="161" t="s">
        <v>43</v>
      </c>
      <c r="U95" s="163"/>
      <c r="V95" s="164"/>
      <c r="W95" s="165"/>
      <c r="X95" s="165"/>
      <c r="Y95" s="165"/>
      <c r="Z95" s="165"/>
      <c r="AA95" s="166"/>
      <c r="AB95" s="161"/>
      <c r="AC95" s="162"/>
      <c r="AD95" s="163"/>
      <c r="AE95" s="167">
        <v>0</v>
      </c>
      <c r="AF95" s="168"/>
      <c r="AG95" s="169">
        <f t="shared" si="9"/>
        <v>0</v>
      </c>
      <c r="AH95" s="170"/>
      <c r="AI95" s="171"/>
    </row>
    <row r="96" spans="1:37" ht="21" customHeight="1">
      <c r="C96" s="132"/>
      <c r="D96" s="133"/>
      <c r="E96" s="134"/>
      <c r="F96" s="135"/>
      <c r="G96" s="135"/>
      <c r="H96" s="135"/>
      <c r="I96" s="135"/>
      <c r="J96" s="135"/>
      <c r="K96" s="135"/>
      <c r="L96" s="136"/>
      <c r="M96" s="27"/>
      <c r="N96" s="28" t="s">
        <v>40</v>
      </c>
      <c r="O96" s="137"/>
      <c r="P96" s="138"/>
      <c r="Q96" s="139"/>
      <c r="R96" s="137" t="s">
        <v>42</v>
      </c>
      <c r="S96" s="139"/>
      <c r="T96" s="137" t="s">
        <v>43</v>
      </c>
      <c r="U96" s="139"/>
      <c r="V96" s="140"/>
      <c r="W96" s="141"/>
      <c r="X96" s="141"/>
      <c r="Y96" s="141"/>
      <c r="Z96" s="141"/>
      <c r="AA96" s="142"/>
      <c r="AB96" s="137"/>
      <c r="AC96" s="138"/>
      <c r="AD96" s="139"/>
      <c r="AE96" s="151">
        <v>0</v>
      </c>
      <c r="AF96" s="152"/>
      <c r="AG96" s="153">
        <f t="shared" si="9"/>
        <v>0</v>
      </c>
      <c r="AH96" s="154"/>
      <c r="AI96" s="155"/>
    </row>
    <row r="97" spans="1:37" ht="21" customHeight="1">
      <c r="C97" s="156"/>
      <c r="D97" s="157"/>
      <c r="E97" s="158"/>
      <c r="F97" s="159"/>
      <c r="G97" s="159"/>
      <c r="H97" s="159"/>
      <c r="I97" s="159"/>
      <c r="J97" s="159"/>
      <c r="K97" s="159"/>
      <c r="L97" s="160"/>
      <c r="M97" s="18"/>
      <c r="N97" s="19" t="s">
        <v>39</v>
      </c>
      <c r="O97" s="161"/>
      <c r="P97" s="162"/>
      <c r="Q97" s="163"/>
      <c r="R97" s="161" t="s">
        <v>42</v>
      </c>
      <c r="S97" s="163"/>
      <c r="T97" s="161" t="s">
        <v>43</v>
      </c>
      <c r="U97" s="163"/>
      <c r="V97" s="164"/>
      <c r="W97" s="165"/>
      <c r="X97" s="165"/>
      <c r="Y97" s="165"/>
      <c r="Z97" s="165"/>
      <c r="AA97" s="166"/>
      <c r="AB97" s="161"/>
      <c r="AC97" s="162"/>
      <c r="AD97" s="163"/>
      <c r="AE97" s="167">
        <v>0</v>
      </c>
      <c r="AF97" s="168"/>
      <c r="AG97" s="169">
        <f t="shared" si="9"/>
        <v>0</v>
      </c>
      <c r="AH97" s="170"/>
      <c r="AI97" s="171"/>
    </row>
    <row r="98" spans="1:37" ht="21" customHeight="1">
      <c r="C98" s="132"/>
      <c r="D98" s="133"/>
      <c r="E98" s="134"/>
      <c r="F98" s="135"/>
      <c r="G98" s="135"/>
      <c r="H98" s="135"/>
      <c r="I98" s="135"/>
      <c r="J98" s="135"/>
      <c r="K98" s="135"/>
      <c r="L98" s="136"/>
      <c r="M98" s="27"/>
      <c r="N98" s="28" t="s">
        <v>39</v>
      </c>
      <c r="O98" s="137"/>
      <c r="P98" s="138"/>
      <c r="Q98" s="139"/>
      <c r="R98" s="137" t="s">
        <v>42</v>
      </c>
      <c r="S98" s="139"/>
      <c r="T98" s="137" t="s">
        <v>43</v>
      </c>
      <c r="U98" s="139"/>
      <c r="V98" s="140"/>
      <c r="W98" s="141"/>
      <c r="X98" s="141"/>
      <c r="Y98" s="141"/>
      <c r="Z98" s="141"/>
      <c r="AA98" s="142"/>
      <c r="AB98" s="137"/>
      <c r="AC98" s="138"/>
      <c r="AD98" s="139"/>
      <c r="AE98" s="151">
        <v>0</v>
      </c>
      <c r="AF98" s="152"/>
      <c r="AG98" s="153">
        <f t="shared" si="9"/>
        <v>0</v>
      </c>
      <c r="AH98" s="154"/>
      <c r="AI98" s="155"/>
    </row>
    <row r="99" spans="1:37" ht="21" customHeight="1">
      <c r="C99" s="156"/>
      <c r="D99" s="157"/>
      <c r="E99" s="158"/>
      <c r="F99" s="159"/>
      <c r="G99" s="159"/>
      <c r="H99" s="159"/>
      <c r="I99" s="159"/>
      <c r="J99" s="159"/>
      <c r="K99" s="159"/>
      <c r="L99" s="160"/>
      <c r="M99" s="18"/>
      <c r="N99" s="19" t="s">
        <v>39</v>
      </c>
      <c r="O99" s="161"/>
      <c r="P99" s="162"/>
      <c r="Q99" s="163"/>
      <c r="R99" s="161" t="s">
        <v>42</v>
      </c>
      <c r="S99" s="163"/>
      <c r="T99" s="161" t="s">
        <v>43</v>
      </c>
      <c r="U99" s="163"/>
      <c r="V99" s="164"/>
      <c r="W99" s="165"/>
      <c r="X99" s="165"/>
      <c r="Y99" s="165"/>
      <c r="Z99" s="165"/>
      <c r="AA99" s="166"/>
      <c r="AB99" s="161"/>
      <c r="AC99" s="162"/>
      <c r="AD99" s="163"/>
      <c r="AE99" s="167">
        <v>0</v>
      </c>
      <c r="AF99" s="168"/>
      <c r="AG99" s="169">
        <f t="shared" si="9"/>
        <v>0</v>
      </c>
      <c r="AH99" s="170"/>
      <c r="AI99" s="171"/>
    </row>
    <row r="100" spans="1:37" ht="21" customHeight="1">
      <c r="C100" s="132"/>
      <c r="D100" s="133"/>
      <c r="E100" s="134"/>
      <c r="F100" s="135"/>
      <c r="G100" s="135"/>
      <c r="H100" s="135"/>
      <c r="I100" s="135"/>
      <c r="J100" s="135"/>
      <c r="K100" s="135"/>
      <c r="L100" s="136"/>
      <c r="M100" s="27"/>
      <c r="N100" s="28" t="s">
        <v>39</v>
      </c>
      <c r="O100" s="137"/>
      <c r="P100" s="138"/>
      <c r="Q100" s="139"/>
      <c r="R100" s="137" t="s">
        <v>42</v>
      </c>
      <c r="S100" s="139"/>
      <c r="T100" s="137" t="s">
        <v>43</v>
      </c>
      <c r="U100" s="139"/>
      <c r="V100" s="140"/>
      <c r="W100" s="141"/>
      <c r="X100" s="141"/>
      <c r="Y100" s="141"/>
      <c r="Z100" s="141"/>
      <c r="AA100" s="142"/>
      <c r="AB100" s="137"/>
      <c r="AC100" s="138"/>
      <c r="AD100" s="139"/>
      <c r="AE100" s="151">
        <v>0</v>
      </c>
      <c r="AF100" s="152"/>
      <c r="AG100" s="153">
        <f t="shared" si="9"/>
        <v>0</v>
      </c>
      <c r="AH100" s="154"/>
      <c r="AI100" s="155"/>
    </row>
    <row r="101" spans="1:37" ht="21" customHeight="1">
      <c r="C101" s="156"/>
      <c r="D101" s="157"/>
      <c r="E101" s="158"/>
      <c r="F101" s="159"/>
      <c r="G101" s="159"/>
      <c r="H101" s="159"/>
      <c r="I101" s="159"/>
      <c r="J101" s="159"/>
      <c r="K101" s="159"/>
      <c r="L101" s="160"/>
      <c r="M101" s="18"/>
      <c r="N101" s="19" t="s">
        <v>39</v>
      </c>
      <c r="O101" s="161"/>
      <c r="P101" s="162"/>
      <c r="Q101" s="163"/>
      <c r="R101" s="161" t="s">
        <v>42</v>
      </c>
      <c r="S101" s="163"/>
      <c r="T101" s="161" t="s">
        <v>43</v>
      </c>
      <c r="U101" s="163"/>
      <c r="V101" s="164"/>
      <c r="W101" s="165"/>
      <c r="X101" s="165"/>
      <c r="Y101" s="165"/>
      <c r="Z101" s="165"/>
      <c r="AA101" s="166"/>
      <c r="AB101" s="161"/>
      <c r="AC101" s="162"/>
      <c r="AD101" s="163"/>
      <c r="AE101" s="167">
        <v>0</v>
      </c>
      <c r="AF101" s="168"/>
      <c r="AG101" s="169">
        <f t="shared" si="9"/>
        <v>0</v>
      </c>
      <c r="AH101" s="170"/>
      <c r="AI101" s="171"/>
    </row>
    <row r="102" spans="1:37" ht="21" customHeight="1">
      <c r="C102" s="132"/>
      <c r="D102" s="133"/>
      <c r="E102" s="134"/>
      <c r="F102" s="135"/>
      <c r="G102" s="135"/>
      <c r="H102" s="135"/>
      <c r="I102" s="135"/>
      <c r="J102" s="135"/>
      <c r="K102" s="135"/>
      <c r="L102" s="136"/>
      <c r="M102" s="27"/>
      <c r="N102" s="28" t="s">
        <v>40</v>
      </c>
      <c r="O102" s="137"/>
      <c r="P102" s="138"/>
      <c r="Q102" s="139"/>
      <c r="R102" s="137" t="s">
        <v>42</v>
      </c>
      <c r="S102" s="139"/>
      <c r="T102" s="137" t="s">
        <v>43</v>
      </c>
      <c r="U102" s="139"/>
      <c r="V102" s="140"/>
      <c r="W102" s="141"/>
      <c r="X102" s="141"/>
      <c r="Y102" s="141"/>
      <c r="Z102" s="141"/>
      <c r="AA102" s="142"/>
      <c r="AB102" s="137"/>
      <c r="AC102" s="138"/>
      <c r="AD102" s="139"/>
      <c r="AE102" s="151">
        <v>0</v>
      </c>
      <c r="AF102" s="152"/>
      <c r="AG102" s="153">
        <f t="shared" si="9"/>
        <v>0</v>
      </c>
      <c r="AH102" s="154"/>
      <c r="AI102" s="155"/>
    </row>
    <row r="103" spans="1:37" ht="21" customHeight="1">
      <c r="C103" s="156"/>
      <c r="D103" s="157"/>
      <c r="E103" s="158"/>
      <c r="F103" s="159"/>
      <c r="G103" s="159"/>
      <c r="H103" s="159"/>
      <c r="I103" s="159"/>
      <c r="J103" s="159"/>
      <c r="K103" s="159"/>
      <c r="L103" s="160"/>
      <c r="M103" s="18"/>
      <c r="N103" s="19" t="s">
        <v>39</v>
      </c>
      <c r="O103" s="161"/>
      <c r="P103" s="162"/>
      <c r="Q103" s="163"/>
      <c r="R103" s="161" t="s">
        <v>42</v>
      </c>
      <c r="S103" s="163"/>
      <c r="T103" s="161" t="s">
        <v>43</v>
      </c>
      <c r="U103" s="163"/>
      <c r="V103" s="164"/>
      <c r="W103" s="165"/>
      <c r="X103" s="165"/>
      <c r="Y103" s="165"/>
      <c r="Z103" s="165"/>
      <c r="AA103" s="166"/>
      <c r="AB103" s="161"/>
      <c r="AC103" s="162"/>
      <c r="AD103" s="163"/>
      <c r="AE103" s="167">
        <v>0</v>
      </c>
      <c r="AF103" s="168"/>
      <c r="AG103" s="169">
        <f t="shared" si="9"/>
        <v>0</v>
      </c>
      <c r="AH103" s="170"/>
      <c r="AI103" s="171"/>
    </row>
    <row r="104" spans="1:37" ht="21" customHeight="1">
      <c r="C104" s="132"/>
      <c r="D104" s="133"/>
      <c r="E104" s="134"/>
      <c r="F104" s="135"/>
      <c r="G104" s="135"/>
      <c r="H104" s="135"/>
      <c r="I104" s="135"/>
      <c r="J104" s="135"/>
      <c r="K104" s="135"/>
      <c r="L104" s="136"/>
      <c r="M104" s="27"/>
      <c r="N104" s="28" t="s">
        <v>39</v>
      </c>
      <c r="O104" s="137"/>
      <c r="P104" s="138"/>
      <c r="Q104" s="139"/>
      <c r="R104" s="137" t="s">
        <v>42</v>
      </c>
      <c r="S104" s="139"/>
      <c r="T104" s="137" t="s">
        <v>43</v>
      </c>
      <c r="U104" s="139"/>
      <c r="V104" s="140"/>
      <c r="W104" s="141"/>
      <c r="X104" s="141"/>
      <c r="Y104" s="141"/>
      <c r="Z104" s="141"/>
      <c r="AA104" s="142"/>
      <c r="AB104" s="137"/>
      <c r="AC104" s="138"/>
      <c r="AD104" s="139"/>
      <c r="AE104" s="151">
        <v>0</v>
      </c>
      <c r="AF104" s="152"/>
      <c r="AG104" s="153">
        <f t="shared" si="9"/>
        <v>0</v>
      </c>
      <c r="AH104" s="154"/>
      <c r="AI104" s="155"/>
    </row>
    <row r="105" spans="1:37" ht="21" customHeight="1">
      <c r="C105" s="181"/>
      <c r="D105" s="182"/>
      <c r="E105" s="183"/>
      <c r="F105" s="184"/>
      <c r="G105" s="184"/>
      <c r="H105" s="184"/>
      <c r="I105" s="184"/>
      <c r="J105" s="184"/>
      <c r="K105" s="184"/>
      <c r="L105" s="185"/>
      <c r="M105" s="20"/>
      <c r="N105" s="21" t="s">
        <v>39</v>
      </c>
      <c r="O105" s="186"/>
      <c r="P105" s="187"/>
      <c r="Q105" s="188"/>
      <c r="R105" s="186" t="s">
        <v>42</v>
      </c>
      <c r="S105" s="188"/>
      <c r="T105" s="186" t="s">
        <v>43</v>
      </c>
      <c r="U105" s="188"/>
      <c r="V105" s="189"/>
      <c r="W105" s="190"/>
      <c r="X105" s="190"/>
      <c r="Y105" s="190"/>
      <c r="Z105" s="190"/>
      <c r="AA105" s="191"/>
      <c r="AB105" s="186"/>
      <c r="AC105" s="187"/>
      <c r="AD105" s="188"/>
      <c r="AE105" s="192">
        <v>0</v>
      </c>
      <c r="AF105" s="193"/>
      <c r="AG105" s="172">
        <f t="shared" si="9"/>
        <v>0</v>
      </c>
      <c r="AH105" s="173"/>
      <c r="AI105" s="174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75" t="s">
        <v>41</v>
      </c>
      <c r="AE106" s="176"/>
      <c r="AF106" s="177"/>
      <c r="AG106" s="178">
        <f>SUM(AG87:AG105)</f>
        <v>0</v>
      </c>
      <c r="AH106" s="179"/>
      <c r="AI106" s="180"/>
    </row>
    <row r="110" spans="1:37" ht="21" customHeight="1">
      <c r="A110" s="62">
        <v>4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神姫</vt:lpstr>
      <vt:lpstr>前建</vt:lpstr>
      <vt:lpstr>日伸</vt:lpstr>
      <vt:lpstr>ふそ</vt:lpstr>
      <vt:lpstr>マルゴー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2026-06-05T07:51:40Z</cp:lastPrinted>
  <dcterms:created xsi:type="dcterms:W3CDTF">2015-06-05T18:19:34Z</dcterms:created>
  <dcterms:modified xsi:type="dcterms:W3CDTF">2026-06-05T07:52:01Z</dcterms:modified>
</cp:coreProperties>
</file>