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E:\共有\恵子\2024\2024 DELL\恵子\"/>
    </mc:Choice>
  </mc:AlternateContent>
  <xr:revisionPtr revIDLastSave="0" documentId="13_ncr:1_{A149A090-77EF-4F3E-B1E2-B06EAE47E2A1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亀岡" sheetId="26" r:id="rId1"/>
    <sheet name="業者請求書 (2)" sheetId="16" r:id="rId2"/>
    <sheet name="業者請求書" sheetId="15" r:id="rId3"/>
    <sheet name="Sheet1" sheetId="37" r:id="rId4"/>
    <sheet name="①ホームセンター資機材等" sheetId="14" r:id="rId5"/>
    <sheet name="①亀岡資機材等 (2)" sheetId="40" r:id="rId6"/>
    <sheet name="①亀岡資機材等" sheetId="34" r:id="rId7"/>
    <sheet name="②宿泊亀岡" sheetId="33" r:id="rId8"/>
    <sheet name="②宿泊びわ湖" sheetId="30" r:id="rId9"/>
    <sheet name="④飲食店" sheetId="21" r:id="rId10"/>
    <sheet name="④飲食店 (2)" sheetId="35" r:id="rId11"/>
    <sheet name="⑤レンタカー" sheetId="22" r:id="rId12"/>
    <sheet name="表紙" sheetId="36" r:id="rId13"/>
    <sheet name="⑥ガソリン  (2)" sheetId="38" r:id="rId14"/>
    <sheet name="⑥ガソリン " sheetId="29" r:id="rId15"/>
    <sheet name="ドラッグストアア等" sheetId="23" r:id="rId16"/>
    <sheet name="⑦アマゾン等" sheetId="31" r:id="rId17"/>
    <sheet name="⑥不明" sheetId="20" r:id="rId18"/>
    <sheet name="氷" sheetId="24" r:id="rId19"/>
    <sheet name="カード7月" sheetId="5" r:id="rId20"/>
    <sheet name="カード8月" sheetId="6" r:id="rId2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40" l="1"/>
  <c r="E34" i="38"/>
  <c r="B21" i="38"/>
  <c r="E28" i="34"/>
  <c r="E30" i="34" s="1"/>
  <c r="E33" i="26"/>
  <c r="E32" i="24"/>
  <c r="E32" i="31"/>
  <c r="B28" i="31"/>
  <c r="E28" i="31"/>
  <c r="F31" i="23"/>
  <c r="E30" i="29"/>
  <c r="E29" i="22"/>
  <c r="E37" i="35"/>
  <c r="E43" i="21"/>
  <c r="B27" i="22"/>
  <c r="B28" i="20"/>
  <c r="F31" i="20" s="1"/>
  <c r="F49" i="14"/>
  <c r="E29" i="30"/>
  <c r="E27" i="30"/>
  <c r="B27" i="30"/>
  <c r="B35" i="35"/>
  <c r="E35" i="35"/>
  <c r="E28" i="29"/>
  <c r="B27" i="29"/>
  <c r="B28" i="34"/>
  <c r="E28" i="33"/>
  <c r="B28" i="33"/>
  <c r="B49" i="14"/>
  <c r="F47" i="14"/>
  <c r="F41" i="21"/>
  <c r="B42" i="21"/>
  <c r="B33" i="26"/>
  <c r="B28" i="24"/>
  <c r="F28" i="23"/>
  <c r="B28" i="23"/>
  <c r="E36" i="38" l="1"/>
  <c r="E36" i="26"/>
  <c r="E30" i="33"/>
  <c r="H25" i="15"/>
  <c r="I23" i="15"/>
  <c r="J23" i="15" s="1"/>
  <c r="I22" i="15"/>
  <c r="J22" i="15" s="1"/>
  <c r="I21" i="15"/>
  <c r="J21" i="15" s="1"/>
  <c r="I20" i="15"/>
  <c r="J20" i="15" s="1"/>
  <c r="I19" i="15"/>
  <c r="J19" i="15" s="1"/>
  <c r="I18" i="15"/>
  <c r="J18" i="15" s="1"/>
  <c r="I17" i="15"/>
  <c r="J17" i="15" s="1"/>
  <c r="I16" i="15"/>
  <c r="J16" i="15" s="1"/>
  <c r="I15" i="15"/>
  <c r="J15" i="15" s="1"/>
  <c r="I14" i="15"/>
  <c r="J14" i="15" s="1"/>
  <c r="I13" i="15"/>
  <c r="J13" i="15" s="1"/>
  <c r="I12" i="15"/>
  <c r="J12" i="15" s="1"/>
  <c r="I11" i="15"/>
  <c r="J11" i="15" s="1"/>
  <c r="I10" i="15"/>
  <c r="J10" i="15" s="1"/>
  <c r="I9" i="15"/>
  <c r="J9" i="15" s="1"/>
  <c r="I8" i="15"/>
  <c r="J8" i="15" s="1"/>
  <c r="I7" i="15"/>
  <c r="J7" i="15" s="1"/>
  <c r="I6" i="15"/>
  <c r="J6" i="15" s="1"/>
  <c r="I5" i="15"/>
  <c r="J5" i="15" s="1"/>
  <c r="I4" i="15"/>
  <c r="J4" i="15" s="1"/>
  <c r="I3" i="15"/>
  <c r="I25" i="15" l="1"/>
  <c r="J3" i="15"/>
  <c r="J25" i="15" s="1"/>
  <c r="E33" i="6"/>
  <c r="E29" i="6"/>
  <c r="B29" i="6"/>
  <c r="E65" i="6"/>
  <c r="B65" i="6"/>
  <c r="E65" i="5"/>
  <c r="B65" i="5"/>
  <c r="E29" i="5"/>
  <c r="B29" i="5"/>
  <c r="E69" i="5" l="1"/>
  <c r="E69" i="6"/>
  <c r="E28" i="24" l="1"/>
  <c r="E27" i="22"/>
  <c r="F28" i="20"/>
  <c r="I5" i="16"/>
  <c r="D5" i="16"/>
  <c r="E5" i="16" s="1"/>
  <c r="D13" i="16"/>
  <c r="E13" i="16" s="1"/>
  <c r="C22" i="16"/>
  <c r="E21" i="16"/>
  <c r="D21" i="16"/>
  <c r="D20" i="16"/>
  <c r="E20" i="16" s="1"/>
  <c r="D19" i="16"/>
  <c r="E19" i="16" s="1"/>
  <c r="D18" i="16"/>
  <c r="E18" i="16" s="1"/>
  <c r="D17" i="16"/>
  <c r="E17" i="16" s="1"/>
  <c r="D16" i="16"/>
  <c r="E16" i="16" s="1"/>
  <c r="D15" i="16"/>
  <c r="E15" i="16" s="1"/>
  <c r="D14" i="16"/>
  <c r="E14" i="16" s="1"/>
  <c r="D12" i="16"/>
  <c r="E12" i="16" s="1"/>
  <c r="D11" i="16"/>
  <c r="E11" i="16" s="1"/>
  <c r="D10" i="16"/>
  <c r="E10" i="16" s="1"/>
  <c r="D9" i="16"/>
  <c r="E9" i="16" s="1"/>
  <c r="D8" i="16"/>
  <c r="E8" i="16" s="1"/>
  <c r="D7" i="16"/>
  <c r="E7" i="16" s="1"/>
  <c r="D6" i="16"/>
  <c r="E6" i="16" s="1"/>
  <c r="D4" i="16"/>
  <c r="E4" i="16" s="1"/>
  <c r="D3" i="16"/>
  <c r="E3" i="16" s="1"/>
  <c r="D2" i="16"/>
  <c r="D6" i="15"/>
  <c r="E6" i="15" s="1"/>
  <c r="D7" i="15"/>
  <c r="E7" i="15" s="1"/>
  <c r="D4" i="15"/>
  <c r="E4" i="15" s="1"/>
  <c r="D5" i="15"/>
  <c r="E5" i="15" s="1"/>
  <c r="D8" i="15"/>
  <c r="E8" i="15" s="1"/>
  <c r="D9" i="15"/>
  <c r="E9" i="15" s="1"/>
  <c r="D10" i="15"/>
  <c r="E10" i="15" s="1"/>
  <c r="D11" i="15"/>
  <c r="E11" i="15" s="1"/>
  <c r="D12" i="15"/>
  <c r="E12" i="15" s="1"/>
  <c r="D13" i="15"/>
  <c r="E13" i="15" s="1"/>
  <c r="D14" i="15"/>
  <c r="E14" i="15" s="1"/>
  <c r="D15" i="15"/>
  <c r="E15" i="15" s="1"/>
  <c r="D16" i="15"/>
  <c r="E16" i="15" s="1"/>
  <c r="D17" i="15"/>
  <c r="E17" i="15" s="1"/>
  <c r="D18" i="15"/>
  <c r="E18" i="15"/>
  <c r="D19" i="15"/>
  <c r="E19" i="15" s="1"/>
  <c r="D20" i="15"/>
  <c r="E20" i="15" s="1"/>
  <c r="D21" i="15"/>
  <c r="E21" i="15" s="1"/>
  <c r="D22" i="15"/>
  <c r="E22" i="15" s="1"/>
  <c r="D23" i="15"/>
  <c r="E23" i="15" s="1"/>
  <c r="D24" i="15"/>
  <c r="E24" i="15"/>
  <c r="D3" i="15"/>
  <c r="E3" i="15" s="1"/>
  <c r="C25" i="15"/>
  <c r="E25" i="15" l="1"/>
  <c r="D22" i="16"/>
  <c r="E2" i="16"/>
  <c r="E22" i="16" s="1"/>
  <c r="D25" i="15"/>
  <c r="E33" i="5" l="1"/>
</calcChain>
</file>

<file path=xl/sharedStrings.xml><?xml version="1.0" encoding="utf-8"?>
<sst xmlns="http://schemas.openxmlformats.org/spreadsheetml/2006/main" count="957" uniqueCount="362">
  <si>
    <t>日付</t>
    <rPh sb="0" eb="2">
      <t>ヒヅケ</t>
    </rPh>
    <phoneticPr fontId="2"/>
  </si>
  <si>
    <t>用途</t>
    <rPh sb="0" eb="2">
      <t>ヨウト</t>
    </rPh>
    <phoneticPr fontId="2"/>
  </si>
  <si>
    <t>金額</t>
    <rPh sb="0" eb="2">
      <t>キンガク</t>
    </rPh>
    <phoneticPr fontId="2"/>
  </si>
  <si>
    <t>現金</t>
    <rPh sb="0" eb="2">
      <t>ゲンキン</t>
    </rPh>
    <phoneticPr fontId="2"/>
  </si>
  <si>
    <t>2023年びわこ大花火大会</t>
    <rPh sb="4" eb="5">
      <t>ネン</t>
    </rPh>
    <rPh sb="8" eb="11">
      <t>ダイハナビ</t>
    </rPh>
    <rPh sb="11" eb="13">
      <t>タイカイ</t>
    </rPh>
    <phoneticPr fontId="2"/>
  </si>
  <si>
    <t>総合計</t>
    <rPh sb="0" eb="1">
      <t>ソウ</t>
    </rPh>
    <rPh sb="1" eb="3">
      <t>ゴウケイ</t>
    </rPh>
    <phoneticPr fontId="2"/>
  </si>
  <si>
    <t>　</t>
    <phoneticPr fontId="2"/>
  </si>
  <si>
    <t>日付</t>
    <phoneticPr fontId="2"/>
  </si>
  <si>
    <t>カード</t>
    <phoneticPr fontId="2"/>
  </si>
  <si>
    <t>宿泊</t>
    <rPh sb="0" eb="2">
      <t>シュクハク</t>
    </rPh>
    <phoneticPr fontId="2"/>
  </si>
  <si>
    <t>遮光ネット</t>
    <rPh sb="0" eb="2">
      <t>シャコウ</t>
    </rPh>
    <phoneticPr fontId="2"/>
  </si>
  <si>
    <t>オートバックス</t>
    <phoneticPr fontId="2"/>
  </si>
  <si>
    <t>2024年びわこ大花火大会</t>
    <rPh sb="4" eb="5">
      <t>ネン</t>
    </rPh>
    <rPh sb="8" eb="11">
      <t>ダイハナビ</t>
    </rPh>
    <rPh sb="11" eb="13">
      <t>タイカイ</t>
    </rPh>
    <phoneticPr fontId="2"/>
  </si>
  <si>
    <t>コーナン(加西店)</t>
    <rPh sb="5" eb="8">
      <t>カサイテン</t>
    </rPh>
    <phoneticPr fontId="2"/>
  </si>
  <si>
    <t>ジュンテンドー(加西店)</t>
    <rPh sb="8" eb="11">
      <t>カサイテン</t>
    </rPh>
    <phoneticPr fontId="2"/>
  </si>
  <si>
    <t>ホテルアルファーワン大津</t>
    <rPh sb="10" eb="12">
      <t>オオツ</t>
    </rPh>
    <phoneticPr fontId="2"/>
  </si>
  <si>
    <t>ウェルシア(加西店)</t>
    <rPh sb="6" eb="9">
      <t>カサイテン</t>
    </rPh>
    <phoneticPr fontId="2"/>
  </si>
  <si>
    <t>ウェルシア(福崎店)</t>
    <rPh sb="6" eb="8">
      <t>フクザキ</t>
    </rPh>
    <rPh sb="8" eb="9">
      <t>テン</t>
    </rPh>
    <phoneticPr fontId="2"/>
  </si>
  <si>
    <t>くろすけ</t>
    <phoneticPr fontId="2"/>
  </si>
  <si>
    <t>かば(加西店)</t>
    <rPh sb="3" eb="5">
      <t>カサイ</t>
    </rPh>
    <rPh sb="5" eb="6">
      <t>テン</t>
    </rPh>
    <phoneticPr fontId="2"/>
  </si>
  <si>
    <t>コスモス(古坂店)</t>
    <rPh sb="5" eb="8">
      <t>フルサカテン</t>
    </rPh>
    <phoneticPr fontId="2"/>
  </si>
  <si>
    <t>キリン堂</t>
    <rPh sb="3" eb="4">
      <t>ドウ</t>
    </rPh>
    <phoneticPr fontId="2"/>
  </si>
  <si>
    <t>セルフk三木小林ｓｓ</t>
    <rPh sb="4" eb="6">
      <t>ミキ</t>
    </rPh>
    <rPh sb="6" eb="8">
      <t>コバヤシ</t>
    </rPh>
    <phoneticPr fontId="2"/>
  </si>
  <si>
    <t>アポロステーション大津</t>
    <rPh sb="9" eb="11">
      <t>オオツ</t>
    </rPh>
    <phoneticPr fontId="2"/>
  </si>
  <si>
    <t>Verde(姫路市)</t>
    <rPh sb="6" eb="9">
      <t>ヒメジシ</t>
    </rPh>
    <phoneticPr fontId="2"/>
  </si>
  <si>
    <t>セブンイレブン(西脇)</t>
    <rPh sb="8" eb="10">
      <t>ニシワキ</t>
    </rPh>
    <phoneticPr fontId="2"/>
  </si>
  <si>
    <t>吉田石油(加西)</t>
    <rPh sb="0" eb="4">
      <t>ヨシダセキユ</t>
    </rPh>
    <rPh sb="5" eb="7">
      <t>カサイ</t>
    </rPh>
    <phoneticPr fontId="2"/>
  </si>
  <si>
    <t>アポロステーション(七条)</t>
    <rPh sb="10" eb="12">
      <t>シチジョウ</t>
    </rPh>
    <phoneticPr fontId="2"/>
  </si>
  <si>
    <t>コメダ珈琲大津</t>
    <rPh sb="3" eb="5">
      <t>コーヒー</t>
    </rPh>
    <rPh sb="5" eb="7">
      <t>オオツ</t>
    </rPh>
    <phoneticPr fontId="2"/>
  </si>
  <si>
    <t>えびのや</t>
    <phoneticPr fontId="2"/>
  </si>
  <si>
    <t>サンドラッグ(大津店)</t>
    <rPh sb="7" eb="10">
      <t>オオツテン</t>
    </rPh>
    <phoneticPr fontId="2"/>
  </si>
  <si>
    <t>フロマージュ</t>
    <phoneticPr fontId="2"/>
  </si>
  <si>
    <t>アポロステーション加西</t>
    <rPh sb="9" eb="11">
      <t>カサイ</t>
    </rPh>
    <phoneticPr fontId="2"/>
  </si>
  <si>
    <t>和食さと(大津店)</t>
    <rPh sb="0" eb="2">
      <t>ワショク</t>
    </rPh>
    <rPh sb="5" eb="8">
      <t>オオツテン</t>
    </rPh>
    <phoneticPr fontId="2"/>
  </si>
  <si>
    <t>熟成肉いちばん(大津店)</t>
    <rPh sb="0" eb="3">
      <t>ジュクセイニク</t>
    </rPh>
    <rPh sb="8" eb="11">
      <t>オオツテン</t>
    </rPh>
    <phoneticPr fontId="2"/>
  </si>
  <si>
    <t>奥村製氷</t>
    <rPh sb="0" eb="4">
      <t>オクムラセイヒョウ</t>
    </rPh>
    <phoneticPr fontId="2"/>
  </si>
  <si>
    <t>マクドナルド(大津店)</t>
    <rPh sb="7" eb="10">
      <t>オオツテン</t>
    </rPh>
    <phoneticPr fontId="2"/>
  </si>
  <si>
    <t>いかりライクス</t>
    <phoneticPr fontId="2"/>
  </si>
  <si>
    <t>アヤハディオ(大津店)</t>
    <rPh sb="7" eb="10">
      <t>オオツテン</t>
    </rPh>
    <phoneticPr fontId="2"/>
  </si>
  <si>
    <t>ユタカ(山科店)</t>
    <rPh sb="4" eb="7">
      <t>ヤマシナテン</t>
    </rPh>
    <phoneticPr fontId="2"/>
  </si>
  <si>
    <t>業者</t>
    <rPh sb="0" eb="2">
      <t>ギョウシャ</t>
    </rPh>
    <phoneticPr fontId="2"/>
  </si>
  <si>
    <t>消費税</t>
    <rPh sb="0" eb="3">
      <t>ショウヒゼイ</t>
    </rPh>
    <phoneticPr fontId="2"/>
  </si>
  <si>
    <t>請求金額</t>
    <rPh sb="0" eb="2">
      <t>セイキュウ</t>
    </rPh>
    <rPh sb="2" eb="4">
      <t>キンガク</t>
    </rPh>
    <phoneticPr fontId="2"/>
  </si>
  <si>
    <t>合計金額</t>
    <rPh sb="0" eb="4">
      <t>ゴウケイキンガク</t>
    </rPh>
    <phoneticPr fontId="2"/>
  </si>
  <si>
    <t>アイガード</t>
    <phoneticPr fontId="2"/>
  </si>
  <si>
    <t>アソビ</t>
    <phoneticPr fontId="2"/>
  </si>
  <si>
    <t>ＡＩＫＯＵ</t>
    <phoneticPr fontId="2"/>
  </si>
  <si>
    <t>アダムス</t>
    <phoneticPr fontId="2"/>
  </si>
  <si>
    <t>イーフロ</t>
    <phoneticPr fontId="2"/>
  </si>
  <si>
    <t>エース</t>
    <phoneticPr fontId="2"/>
  </si>
  <si>
    <t>ＮＳＳ</t>
    <phoneticPr fontId="2"/>
  </si>
  <si>
    <t>ＮＹＳ</t>
    <phoneticPr fontId="2"/>
  </si>
  <si>
    <t>エヌティ</t>
    <phoneticPr fontId="2"/>
  </si>
  <si>
    <t>エムティ</t>
    <phoneticPr fontId="2"/>
  </si>
  <si>
    <t>ガードアクシス</t>
    <phoneticPr fontId="2"/>
  </si>
  <si>
    <t>京阪</t>
    <rPh sb="0" eb="2">
      <t>ケイハン</t>
    </rPh>
    <phoneticPr fontId="2"/>
  </si>
  <si>
    <t>関西パトロール</t>
    <rPh sb="0" eb="2">
      <t>カンサイ</t>
    </rPh>
    <phoneticPr fontId="2"/>
  </si>
  <si>
    <t>Ｋ2</t>
    <phoneticPr fontId="2"/>
  </si>
  <si>
    <t>コトナ</t>
    <phoneticPr fontId="2"/>
  </si>
  <si>
    <t>サンエス</t>
    <phoneticPr fontId="2"/>
  </si>
  <si>
    <t>ジェイティ</t>
    <phoneticPr fontId="2"/>
  </si>
  <si>
    <t>シンティ</t>
    <phoneticPr fontId="2"/>
  </si>
  <si>
    <t>シンリュウ</t>
    <phoneticPr fontId="2"/>
  </si>
  <si>
    <t>ジャパンクリエイト</t>
    <phoneticPr fontId="2"/>
  </si>
  <si>
    <t>プラスワン</t>
    <phoneticPr fontId="2"/>
  </si>
  <si>
    <t>フューチャー</t>
    <phoneticPr fontId="2"/>
  </si>
  <si>
    <t>富綜</t>
    <rPh sb="0" eb="2">
      <t>フソウ</t>
    </rPh>
    <phoneticPr fontId="2"/>
  </si>
  <si>
    <t>富士</t>
    <rPh sb="0" eb="2">
      <t>フジ</t>
    </rPh>
    <phoneticPr fontId="2"/>
  </si>
  <si>
    <t>ライズ</t>
    <phoneticPr fontId="2"/>
  </si>
  <si>
    <t>ルートワン</t>
    <phoneticPr fontId="2"/>
  </si>
  <si>
    <t>レークサイド</t>
    <phoneticPr fontId="2"/>
  </si>
  <si>
    <t>セノン</t>
    <phoneticPr fontId="2"/>
  </si>
  <si>
    <t>西部</t>
    <rPh sb="0" eb="2">
      <t>セイブ</t>
    </rPh>
    <phoneticPr fontId="2"/>
  </si>
  <si>
    <t>ＺＥＲＯ</t>
    <phoneticPr fontId="2"/>
  </si>
  <si>
    <t>大晃（だいこう）</t>
    <rPh sb="0" eb="2">
      <t>ダイコウ</t>
    </rPh>
    <phoneticPr fontId="2"/>
  </si>
  <si>
    <t>翔建工(かける）</t>
    <rPh sb="0" eb="1">
      <t>ショウ</t>
    </rPh>
    <rPh sb="1" eb="3">
      <t>ケンコウ</t>
    </rPh>
    <phoneticPr fontId="2"/>
  </si>
  <si>
    <t>ドリーム</t>
    <phoneticPr fontId="2"/>
  </si>
  <si>
    <t>東警（とうけい）</t>
    <rPh sb="0" eb="2">
      <t>トウケイ</t>
    </rPh>
    <phoneticPr fontId="2"/>
  </si>
  <si>
    <t>トラスト</t>
    <phoneticPr fontId="2"/>
  </si>
  <si>
    <t>パナティック</t>
    <phoneticPr fontId="2"/>
  </si>
  <si>
    <t>兵庫警備</t>
    <rPh sb="0" eb="2">
      <t>ヒョウゴ</t>
    </rPh>
    <rPh sb="2" eb="4">
      <t>ケイビ</t>
    </rPh>
    <phoneticPr fontId="2"/>
  </si>
  <si>
    <t>プラスワン㈱</t>
    <phoneticPr fontId="2"/>
  </si>
  <si>
    <t>㈱プラスワン</t>
    <phoneticPr fontId="2"/>
  </si>
  <si>
    <t>コナン</t>
    <phoneticPr fontId="2"/>
  </si>
  <si>
    <t>ＫＳ警</t>
    <rPh sb="2" eb="3">
      <t>ケイ</t>
    </rPh>
    <phoneticPr fontId="2"/>
  </si>
  <si>
    <t>東洋草津支店</t>
    <phoneticPr fontId="2"/>
  </si>
  <si>
    <t>東洋ワークセキュリティ大阪営業所</t>
    <rPh sb="0" eb="2">
      <t>トウヨウ</t>
    </rPh>
    <rPh sb="11" eb="13">
      <t>オオサカ</t>
    </rPh>
    <rPh sb="13" eb="16">
      <t>エイギョウショ</t>
    </rPh>
    <phoneticPr fontId="2"/>
  </si>
  <si>
    <t>ダスキン</t>
    <phoneticPr fontId="2"/>
  </si>
  <si>
    <t>ツバサフォト</t>
    <phoneticPr fontId="2"/>
  </si>
  <si>
    <t>本庄</t>
    <rPh sb="0" eb="2">
      <t>ホンショウ</t>
    </rPh>
    <phoneticPr fontId="2"/>
  </si>
  <si>
    <t>内税の計算は金額÷1.1</t>
    <rPh sb="0" eb="2">
      <t>ウチゼイ</t>
    </rPh>
    <rPh sb="3" eb="5">
      <t>ケイサン</t>
    </rPh>
    <rPh sb="6" eb="8">
      <t>キンガク</t>
    </rPh>
    <phoneticPr fontId="2"/>
  </si>
  <si>
    <t>ホームセンター資機材等</t>
    <rPh sb="7" eb="10">
      <t>シキザイ</t>
    </rPh>
    <rPh sb="10" eb="11">
      <t>トウ</t>
    </rPh>
    <phoneticPr fontId="2"/>
  </si>
  <si>
    <t>担当</t>
    <rPh sb="0" eb="2">
      <t>タントウ</t>
    </rPh>
    <phoneticPr fontId="2"/>
  </si>
  <si>
    <t>スギ薬局(加西店)</t>
    <rPh sb="2" eb="4">
      <t>ヤッキョク</t>
    </rPh>
    <rPh sb="5" eb="8">
      <t>カサイテン</t>
    </rPh>
    <phoneticPr fontId="2"/>
  </si>
  <si>
    <t>ローソン(大津)</t>
    <rPh sb="5" eb="7">
      <t>オオツ</t>
    </rPh>
    <phoneticPr fontId="2"/>
  </si>
  <si>
    <t>コーナン(大津)</t>
    <rPh sb="5" eb="7">
      <t>オオツ</t>
    </rPh>
    <phoneticPr fontId="2"/>
  </si>
  <si>
    <t>前</t>
    <rPh sb="0" eb="1">
      <t>マエ</t>
    </rPh>
    <phoneticPr fontId="2"/>
  </si>
  <si>
    <t>びっくりドンキー</t>
    <phoneticPr fontId="2"/>
  </si>
  <si>
    <t>コーナン(草津)</t>
    <rPh sb="5" eb="7">
      <t>クサツ</t>
    </rPh>
    <phoneticPr fontId="2"/>
  </si>
  <si>
    <t>名塩SA</t>
    <rPh sb="0" eb="2">
      <t>ナジオ</t>
    </rPh>
    <phoneticPr fontId="2"/>
  </si>
  <si>
    <t>飲食店</t>
    <rPh sb="0" eb="3">
      <t>インショクテン</t>
    </rPh>
    <phoneticPr fontId="2"/>
  </si>
  <si>
    <t>エネオス</t>
    <phoneticPr fontId="2"/>
  </si>
  <si>
    <t>ドン・キホーテ大津</t>
    <rPh sb="2" eb="9">
      <t>キホーテオオツ</t>
    </rPh>
    <phoneticPr fontId="2"/>
  </si>
  <si>
    <t>株式会社中野</t>
    <rPh sb="0" eb="4">
      <t>カブシキガイシャ</t>
    </rPh>
    <rPh sb="4" eb="6">
      <t>ナカノ</t>
    </rPh>
    <phoneticPr fontId="2"/>
  </si>
  <si>
    <t>アポロステーション(滝野)</t>
    <rPh sb="10" eb="12">
      <t>タキノ</t>
    </rPh>
    <phoneticPr fontId="2"/>
  </si>
  <si>
    <t>ガソリン</t>
    <phoneticPr fontId="2"/>
  </si>
  <si>
    <t>ランチサービスポポロ</t>
    <phoneticPr fontId="2"/>
  </si>
  <si>
    <t>コスモ大津</t>
    <rPh sb="3" eb="5">
      <t>オオツ</t>
    </rPh>
    <phoneticPr fontId="2"/>
  </si>
  <si>
    <t>南但石油</t>
    <rPh sb="0" eb="4">
      <t>ナンタンセキユ</t>
    </rPh>
    <phoneticPr fontId="2"/>
  </si>
  <si>
    <t>すき家(大津)</t>
    <rPh sb="2" eb="3">
      <t>イエ</t>
    </rPh>
    <rPh sb="4" eb="6">
      <t>オオツ</t>
    </rPh>
    <phoneticPr fontId="2"/>
  </si>
  <si>
    <t>高速利用</t>
    <rPh sb="0" eb="4">
      <t>コウソクリヨウ</t>
    </rPh>
    <phoneticPr fontId="2"/>
  </si>
  <si>
    <t>正中</t>
    <rPh sb="0" eb="1">
      <t>タダ</t>
    </rPh>
    <rPh sb="1" eb="2">
      <t>ナカ</t>
    </rPh>
    <phoneticPr fontId="2"/>
  </si>
  <si>
    <t>カレンダーホテル</t>
    <phoneticPr fontId="2"/>
  </si>
  <si>
    <t>スギ薬局(大津)</t>
    <rPh sb="2" eb="4">
      <t>ヤッキョク</t>
    </rPh>
    <rPh sb="5" eb="7">
      <t>オオツ</t>
    </rPh>
    <phoneticPr fontId="2"/>
  </si>
  <si>
    <t>大津駅南口P</t>
    <rPh sb="0" eb="3">
      <t>オオツエキ</t>
    </rPh>
    <rPh sb="3" eb="5">
      <t>ミナミグチ</t>
    </rPh>
    <phoneticPr fontId="2"/>
  </si>
  <si>
    <t>セブンイレブン(大津)</t>
    <rPh sb="8" eb="10">
      <t>オオツ</t>
    </rPh>
    <phoneticPr fontId="2"/>
  </si>
  <si>
    <t>西脇タクシー</t>
    <rPh sb="0" eb="2">
      <t>ニシワキ</t>
    </rPh>
    <phoneticPr fontId="2"/>
  </si>
  <si>
    <t>松浦</t>
    <rPh sb="0" eb="2">
      <t>マツウラ</t>
    </rPh>
    <phoneticPr fontId="2"/>
  </si>
  <si>
    <t>アポロステーション(西脇)</t>
    <rPh sb="10" eb="12">
      <t>ニシワキ</t>
    </rPh>
    <phoneticPr fontId="2"/>
  </si>
  <si>
    <t>フジパーキング</t>
    <phoneticPr fontId="2"/>
  </si>
  <si>
    <t>プロムナード駐車場</t>
    <rPh sb="6" eb="9">
      <t>チュウシャジョウ</t>
    </rPh>
    <phoneticPr fontId="2"/>
  </si>
  <si>
    <t>宝塚北SA　食堂</t>
    <rPh sb="0" eb="3">
      <t>タカラヅカキタ</t>
    </rPh>
    <rPh sb="6" eb="8">
      <t>ショクドウ</t>
    </rPh>
    <phoneticPr fontId="2"/>
  </si>
  <si>
    <t>アポロステーション(加西)</t>
    <rPh sb="10" eb="12">
      <t>カサイ</t>
    </rPh>
    <phoneticPr fontId="2"/>
  </si>
  <si>
    <t>赤松SA　食堂</t>
    <rPh sb="0" eb="2">
      <t>アカマツ</t>
    </rPh>
    <rPh sb="5" eb="7">
      <t>ショクドウ</t>
    </rPh>
    <phoneticPr fontId="2"/>
  </si>
  <si>
    <t>レンタカー</t>
    <phoneticPr fontId="2"/>
  </si>
  <si>
    <t>車両</t>
    <rPh sb="0" eb="2">
      <t>シャリョウ</t>
    </rPh>
    <phoneticPr fontId="2"/>
  </si>
  <si>
    <t>ステップ㈱</t>
    <phoneticPr fontId="2"/>
  </si>
  <si>
    <t>東谷石油(西脇)</t>
    <rPh sb="0" eb="2">
      <t>ヒガシタニ</t>
    </rPh>
    <rPh sb="2" eb="4">
      <t>セキユ</t>
    </rPh>
    <rPh sb="5" eb="7">
      <t>ニシワキ</t>
    </rPh>
    <phoneticPr fontId="2"/>
  </si>
  <si>
    <t>エネオス(西脇)</t>
    <rPh sb="5" eb="7">
      <t>ニシワキ</t>
    </rPh>
    <phoneticPr fontId="2"/>
  </si>
  <si>
    <t>ずんどう屋(西脇)</t>
    <rPh sb="4" eb="5">
      <t>ヤ</t>
    </rPh>
    <rPh sb="6" eb="8">
      <t>ニシワキ</t>
    </rPh>
    <phoneticPr fontId="2"/>
  </si>
  <si>
    <t>ジュンテンドー(西脇)</t>
    <rPh sb="8" eb="10">
      <t>ニシワキ</t>
    </rPh>
    <phoneticPr fontId="2"/>
  </si>
  <si>
    <t>播州ラーメンひすい</t>
    <rPh sb="0" eb="2">
      <t>バンシュウ</t>
    </rPh>
    <phoneticPr fontId="2"/>
  </si>
  <si>
    <t>セブンイレブン（加東市）</t>
    <rPh sb="8" eb="10">
      <t>カトウ</t>
    </rPh>
    <rPh sb="10" eb="11">
      <t>シ</t>
    </rPh>
    <phoneticPr fontId="2"/>
  </si>
  <si>
    <t>すき家(西脇)</t>
    <rPh sb="2" eb="3">
      <t>イエ</t>
    </rPh>
    <rPh sb="4" eb="6">
      <t>ニシワキ</t>
    </rPh>
    <phoneticPr fontId="2"/>
  </si>
  <si>
    <t>近江やおとら(6人)</t>
    <rPh sb="0" eb="2">
      <t>オウミ</t>
    </rPh>
    <rPh sb="8" eb="9">
      <t>ニン</t>
    </rPh>
    <phoneticPr fontId="2"/>
  </si>
  <si>
    <t>駅前酒場御蔵(3人)</t>
    <rPh sb="0" eb="4">
      <t>エキマエサカバ</t>
    </rPh>
    <rPh sb="4" eb="6">
      <t>ミクラ</t>
    </rPh>
    <rPh sb="8" eb="9">
      <t>ニン</t>
    </rPh>
    <phoneticPr fontId="2"/>
  </si>
  <si>
    <t>かおるちゃんラーメン</t>
    <phoneticPr fontId="2"/>
  </si>
  <si>
    <t>やきとり仁吉(浜大津)</t>
    <rPh sb="4" eb="6">
      <t>ニンキチ</t>
    </rPh>
    <rPh sb="7" eb="10">
      <t>ハマオオツ</t>
    </rPh>
    <phoneticPr fontId="2"/>
  </si>
  <si>
    <t>東谷石油(西脇)</t>
    <rPh sb="0" eb="2">
      <t>アズマヤ</t>
    </rPh>
    <rPh sb="2" eb="4">
      <t>セキユ</t>
    </rPh>
    <rPh sb="5" eb="7">
      <t>ニシワキ</t>
    </rPh>
    <phoneticPr fontId="2"/>
  </si>
  <si>
    <t>亀岡経費</t>
    <rPh sb="0" eb="2">
      <t>カメオカ</t>
    </rPh>
    <rPh sb="2" eb="4">
      <t>ケイヒ</t>
    </rPh>
    <phoneticPr fontId="2"/>
  </si>
  <si>
    <t>スシロー(亀岡店)</t>
    <rPh sb="5" eb="8">
      <t>カメオカテン</t>
    </rPh>
    <phoneticPr fontId="2"/>
  </si>
  <si>
    <t>松屋(亀岡店)</t>
    <rPh sb="0" eb="2">
      <t>マツヤ</t>
    </rPh>
    <rPh sb="3" eb="6">
      <t>カメオカテン</t>
    </rPh>
    <phoneticPr fontId="2"/>
  </si>
  <si>
    <t>ローソン(亀岡店)</t>
    <rPh sb="5" eb="8">
      <t>カメオカテン</t>
    </rPh>
    <phoneticPr fontId="2"/>
  </si>
  <si>
    <t>ファミリーマート(亀岡篠)</t>
    <rPh sb="9" eb="11">
      <t>カメオカ</t>
    </rPh>
    <rPh sb="11" eb="12">
      <t>シノ</t>
    </rPh>
    <phoneticPr fontId="2"/>
  </si>
  <si>
    <t>麵処つるり</t>
    <rPh sb="0" eb="2">
      <t>メンドコロ</t>
    </rPh>
    <phoneticPr fontId="2"/>
  </si>
  <si>
    <t>セブンイレブン(亀岡駅前)</t>
    <rPh sb="8" eb="12">
      <t>カメオカエキマエ</t>
    </rPh>
    <phoneticPr fontId="2"/>
  </si>
  <si>
    <t>東香園(亀岡)</t>
    <rPh sb="0" eb="1">
      <t>ヒガシ</t>
    </rPh>
    <rPh sb="1" eb="2">
      <t>カ</t>
    </rPh>
    <rPh sb="2" eb="3">
      <t>エン</t>
    </rPh>
    <rPh sb="4" eb="6">
      <t>カメオカ</t>
    </rPh>
    <phoneticPr fontId="2"/>
  </si>
  <si>
    <t>結や(亀岡)</t>
    <rPh sb="0" eb="1">
      <t>ユイ</t>
    </rPh>
    <rPh sb="3" eb="5">
      <t>カメオカ</t>
    </rPh>
    <phoneticPr fontId="2"/>
  </si>
  <si>
    <t>navi亀岡ｓｓ</t>
    <rPh sb="4" eb="6">
      <t>カメオカ</t>
    </rPh>
    <phoneticPr fontId="2"/>
  </si>
  <si>
    <t>エネオス(亀岡)</t>
    <rPh sb="5" eb="7">
      <t>カメオカ</t>
    </rPh>
    <phoneticPr fontId="2"/>
  </si>
  <si>
    <t>ブルーレイク大津</t>
    <rPh sb="6" eb="8">
      <t>オオツ</t>
    </rPh>
    <phoneticPr fontId="2"/>
  </si>
  <si>
    <t>サンロイヤル</t>
    <phoneticPr fontId="2"/>
  </si>
  <si>
    <t>アヤハディオ大津</t>
    <rPh sb="6" eb="8">
      <t>オオツ</t>
    </rPh>
    <phoneticPr fontId="2"/>
  </si>
  <si>
    <t>オリックスレンタカー</t>
    <phoneticPr fontId="2"/>
  </si>
  <si>
    <t>okakiビエラ大津</t>
    <rPh sb="8" eb="10">
      <t>オオツ</t>
    </rPh>
    <phoneticPr fontId="2"/>
  </si>
  <si>
    <t>ローソン(西脇)</t>
    <rPh sb="5" eb="7">
      <t>ニシワキ</t>
    </rPh>
    <phoneticPr fontId="2"/>
  </si>
  <si>
    <t>金亀庵(大津)3人</t>
    <rPh sb="0" eb="1">
      <t>キン</t>
    </rPh>
    <rPh sb="1" eb="2">
      <t>カメ</t>
    </rPh>
    <rPh sb="2" eb="3">
      <t>アン</t>
    </rPh>
    <rPh sb="4" eb="6">
      <t>オオツ</t>
    </rPh>
    <rPh sb="8" eb="9">
      <t>ニン</t>
    </rPh>
    <phoneticPr fontId="2"/>
  </si>
  <si>
    <t>ロッテリア(浜大津)</t>
    <rPh sb="6" eb="9">
      <t>ハマオオツ</t>
    </rPh>
    <phoneticPr fontId="2"/>
  </si>
  <si>
    <t>魚民(大津北駅前)</t>
    <rPh sb="0" eb="2">
      <t>ウオタミ</t>
    </rPh>
    <rPh sb="3" eb="8">
      <t>オオツキタエキマエ</t>
    </rPh>
    <phoneticPr fontId="2"/>
  </si>
  <si>
    <t>最後に勝つ(大津市)</t>
    <rPh sb="0" eb="2">
      <t>サイゴ</t>
    </rPh>
    <rPh sb="3" eb="4">
      <t>カ</t>
    </rPh>
    <rPh sb="6" eb="9">
      <t>オオツシ</t>
    </rPh>
    <phoneticPr fontId="2"/>
  </si>
  <si>
    <t>すき家(浜大津)</t>
    <rPh sb="2" eb="3">
      <t>イエ</t>
    </rPh>
    <rPh sb="4" eb="7">
      <t>ハマオオツ</t>
    </rPh>
    <phoneticPr fontId="2"/>
  </si>
  <si>
    <t>ローソン(大津中央)</t>
    <rPh sb="5" eb="9">
      <t>オオツチュウオウ</t>
    </rPh>
    <phoneticPr fontId="2"/>
  </si>
  <si>
    <t>タイムズ24(大津)</t>
    <rPh sb="7" eb="9">
      <t>オオツ</t>
    </rPh>
    <phoneticPr fontId="2"/>
  </si>
  <si>
    <t>来来亭(西大津)</t>
    <rPh sb="0" eb="3">
      <t>ライライテイ</t>
    </rPh>
    <rPh sb="4" eb="7">
      <t>ニシオオツ</t>
    </rPh>
    <phoneticPr fontId="2"/>
  </si>
  <si>
    <t>スギ薬局(大津中央店)</t>
    <rPh sb="2" eb="4">
      <t>ヤッキョク</t>
    </rPh>
    <rPh sb="5" eb="7">
      <t>オオツ</t>
    </rPh>
    <rPh sb="7" eb="9">
      <t>チュウオウ</t>
    </rPh>
    <rPh sb="9" eb="10">
      <t>テン</t>
    </rPh>
    <phoneticPr fontId="2"/>
  </si>
  <si>
    <t>吉野家(姫路市)</t>
    <rPh sb="0" eb="3">
      <t>ヨシノヤ</t>
    </rPh>
    <rPh sb="4" eb="7">
      <t>ヒメジシ</t>
    </rPh>
    <phoneticPr fontId="2"/>
  </si>
  <si>
    <t>ファミリーマート(姫路市)</t>
    <rPh sb="9" eb="12">
      <t>ヒメジシ</t>
    </rPh>
    <phoneticPr fontId="2"/>
  </si>
  <si>
    <t>あたか飯店(浜大津)</t>
    <rPh sb="3" eb="5">
      <t>ハンテン</t>
    </rPh>
    <rPh sb="6" eb="9">
      <t>ハマオオツ</t>
    </rPh>
    <phoneticPr fontId="2"/>
  </si>
  <si>
    <t>大津市浜大津公共駐車場</t>
    <rPh sb="0" eb="6">
      <t>オオツシハマオオツ</t>
    </rPh>
    <rPh sb="6" eb="11">
      <t>コウキョウチュウシャジョウ</t>
    </rPh>
    <phoneticPr fontId="2"/>
  </si>
  <si>
    <t>氷</t>
    <rPh sb="0" eb="1">
      <t>コオリ</t>
    </rPh>
    <phoneticPr fontId="2"/>
  </si>
  <si>
    <t>ホームセンターアグロ(砥堀)</t>
    <rPh sb="11" eb="13">
      <t>トホリ</t>
    </rPh>
    <phoneticPr fontId="2"/>
  </si>
  <si>
    <t>ローソン(飾磨)</t>
    <rPh sb="5" eb="7">
      <t>シカマ</t>
    </rPh>
    <phoneticPr fontId="2"/>
  </si>
  <si>
    <t>エネオス(大津)</t>
    <rPh sb="5" eb="7">
      <t>オオツ</t>
    </rPh>
    <phoneticPr fontId="2"/>
  </si>
  <si>
    <t>ローソン(大津中央)</t>
    <rPh sb="5" eb="7">
      <t>オオツ</t>
    </rPh>
    <rPh sb="7" eb="9">
      <t>チュウオウ</t>
    </rPh>
    <phoneticPr fontId="2"/>
  </si>
  <si>
    <t>ごはん屋(大津店)</t>
    <rPh sb="3" eb="4">
      <t>ヤ</t>
    </rPh>
    <rPh sb="5" eb="8">
      <t>オオツテン</t>
    </rPh>
    <phoneticPr fontId="2"/>
  </si>
  <si>
    <t>サンロイヤル(亀岡)</t>
    <rPh sb="7" eb="9">
      <t>カメオカ</t>
    </rPh>
    <phoneticPr fontId="2"/>
  </si>
  <si>
    <t>セブンイレブン(亀岡中矢田)</t>
    <rPh sb="8" eb="10">
      <t>カメオカ</t>
    </rPh>
    <rPh sb="10" eb="12">
      <t>ナカヤ</t>
    </rPh>
    <rPh sb="12" eb="13">
      <t>タ</t>
    </rPh>
    <phoneticPr fontId="2"/>
  </si>
  <si>
    <t>コーナン(亀岡大井)</t>
    <rPh sb="5" eb="9">
      <t>カメオカオオイ</t>
    </rPh>
    <phoneticPr fontId="2"/>
  </si>
  <si>
    <t>コーナン(亀岡篠店)</t>
    <rPh sb="5" eb="7">
      <t>カメオカ</t>
    </rPh>
    <rPh sb="7" eb="8">
      <t>シノ</t>
    </rPh>
    <rPh sb="8" eb="9">
      <t>テン</t>
    </rPh>
    <phoneticPr fontId="2"/>
  </si>
  <si>
    <t>セブンイレブン(亀岡駅改札口)</t>
    <rPh sb="8" eb="11">
      <t>カメオカエキ</t>
    </rPh>
    <rPh sb="11" eb="14">
      <t>カイサツグチ</t>
    </rPh>
    <phoneticPr fontId="2"/>
  </si>
  <si>
    <t>セブンイレブン(亀岡駅前)</t>
    <rPh sb="8" eb="11">
      <t>カメオカエキ</t>
    </rPh>
    <rPh sb="11" eb="12">
      <t>マエ</t>
    </rPh>
    <phoneticPr fontId="2"/>
  </si>
  <si>
    <t>エネジェット亀岡</t>
    <rPh sb="6" eb="8">
      <t>カメオカ</t>
    </rPh>
    <phoneticPr fontId="2"/>
  </si>
  <si>
    <t>マクドナルド亀岡店</t>
    <rPh sb="6" eb="9">
      <t>カメオカテン</t>
    </rPh>
    <phoneticPr fontId="2"/>
  </si>
  <si>
    <t>京都ラーメンたかばし</t>
    <rPh sb="0" eb="2">
      <t>キョウト</t>
    </rPh>
    <phoneticPr fontId="2"/>
  </si>
  <si>
    <t>お好み焼ももたろう(石山店6人)</t>
    <rPh sb="1" eb="2">
      <t>コノ</t>
    </rPh>
    <rPh sb="3" eb="4">
      <t>ヤキ</t>
    </rPh>
    <rPh sb="10" eb="13">
      <t>イシヤマテン</t>
    </rPh>
    <rPh sb="14" eb="15">
      <t>ニン</t>
    </rPh>
    <phoneticPr fontId="2"/>
  </si>
  <si>
    <t>マクドナルド(近江大橋店)</t>
    <rPh sb="7" eb="12">
      <t>オウミオオハシテン</t>
    </rPh>
    <phoneticPr fontId="2"/>
  </si>
  <si>
    <t>金亀庵(大津市)</t>
    <rPh sb="0" eb="1">
      <t>キン</t>
    </rPh>
    <rPh sb="1" eb="2">
      <t>カメ</t>
    </rPh>
    <rPh sb="2" eb="3">
      <t>アン</t>
    </rPh>
    <rPh sb="4" eb="7">
      <t>オオツシ</t>
    </rPh>
    <phoneticPr fontId="2"/>
  </si>
  <si>
    <t>アルファーワン大津</t>
    <rPh sb="7" eb="9">
      <t>オオツ</t>
    </rPh>
    <phoneticPr fontId="2"/>
  </si>
  <si>
    <t>業務スーパー(大津)</t>
    <rPh sb="0" eb="2">
      <t>ギョウム</t>
    </rPh>
    <rPh sb="7" eb="9">
      <t>オオツ</t>
    </rPh>
    <phoneticPr fontId="2"/>
  </si>
  <si>
    <t>MKタクシークループ(大津)</t>
    <rPh sb="11" eb="13">
      <t>オオツ</t>
    </rPh>
    <phoneticPr fontId="2"/>
  </si>
  <si>
    <t>ずんどう屋(西脇)5人</t>
    <rPh sb="4" eb="5">
      <t>ヤ</t>
    </rPh>
    <rPh sb="6" eb="8">
      <t>ニシワキ</t>
    </rPh>
    <rPh sb="10" eb="11">
      <t>ニン</t>
    </rPh>
    <phoneticPr fontId="2"/>
  </si>
  <si>
    <t>ファミリーマート(大津市)</t>
    <rPh sb="9" eb="12">
      <t>オオツシ</t>
    </rPh>
    <phoneticPr fontId="2"/>
  </si>
  <si>
    <t>牛角(姫路野里)</t>
    <rPh sb="0" eb="2">
      <t>ギュウカク</t>
    </rPh>
    <rPh sb="3" eb="7">
      <t>ヒメジノザト</t>
    </rPh>
    <phoneticPr fontId="2"/>
  </si>
  <si>
    <t>マクドナルド(西脇)</t>
    <rPh sb="7" eb="9">
      <t>ニシワキ</t>
    </rPh>
    <phoneticPr fontId="2"/>
  </si>
  <si>
    <t>セブンイレブン(加西)</t>
    <rPh sb="8" eb="10">
      <t>カサイ</t>
    </rPh>
    <phoneticPr fontId="2"/>
  </si>
  <si>
    <t>炉端かば(加西)3人</t>
    <rPh sb="0" eb="2">
      <t>ロバタ</t>
    </rPh>
    <rPh sb="5" eb="7">
      <t>カサイ</t>
    </rPh>
    <rPh sb="9" eb="10">
      <t>ニン</t>
    </rPh>
    <phoneticPr fontId="2"/>
  </si>
  <si>
    <t>和食さと(加西)4人</t>
    <rPh sb="0" eb="2">
      <t>ワショク</t>
    </rPh>
    <rPh sb="5" eb="7">
      <t>カサイ</t>
    </rPh>
    <rPh sb="9" eb="10">
      <t>ニン</t>
    </rPh>
    <phoneticPr fontId="2"/>
  </si>
  <si>
    <t>サンロイヤルホテル亀岡駅前</t>
    <rPh sb="9" eb="13">
      <t>カメオカエキマエ</t>
    </rPh>
    <phoneticPr fontId="2"/>
  </si>
  <si>
    <t>入間第一ホテル</t>
    <phoneticPr fontId="2"/>
  </si>
  <si>
    <t>ダスキンレントオール</t>
    <phoneticPr fontId="2"/>
  </si>
  <si>
    <t>ジュンテンドー加西店</t>
    <rPh sb="7" eb="10">
      <t>カサイテン</t>
    </rPh>
    <phoneticPr fontId="2"/>
  </si>
  <si>
    <t>タイムズ24亀岡駅北口</t>
    <rPh sb="6" eb="9">
      <t>カメオカエキ</t>
    </rPh>
    <rPh sb="9" eb="11">
      <t>キタグチ</t>
    </rPh>
    <phoneticPr fontId="2"/>
  </si>
  <si>
    <t>ユタカ(山科西野店)</t>
    <rPh sb="4" eb="6">
      <t>ヤマシナ</t>
    </rPh>
    <rPh sb="6" eb="9">
      <t>ニシノテン</t>
    </rPh>
    <phoneticPr fontId="2"/>
  </si>
  <si>
    <t>JA全農京都ｓｓ</t>
    <rPh sb="2" eb="4">
      <t>ゼンノウ</t>
    </rPh>
    <rPh sb="4" eb="6">
      <t>キョウト</t>
    </rPh>
    <phoneticPr fontId="2"/>
  </si>
  <si>
    <t>餃子の王将(皇子山店)</t>
    <rPh sb="0" eb="2">
      <t>ギョウザ</t>
    </rPh>
    <rPh sb="3" eb="5">
      <t>オウショウ</t>
    </rPh>
    <rPh sb="6" eb="10">
      <t>オウジヤマテン</t>
    </rPh>
    <phoneticPr fontId="2"/>
  </si>
  <si>
    <t>エネジェット亀岡大井</t>
    <rPh sb="6" eb="8">
      <t>カメオカ</t>
    </rPh>
    <rPh sb="8" eb="10">
      <t>オオイ</t>
    </rPh>
    <phoneticPr fontId="2"/>
  </si>
  <si>
    <t>カインズ(亀岡店)</t>
    <rPh sb="5" eb="8">
      <t>カメオカテン</t>
    </rPh>
    <phoneticPr fontId="2"/>
  </si>
  <si>
    <t>ユニクロ(亀岡)</t>
    <rPh sb="5" eb="7">
      <t>カメオカ</t>
    </rPh>
    <phoneticPr fontId="2"/>
  </si>
  <si>
    <t>ホットモット(亀岡)</t>
    <rPh sb="7" eb="9">
      <t>カメオカ</t>
    </rPh>
    <phoneticPr fontId="2"/>
  </si>
  <si>
    <t>マツモト(大井南店)</t>
    <rPh sb="5" eb="7">
      <t>オオイ</t>
    </rPh>
    <rPh sb="7" eb="9">
      <t>ミナミテン</t>
    </rPh>
    <phoneticPr fontId="2"/>
  </si>
  <si>
    <t>グランド　　　　　　前金220万</t>
    <rPh sb="10" eb="12">
      <t>マエキン</t>
    </rPh>
    <rPh sb="15" eb="16">
      <t>マン</t>
    </rPh>
    <phoneticPr fontId="2"/>
  </si>
  <si>
    <t>マンスリー契約</t>
    <rPh sb="5" eb="7">
      <t>ケイヤク</t>
    </rPh>
    <phoneticPr fontId="2"/>
  </si>
  <si>
    <t>田中文栄道(アスクル)</t>
    <rPh sb="0" eb="2">
      <t>タナカ</t>
    </rPh>
    <rPh sb="2" eb="5">
      <t>ブンエイドウ</t>
    </rPh>
    <phoneticPr fontId="2"/>
  </si>
  <si>
    <t>ドーミーイン京都駅前</t>
    <rPh sb="6" eb="8">
      <t>キョウト</t>
    </rPh>
    <rPh sb="8" eb="10">
      <t>エキマエ</t>
    </rPh>
    <phoneticPr fontId="2"/>
  </si>
  <si>
    <t>琵琶湖ホテル</t>
    <rPh sb="0" eb="3">
      <t>ビワコ</t>
    </rPh>
    <phoneticPr fontId="2"/>
  </si>
  <si>
    <t>スーパーホテル大津駅前</t>
    <rPh sb="7" eb="11">
      <t>オオツエキマエ</t>
    </rPh>
    <phoneticPr fontId="2"/>
  </si>
  <si>
    <t>SPA＆HOTEL松井山手</t>
    <rPh sb="9" eb="13">
      <t>マツイヤマテ</t>
    </rPh>
    <phoneticPr fontId="2"/>
  </si>
  <si>
    <t>ルートイン加東</t>
    <rPh sb="5" eb="6">
      <t>カ</t>
    </rPh>
    <rPh sb="6" eb="7">
      <t>ヒガシ</t>
    </rPh>
    <phoneticPr fontId="2"/>
  </si>
  <si>
    <t>ルートイン京都亀岡駅前</t>
    <rPh sb="5" eb="9">
      <t>キョウトカメオカ</t>
    </rPh>
    <rPh sb="9" eb="11">
      <t>エキマエ</t>
    </rPh>
    <phoneticPr fontId="2"/>
  </si>
  <si>
    <t>ホテルテトラ大津</t>
    <rPh sb="6" eb="8">
      <t>オオツ</t>
    </rPh>
    <phoneticPr fontId="2"/>
  </si>
  <si>
    <t>ドーミーイン野乃</t>
    <rPh sb="6" eb="8">
      <t>ノノ</t>
    </rPh>
    <phoneticPr fontId="2"/>
  </si>
  <si>
    <t>アルアホテル京都</t>
    <rPh sb="6" eb="8">
      <t>キョウト</t>
    </rPh>
    <phoneticPr fontId="2"/>
  </si>
  <si>
    <t>スーパーホテル草津国道1号沿い</t>
    <rPh sb="7" eb="11">
      <t>クサツコクドウ</t>
    </rPh>
    <rPh sb="12" eb="14">
      <t>ゴウゾ</t>
    </rPh>
    <phoneticPr fontId="2"/>
  </si>
  <si>
    <t>武田尾温泉あざれ</t>
    <rPh sb="0" eb="3">
      <t>タケダオ</t>
    </rPh>
    <rPh sb="3" eb="5">
      <t>オンセン</t>
    </rPh>
    <phoneticPr fontId="2"/>
  </si>
  <si>
    <t>アヤハレークサイドホテル</t>
    <phoneticPr fontId="2"/>
  </si>
  <si>
    <t>ルートイン京都亀岡駅前</t>
    <rPh sb="5" eb="11">
      <t>キョウトカメオカエキマエ</t>
    </rPh>
    <phoneticPr fontId="2"/>
  </si>
  <si>
    <t>東横イン京都琵琶湖大津</t>
    <rPh sb="0" eb="2">
      <t>トウヨコ</t>
    </rPh>
    <rPh sb="4" eb="6">
      <t>キョウト</t>
    </rPh>
    <rPh sb="6" eb="9">
      <t>ビワコ</t>
    </rPh>
    <rPh sb="9" eb="11">
      <t>オオツ</t>
    </rPh>
    <phoneticPr fontId="2"/>
  </si>
  <si>
    <t>ルートイン加西</t>
    <rPh sb="5" eb="7">
      <t>カサイ</t>
    </rPh>
    <phoneticPr fontId="2"/>
  </si>
  <si>
    <t>京都　花伝抄</t>
    <rPh sb="0" eb="2">
      <t>キョウト</t>
    </rPh>
    <rPh sb="3" eb="4">
      <t>ハナ</t>
    </rPh>
    <rPh sb="4" eb="5">
      <t>ツタ</t>
    </rPh>
    <rPh sb="5" eb="6">
      <t>ショウ</t>
    </rPh>
    <phoneticPr fontId="2"/>
  </si>
  <si>
    <t>ドーミーイン京都駅前</t>
    <rPh sb="6" eb="10">
      <t>キョウトエキマエ</t>
    </rPh>
    <phoneticPr fontId="2"/>
  </si>
  <si>
    <t>スパッタシート</t>
    <phoneticPr fontId="2"/>
  </si>
  <si>
    <t>ネット注文</t>
    <rPh sb="3" eb="5">
      <t>チュウモン</t>
    </rPh>
    <phoneticPr fontId="2"/>
  </si>
  <si>
    <t>投光器</t>
    <rPh sb="0" eb="3">
      <t>トウコウキ</t>
    </rPh>
    <phoneticPr fontId="2"/>
  </si>
  <si>
    <t>スーパーメガホン</t>
    <phoneticPr fontId="2"/>
  </si>
  <si>
    <t>結束バンド</t>
    <rPh sb="0" eb="2">
      <t>ケッソク</t>
    </rPh>
    <phoneticPr fontId="2"/>
  </si>
  <si>
    <t>ペグ</t>
    <phoneticPr fontId="2"/>
  </si>
  <si>
    <t>保冷水筒</t>
    <rPh sb="0" eb="2">
      <t>ホレイ</t>
    </rPh>
    <rPh sb="2" eb="4">
      <t>スイトウ</t>
    </rPh>
    <phoneticPr fontId="2"/>
  </si>
  <si>
    <t>大判バスタオル</t>
    <rPh sb="0" eb="2">
      <t>オオバン</t>
    </rPh>
    <phoneticPr fontId="2"/>
  </si>
  <si>
    <t>人工呼吸用マスク</t>
    <rPh sb="0" eb="5">
      <t>ジンコウコキュウヨウ</t>
    </rPh>
    <phoneticPr fontId="2"/>
  </si>
  <si>
    <t>アルミシート</t>
    <phoneticPr fontId="2"/>
  </si>
  <si>
    <t>フェイスタオル</t>
    <phoneticPr fontId="2"/>
  </si>
  <si>
    <t>冷却パック</t>
    <rPh sb="0" eb="2">
      <t>レイキャク</t>
    </rPh>
    <phoneticPr fontId="2"/>
  </si>
  <si>
    <t>アイスノン</t>
    <phoneticPr fontId="2"/>
  </si>
  <si>
    <t>パルスオキシメーター</t>
    <phoneticPr fontId="2"/>
  </si>
  <si>
    <t>メンズキャップ</t>
    <phoneticPr fontId="2"/>
  </si>
  <si>
    <t>アームカバー</t>
    <phoneticPr fontId="2"/>
  </si>
  <si>
    <t>帽子</t>
    <rPh sb="0" eb="2">
      <t>ボウシ</t>
    </rPh>
    <phoneticPr fontId="2"/>
  </si>
  <si>
    <t>OS1　アップル</t>
    <phoneticPr fontId="2"/>
  </si>
  <si>
    <t>水</t>
    <rPh sb="0" eb="1">
      <t>ミズ</t>
    </rPh>
    <phoneticPr fontId="2"/>
  </si>
  <si>
    <t>OS1ゼリー</t>
    <phoneticPr fontId="2"/>
  </si>
  <si>
    <t>OS1</t>
    <phoneticPr fontId="2"/>
  </si>
  <si>
    <t>アスクル　飲料</t>
    <rPh sb="5" eb="7">
      <t>インリョウ</t>
    </rPh>
    <phoneticPr fontId="2"/>
  </si>
  <si>
    <t>水だしティーバッグ</t>
    <rPh sb="0" eb="1">
      <t>ミズ</t>
    </rPh>
    <phoneticPr fontId="2"/>
  </si>
  <si>
    <t>爽健美茶</t>
    <rPh sb="0" eb="4">
      <t>ソウケンビチャ</t>
    </rPh>
    <phoneticPr fontId="2"/>
  </si>
  <si>
    <t>麦茶ラベルレス</t>
    <rPh sb="0" eb="2">
      <t>ムギチャ</t>
    </rPh>
    <phoneticPr fontId="2"/>
  </si>
  <si>
    <t>アクエリハンディパック</t>
    <phoneticPr fontId="2"/>
  </si>
  <si>
    <t>爽健美茶スリムボトル</t>
    <rPh sb="0" eb="4">
      <t>ソウケンビチャ</t>
    </rPh>
    <phoneticPr fontId="2"/>
  </si>
  <si>
    <t>ハイコーキ充電器蓄電池</t>
    <rPh sb="5" eb="8">
      <t>ジュウデンキ</t>
    </rPh>
    <rPh sb="8" eb="11">
      <t>チクデンチ</t>
    </rPh>
    <phoneticPr fontId="2"/>
  </si>
  <si>
    <t>モノタロウ　クリップボード</t>
    <phoneticPr fontId="2"/>
  </si>
  <si>
    <t>綾鷹ラベルレス</t>
    <rPh sb="0" eb="2">
      <t>アヤタカ</t>
    </rPh>
    <phoneticPr fontId="2"/>
  </si>
  <si>
    <t>カラーコーンステッカー</t>
    <phoneticPr fontId="2"/>
  </si>
  <si>
    <t>爽健美茶650×24</t>
    <rPh sb="0" eb="4">
      <t>ソウケンビチャ</t>
    </rPh>
    <phoneticPr fontId="2"/>
  </si>
  <si>
    <t>カルピス300×30</t>
    <phoneticPr fontId="2"/>
  </si>
  <si>
    <t>きりっと果実600×24</t>
    <rPh sb="4" eb="6">
      <t>カジツ</t>
    </rPh>
    <phoneticPr fontId="2"/>
  </si>
  <si>
    <t>アクエリアス500×24</t>
    <phoneticPr fontId="2"/>
  </si>
  <si>
    <t>レモンクエン酸155×24</t>
    <rPh sb="6" eb="7">
      <t>サン</t>
    </rPh>
    <phoneticPr fontId="2"/>
  </si>
  <si>
    <t>三ツ矢500×24</t>
    <rPh sb="0" eb="1">
      <t>ミ</t>
    </rPh>
    <rPh sb="2" eb="3">
      <t>ヤ</t>
    </rPh>
    <phoneticPr fontId="2"/>
  </si>
  <si>
    <t>ドデカミン500×24</t>
    <phoneticPr fontId="2"/>
  </si>
  <si>
    <t>フルスパ500×24</t>
    <phoneticPr fontId="2"/>
  </si>
  <si>
    <t>十六茶660×24</t>
    <rPh sb="0" eb="3">
      <t>ジュウロクチャ</t>
    </rPh>
    <phoneticPr fontId="2"/>
  </si>
  <si>
    <t>水500×24</t>
    <rPh sb="0" eb="1">
      <t>ミズ</t>
    </rPh>
    <phoneticPr fontId="2"/>
  </si>
  <si>
    <t>強炭酸水500×24</t>
    <rPh sb="0" eb="3">
      <t>キョウタンサン</t>
    </rPh>
    <rPh sb="3" eb="4">
      <t>スイ</t>
    </rPh>
    <phoneticPr fontId="2"/>
  </si>
  <si>
    <t>爽健美茶500×24</t>
    <rPh sb="0" eb="4">
      <t>ソウケンビチャ</t>
    </rPh>
    <phoneticPr fontId="2"/>
  </si>
  <si>
    <t>麦茶600×24</t>
    <rPh sb="0" eb="2">
      <t>ムギチャ</t>
    </rPh>
    <phoneticPr fontId="2"/>
  </si>
  <si>
    <t>ヒロトミ　　　　　　前金100万</t>
    <rPh sb="10" eb="12">
      <t>マエキン</t>
    </rPh>
    <rPh sb="15" eb="16">
      <t>マン</t>
    </rPh>
    <phoneticPr fontId="2"/>
  </si>
  <si>
    <t>2024年度　警備会社</t>
    <rPh sb="4" eb="6">
      <t>ネンド</t>
    </rPh>
    <rPh sb="7" eb="11">
      <t>ケイビガイシャ</t>
    </rPh>
    <phoneticPr fontId="2"/>
  </si>
  <si>
    <t>コスモス(水谷店)</t>
    <rPh sb="5" eb="8">
      <t>ミズタニテン</t>
    </rPh>
    <phoneticPr fontId="2"/>
  </si>
  <si>
    <t>ドラッグストア</t>
    <phoneticPr fontId="2"/>
  </si>
  <si>
    <t>リーガグラン京都</t>
    <rPh sb="6" eb="8">
      <t>キョウト</t>
    </rPh>
    <phoneticPr fontId="2"/>
  </si>
  <si>
    <t>さかい珈琲(ヒロトミさん）</t>
    <rPh sb="3" eb="5">
      <t>コーヒー</t>
    </rPh>
    <phoneticPr fontId="2"/>
  </si>
  <si>
    <t>飲料</t>
    <rPh sb="0" eb="2">
      <t>インリョウ</t>
    </rPh>
    <phoneticPr fontId="2"/>
  </si>
  <si>
    <t>ほっともっと(加西)</t>
    <rPh sb="7" eb="9">
      <t>カサイ</t>
    </rPh>
    <phoneticPr fontId="2"/>
  </si>
  <si>
    <t>平和堂</t>
    <rPh sb="0" eb="3">
      <t>ヘイワドウ</t>
    </rPh>
    <phoneticPr fontId="2"/>
  </si>
  <si>
    <t>OKAKIビエラ大津</t>
    <rPh sb="8" eb="10">
      <t>オオツ</t>
    </rPh>
    <phoneticPr fontId="2"/>
  </si>
  <si>
    <t>餃子の王将(皇子山)</t>
    <rPh sb="0" eb="2">
      <t>ギョウザ</t>
    </rPh>
    <rPh sb="3" eb="5">
      <t>オウショウ</t>
    </rPh>
    <rPh sb="6" eb="9">
      <t>オウジヤマ</t>
    </rPh>
    <phoneticPr fontId="2"/>
  </si>
  <si>
    <t>阿江石油(滝野)</t>
    <rPh sb="0" eb="2">
      <t>アエ</t>
    </rPh>
    <rPh sb="2" eb="4">
      <t>セキユ</t>
    </rPh>
    <rPh sb="5" eb="7">
      <t>タキノ</t>
    </rPh>
    <phoneticPr fontId="2"/>
  </si>
  <si>
    <t>コスモ加西</t>
    <rPh sb="3" eb="5">
      <t>カサイ</t>
    </rPh>
    <phoneticPr fontId="2"/>
  </si>
  <si>
    <t>エネオス大津</t>
    <rPh sb="4" eb="6">
      <t>オオツ</t>
    </rPh>
    <phoneticPr fontId="2"/>
  </si>
  <si>
    <t>東谷石油(西脇)</t>
    <rPh sb="0" eb="4">
      <t>アズマヤセキユ</t>
    </rPh>
    <rPh sb="5" eb="7">
      <t>ニシワキ</t>
    </rPh>
    <phoneticPr fontId="2"/>
  </si>
  <si>
    <t>コスモ(神戸)</t>
    <rPh sb="4" eb="6">
      <t>コウベ</t>
    </rPh>
    <phoneticPr fontId="2"/>
  </si>
  <si>
    <t>スギ薬局</t>
    <rPh sb="2" eb="4">
      <t>ヤッキョク</t>
    </rPh>
    <phoneticPr fontId="2"/>
  </si>
  <si>
    <t>パーキング　交通費</t>
    <rPh sb="6" eb="9">
      <t>コウツウヒ</t>
    </rPh>
    <phoneticPr fontId="2"/>
  </si>
  <si>
    <t>ホテルピアザびわ湖</t>
    <rPh sb="8" eb="9">
      <t>コ</t>
    </rPh>
    <phoneticPr fontId="2"/>
  </si>
  <si>
    <t>京都ガーデンパレス</t>
    <rPh sb="0" eb="2">
      <t>キョウト</t>
    </rPh>
    <phoneticPr fontId="2"/>
  </si>
  <si>
    <t>ホテルボストンプラザ草津</t>
    <rPh sb="10" eb="12">
      <t>クサツ</t>
    </rPh>
    <phoneticPr fontId="2"/>
  </si>
  <si>
    <t>紅善</t>
    <rPh sb="0" eb="2">
      <t>ベニゼン</t>
    </rPh>
    <phoneticPr fontId="2"/>
  </si>
  <si>
    <t>アイケイ工房</t>
    <rPh sb="4" eb="6">
      <t>コウボウ</t>
    </rPh>
    <phoneticPr fontId="2"/>
  </si>
  <si>
    <t>いすゞ自動車</t>
    <rPh sb="2" eb="6">
      <t>ズジドウシャ</t>
    </rPh>
    <phoneticPr fontId="2"/>
  </si>
  <si>
    <t>モノタロウ</t>
    <phoneticPr fontId="2"/>
  </si>
  <si>
    <t>スーパービバホーム</t>
    <phoneticPr fontId="2"/>
  </si>
  <si>
    <t>フミヤ</t>
    <phoneticPr fontId="2"/>
  </si>
  <si>
    <t>イオン</t>
    <phoneticPr fontId="2"/>
  </si>
  <si>
    <t>原田文具店</t>
    <rPh sb="0" eb="2">
      <t>ハラダ</t>
    </rPh>
    <rPh sb="2" eb="4">
      <t>ブング</t>
    </rPh>
    <rPh sb="4" eb="5">
      <t>テン</t>
    </rPh>
    <phoneticPr fontId="2"/>
  </si>
  <si>
    <t>はりまや</t>
    <phoneticPr fontId="2"/>
  </si>
  <si>
    <t>アマゾン（バスタオル）</t>
    <phoneticPr fontId="2"/>
  </si>
  <si>
    <t>アマゾン（人工呼吸器用マスク）</t>
    <rPh sb="5" eb="10">
      <t>ジンコウコキュウキ</t>
    </rPh>
    <rPh sb="10" eb="11">
      <t>ヨウ</t>
    </rPh>
    <phoneticPr fontId="2"/>
  </si>
  <si>
    <t>アマゾン（アルミシート）</t>
    <phoneticPr fontId="2"/>
  </si>
  <si>
    <t>アマゾン（フェイスタオル）</t>
    <phoneticPr fontId="2"/>
  </si>
  <si>
    <t>TSUTAYA Oh！Me</t>
    <phoneticPr fontId="2"/>
  </si>
  <si>
    <t>クオカード500枚</t>
    <rPh sb="8" eb="9">
      <t>マイ</t>
    </rPh>
    <phoneticPr fontId="2"/>
  </si>
  <si>
    <t>モノタロウ（クリップボード）</t>
    <phoneticPr fontId="2"/>
  </si>
  <si>
    <t>アマゾン（投光器）</t>
    <rPh sb="5" eb="8">
      <t>トウコウキ</t>
    </rPh>
    <phoneticPr fontId="2"/>
  </si>
  <si>
    <t>アマゾン（メガホン）</t>
    <phoneticPr fontId="2"/>
  </si>
  <si>
    <t>ユニクロ</t>
    <phoneticPr fontId="2"/>
  </si>
  <si>
    <t>アスクル合計</t>
    <rPh sb="4" eb="6">
      <t>ゴウケイ</t>
    </rPh>
    <phoneticPr fontId="2"/>
  </si>
  <si>
    <t>切手</t>
    <rPh sb="0" eb="2">
      <t>キッテ</t>
    </rPh>
    <phoneticPr fontId="2"/>
  </si>
  <si>
    <t>印紙</t>
    <rPh sb="0" eb="2">
      <t>インシ</t>
    </rPh>
    <phoneticPr fontId="2"/>
  </si>
  <si>
    <t>ワッツ</t>
    <phoneticPr fontId="2"/>
  </si>
  <si>
    <t>ダイソー</t>
    <phoneticPr fontId="2"/>
  </si>
  <si>
    <t>セリア加西</t>
    <rPh sb="3" eb="5">
      <t>カサイ</t>
    </rPh>
    <phoneticPr fontId="2"/>
  </si>
  <si>
    <t>キャンドゥ</t>
    <phoneticPr fontId="2"/>
  </si>
  <si>
    <t>駐車場</t>
    <rPh sb="0" eb="3">
      <t>チュウシャジョウ</t>
    </rPh>
    <phoneticPr fontId="2"/>
  </si>
  <si>
    <t>駐車場・宿泊税</t>
    <rPh sb="0" eb="3">
      <t>チュウシャジョウ</t>
    </rPh>
    <rPh sb="4" eb="7">
      <t>シュクハクゼイ</t>
    </rPh>
    <phoneticPr fontId="2"/>
  </si>
  <si>
    <t>無</t>
    <rPh sb="0" eb="1">
      <t>ナ</t>
    </rPh>
    <phoneticPr fontId="2"/>
  </si>
  <si>
    <t>アルファーワン大津2泊</t>
    <rPh sb="7" eb="9">
      <t>オオツ</t>
    </rPh>
    <rPh sb="10" eb="11">
      <t>ハク</t>
    </rPh>
    <phoneticPr fontId="2"/>
  </si>
  <si>
    <t>花伝抄</t>
    <rPh sb="0" eb="3">
      <t>カデンショウ</t>
    </rPh>
    <phoneticPr fontId="2"/>
  </si>
  <si>
    <t>2024年亀岡花火大会</t>
    <rPh sb="4" eb="5">
      <t>ネン</t>
    </rPh>
    <rPh sb="5" eb="11">
      <t>カメオカハナビタイカイ</t>
    </rPh>
    <phoneticPr fontId="2"/>
  </si>
  <si>
    <t>サンロイヤルホテル</t>
    <phoneticPr fontId="2"/>
  </si>
  <si>
    <t>ルートイン亀岡</t>
    <rPh sb="5" eb="7">
      <t>カメオカ</t>
    </rPh>
    <phoneticPr fontId="2"/>
  </si>
  <si>
    <t>入間第一ホテル</t>
    <rPh sb="0" eb="2">
      <t>イルマ</t>
    </rPh>
    <rPh sb="2" eb="4">
      <t>ダイイチ</t>
    </rPh>
    <phoneticPr fontId="2"/>
  </si>
  <si>
    <t>資機材等</t>
    <rPh sb="0" eb="4">
      <t>シキザイトウ</t>
    </rPh>
    <phoneticPr fontId="2"/>
  </si>
  <si>
    <t>ジュンテンドー加西</t>
    <rPh sb="7" eb="9">
      <t>カサイ</t>
    </rPh>
    <phoneticPr fontId="2"/>
  </si>
  <si>
    <t>タイムズ亀岡</t>
    <rPh sb="4" eb="6">
      <t>カメオカ</t>
    </rPh>
    <phoneticPr fontId="2"/>
  </si>
  <si>
    <t>コメダ珈琲亀岡</t>
    <rPh sb="3" eb="5">
      <t>コーヒー</t>
    </rPh>
    <rPh sb="5" eb="7">
      <t>カメオカ</t>
    </rPh>
    <phoneticPr fontId="2"/>
  </si>
  <si>
    <t>まんてんツール</t>
    <phoneticPr fontId="2"/>
  </si>
  <si>
    <t>スシロー亀岡</t>
    <rPh sb="4" eb="6">
      <t>カメオカ</t>
    </rPh>
    <phoneticPr fontId="2"/>
  </si>
  <si>
    <t>松屋亀岡</t>
    <rPh sb="0" eb="2">
      <t>マツヤ</t>
    </rPh>
    <rPh sb="2" eb="4">
      <t>カメオカ</t>
    </rPh>
    <phoneticPr fontId="2"/>
  </si>
  <si>
    <t>ローソン</t>
    <phoneticPr fontId="2"/>
  </si>
  <si>
    <t>ファミリーマート</t>
    <phoneticPr fontId="2"/>
  </si>
  <si>
    <t>コーナン亀岡</t>
    <rPh sb="4" eb="6">
      <t>カメオカ</t>
    </rPh>
    <phoneticPr fontId="2"/>
  </si>
  <si>
    <t>セブンイレブン</t>
    <phoneticPr fontId="2"/>
  </si>
  <si>
    <t>燃料</t>
    <rPh sb="0" eb="2">
      <t>ネンリョウ</t>
    </rPh>
    <phoneticPr fontId="2"/>
  </si>
  <si>
    <t>カインズ</t>
    <phoneticPr fontId="2"/>
  </si>
  <si>
    <t>東香園</t>
    <rPh sb="0" eb="3">
      <t>トウコウエン</t>
    </rPh>
    <phoneticPr fontId="2"/>
  </si>
  <si>
    <t>結や</t>
    <rPh sb="0" eb="1">
      <t>ユイ</t>
    </rPh>
    <phoneticPr fontId="2"/>
  </si>
  <si>
    <t>ほっともっと亀岡</t>
    <rPh sb="6" eb="8">
      <t>カメオカ</t>
    </rPh>
    <phoneticPr fontId="2"/>
  </si>
  <si>
    <t>マツモト大井</t>
    <rPh sb="4" eb="6">
      <t>オオイ</t>
    </rPh>
    <phoneticPr fontId="2"/>
  </si>
  <si>
    <t>コーナン</t>
    <phoneticPr fontId="2"/>
  </si>
  <si>
    <t>ドラッグストアユタカ</t>
    <phoneticPr fontId="2"/>
  </si>
  <si>
    <t>たかばし</t>
    <phoneticPr fontId="2"/>
  </si>
  <si>
    <t>マクドナルド</t>
    <phoneticPr fontId="2"/>
  </si>
  <si>
    <t>エネジェット</t>
    <phoneticPr fontId="2"/>
  </si>
  <si>
    <t>ジョーシン</t>
    <phoneticPr fontId="2"/>
  </si>
  <si>
    <t>ヤマダ電機</t>
    <rPh sb="3" eb="5">
      <t>デンキ</t>
    </rPh>
    <phoneticPr fontId="2"/>
  </si>
  <si>
    <t>ルネ楽天市場</t>
    <rPh sb="2" eb="4">
      <t>ラクテン</t>
    </rPh>
    <rPh sb="4" eb="6">
      <t>イチバ</t>
    </rPh>
    <phoneticPr fontId="2"/>
  </si>
  <si>
    <t>コーナン加西</t>
    <rPh sb="4" eb="6">
      <t>カサイ</t>
    </rPh>
    <phoneticPr fontId="2"/>
  </si>
  <si>
    <t>2024年</t>
    <rPh sb="4" eb="5">
      <t>ネン</t>
    </rPh>
    <phoneticPr fontId="2"/>
  </si>
  <si>
    <t>㈱CSILead</t>
    <phoneticPr fontId="2"/>
  </si>
  <si>
    <t>爽健美茶スリムボトル（3件分）</t>
    <rPh sb="0" eb="4">
      <t>ソウケンビチャ</t>
    </rPh>
    <rPh sb="12" eb="14">
      <t>ケンブン</t>
    </rPh>
    <phoneticPr fontId="2"/>
  </si>
  <si>
    <t>駐車場：高速料金他</t>
    <rPh sb="0" eb="3">
      <t>チュウシャジョウ</t>
    </rPh>
    <rPh sb="4" eb="8">
      <t>コウソクリョウキン</t>
    </rPh>
    <rPh sb="8" eb="9">
      <t>ホカ</t>
    </rPh>
    <phoneticPr fontId="2"/>
  </si>
  <si>
    <t>ヤマダデンキ(亀岡店)</t>
    <rPh sb="7" eb="10">
      <t>カメオカテン</t>
    </rPh>
    <phoneticPr fontId="2"/>
  </si>
  <si>
    <t>ヤマダデンキ亀岡店</t>
    <rPh sb="6" eb="9">
      <t>カメオカテン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</si>
</sst>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7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4"/>
      <color theme="1"/>
      <name val="UD デジタル 教科書体 N-R"/>
      <family val="1"/>
      <charset val="128"/>
    </font>
    <font>
      <sz val="16"/>
      <color theme="1"/>
      <name val="UD デジタル 教科書体 N-R"/>
      <family val="1"/>
      <charset val="128"/>
    </font>
    <font>
      <b/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sz val="48"/>
      <color theme="1"/>
      <name val="UD デジタル 教科書体 NP-R"/>
      <family val="1"/>
      <charset val="128"/>
    </font>
    <font>
      <b/>
      <sz val="18"/>
      <color theme="1"/>
      <name val="ＭＳ 明朝"/>
      <family val="1"/>
      <charset val="128"/>
    </font>
    <font>
      <sz val="50"/>
      <color theme="1"/>
      <name val="UD デジタル 教科書体 NP-R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290">
    <xf numFmtId="0" fontId="0" fillId="0" borderId="0" xfId="0"/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6" fontId="3" fillId="0" borderId="3" xfId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6" fontId="3" fillId="0" borderId="18" xfId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56" fontId="3" fillId="0" borderId="16" xfId="0" applyNumberFormat="1" applyFont="1" applyBorder="1" applyAlignment="1">
      <alignment horizontal="center" vertical="center"/>
    </xf>
    <xf numFmtId="56" fontId="3" fillId="0" borderId="2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56" fontId="3" fillId="2" borderId="2" xfId="0" applyNumberFormat="1" applyFont="1" applyFill="1" applyBorder="1" applyAlignment="1">
      <alignment horizontal="center" vertical="center"/>
    </xf>
    <xf numFmtId="56" fontId="3" fillId="3" borderId="2" xfId="0" applyNumberFormat="1" applyFont="1" applyFill="1" applyBorder="1" applyAlignment="1">
      <alignment horizontal="center" vertical="center"/>
    </xf>
    <xf numFmtId="56" fontId="3" fillId="4" borderId="2" xfId="0" applyNumberFormat="1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6" fontId="3" fillId="0" borderId="18" xfId="1" applyFont="1" applyBorder="1" applyAlignment="1">
      <alignment horizontal="right" vertical="center"/>
    </xf>
    <xf numFmtId="6" fontId="3" fillId="0" borderId="3" xfId="1" applyFont="1" applyBorder="1" applyAlignment="1">
      <alignment horizontal="right" vertical="center"/>
    </xf>
    <xf numFmtId="0" fontId="3" fillId="0" borderId="23" xfId="0" applyFont="1" applyBorder="1" applyAlignment="1">
      <alignment horizontal="center" vertical="center"/>
    </xf>
    <xf numFmtId="6" fontId="3" fillId="0" borderId="0" xfId="1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3" fillId="0" borderId="15" xfId="0" applyFont="1" applyBorder="1" applyAlignment="1">
      <alignment horizontal="center" vertical="center"/>
    </xf>
    <xf numFmtId="6" fontId="3" fillId="0" borderId="26" xfId="1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6" fontId="3" fillId="0" borderId="29" xfId="1" applyFont="1" applyBorder="1" applyAlignment="1">
      <alignment horizontal="center" vertical="center"/>
    </xf>
    <xf numFmtId="56" fontId="3" fillId="5" borderId="2" xfId="0" applyNumberFormat="1" applyFont="1" applyFill="1" applyBorder="1" applyAlignment="1">
      <alignment horizontal="center" vertical="center"/>
    </xf>
    <xf numFmtId="56" fontId="3" fillId="5" borderId="16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6" fontId="3" fillId="2" borderId="3" xfId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shrinkToFit="1"/>
    </xf>
    <xf numFmtId="56" fontId="3" fillId="3" borderId="16" xfId="0" applyNumberFormat="1" applyFont="1" applyFill="1" applyBorder="1" applyAlignment="1">
      <alignment horizontal="center" vertical="center"/>
    </xf>
    <xf numFmtId="56" fontId="3" fillId="0" borderId="30" xfId="0" applyNumberFormat="1" applyFont="1" applyBorder="1" applyAlignment="1">
      <alignment horizontal="center" vertical="center"/>
    </xf>
    <xf numFmtId="56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shrinkToFit="1"/>
    </xf>
    <xf numFmtId="0" fontId="3" fillId="2" borderId="1" xfId="0" applyFont="1" applyFill="1" applyBorder="1" applyAlignment="1">
      <alignment horizontal="left" vertical="center" shrinkToFit="1"/>
    </xf>
    <xf numFmtId="0" fontId="3" fillId="5" borderId="1" xfId="0" applyFont="1" applyFill="1" applyBorder="1" applyAlignment="1">
      <alignment horizontal="left" vertical="center" shrinkToFit="1"/>
    </xf>
    <xf numFmtId="0" fontId="3" fillId="0" borderId="17" xfId="0" applyFont="1" applyBorder="1" applyAlignment="1">
      <alignment horizontal="left" vertical="center" shrinkToFit="1"/>
    </xf>
    <xf numFmtId="6" fontId="3" fillId="0" borderId="26" xfId="1" applyFont="1" applyBorder="1" applyAlignment="1">
      <alignment horizontal="right" vertical="center"/>
    </xf>
    <xf numFmtId="6" fontId="3" fillId="2" borderId="3" xfId="1" applyFont="1" applyFill="1" applyBorder="1" applyAlignment="1">
      <alignment horizontal="right" vertical="center"/>
    </xf>
    <xf numFmtId="6" fontId="3" fillId="5" borderId="3" xfId="1" applyFont="1" applyFill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6" fontId="7" fillId="0" borderId="1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shrinkToFit="1"/>
    </xf>
    <xf numFmtId="6" fontId="7" fillId="0" borderId="1" xfId="1" applyFont="1" applyBorder="1" applyAlignment="1">
      <alignment horizontal="right" vertical="center"/>
    </xf>
    <xf numFmtId="6" fontId="7" fillId="0" borderId="1" xfId="1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shrinkToFit="1"/>
    </xf>
    <xf numFmtId="6" fontId="7" fillId="0" borderId="0" xfId="1" applyFont="1" applyAlignment="1">
      <alignment horizontal="right" vertical="center"/>
    </xf>
    <xf numFmtId="6" fontId="7" fillId="0" borderId="0" xfId="1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6" fontId="8" fillId="0" borderId="1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6" fontId="8" fillId="0" borderId="1" xfId="1" applyFont="1" applyBorder="1" applyAlignment="1">
      <alignment horizontal="right" vertical="center"/>
    </xf>
    <xf numFmtId="6" fontId="8" fillId="0" borderId="1" xfId="1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shrinkToFit="1"/>
    </xf>
    <xf numFmtId="6" fontId="8" fillId="0" borderId="0" xfId="1" applyFont="1" applyAlignment="1">
      <alignment horizontal="right" vertical="center"/>
    </xf>
    <xf numFmtId="6" fontId="8" fillId="0" borderId="0" xfId="1" applyFont="1" applyAlignment="1">
      <alignment vertical="center"/>
    </xf>
    <xf numFmtId="6" fontId="3" fillId="0" borderId="3" xfId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horizontal="right" vertical="center"/>
    </xf>
    <xf numFmtId="56" fontId="3" fillId="0" borderId="30" xfId="0" applyNumberFormat="1" applyFont="1" applyBorder="1" applyAlignment="1">
      <alignment horizontal="right" vertical="center"/>
    </xf>
    <xf numFmtId="56" fontId="3" fillId="0" borderId="2" xfId="0" applyNumberFormat="1" applyFont="1" applyBorder="1" applyAlignment="1">
      <alignment horizontal="right" vertical="center"/>
    </xf>
    <xf numFmtId="56" fontId="3" fillId="5" borderId="2" xfId="0" applyNumberFormat="1" applyFont="1" applyFill="1" applyBorder="1" applyAlignment="1">
      <alignment horizontal="right" vertical="center"/>
    </xf>
    <xf numFmtId="56" fontId="3" fillId="0" borderId="16" xfId="0" applyNumberFormat="1" applyFont="1" applyBorder="1" applyAlignment="1">
      <alignment horizontal="right" vertical="center"/>
    </xf>
    <xf numFmtId="6" fontId="3" fillId="5" borderId="18" xfId="1" applyFont="1" applyFill="1" applyBorder="1" applyAlignment="1">
      <alignment horizontal="right" vertical="center"/>
    </xf>
    <xf numFmtId="56" fontId="3" fillId="5" borderId="16" xfId="0" applyNumberFormat="1" applyFont="1" applyFill="1" applyBorder="1" applyAlignment="1">
      <alignment horizontal="right" vertical="center"/>
    </xf>
    <xf numFmtId="56" fontId="3" fillId="0" borderId="31" xfId="0" applyNumberFormat="1" applyFont="1" applyBorder="1" applyAlignment="1">
      <alignment horizontal="right" vertical="center"/>
    </xf>
    <xf numFmtId="0" fontId="3" fillId="0" borderId="32" xfId="0" applyFont="1" applyBorder="1" applyAlignment="1">
      <alignment horizontal="left" vertical="center" shrinkToFit="1"/>
    </xf>
    <xf numFmtId="6" fontId="3" fillId="0" borderId="33" xfId="1" applyFont="1" applyBorder="1" applyAlignment="1">
      <alignment horizontal="right" vertical="center"/>
    </xf>
    <xf numFmtId="6" fontId="9" fillId="0" borderId="11" xfId="0" applyNumberFormat="1" applyFont="1" applyBorder="1" applyAlignment="1">
      <alignment horizontal="right" vertical="center"/>
    </xf>
    <xf numFmtId="0" fontId="3" fillId="0" borderId="36" xfId="0" applyFont="1" applyBorder="1" applyAlignment="1">
      <alignment horizontal="left" vertical="center"/>
    </xf>
    <xf numFmtId="6" fontId="3" fillId="0" borderId="37" xfId="1" applyFont="1" applyBorder="1" applyAlignment="1">
      <alignment horizontal="right" vertical="center"/>
    </xf>
    <xf numFmtId="6" fontId="3" fillId="0" borderId="22" xfId="1" applyFont="1" applyBorder="1" applyAlignment="1">
      <alignment horizontal="right" vertical="center"/>
    </xf>
    <xf numFmtId="0" fontId="3" fillId="0" borderId="35" xfId="0" applyFont="1" applyBorder="1" applyAlignment="1">
      <alignment horizontal="center" vertical="center"/>
    </xf>
    <xf numFmtId="6" fontId="3" fillId="0" borderId="39" xfId="1" applyFont="1" applyBorder="1" applyAlignment="1">
      <alignment horizontal="center" vertical="center"/>
    </xf>
    <xf numFmtId="6" fontId="3" fillId="0" borderId="40" xfId="1" applyFont="1" applyBorder="1" applyAlignment="1">
      <alignment horizontal="center" vertical="center"/>
    </xf>
    <xf numFmtId="6" fontId="3" fillId="0" borderId="41" xfId="1" applyFont="1" applyBorder="1" applyAlignment="1">
      <alignment horizontal="center" vertical="center"/>
    </xf>
    <xf numFmtId="6" fontId="3" fillId="0" borderId="18" xfId="1" applyFont="1" applyBorder="1" applyAlignment="1">
      <alignment vertical="center"/>
    </xf>
    <xf numFmtId="0" fontId="3" fillId="5" borderId="17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shrinkToFit="1"/>
    </xf>
    <xf numFmtId="0" fontId="6" fillId="0" borderId="4" xfId="0" applyFont="1" applyBorder="1" applyAlignment="1">
      <alignment horizontal="right" vertical="center" wrapText="1"/>
    </xf>
    <xf numFmtId="0" fontId="3" fillId="0" borderId="22" xfId="0" applyFont="1" applyBorder="1" applyAlignment="1">
      <alignment horizontal="center" vertical="center"/>
    </xf>
    <xf numFmtId="0" fontId="3" fillId="5" borderId="17" xfId="0" applyFont="1" applyFill="1" applyBorder="1" applyAlignment="1">
      <alignment horizontal="left" vertical="center" shrinkToFit="1"/>
    </xf>
    <xf numFmtId="0" fontId="3" fillId="0" borderId="17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56" fontId="3" fillId="0" borderId="27" xfId="0" applyNumberFormat="1" applyFont="1" applyBorder="1" applyAlignment="1">
      <alignment horizontal="center" vertical="center"/>
    </xf>
    <xf numFmtId="6" fontId="3" fillId="0" borderId="28" xfId="1" applyFont="1" applyBorder="1" applyAlignment="1">
      <alignment horizontal="right" vertical="center"/>
    </xf>
    <xf numFmtId="56" fontId="3" fillId="5" borderId="16" xfId="0" applyNumberFormat="1" applyFont="1" applyFill="1" applyBorder="1" applyAlignment="1">
      <alignment vertical="center"/>
    </xf>
    <xf numFmtId="56" fontId="3" fillId="5" borderId="2" xfId="0" applyNumberFormat="1" applyFont="1" applyFill="1" applyBorder="1" applyAlignment="1">
      <alignment vertical="center"/>
    </xf>
    <xf numFmtId="56" fontId="3" fillId="0" borderId="2" xfId="0" applyNumberFormat="1" applyFont="1" applyBorder="1" applyAlignment="1">
      <alignment vertical="center"/>
    </xf>
    <xf numFmtId="6" fontId="3" fillId="0" borderId="22" xfId="1" applyFont="1" applyBorder="1" applyAlignment="1">
      <alignment vertical="center"/>
    </xf>
    <xf numFmtId="6" fontId="3" fillId="0" borderId="38" xfId="1" applyFont="1" applyBorder="1" applyAlignment="1">
      <alignment vertical="center"/>
    </xf>
    <xf numFmtId="6" fontId="3" fillId="0" borderId="43" xfId="1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6" fontId="3" fillId="0" borderId="44" xfId="1" applyFont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6" fontId="3" fillId="0" borderId="1" xfId="1" applyFont="1" applyBorder="1" applyAlignment="1">
      <alignment horizontal="right" vertical="center"/>
    </xf>
    <xf numFmtId="6" fontId="3" fillId="0" borderId="45" xfId="1" applyFont="1" applyBorder="1" applyAlignment="1">
      <alignment horizontal="right" vertical="center"/>
    </xf>
    <xf numFmtId="6" fontId="9" fillId="0" borderId="14" xfId="1" applyFont="1" applyBorder="1" applyAlignment="1">
      <alignment vertical="center"/>
    </xf>
    <xf numFmtId="6" fontId="9" fillId="0" borderId="15" xfId="1" applyFont="1" applyBorder="1" applyAlignment="1">
      <alignment vertical="center"/>
    </xf>
    <xf numFmtId="0" fontId="3" fillId="6" borderId="1" xfId="0" applyFont="1" applyFill="1" applyBorder="1" applyAlignment="1">
      <alignment horizontal="left" vertical="center"/>
    </xf>
    <xf numFmtId="6" fontId="3" fillId="6" borderId="3" xfId="1" applyFont="1" applyFill="1" applyBorder="1" applyAlignment="1">
      <alignment horizontal="right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21" xfId="0" applyFont="1" applyFill="1" applyBorder="1" applyAlignment="1">
      <alignment horizontal="right" vertical="center"/>
    </xf>
    <xf numFmtId="0" fontId="3" fillId="5" borderId="16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left" vertical="center"/>
    </xf>
    <xf numFmtId="0" fontId="3" fillId="5" borderId="16" xfId="0" applyFont="1" applyFill="1" applyBorder="1" applyAlignment="1">
      <alignment horizontal="left" vertical="center" shrinkToFit="1"/>
    </xf>
    <xf numFmtId="0" fontId="3" fillId="5" borderId="2" xfId="0" applyFont="1" applyFill="1" applyBorder="1" applyAlignment="1">
      <alignment horizontal="left" vertical="center" shrinkToFit="1"/>
    </xf>
    <xf numFmtId="0" fontId="3" fillId="5" borderId="27" xfId="0" applyFont="1" applyFill="1" applyBorder="1" applyAlignment="1">
      <alignment horizontal="left" vertical="center" shrinkToFit="1"/>
    </xf>
    <xf numFmtId="6" fontId="3" fillId="5" borderId="28" xfId="1" applyFont="1" applyFill="1" applyBorder="1" applyAlignment="1">
      <alignment horizontal="right" vertical="center"/>
    </xf>
    <xf numFmtId="0" fontId="3" fillId="5" borderId="14" xfId="0" applyFont="1" applyFill="1" applyBorder="1" applyAlignment="1">
      <alignment horizontal="right" vertical="center"/>
    </xf>
    <xf numFmtId="0" fontId="3" fillId="5" borderId="42" xfId="0" applyFont="1" applyFill="1" applyBorder="1" applyAlignment="1">
      <alignment horizontal="center" vertical="center"/>
    </xf>
    <xf numFmtId="0" fontId="3" fillId="5" borderId="35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 shrinkToFit="1"/>
    </xf>
    <xf numFmtId="0" fontId="3" fillId="5" borderId="0" xfId="0" applyFont="1" applyFill="1" applyAlignment="1">
      <alignment horizontal="center" vertical="center"/>
    </xf>
    <xf numFmtId="56" fontId="3" fillId="5" borderId="48" xfId="0" applyNumberFormat="1" applyFont="1" applyFill="1" applyBorder="1" applyAlignment="1">
      <alignment horizontal="right" vertical="center"/>
    </xf>
    <xf numFmtId="6" fontId="3" fillId="5" borderId="39" xfId="1" applyFont="1" applyFill="1" applyBorder="1" applyAlignment="1">
      <alignment horizontal="center" vertical="center"/>
    </xf>
    <xf numFmtId="6" fontId="3" fillId="5" borderId="38" xfId="1" applyFont="1" applyFill="1" applyBorder="1" applyAlignment="1">
      <alignment horizontal="right" vertical="center"/>
    </xf>
    <xf numFmtId="6" fontId="3" fillId="5" borderId="40" xfId="1" applyFont="1" applyFill="1" applyBorder="1" applyAlignment="1">
      <alignment horizontal="center" vertical="center"/>
    </xf>
    <xf numFmtId="56" fontId="3" fillId="5" borderId="30" xfId="0" applyNumberFormat="1" applyFont="1" applyFill="1" applyBorder="1" applyAlignment="1">
      <alignment horizontal="right" vertical="center"/>
    </xf>
    <xf numFmtId="6" fontId="3" fillId="5" borderId="22" xfId="1" applyFont="1" applyFill="1" applyBorder="1" applyAlignment="1">
      <alignment horizontal="right" vertical="center"/>
    </xf>
    <xf numFmtId="0" fontId="4" fillId="5" borderId="1" xfId="0" applyFont="1" applyFill="1" applyBorder="1" applyAlignment="1">
      <alignment horizontal="left" vertical="center" shrinkToFit="1"/>
    </xf>
    <xf numFmtId="0" fontId="3" fillId="5" borderId="36" xfId="0" applyFont="1" applyFill="1" applyBorder="1" applyAlignment="1">
      <alignment horizontal="left" vertical="center" shrinkToFit="1"/>
    </xf>
    <xf numFmtId="6" fontId="3" fillId="5" borderId="34" xfId="1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 shrinkToFit="1"/>
    </xf>
    <xf numFmtId="6" fontId="3" fillId="5" borderId="0" xfId="1" applyFont="1" applyFill="1" applyBorder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left" vertical="center"/>
    </xf>
    <xf numFmtId="6" fontId="3" fillId="5" borderId="7" xfId="1" applyFont="1" applyFill="1" applyBorder="1" applyAlignment="1">
      <alignment horizontal="center" vertical="center"/>
    </xf>
    <xf numFmtId="56" fontId="3" fillId="5" borderId="49" xfId="0" applyNumberFormat="1" applyFont="1" applyFill="1" applyBorder="1" applyAlignment="1">
      <alignment horizontal="right" vertical="center"/>
    </xf>
    <xf numFmtId="0" fontId="3" fillId="5" borderId="4" xfId="0" applyFont="1" applyFill="1" applyBorder="1" applyAlignment="1">
      <alignment horizontal="right" vertical="center"/>
    </xf>
    <xf numFmtId="56" fontId="3" fillId="6" borderId="2" xfId="0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6" fontId="9" fillId="0" borderId="23" xfId="1" applyFont="1" applyBorder="1" applyAlignment="1">
      <alignment vertical="center"/>
    </xf>
    <xf numFmtId="6" fontId="3" fillId="5" borderId="3" xfId="1" applyFont="1" applyFill="1" applyBorder="1" applyAlignment="1">
      <alignment vertical="center"/>
    </xf>
    <xf numFmtId="0" fontId="3" fillId="5" borderId="14" xfId="0" applyFont="1" applyFill="1" applyBorder="1" applyAlignment="1">
      <alignment horizontal="center" vertical="center"/>
    </xf>
    <xf numFmtId="6" fontId="3" fillId="5" borderId="48" xfId="1" applyFont="1" applyFill="1" applyBorder="1" applyAlignment="1">
      <alignment horizontal="center" vertical="center"/>
    </xf>
    <xf numFmtId="6" fontId="3" fillId="5" borderId="30" xfId="1" applyFont="1" applyFill="1" applyBorder="1" applyAlignment="1">
      <alignment horizontal="center" vertical="center"/>
    </xf>
    <xf numFmtId="0" fontId="3" fillId="5" borderId="21" xfId="0" applyFont="1" applyFill="1" applyBorder="1" applyAlignment="1">
      <alignment horizontal="center" vertical="center"/>
    </xf>
    <xf numFmtId="6" fontId="3" fillId="5" borderId="50" xfId="1" applyFont="1" applyFill="1" applyBorder="1" applyAlignment="1">
      <alignment horizontal="right" vertical="center"/>
    </xf>
    <xf numFmtId="56" fontId="3" fillId="5" borderId="7" xfId="0" applyNumberFormat="1" applyFont="1" applyFill="1" applyBorder="1" applyAlignment="1">
      <alignment horizontal="right" vertical="center"/>
    </xf>
    <xf numFmtId="6" fontId="3" fillId="5" borderId="8" xfId="1" applyFont="1" applyFill="1" applyBorder="1" applyAlignment="1">
      <alignment horizontal="right" vertical="center"/>
    </xf>
    <xf numFmtId="6" fontId="3" fillId="5" borderId="37" xfId="1" applyFont="1" applyFill="1" applyBorder="1" applyAlignment="1">
      <alignment horizontal="right" vertical="center"/>
    </xf>
    <xf numFmtId="56" fontId="3" fillId="5" borderId="27" xfId="0" applyNumberFormat="1" applyFont="1" applyFill="1" applyBorder="1" applyAlignment="1">
      <alignment horizontal="right" vertical="center"/>
    </xf>
    <xf numFmtId="0" fontId="3" fillId="5" borderId="25" xfId="0" applyFont="1" applyFill="1" applyBorder="1" applyAlignment="1">
      <alignment horizontal="left" vertical="center" shrinkToFit="1"/>
    </xf>
    <xf numFmtId="0" fontId="6" fillId="5" borderId="4" xfId="0" applyFont="1" applyFill="1" applyBorder="1" applyAlignment="1">
      <alignment horizontal="right" vertical="center"/>
    </xf>
    <xf numFmtId="0" fontId="3" fillId="0" borderId="25" xfId="0" applyFont="1" applyBorder="1" applyAlignment="1">
      <alignment vertical="center"/>
    </xf>
    <xf numFmtId="6" fontId="3" fillId="0" borderId="28" xfId="1" applyFont="1" applyBorder="1" applyAlignment="1">
      <alignment vertical="center"/>
    </xf>
    <xf numFmtId="6" fontId="3" fillId="5" borderId="18" xfId="1" applyFont="1" applyFill="1" applyBorder="1" applyAlignment="1">
      <alignment vertical="center"/>
    </xf>
    <xf numFmtId="0" fontId="3" fillId="0" borderId="20" xfId="0" applyFont="1" applyBorder="1" applyAlignment="1">
      <alignment horizontal="left" vertical="center" shrinkToFit="1"/>
    </xf>
    <xf numFmtId="6" fontId="3" fillId="5" borderId="26" xfId="1" applyFont="1" applyFill="1" applyBorder="1" applyAlignment="1">
      <alignment horizontal="right" vertical="center"/>
    </xf>
    <xf numFmtId="56" fontId="3" fillId="7" borderId="2" xfId="0" applyNumberFormat="1" applyFont="1" applyFill="1" applyBorder="1" applyAlignment="1">
      <alignment horizontal="right" vertical="center"/>
    </xf>
    <xf numFmtId="0" fontId="3" fillId="5" borderId="1" xfId="0" applyFont="1" applyFill="1" applyBorder="1" applyAlignment="1">
      <alignment vertical="center"/>
    </xf>
    <xf numFmtId="56" fontId="3" fillId="0" borderId="27" xfId="0" applyNumberFormat="1" applyFont="1" applyBorder="1" applyAlignment="1">
      <alignment horizontal="right" vertical="center"/>
    </xf>
    <xf numFmtId="56" fontId="3" fillId="0" borderId="52" xfId="0" applyNumberFormat="1" applyFont="1" applyBorder="1" applyAlignment="1">
      <alignment horizontal="right" vertical="center"/>
    </xf>
    <xf numFmtId="0" fontId="3" fillId="0" borderId="53" xfId="0" applyFont="1" applyBorder="1" applyAlignment="1">
      <alignment horizontal="center" vertical="center"/>
    </xf>
    <xf numFmtId="0" fontId="3" fillId="0" borderId="53" xfId="0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 wrapText="1"/>
    </xf>
    <xf numFmtId="0" fontId="3" fillId="0" borderId="27" xfId="0" applyFont="1" applyBorder="1" applyAlignment="1">
      <alignment horizontal="right" vertical="center"/>
    </xf>
    <xf numFmtId="0" fontId="3" fillId="0" borderId="25" xfId="0" applyFont="1" applyBorder="1" applyAlignment="1">
      <alignment horizontal="left" vertical="center"/>
    </xf>
    <xf numFmtId="0" fontId="3" fillId="0" borderId="28" xfId="0" applyFont="1" applyBorder="1" applyAlignment="1">
      <alignment horizontal="right" vertical="center"/>
    </xf>
    <xf numFmtId="56" fontId="3" fillId="0" borderId="52" xfId="0" applyNumberFormat="1" applyFont="1" applyBorder="1" applyAlignment="1">
      <alignment horizontal="center" vertical="center"/>
    </xf>
    <xf numFmtId="0" fontId="3" fillId="0" borderId="36" xfId="0" applyFont="1" applyBorder="1" applyAlignment="1">
      <alignment horizontal="left" vertical="center" shrinkToFit="1"/>
    </xf>
    <xf numFmtId="6" fontId="3" fillId="0" borderId="14" xfId="1" applyFont="1" applyBorder="1" applyAlignment="1">
      <alignment horizontal="right" vertical="center"/>
    </xf>
    <xf numFmtId="6" fontId="3" fillId="0" borderId="15" xfId="1" applyFont="1" applyBorder="1" applyAlignment="1">
      <alignment horizontal="right" vertical="center"/>
    </xf>
    <xf numFmtId="6" fontId="3" fillId="0" borderId="14" xfId="0" applyNumberFormat="1" applyFont="1" applyBorder="1" applyAlignment="1">
      <alignment horizontal="right" vertical="center"/>
    </xf>
    <xf numFmtId="6" fontId="3" fillId="0" borderId="15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6" fontId="3" fillId="0" borderId="5" xfId="1" applyFont="1" applyBorder="1" applyAlignment="1">
      <alignment horizontal="center" vertical="center"/>
    </xf>
    <xf numFmtId="6" fontId="3" fillId="0" borderId="6" xfId="1" applyFont="1" applyBorder="1" applyAlignment="1">
      <alignment horizontal="center" vertical="center"/>
    </xf>
    <xf numFmtId="6" fontId="3" fillId="0" borderId="7" xfId="1" applyFont="1" applyBorder="1" applyAlignment="1">
      <alignment horizontal="center" vertical="center"/>
    </xf>
    <xf numFmtId="6" fontId="3" fillId="0" borderId="8" xfId="1" applyFont="1" applyBorder="1" applyAlignment="1">
      <alignment horizontal="center" vertical="center"/>
    </xf>
    <xf numFmtId="6" fontId="3" fillId="0" borderId="9" xfId="1" applyFont="1" applyBorder="1" applyAlignment="1">
      <alignment horizontal="center" vertical="center"/>
    </xf>
    <xf numFmtId="6" fontId="3" fillId="0" borderId="10" xfId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6" fontId="9" fillId="5" borderId="9" xfId="1" applyFont="1" applyFill="1" applyBorder="1" applyAlignment="1">
      <alignment horizontal="right" vertical="center"/>
    </xf>
    <xf numFmtId="6" fontId="9" fillId="5" borderId="10" xfId="1" applyFont="1" applyFill="1" applyBorder="1" applyAlignment="1">
      <alignment horizontal="right" vertical="center"/>
    </xf>
    <xf numFmtId="6" fontId="9" fillId="5" borderId="9" xfId="0" applyNumberFormat="1" applyFont="1" applyFill="1" applyBorder="1" applyAlignment="1">
      <alignment horizontal="right" vertical="center"/>
    </xf>
    <xf numFmtId="6" fontId="9" fillId="5" borderId="10" xfId="0" applyNumberFormat="1" applyFont="1" applyFill="1" applyBorder="1" applyAlignment="1">
      <alignment horizontal="right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6" fontId="13" fillId="5" borderId="5" xfId="1" applyFont="1" applyFill="1" applyBorder="1" applyAlignment="1">
      <alignment horizontal="center" vertical="center"/>
    </xf>
    <xf numFmtId="6" fontId="13" fillId="5" borderId="6" xfId="1" applyFont="1" applyFill="1" applyBorder="1" applyAlignment="1">
      <alignment horizontal="center" vertical="center"/>
    </xf>
    <xf numFmtId="6" fontId="13" fillId="5" borderId="9" xfId="1" applyFont="1" applyFill="1" applyBorder="1" applyAlignment="1">
      <alignment horizontal="center" vertical="center"/>
    </xf>
    <xf numFmtId="6" fontId="13" fillId="5" borderId="10" xfId="1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right" vertical="center"/>
    </xf>
    <xf numFmtId="0" fontId="3" fillId="5" borderId="4" xfId="0" applyFont="1" applyFill="1" applyBorder="1" applyAlignment="1">
      <alignment horizontal="center" vertical="center"/>
    </xf>
    <xf numFmtId="56" fontId="3" fillId="5" borderId="46" xfId="0" applyNumberFormat="1" applyFont="1" applyFill="1" applyBorder="1" applyAlignment="1">
      <alignment horizontal="right" vertical="center"/>
    </xf>
    <xf numFmtId="56" fontId="3" fillId="5" borderId="31" xfId="0" applyNumberFormat="1" applyFont="1" applyFill="1" applyBorder="1" applyAlignment="1">
      <alignment horizontal="right" vertical="center"/>
    </xf>
    <xf numFmtId="56" fontId="3" fillId="5" borderId="16" xfId="0" applyNumberFormat="1" applyFont="1" applyFill="1" applyBorder="1" applyAlignment="1">
      <alignment horizontal="right" vertical="center"/>
    </xf>
    <xf numFmtId="56" fontId="3" fillId="5" borderId="47" xfId="0" applyNumberFormat="1" applyFont="1" applyFill="1" applyBorder="1" applyAlignment="1">
      <alignment horizontal="right" vertical="center"/>
    </xf>
    <xf numFmtId="56" fontId="3" fillId="5" borderId="12" xfId="0" applyNumberFormat="1" applyFont="1" applyFill="1" applyBorder="1" applyAlignment="1">
      <alignment horizontal="right" vertical="center"/>
    </xf>
    <xf numFmtId="56" fontId="3" fillId="5" borderId="39" xfId="0" applyNumberFormat="1" applyFont="1" applyFill="1" applyBorder="1" applyAlignment="1">
      <alignment horizontal="right" vertical="center"/>
    </xf>
    <xf numFmtId="6" fontId="12" fillId="0" borderId="5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3" fillId="0" borderId="36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56" fontId="3" fillId="0" borderId="46" xfId="0" applyNumberFormat="1" applyFont="1" applyBorder="1" applyAlignment="1">
      <alignment horizontal="right" vertical="center"/>
    </xf>
    <xf numFmtId="56" fontId="3" fillId="0" borderId="31" xfId="0" applyNumberFormat="1" applyFont="1" applyBorder="1" applyAlignment="1">
      <alignment horizontal="right" vertical="center"/>
    </xf>
    <xf numFmtId="56" fontId="3" fillId="0" borderId="16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6" fontId="9" fillId="0" borderId="14" xfId="0" applyNumberFormat="1" applyFont="1" applyBorder="1" applyAlignment="1">
      <alignment horizontal="right" vertical="center"/>
    </xf>
    <xf numFmtId="6" fontId="9" fillId="0" borderId="15" xfId="0" applyNumberFormat="1" applyFont="1" applyBorder="1" applyAlignment="1">
      <alignment horizontal="right" vertical="center"/>
    </xf>
    <xf numFmtId="6" fontId="6" fillId="0" borderId="14" xfId="0" applyNumberFormat="1" applyFont="1" applyBorder="1" applyAlignment="1">
      <alignment horizontal="right" vertical="center"/>
    </xf>
    <xf numFmtId="6" fontId="6" fillId="0" borderId="15" xfId="0" applyNumberFormat="1" applyFont="1" applyBorder="1" applyAlignment="1">
      <alignment horizontal="right" vertical="center"/>
    </xf>
    <xf numFmtId="56" fontId="3" fillId="0" borderId="46" xfId="0" applyNumberFormat="1" applyFont="1" applyBorder="1" applyAlignment="1">
      <alignment horizontal="center" vertical="center"/>
    </xf>
    <xf numFmtId="56" fontId="3" fillId="0" borderId="31" xfId="0" applyNumberFormat="1" applyFont="1" applyBorder="1" applyAlignment="1">
      <alignment horizontal="center" vertical="center"/>
    </xf>
    <xf numFmtId="56" fontId="3" fillId="0" borderId="16" xfId="0" applyNumberFormat="1" applyFont="1" applyBorder="1" applyAlignment="1">
      <alignment horizontal="center" vertical="center"/>
    </xf>
    <xf numFmtId="56" fontId="3" fillId="0" borderId="5" xfId="0" applyNumberFormat="1" applyFont="1" applyBorder="1" applyAlignment="1">
      <alignment horizontal="center" vertical="center"/>
    </xf>
    <xf numFmtId="56" fontId="3" fillId="0" borderId="48" xfId="0" applyNumberFormat="1" applyFont="1" applyBorder="1" applyAlignment="1">
      <alignment horizontal="center" vertical="center"/>
    </xf>
    <xf numFmtId="56" fontId="3" fillId="5" borderId="51" xfId="0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6" fontId="11" fillId="0" borderId="5" xfId="1" applyFont="1" applyBorder="1" applyAlignment="1">
      <alignment horizontal="center" vertical="center"/>
    </xf>
    <xf numFmtId="6" fontId="11" fillId="0" borderId="6" xfId="1" applyFont="1" applyBorder="1" applyAlignment="1">
      <alignment horizontal="center" vertical="center"/>
    </xf>
    <xf numFmtId="6" fontId="11" fillId="0" borderId="9" xfId="1" applyFont="1" applyBorder="1" applyAlignment="1">
      <alignment horizontal="center" vertical="center"/>
    </xf>
    <xf numFmtId="6" fontId="11" fillId="0" borderId="10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6" fontId="6" fillId="0" borderId="9" xfId="0" applyNumberFormat="1" applyFont="1" applyBorder="1" applyAlignment="1">
      <alignment horizontal="right" vertical="center"/>
    </xf>
    <xf numFmtId="6" fontId="6" fillId="0" borderId="10" xfId="0" applyNumberFormat="1" applyFont="1" applyBorder="1" applyAlignment="1">
      <alignment horizontal="right" vertical="center"/>
    </xf>
    <xf numFmtId="6" fontId="9" fillId="0" borderId="9" xfId="1" applyFont="1" applyBorder="1" applyAlignment="1">
      <alignment horizontal="right" vertical="center" wrapText="1"/>
    </xf>
    <xf numFmtId="6" fontId="9" fillId="0" borderId="10" xfId="1" applyFont="1" applyBorder="1" applyAlignment="1">
      <alignment horizontal="right" vertical="center" wrapText="1"/>
    </xf>
    <xf numFmtId="6" fontId="6" fillId="0" borderId="14" xfId="1" applyFont="1" applyBorder="1" applyAlignment="1">
      <alignment horizontal="right" vertical="center"/>
    </xf>
    <xf numFmtId="6" fontId="6" fillId="0" borderId="15" xfId="1" applyFont="1" applyBorder="1" applyAlignment="1">
      <alignment horizontal="right" vertical="center"/>
    </xf>
    <xf numFmtId="6" fontId="12" fillId="0" borderId="5" xfId="1" applyFont="1" applyBorder="1" applyAlignment="1">
      <alignment horizontal="center" vertical="center"/>
    </xf>
    <xf numFmtId="6" fontId="12" fillId="0" borderId="6" xfId="1" applyFont="1" applyBorder="1" applyAlignment="1">
      <alignment horizontal="center" vertical="center"/>
    </xf>
    <xf numFmtId="6" fontId="12" fillId="0" borderId="7" xfId="1" applyFont="1" applyBorder="1" applyAlignment="1">
      <alignment horizontal="center" vertical="center"/>
    </xf>
    <xf numFmtId="6" fontId="12" fillId="0" borderId="8" xfId="1" applyFont="1" applyBorder="1" applyAlignment="1">
      <alignment horizontal="center" vertical="center"/>
    </xf>
    <xf numFmtId="6" fontId="12" fillId="0" borderId="9" xfId="1" applyFont="1" applyBorder="1" applyAlignment="1">
      <alignment horizontal="center" vertical="center"/>
    </xf>
    <xf numFmtId="6" fontId="12" fillId="0" borderId="10" xfId="1" applyFont="1" applyBorder="1" applyAlignment="1">
      <alignment horizontal="center" vertical="center"/>
    </xf>
    <xf numFmtId="6" fontId="10" fillId="0" borderId="9" xfId="1" applyFont="1" applyBorder="1" applyAlignment="1">
      <alignment horizontal="right" vertical="center"/>
    </xf>
    <xf numFmtId="6" fontId="10" fillId="0" borderId="10" xfId="1" applyFont="1" applyBorder="1" applyAlignment="1">
      <alignment horizontal="right" vertical="center"/>
    </xf>
    <xf numFmtId="6" fontId="10" fillId="0" borderId="9" xfId="0" applyNumberFormat="1" applyFont="1" applyBorder="1" applyAlignment="1">
      <alignment horizontal="right" vertical="center"/>
    </xf>
    <xf numFmtId="6" fontId="10" fillId="0" borderId="10" xfId="0" applyNumberFormat="1" applyFont="1" applyBorder="1" applyAlignment="1">
      <alignment horizontal="right" vertical="center"/>
    </xf>
    <xf numFmtId="6" fontId="13" fillId="0" borderId="5" xfId="1" applyFont="1" applyBorder="1" applyAlignment="1">
      <alignment horizontal="center" vertical="center"/>
    </xf>
    <xf numFmtId="6" fontId="13" fillId="0" borderId="6" xfId="1" applyFont="1" applyBorder="1" applyAlignment="1">
      <alignment horizontal="center" vertical="center"/>
    </xf>
    <xf numFmtId="6" fontId="13" fillId="0" borderId="9" xfId="1" applyFont="1" applyBorder="1" applyAlignment="1">
      <alignment horizontal="center" vertical="center"/>
    </xf>
    <xf numFmtId="6" fontId="13" fillId="0" borderId="10" xfId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6" fontId="15" fillId="0" borderId="5" xfId="1" applyFont="1" applyBorder="1" applyAlignment="1">
      <alignment horizontal="center" vertical="center"/>
    </xf>
    <xf numFmtId="6" fontId="15" fillId="0" borderId="6" xfId="1" applyFont="1" applyBorder="1" applyAlignment="1">
      <alignment horizontal="center" vertical="center"/>
    </xf>
    <xf numFmtId="6" fontId="15" fillId="0" borderId="7" xfId="1" applyFont="1" applyBorder="1" applyAlignment="1">
      <alignment horizontal="center" vertical="center"/>
    </xf>
    <xf numFmtId="6" fontId="15" fillId="0" borderId="8" xfId="1" applyFont="1" applyBorder="1" applyAlignment="1">
      <alignment horizontal="center" vertical="center"/>
    </xf>
    <xf numFmtId="6" fontId="15" fillId="0" borderId="9" xfId="1" applyFont="1" applyBorder="1" applyAlignment="1">
      <alignment horizontal="center" vertical="center"/>
    </xf>
    <xf numFmtId="6" fontId="15" fillId="0" borderId="10" xfId="1" applyFont="1" applyBorder="1" applyAlignment="1">
      <alignment horizontal="center" vertical="center"/>
    </xf>
    <xf numFmtId="6" fontId="11" fillId="0" borderId="7" xfId="1" applyFont="1" applyBorder="1" applyAlignment="1">
      <alignment horizontal="center" vertical="center"/>
    </xf>
    <xf numFmtId="6" fontId="11" fillId="0" borderId="8" xfId="1" applyFont="1" applyBorder="1" applyAlignment="1">
      <alignment horizontal="center" vertical="center"/>
    </xf>
    <xf numFmtId="56" fontId="3" fillId="0" borderId="51" xfId="0" applyNumberFormat="1" applyFont="1" applyBorder="1" applyAlignment="1">
      <alignment horizontal="center" vertical="center"/>
    </xf>
    <xf numFmtId="56" fontId="3" fillId="0" borderId="53" xfId="0" applyNumberFormat="1" applyFont="1" applyBorder="1" applyAlignment="1">
      <alignment horizontal="left" vertical="center"/>
    </xf>
    <xf numFmtId="6" fontId="3" fillId="0" borderId="54" xfId="1" applyFont="1" applyBorder="1" applyAlignment="1">
      <alignment horizontal="right" vertical="center"/>
    </xf>
    <xf numFmtId="56" fontId="3" fillId="0" borderId="55" xfId="0" applyNumberFormat="1" applyFont="1" applyBorder="1" applyAlignment="1">
      <alignment horizontal="center" vertical="center"/>
    </xf>
    <xf numFmtId="56" fontId="3" fillId="0" borderId="25" xfId="0" applyNumberFormat="1" applyFont="1" applyBorder="1" applyAlignment="1">
      <alignment horizontal="left" vertical="center"/>
    </xf>
    <xf numFmtId="6" fontId="3" fillId="0" borderId="29" xfId="1" applyFont="1" applyBorder="1" applyAlignment="1">
      <alignment horizontal="right" vertical="center"/>
    </xf>
    <xf numFmtId="6" fontId="3" fillId="0" borderId="35" xfId="0" applyNumberFormat="1" applyFont="1" applyBorder="1" applyAlignment="1">
      <alignment horizontal="right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ECC8D-3441-4639-A528-610273D23DAE}">
  <dimension ref="A1:H38"/>
  <sheetViews>
    <sheetView topLeftCell="A10" zoomScale="91" zoomScaleNormal="91" workbookViewId="0">
      <selection activeCell="D17" sqref="D17"/>
    </sheetView>
  </sheetViews>
  <sheetFormatPr defaultColWidth="9" defaultRowHeight="13.5"/>
  <cols>
    <col min="1" max="1" width="10" style="3" customWidth="1"/>
    <col min="2" max="2" width="25.25" style="3" customWidth="1"/>
    <col min="3" max="3" width="12.5" style="3" customWidth="1"/>
    <col min="4" max="4" width="9.25" style="3" customWidth="1"/>
    <col min="5" max="5" width="26.75" style="3" customWidth="1"/>
    <col min="6" max="6" width="16.875" style="3" customWidth="1"/>
    <col min="7" max="7" width="12.5" style="3" customWidth="1"/>
    <col min="8" max="8" width="7.25" style="3" customWidth="1"/>
    <col min="9" max="16384" width="9" style="3"/>
  </cols>
  <sheetData>
    <row r="1" spans="1:8" ht="37.5" customHeight="1" thickBot="1">
      <c r="A1" s="2" t="s">
        <v>3</v>
      </c>
      <c r="B1" s="203" t="s">
        <v>139</v>
      </c>
      <c r="C1" s="203"/>
      <c r="D1" s="203"/>
      <c r="E1" s="203"/>
      <c r="F1" s="204"/>
      <c r="G1" s="204"/>
      <c r="H1" s="30"/>
    </row>
    <row r="2" spans="1:8" ht="14.25" thickBot="1"/>
    <row r="3" spans="1:8" ht="24" customHeight="1" thickBot="1">
      <c r="A3" s="11" t="s">
        <v>7</v>
      </c>
      <c r="B3" s="16" t="s">
        <v>1</v>
      </c>
      <c r="C3" s="13" t="s">
        <v>2</v>
      </c>
      <c r="D3" s="11" t="s">
        <v>0</v>
      </c>
      <c r="E3" s="12" t="s">
        <v>1</v>
      </c>
      <c r="F3" s="13" t="s">
        <v>2</v>
      </c>
    </row>
    <row r="4" spans="1:8" ht="24" customHeight="1">
      <c r="A4" s="14">
        <v>45354</v>
      </c>
      <c r="B4" s="119" t="s">
        <v>197</v>
      </c>
      <c r="C4" s="26">
        <v>16300</v>
      </c>
      <c r="D4" s="188">
        <v>45514</v>
      </c>
      <c r="E4" s="180" t="s">
        <v>360</v>
      </c>
      <c r="F4" s="121">
        <v>61490</v>
      </c>
    </row>
    <row r="5" spans="1:8" ht="24" customHeight="1">
      <c r="A5" s="15">
        <v>45388</v>
      </c>
      <c r="B5" s="23" t="s">
        <v>198</v>
      </c>
      <c r="C5" s="27">
        <v>7900</v>
      </c>
      <c r="D5" s="14">
        <v>45515</v>
      </c>
      <c r="E5" s="23" t="s">
        <v>149</v>
      </c>
      <c r="F5" s="26">
        <v>3400</v>
      </c>
    </row>
    <row r="6" spans="1:8" ht="24" customHeight="1">
      <c r="A6" s="15">
        <v>45412</v>
      </c>
      <c r="B6" s="24" t="s">
        <v>199</v>
      </c>
      <c r="C6" s="27">
        <v>9240</v>
      </c>
      <c r="D6" s="15">
        <v>45515</v>
      </c>
      <c r="E6" s="118" t="s">
        <v>179</v>
      </c>
      <c r="F6" s="27">
        <v>1664</v>
      </c>
    </row>
    <row r="7" spans="1:8" ht="24" customHeight="1">
      <c r="A7" s="15">
        <v>45426</v>
      </c>
      <c r="B7" s="24" t="s">
        <v>200</v>
      </c>
      <c r="C7" s="27">
        <v>10497</v>
      </c>
      <c r="D7" s="15">
        <v>45515</v>
      </c>
      <c r="E7" s="118" t="s">
        <v>180</v>
      </c>
      <c r="F7" s="27">
        <v>2626</v>
      </c>
    </row>
    <row r="8" spans="1:8" ht="24" customHeight="1">
      <c r="A8" s="15">
        <v>45435</v>
      </c>
      <c r="B8" s="24" t="s">
        <v>201</v>
      </c>
      <c r="C8" s="27">
        <v>400</v>
      </c>
      <c r="D8" s="15">
        <v>45515</v>
      </c>
      <c r="E8" s="118" t="s">
        <v>179</v>
      </c>
      <c r="F8" s="27">
        <v>2628</v>
      </c>
    </row>
    <row r="9" spans="1:8" ht="24" customHeight="1">
      <c r="A9" s="14">
        <v>45469</v>
      </c>
      <c r="B9" s="119" t="s">
        <v>197</v>
      </c>
      <c r="C9" s="26">
        <v>500</v>
      </c>
      <c r="D9" s="15">
        <v>45515</v>
      </c>
      <c r="E9" s="24" t="s">
        <v>181</v>
      </c>
      <c r="F9" s="27">
        <v>1656</v>
      </c>
    </row>
    <row r="10" spans="1:8" ht="24" customHeight="1">
      <c r="A10" s="15">
        <v>45496</v>
      </c>
      <c r="B10" s="24" t="s">
        <v>230</v>
      </c>
      <c r="C10" s="27">
        <v>147675</v>
      </c>
      <c r="D10" s="15">
        <v>45515</v>
      </c>
      <c r="E10" s="117" t="s">
        <v>208</v>
      </c>
      <c r="F10" s="27">
        <v>6500</v>
      </c>
    </row>
    <row r="11" spans="1:8" ht="24" customHeight="1">
      <c r="A11" s="38">
        <v>45513</v>
      </c>
      <c r="B11" s="23" t="s">
        <v>140</v>
      </c>
      <c r="C11" s="26">
        <v>5480</v>
      </c>
      <c r="D11" s="15">
        <v>45515</v>
      </c>
      <c r="E11" s="24" t="s">
        <v>209</v>
      </c>
      <c r="F11" s="27">
        <v>4608</v>
      </c>
    </row>
    <row r="12" spans="1:8" ht="24" customHeight="1">
      <c r="A12" s="37">
        <v>45513</v>
      </c>
      <c r="B12" s="24" t="s">
        <v>141</v>
      </c>
      <c r="C12" s="27">
        <v>580</v>
      </c>
      <c r="D12" s="15">
        <v>45515</v>
      </c>
      <c r="E12" s="117" t="s">
        <v>208</v>
      </c>
      <c r="F12" s="27">
        <v>19500</v>
      </c>
    </row>
    <row r="13" spans="1:8" ht="24" customHeight="1">
      <c r="A13" s="37">
        <v>45513</v>
      </c>
      <c r="B13" s="24" t="s">
        <v>141</v>
      </c>
      <c r="C13" s="27">
        <v>400</v>
      </c>
      <c r="D13" s="15">
        <v>45515</v>
      </c>
      <c r="E13" s="24" t="s">
        <v>206</v>
      </c>
      <c r="F13" s="27">
        <v>10448</v>
      </c>
    </row>
    <row r="14" spans="1:8" ht="24" customHeight="1">
      <c r="A14" s="37">
        <v>45513</v>
      </c>
      <c r="B14" s="24" t="s">
        <v>141</v>
      </c>
      <c r="C14" s="27">
        <v>630</v>
      </c>
      <c r="D14" s="15">
        <v>45515</v>
      </c>
      <c r="E14" s="24" t="s">
        <v>206</v>
      </c>
      <c r="F14" s="27">
        <v>20445</v>
      </c>
    </row>
    <row r="15" spans="1:8" ht="24" customHeight="1">
      <c r="A15" s="37">
        <v>45513</v>
      </c>
      <c r="B15" s="24" t="s">
        <v>142</v>
      </c>
      <c r="C15" s="27">
        <v>2682</v>
      </c>
      <c r="D15" s="15">
        <v>45516</v>
      </c>
      <c r="E15" s="24" t="s">
        <v>147</v>
      </c>
      <c r="F15" s="27">
        <v>800</v>
      </c>
    </row>
    <row r="16" spans="1:8" ht="24" customHeight="1">
      <c r="A16" s="15">
        <v>45513</v>
      </c>
      <c r="B16" s="24" t="s">
        <v>204</v>
      </c>
      <c r="C16" s="120">
        <v>2895</v>
      </c>
      <c r="D16" s="15">
        <v>45516</v>
      </c>
      <c r="E16" s="24" t="s">
        <v>148</v>
      </c>
      <c r="F16" s="27">
        <v>5930</v>
      </c>
    </row>
    <row r="17" spans="1:6" ht="24" customHeight="1">
      <c r="A17" s="38">
        <v>45513</v>
      </c>
      <c r="B17" s="23" t="s">
        <v>143</v>
      </c>
      <c r="C17" s="26">
        <v>1600</v>
      </c>
      <c r="D17" s="15">
        <v>45516</v>
      </c>
      <c r="E17" s="24" t="s">
        <v>147</v>
      </c>
      <c r="F17" s="27">
        <v>1200</v>
      </c>
    </row>
    <row r="18" spans="1:6" ht="24" customHeight="1">
      <c r="A18" s="15">
        <v>45513</v>
      </c>
      <c r="B18" s="24" t="s">
        <v>175</v>
      </c>
      <c r="C18" s="120">
        <v>2200</v>
      </c>
      <c r="D18" s="15">
        <v>45516</v>
      </c>
      <c r="E18" s="24" t="s">
        <v>144</v>
      </c>
      <c r="F18" s="27">
        <v>2650</v>
      </c>
    </row>
    <row r="19" spans="1:6" ht="24" customHeight="1">
      <c r="A19" s="37">
        <v>45514</v>
      </c>
      <c r="B19" s="24" t="s">
        <v>144</v>
      </c>
      <c r="C19" s="120">
        <v>800</v>
      </c>
      <c r="D19" s="15">
        <v>45516</v>
      </c>
      <c r="E19" s="24" t="s">
        <v>144</v>
      </c>
      <c r="F19" s="27">
        <v>650</v>
      </c>
    </row>
    <row r="20" spans="1:6" ht="24" customHeight="1">
      <c r="A20" s="15">
        <v>45514</v>
      </c>
      <c r="B20" s="24" t="s">
        <v>144</v>
      </c>
      <c r="C20" s="120">
        <v>1000</v>
      </c>
      <c r="D20" s="15">
        <v>45516</v>
      </c>
      <c r="E20" s="24" t="s">
        <v>182</v>
      </c>
      <c r="F20" s="27">
        <v>2950</v>
      </c>
    </row>
    <row r="21" spans="1:6" ht="24" customHeight="1">
      <c r="A21" s="15">
        <v>45514</v>
      </c>
      <c r="B21" s="24" t="s">
        <v>145</v>
      </c>
      <c r="C21" s="120">
        <v>1058</v>
      </c>
      <c r="D21" s="15">
        <v>45516</v>
      </c>
      <c r="E21" s="24" t="s">
        <v>202</v>
      </c>
      <c r="F21" s="27">
        <v>2186</v>
      </c>
    </row>
    <row r="22" spans="1:6" ht="24" customHeight="1">
      <c r="A22" s="15">
        <v>45514</v>
      </c>
      <c r="B22" s="24" t="s">
        <v>146</v>
      </c>
      <c r="C22" s="120">
        <v>2400</v>
      </c>
      <c r="D22" s="15">
        <v>45516</v>
      </c>
      <c r="E22" s="24" t="s">
        <v>203</v>
      </c>
      <c r="F22" s="27">
        <v>4650</v>
      </c>
    </row>
    <row r="23" spans="1:6" ht="24" customHeight="1">
      <c r="A23" s="15">
        <v>45514</v>
      </c>
      <c r="B23" s="24" t="s">
        <v>147</v>
      </c>
      <c r="C23" s="120">
        <v>1200</v>
      </c>
      <c r="D23" s="15">
        <v>45517</v>
      </c>
      <c r="E23" s="24" t="s">
        <v>183</v>
      </c>
      <c r="F23" s="27">
        <v>2480</v>
      </c>
    </row>
    <row r="24" spans="1:6" ht="24" customHeight="1">
      <c r="A24" s="15">
        <v>45514</v>
      </c>
      <c r="B24" s="24" t="s">
        <v>148</v>
      </c>
      <c r="C24" s="120">
        <v>6000</v>
      </c>
      <c r="D24" s="15"/>
      <c r="E24" s="5"/>
      <c r="F24" s="27"/>
    </row>
    <row r="25" spans="1:6" ht="24" customHeight="1">
      <c r="A25" s="15">
        <v>45514</v>
      </c>
      <c r="B25" s="24" t="s">
        <v>145</v>
      </c>
      <c r="C25" s="120">
        <v>1058</v>
      </c>
      <c r="D25" s="4"/>
      <c r="E25" s="5"/>
      <c r="F25" s="6"/>
    </row>
    <row r="26" spans="1:6" ht="24" customHeight="1">
      <c r="A26" s="15">
        <v>45514</v>
      </c>
      <c r="B26" s="25" t="s">
        <v>176</v>
      </c>
      <c r="C26" s="120">
        <v>2297</v>
      </c>
      <c r="D26" s="4"/>
      <c r="E26" s="5"/>
      <c r="F26" s="6"/>
    </row>
    <row r="27" spans="1:6" ht="24" customHeight="1">
      <c r="A27" s="15">
        <v>45514</v>
      </c>
      <c r="B27" s="24" t="s">
        <v>177</v>
      </c>
      <c r="C27" s="120">
        <v>8316</v>
      </c>
      <c r="D27" s="4"/>
      <c r="E27" s="5"/>
      <c r="F27" s="6"/>
    </row>
    <row r="28" spans="1:6" ht="24" customHeight="1">
      <c r="A28" s="15">
        <v>45514</v>
      </c>
      <c r="B28" s="24" t="s">
        <v>178</v>
      </c>
      <c r="C28" s="120">
        <v>9944</v>
      </c>
      <c r="D28" s="4"/>
      <c r="E28" s="5"/>
      <c r="F28" s="6"/>
    </row>
    <row r="29" spans="1:6" ht="24" customHeight="1">
      <c r="A29" s="15">
        <v>45514</v>
      </c>
      <c r="B29" s="24" t="s">
        <v>178</v>
      </c>
      <c r="C29" s="120">
        <v>5907</v>
      </c>
      <c r="D29" s="4"/>
      <c r="E29" s="5"/>
      <c r="F29" s="6"/>
    </row>
    <row r="30" spans="1:6" ht="24" customHeight="1">
      <c r="A30" s="15">
        <v>45514</v>
      </c>
      <c r="B30" s="24" t="s">
        <v>205</v>
      </c>
      <c r="C30" s="27">
        <v>3671</v>
      </c>
      <c r="D30" s="4"/>
      <c r="E30" s="5"/>
      <c r="F30" s="6"/>
    </row>
    <row r="31" spans="1:6" ht="24" customHeight="1">
      <c r="A31" s="15">
        <v>45514</v>
      </c>
      <c r="B31" s="24" t="s">
        <v>206</v>
      </c>
      <c r="C31" s="27">
        <v>7048</v>
      </c>
      <c r="D31" s="4"/>
      <c r="E31" s="5"/>
      <c r="F31" s="6"/>
    </row>
    <row r="32" spans="1:6" ht="24" customHeight="1" thickBot="1">
      <c r="A32" s="15">
        <v>45514</v>
      </c>
      <c r="B32" s="24" t="s">
        <v>207</v>
      </c>
      <c r="C32" s="27">
        <v>5280</v>
      </c>
      <c r="D32" s="4"/>
      <c r="E32" s="5"/>
      <c r="F32" s="6"/>
    </row>
    <row r="33" spans="2:6" ht="24" customHeight="1" thickBot="1">
      <c r="B33" s="190">
        <f>SUM(C4:C32)</f>
        <v>264958</v>
      </c>
      <c r="C33" s="191"/>
      <c r="E33" s="192">
        <f>SUM(F4:F32)</f>
        <v>158461</v>
      </c>
      <c r="F33" s="193"/>
    </row>
    <row r="34" spans="2:6" ht="24" customHeight="1">
      <c r="B34" s="19"/>
    </row>
    <row r="35" spans="2:6" ht="24" customHeight="1" thickBot="1">
      <c r="B35" s="19"/>
    </row>
    <row r="36" spans="2:6" ht="24" customHeight="1">
      <c r="B36" s="19"/>
      <c r="D36" s="194" t="s">
        <v>5</v>
      </c>
      <c r="E36" s="197">
        <f>B33+E33</f>
        <v>423419</v>
      </c>
      <c r="F36" s="198"/>
    </row>
    <row r="37" spans="2:6" ht="24" customHeight="1">
      <c r="B37" s="19"/>
      <c r="D37" s="195"/>
      <c r="E37" s="199"/>
      <c r="F37" s="200"/>
    </row>
    <row r="38" spans="2:6" ht="24" customHeight="1" thickBot="1">
      <c r="B38" s="19"/>
      <c r="D38" s="196"/>
      <c r="E38" s="201"/>
      <c r="F38" s="202"/>
    </row>
  </sheetData>
  <mergeCells count="6">
    <mergeCell ref="B33:C33"/>
    <mergeCell ref="E33:F33"/>
    <mergeCell ref="D36:D38"/>
    <mergeCell ref="E36:F38"/>
    <mergeCell ref="B1:E1"/>
    <mergeCell ref="F1:G1"/>
  </mergeCells>
  <phoneticPr fontId="2"/>
  <pageMargins left="0.28999999999999998" right="0.16" top="0.31" bottom="0.16" header="0.3" footer="0.2"/>
  <pageSetup paperSize="1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E8B66-F979-4398-B167-92BDF5DEA0D4}">
  <dimension ref="A1:J22"/>
  <sheetViews>
    <sheetView workbookViewId="0">
      <selection activeCell="D13" sqref="D1:D1048576"/>
    </sheetView>
  </sheetViews>
  <sheetFormatPr defaultColWidth="8.75" defaultRowHeight="32.450000000000003" customHeight="1"/>
  <cols>
    <col min="1" max="1" width="3.75" style="60" customWidth="1"/>
    <col min="2" max="2" width="28.25" style="61" customWidth="1"/>
    <col min="3" max="3" width="17.375" style="62" customWidth="1"/>
    <col min="4" max="4" width="13.25" style="62" customWidth="1"/>
    <col min="5" max="5" width="17" style="63" customWidth="1"/>
    <col min="6" max="7" width="8.75" style="60"/>
    <col min="8" max="9" width="9.75" style="60" bestFit="1" customWidth="1"/>
    <col min="10" max="16384" width="8.75" style="60"/>
  </cols>
  <sheetData>
    <row r="1" spans="1:10" s="55" customFormat="1" ht="32.450000000000003" customHeight="1">
      <c r="A1" s="52"/>
      <c r="B1" s="53" t="s">
        <v>40</v>
      </c>
      <c r="C1" s="54" t="s">
        <v>42</v>
      </c>
      <c r="D1" s="54" t="s">
        <v>41</v>
      </c>
      <c r="E1" s="54" t="s">
        <v>43</v>
      </c>
    </row>
    <row r="2" spans="1:10" ht="32.450000000000003" customHeight="1">
      <c r="A2" s="56">
        <v>1</v>
      </c>
      <c r="B2" s="53" t="s">
        <v>210</v>
      </c>
      <c r="C2" s="58">
        <v>0</v>
      </c>
      <c r="D2" s="58">
        <f>C2*0.1</f>
        <v>0</v>
      </c>
      <c r="E2" s="59">
        <f>C2+D2</f>
        <v>0</v>
      </c>
    </row>
    <row r="3" spans="1:10" ht="32.450000000000003" customHeight="1">
      <c r="A3" s="56">
        <v>2</v>
      </c>
      <c r="B3" s="53" t="s">
        <v>274</v>
      </c>
      <c r="C3" s="58">
        <v>0</v>
      </c>
      <c r="D3" s="58">
        <f t="shared" ref="D3:D21" si="0">C3*0.1</f>
        <v>0</v>
      </c>
      <c r="E3" s="59">
        <f t="shared" ref="E3:E21" si="1">C3+D3</f>
        <v>0</v>
      </c>
    </row>
    <row r="4" spans="1:10" ht="32.450000000000003" customHeight="1">
      <c r="A4" s="56">
        <v>3</v>
      </c>
      <c r="B4" s="57" t="s">
        <v>87</v>
      </c>
      <c r="C4" s="58">
        <v>0</v>
      </c>
      <c r="D4" s="58">
        <f t="shared" si="0"/>
        <v>0</v>
      </c>
      <c r="E4" s="59">
        <f t="shared" si="1"/>
        <v>0</v>
      </c>
      <c r="G4" s="205" t="s">
        <v>90</v>
      </c>
      <c r="H4" s="205"/>
      <c r="I4" s="205"/>
      <c r="J4" s="205"/>
    </row>
    <row r="5" spans="1:10" ht="32.450000000000003" customHeight="1">
      <c r="A5" s="56">
        <v>4</v>
      </c>
      <c r="B5" s="57" t="s">
        <v>88</v>
      </c>
      <c r="C5" s="58">
        <v>81818</v>
      </c>
      <c r="D5" s="58">
        <f>C5*0.1</f>
        <v>8181.8</v>
      </c>
      <c r="E5" s="59">
        <f t="shared" si="1"/>
        <v>89999.8</v>
      </c>
      <c r="H5" s="63">
        <v>90000</v>
      </c>
      <c r="I5" s="63">
        <f>H5/1.1</f>
        <v>81818.181818181809</v>
      </c>
    </row>
    <row r="6" spans="1:10" ht="32.450000000000003" customHeight="1">
      <c r="A6" s="56">
        <v>5</v>
      </c>
      <c r="B6" s="57" t="s">
        <v>89</v>
      </c>
      <c r="C6" s="58">
        <v>0</v>
      </c>
      <c r="D6" s="58">
        <f>C6*0.1</f>
        <v>0</v>
      </c>
      <c r="E6" s="59">
        <f t="shared" si="1"/>
        <v>0</v>
      </c>
    </row>
    <row r="7" spans="1:10" ht="32.450000000000003" customHeight="1">
      <c r="A7" s="56">
        <v>6</v>
      </c>
      <c r="B7" s="57"/>
      <c r="C7" s="58">
        <v>0</v>
      </c>
      <c r="D7" s="58">
        <f t="shared" si="0"/>
        <v>0</v>
      </c>
      <c r="E7" s="59">
        <f t="shared" si="1"/>
        <v>0</v>
      </c>
    </row>
    <row r="8" spans="1:10" ht="32.450000000000003" customHeight="1">
      <c r="A8" s="56">
        <v>7</v>
      </c>
      <c r="B8" s="57"/>
      <c r="C8" s="58">
        <v>0</v>
      </c>
      <c r="D8" s="58">
        <f t="shared" si="0"/>
        <v>0</v>
      </c>
      <c r="E8" s="59">
        <f t="shared" si="1"/>
        <v>0</v>
      </c>
    </row>
    <row r="9" spans="1:10" ht="32.450000000000003" customHeight="1">
      <c r="A9" s="56">
        <v>8</v>
      </c>
      <c r="B9" s="57"/>
      <c r="C9" s="58">
        <v>0</v>
      </c>
      <c r="D9" s="58">
        <f t="shared" si="0"/>
        <v>0</v>
      </c>
      <c r="E9" s="59">
        <f t="shared" si="1"/>
        <v>0</v>
      </c>
    </row>
    <row r="10" spans="1:10" ht="32.450000000000003" customHeight="1">
      <c r="A10" s="56">
        <v>9</v>
      </c>
      <c r="B10" s="57"/>
      <c r="C10" s="58">
        <v>0</v>
      </c>
      <c r="D10" s="58">
        <f t="shared" si="0"/>
        <v>0</v>
      </c>
      <c r="E10" s="59">
        <f t="shared" si="1"/>
        <v>0</v>
      </c>
    </row>
    <row r="11" spans="1:10" ht="32.450000000000003" customHeight="1">
      <c r="A11" s="56">
        <v>10</v>
      </c>
      <c r="B11" s="57"/>
      <c r="C11" s="58">
        <v>0</v>
      </c>
      <c r="D11" s="58">
        <f t="shared" si="0"/>
        <v>0</v>
      </c>
      <c r="E11" s="59">
        <f t="shared" si="1"/>
        <v>0</v>
      </c>
    </row>
    <row r="12" spans="1:10" ht="32.450000000000003" customHeight="1">
      <c r="A12" s="56">
        <v>11</v>
      </c>
      <c r="B12" s="57"/>
      <c r="C12" s="58">
        <v>0</v>
      </c>
      <c r="D12" s="58">
        <f t="shared" si="0"/>
        <v>0</v>
      </c>
      <c r="E12" s="59">
        <f t="shared" si="1"/>
        <v>0</v>
      </c>
    </row>
    <row r="13" spans="1:10" ht="32.450000000000003" customHeight="1">
      <c r="A13" s="56">
        <v>12</v>
      </c>
      <c r="B13" s="57"/>
      <c r="C13" s="58">
        <v>0</v>
      </c>
      <c r="D13" s="58">
        <f t="shared" si="0"/>
        <v>0</v>
      </c>
      <c r="E13" s="59">
        <f t="shared" ref="E13" si="2">C13+D13</f>
        <v>0</v>
      </c>
    </row>
    <row r="14" spans="1:10" ht="32.450000000000003" customHeight="1">
      <c r="A14" s="56">
        <v>13</v>
      </c>
      <c r="B14" s="57"/>
      <c r="C14" s="62">
        <v>0</v>
      </c>
      <c r="D14" s="58">
        <f>C13*0.1</f>
        <v>0</v>
      </c>
      <c r="E14" s="59">
        <f>C13+D14</f>
        <v>0</v>
      </c>
    </row>
    <row r="15" spans="1:10" ht="32.450000000000003" customHeight="1">
      <c r="A15" s="56">
        <v>14</v>
      </c>
      <c r="B15" s="57"/>
      <c r="C15" s="58">
        <v>0</v>
      </c>
      <c r="D15" s="58">
        <f t="shared" si="0"/>
        <v>0</v>
      </c>
      <c r="E15" s="59">
        <f t="shared" si="1"/>
        <v>0</v>
      </c>
    </row>
    <row r="16" spans="1:10" ht="32.450000000000003" customHeight="1">
      <c r="A16" s="56">
        <v>15</v>
      </c>
      <c r="B16" s="57"/>
      <c r="C16" s="58">
        <v>0</v>
      </c>
      <c r="D16" s="58">
        <f t="shared" si="0"/>
        <v>0</v>
      </c>
      <c r="E16" s="59">
        <f t="shared" si="1"/>
        <v>0</v>
      </c>
    </row>
    <row r="17" spans="1:5" ht="32.450000000000003" customHeight="1">
      <c r="A17" s="56">
        <v>16</v>
      </c>
      <c r="B17" s="57"/>
      <c r="C17" s="58">
        <v>0</v>
      </c>
      <c r="D17" s="58">
        <f t="shared" si="0"/>
        <v>0</v>
      </c>
      <c r="E17" s="59">
        <f t="shared" si="1"/>
        <v>0</v>
      </c>
    </row>
    <row r="18" spans="1:5" ht="32.450000000000003" customHeight="1">
      <c r="A18" s="56">
        <v>17</v>
      </c>
      <c r="B18" s="57"/>
      <c r="C18" s="58">
        <v>0</v>
      </c>
      <c r="D18" s="58">
        <f t="shared" si="0"/>
        <v>0</v>
      </c>
      <c r="E18" s="59">
        <f t="shared" si="1"/>
        <v>0</v>
      </c>
    </row>
    <row r="19" spans="1:5" ht="32.450000000000003" customHeight="1">
      <c r="A19" s="56">
        <v>18</v>
      </c>
      <c r="B19" s="57"/>
      <c r="C19" s="58">
        <v>0</v>
      </c>
      <c r="D19" s="58">
        <f t="shared" si="0"/>
        <v>0</v>
      </c>
      <c r="E19" s="59">
        <f t="shared" si="1"/>
        <v>0</v>
      </c>
    </row>
    <row r="20" spans="1:5" ht="32.450000000000003" customHeight="1">
      <c r="A20" s="56">
        <v>19</v>
      </c>
      <c r="B20" s="57"/>
      <c r="C20" s="58">
        <v>0</v>
      </c>
      <c r="D20" s="58">
        <f t="shared" si="0"/>
        <v>0</v>
      </c>
      <c r="E20" s="59">
        <f t="shared" si="1"/>
        <v>0</v>
      </c>
    </row>
    <row r="21" spans="1:5" ht="32.450000000000003" customHeight="1">
      <c r="A21" s="56">
        <v>20</v>
      </c>
      <c r="B21" s="57"/>
      <c r="C21" s="58">
        <v>0</v>
      </c>
      <c r="D21" s="58">
        <f t="shared" si="0"/>
        <v>0</v>
      </c>
      <c r="E21" s="59">
        <f t="shared" si="1"/>
        <v>0</v>
      </c>
    </row>
    <row r="22" spans="1:5" ht="32.450000000000003" customHeight="1">
      <c r="C22" s="58">
        <f>SUM(C2:C21)</f>
        <v>81818</v>
      </c>
      <c r="D22" s="58">
        <f>SUM(D2:D21)</f>
        <v>8181.8</v>
      </c>
      <c r="E22" s="59">
        <f>SUM(E2:E21)</f>
        <v>89999.8</v>
      </c>
    </row>
  </sheetData>
  <mergeCells count="1">
    <mergeCell ref="G4:J4"/>
  </mergeCells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BADFA-D167-4262-AB8B-7CB861CD5452}">
  <dimension ref="A1:J25"/>
  <sheetViews>
    <sheetView topLeftCell="A13" zoomScale="92" zoomScaleNormal="92" workbookViewId="0">
      <selection activeCell="A2" sqref="A2"/>
    </sheetView>
  </sheetViews>
  <sheetFormatPr defaultColWidth="8.75" defaultRowHeight="28.9" customHeight="1"/>
  <cols>
    <col min="1" max="1" width="5" style="72" customWidth="1"/>
    <col min="2" max="2" width="29.625" style="73" customWidth="1"/>
    <col min="3" max="4" width="18" style="74" customWidth="1"/>
    <col min="5" max="5" width="18" style="75" customWidth="1"/>
    <col min="6" max="6" width="4.875" style="72" customWidth="1"/>
    <col min="7" max="7" width="30.375" style="73" customWidth="1"/>
    <col min="8" max="9" width="17.875" style="74" customWidth="1"/>
    <col min="10" max="10" width="17.875" style="75" customWidth="1"/>
    <col min="11" max="16384" width="8.75" style="72"/>
  </cols>
  <sheetData>
    <row r="1" spans="1:10" ht="28.9" customHeight="1">
      <c r="A1" s="206" t="s">
        <v>275</v>
      </c>
      <c r="B1" s="206"/>
      <c r="C1" s="206"/>
      <c r="D1" s="206"/>
      <c r="E1" s="206"/>
      <c r="F1" s="206"/>
      <c r="G1" s="206"/>
      <c r="H1" s="206"/>
      <c r="I1" s="206"/>
      <c r="J1" s="206"/>
    </row>
    <row r="2" spans="1:10" s="67" customFormat="1" ht="28.9" customHeight="1">
      <c r="A2" s="64"/>
      <c r="B2" s="65" t="s">
        <v>40</v>
      </c>
      <c r="C2" s="66" t="s">
        <v>42</v>
      </c>
      <c r="D2" s="66" t="s">
        <v>41</v>
      </c>
      <c r="E2" s="66" t="s">
        <v>43</v>
      </c>
      <c r="F2" s="64"/>
      <c r="G2" s="65" t="s">
        <v>40</v>
      </c>
      <c r="H2" s="66" t="s">
        <v>42</v>
      </c>
      <c r="I2" s="66" t="s">
        <v>41</v>
      </c>
      <c r="J2" s="66" t="s">
        <v>43</v>
      </c>
    </row>
    <row r="3" spans="1:10" ht="28.9" customHeight="1">
      <c r="A3" s="68">
        <v>1</v>
      </c>
      <c r="B3" s="69" t="s">
        <v>44</v>
      </c>
      <c r="C3" s="70">
        <v>0</v>
      </c>
      <c r="D3" s="70">
        <f>C3*0.1</f>
        <v>0</v>
      </c>
      <c r="E3" s="71">
        <f>C3+D3</f>
        <v>0</v>
      </c>
      <c r="F3" s="68">
        <v>23</v>
      </c>
      <c r="G3" s="69" t="s">
        <v>63</v>
      </c>
      <c r="H3" s="70">
        <v>366261</v>
      </c>
      <c r="I3" s="70">
        <f t="shared" ref="I3:I23" si="0">H3*0.1</f>
        <v>36626.1</v>
      </c>
      <c r="J3" s="71">
        <f t="shared" ref="J3:J23" si="1">H3+I3</f>
        <v>402887.1</v>
      </c>
    </row>
    <row r="4" spans="1:10" ht="28.9" customHeight="1">
      <c r="A4" s="68">
        <v>2</v>
      </c>
      <c r="B4" s="69" t="s">
        <v>46</v>
      </c>
      <c r="C4" s="70">
        <v>0</v>
      </c>
      <c r="D4" s="70">
        <f t="shared" ref="D4:D23" si="2">C4*0.1</f>
        <v>0</v>
      </c>
      <c r="E4" s="71">
        <f t="shared" ref="E4:E23" si="3">C4+D4</f>
        <v>0</v>
      </c>
      <c r="F4" s="68">
        <v>24</v>
      </c>
      <c r="G4" s="69" t="s">
        <v>71</v>
      </c>
      <c r="H4" s="70">
        <v>0</v>
      </c>
      <c r="I4" s="70">
        <f t="shared" si="0"/>
        <v>0</v>
      </c>
      <c r="J4" s="71">
        <f t="shared" si="1"/>
        <v>0</v>
      </c>
    </row>
    <row r="5" spans="1:10" ht="28.9" customHeight="1">
      <c r="A5" s="68">
        <v>3</v>
      </c>
      <c r="B5" s="69" t="s">
        <v>45</v>
      </c>
      <c r="C5" s="70">
        <v>0</v>
      </c>
      <c r="D5" s="70">
        <f t="shared" si="2"/>
        <v>0</v>
      </c>
      <c r="E5" s="71">
        <f t="shared" si="3"/>
        <v>0</v>
      </c>
      <c r="F5" s="68">
        <v>25</v>
      </c>
      <c r="G5" s="69" t="s">
        <v>72</v>
      </c>
      <c r="H5" s="70">
        <v>0</v>
      </c>
      <c r="I5" s="70">
        <f t="shared" si="0"/>
        <v>0</v>
      </c>
      <c r="J5" s="71">
        <f t="shared" si="1"/>
        <v>0</v>
      </c>
    </row>
    <row r="6" spans="1:10" ht="28.9" customHeight="1">
      <c r="A6" s="68">
        <v>4</v>
      </c>
      <c r="B6" s="69" t="s">
        <v>47</v>
      </c>
      <c r="C6" s="70">
        <v>1035840</v>
      </c>
      <c r="D6" s="70">
        <f>C6*0.1</f>
        <v>103584</v>
      </c>
      <c r="E6" s="71">
        <f t="shared" si="3"/>
        <v>1139424</v>
      </c>
      <c r="F6" s="68">
        <v>26</v>
      </c>
      <c r="G6" s="69" t="s">
        <v>73</v>
      </c>
      <c r="H6" s="70">
        <v>0</v>
      </c>
      <c r="I6" s="70">
        <f t="shared" si="0"/>
        <v>0</v>
      </c>
      <c r="J6" s="71">
        <f t="shared" si="1"/>
        <v>0</v>
      </c>
    </row>
    <row r="7" spans="1:10" ht="28.9" customHeight="1">
      <c r="A7" s="68">
        <v>5</v>
      </c>
      <c r="B7" s="69" t="s">
        <v>48</v>
      </c>
      <c r="C7" s="70">
        <v>0</v>
      </c>
      <c r="D7" s="70">
        <f>C7*0.1</f>
        <v>0</v>
      </c>
      <c r="E7" s="71">
        <f t="shared" si="3"/>
        <v>0</v>
      </c>
      <c r="F7" s="68">
        <v>27</v>
      </c>
      <c r="G7" s="69" t="s">
        <v>74</v>
      </c>
      <c r="H7" s="70">
        <v>0</v>
      </c>
      <c r="I7" s="70">
        <f t="shared" si="0"/>
        <v>0</v>
      </c>
      <c r="J7" s="71">
        <f t="shared" si="1"/>
        <v>0</v>
      </c>
    </row>
    <row r="8" spans="1:10" ht="28.9" customHeight="1">
      <c r="A8" s="68">
        <v>6</v>
      </c>
      <c r="B8" s="69" t="s">
        <v>49</v>
      </c>
      <c r="C8" s="70">
        <v>0</v>
      </c>
      <c r="D8" s="70">
        <f t="shared" si="2"/>
        <v>0</v>
      </c>
      <c r="E8" s="71">
        <f t="shared" si="3"/>
        <v>0</v>
      </c>
      <c r="F8" s="68">
        <v>28</v>
      </c>
      <c r="G8" s="69" t="s">
        <v>76</v>
      </c>
      <c r="H8" s="70">
        <v>0</v>
      </c>
      <c r="I8" s="70">
        <f t="shared" si="0"/>
        <v>0</v>
      </c>
      <c r="J8" s="71">
        <f t="shared" si="1"/>
        <v>0</v>
      </c>
    </row>
    <row r="9" spans="1:10" ht="28.9" customHeight="1">
      <c r="A9" s="68">
        <v>7</v>
      </c>
      <c r="B9" s="69" t="s">
        <v>50</v>
      </c>
      <c r="C9" s="70">
        <v>0</v>
      </c>
      <c r="D9" s="70">
        <f t="shared" si="2"/>
        <v>0</v>
      </c>
      <c r="E9" s="71">
        <f t="shared" si="3"/>
        <v>0</v>
      </c>
      <c r="F9" s="68">
        <v>29</v>
      </c>
      <c r="G9" s="69" t="s">
        <v>77</v>
      </c>
      <c r="H9" s="70">
        <v>0</v>
      </c>
      <c r="I9" s="70">
        <f t="shared" si="0"/>
        <v>0</v>
      </c>
      <c r="J9" s="71">
        <f t="shared" si="1"/>
        <v>0</v>
      </c>
    </row>
    <row r="10" spans="1:10" ht="28.9" customHeight="1">
      <c r="A10" s="68">
        <v>8</v>
      </c>
      <c r="B10" s="69" t="s">
        <v>51</v>
      </c>
      <c r="C10" s="70">
        <v>0</v>
      </c>
      <c r="D10" s="70">
        <f t="shared" si="2"/>
        <v>0</v>
      </c>
      <c r="E10" s="71">
        <f t="shared" si="3"/>
        <v>0</v>
      </c>
      <c r="F10" s="68">
        <v>30</v>
      </c>
      <c r="G10" s="69" t="s">
        <v>78</v>
      </c>
      <c r="H10" s="70">
        <v>0</v>
      </c>
      <c r="I10" s="70">
        <f t="shared" si="0"/>
        <v>0</v>
      </c>
      <c r="J10" s="71">
        <f t="shared" si="1"/>
        <v>0</v>
      </c>
    </row>
    <row r="11" spans="1:10" ht="28.9" customHeight="1">
      <c r="A11" s="68">
        <v>9</v>
      </c>
      <c r="B11" s="69" t="s">
        <v>52</v>
      </c>
      <c r="C11" s="70">
        <v>0</v>
      </c>
      <c r="D11" s="70">
        <f t="shared" si="2"/>
        <v>0</v>
      </c>
      <c r="E11" s="71">
        <f t="shared" si="3"/>
        <v>0</v>
      </c>
      <c r="F11" s="68">
        <v>31</v>
      </c>
      <c r="G11" s="69" t="s">
        <v>86</v>
      </c>
      <c r="H11" s="70">
        <v>308700</v>
      </c>
      <c r="I11" s="70">
        <f t="shared" si="0"/>
        <v>30870</v>
      </c>
      <c r="J11" s="71">
        <f t="shared" si="1"/>
        <v>339570</v>
      </c>
    </row>
    <row r="12" spans="1:10" ht="28.9" customHeight="1">
      <c r="A12" s="68">
        <v>10</v>
      </c>
      <c r="B12" s="69" t="s">
        <v>53</v>
      </c>
      <c r="C12" s="70">
        <v>0</v>
      </c>
      <c r="D12" s="70">
        <f t="shared" si="2"/>
        <v>0</v>
      </c>
      <c r="E12" s="71">
        <f t="shared" si="3"/>
        <v>0</v>
      </c>
      <c r="F12" s="68">
        <v>32</v>
      </c>
      <c r="G12" s="69" t="s">
        <v>85</v>
      </c>
      <c r="H12" s="70">
        <v>0</v>
      </c>
      <c r="I12" s="70">
        <f t="shared" si="0"/>
        <v>0</v>
      </c>
      <c r="J12" s="71">
        <f t="shared" si="1"/>
        <v>0</v>
      </c>
    </row>
    <row r="13" spans="1:10" ht="28.9" customHeight="1">
      <c r="A13" s="68">
        <v>11</v>
      </c>
      <c r="B13" s="69" t="s">
        <v>75</v>
      </c>
      <c r="C13" s="70">
        <v>112875</v>
      </c>
      <c r="D13" s="70">
        <f t="shared" si="2"/>
        <v>11287.5</v>
      </c>
      <c r="E13" s="71">
        <f t="shared" si="3"/>
        <v>124162.5</v>
      </c>
      <c r="F13" s="68">
        <v>33</v>
      </c>
      <c r="G13" s="69" t="s">
        <v>79</v>
      </c>
      <c r="H13" s="70">
        <v>0</v>
      </c>
      <c r="I13" s="70">
        <f t="shared" si="0"/>
        <v>0</v>
      </c>
      <c r="J13" s="71">
        <f t="shared" si="1"/>
        <v>0</v>
      </c>
    </row>
    <row r="14" spans="1:10" ht="28.9" customHeight="1">
      <c r="A14" s="68">
        <v>12</v>
      </c>
      <c r="B14" s="69" t="s">
        <v>54</v>
      </c>
      <c r="C14" s="70">
        <v>0</v>
      </c>
      <c r="D14" s="70">
        <f t="shared" si="2"/>
        <v>0</v>
      </c>
      <c r="E14" s="71">
        <f t="shared" si="3"/>
        <v>0</v>
      </c>
      <c r="F14" s="68">
        <v>34</v>
      </c>
      <c r="G14" s="69" t="s">
        <v>80</v>
      </c>
      <c r="H14" s="70">
        <v>0</v>
      </c>
      <c r="I14" s="70">
        <f t="shared" si="0"/>
        <v>0</v>
      </c>
      <c r="J14" s="71">
        <f t="shared" si="1"/>
        <v>0</v>
      </c>
    </row>
    <row r="15" spans="1:10" ht="28.9" customHeight="1">
      <c r="A15" s="68">
        <v>13</v>
      </c>
      <c r="B15" s="69" t="s">
        <v>84</v>
      </c>
      <c r="C15" s="70">
        <v>259560</v>
      </c>
      <c r="D15" s="70">
        <f t="shared" si="2"/>
        <v>25956</v>
      </c>
      <c r="E15" s="71">
        <f t="shared" si="3"/>
        <v>285516</v>
      </c>
      <c r="F15" s="68">
        <v>35</v>
      </c>
      <c r="G15" s="69" t="s">
        <v>81</v>
      </c>
      <c r="H15" s="70">
        <v>754992</v>
      </c>
      <c r="I15" s="70">
        <f t="shared" si="0"/>
        <v>75499.199999999997</v>
      </c>
      <c r="J15" s="71">
        <f t="shared" si="1"/>
        <v>830491.2</v>
      </c>
    </row>
    <row r="16" spans="1:10" ht="28.9" customHeight="1">
      <c r="A16" s="68">
        <v>14</v>
      </c>
      <c r="B16" s="69" t="s">
        <v>55</v>
      </c>
      <c r="C16" s="70">
        <v>0</v>
      </c>
      <c r="D16" s="70">
        <f t="shared" si="2"/>
        <v>0</v>
      </c>
      <c r="E16" s="71">
        <f t="shared" si="3"/>
        <v>0</v>
      </c>
      <c r="F16" s="68">
        <v>36</v>
      </c>
      <c r="G16" s="69" t="s">
        <v>82</v>
      </c>
      <c r="H16" s="70">
        <v>0</v>
      </c>
      <c r="I16" s="70">
        <f t="shared" si="0"/>
        <v>0</v>
      </c>
      <c r="J16" s="71">
        <f t="shared" si="1"/>
        <v>0</v>
      </c>
    </row>
    <row r="17" spans="1:10" ht="28.9" customHeight="1">
      <c r="A17" s="68">
        <v>15</v>
      </c>
      <c r="B17" s="69" t="s">
        <v>56</v>
      </c>
      <c r="C17" s="70">
        <v>2738986</v>
      </c>
      <c r="D17" s="70">
        <f t="shared" si="2"/>
        <v>273898.60000000003</v>
      </c>
      <c r="E17" s="71">
        <f t="shared" si="3"/>
        <v>3012884.6</v>
      </c>
      <c r="F17" s="68">
        <v>37</v>
      </c>
      <c r="G17" s="69" t="s">
        <v>64</v>
      </c>
      <c r="H17" s="70">
        <v>0</v>
      </c>
      <c r="I17" s="70">
        <f t="shared" si="0"/>
        <v>0</v>
      </c>
      <c r="J17" s="71">
        <f t="shared" si="1"/>
        <v>0</v>
      </c>
    </row>
    <row r="18" spans="1:10" ht="28.9" customHeight="1">
      <c r="A18" s="68">
        <v>16</v>
      </c>
      <c r="B18" s="69" t="s">
        <v>57</v>
      </c>
      <c r="C18" s="70">
        <v>0</v>
      </c>
      <c r="D18" s="70">
        <f t="shared" si="2"/>
        <v>0</v>
      </c>
      <c r="E18" s="71">
        <f t="shared" si="3"/>
        <v>0</v>
      </c>
      <c r="F18" s="68">
        <v>38</v>
      </c>
      <c r="G18" s="69" t="s">
        <v>65</v>
      </c>
      <c r="H18" s="70">
        <v>0</v>
      </c>
      <c r="I18" s="70">
        <f t="shared" si="0"/>
        <v>0</v>
      </c>
      <c r="J18" s="71">
        <f t="shared" si="1"/>
        <v>0</v>
      </c>
    </row>
    <row r="19" spans="1:10" ht="28.9" customHeight="1">
      <c r="A19" s="68">
        <v>17</v>
      </c>
      <c r="B19" s="69" t="s">
        <v>58</v>
      </c>
      <c r="C19" s="70">
        <v>0</v>
      </c>
      <c r="D19" s="70">
        <f t="shared" si="2"/>
        <v>0</v>
      </c>
      <c r="E19" s="71">
        <f t="shared" si="3"/>
        <v>0</v>
      </c>
      <c r="F19" s="68">
        <v>39</v>
      </c>
      <c r="G19" s="69" t="s">
        <v>66</v>
      </c>
      <c r="H19" s="70">
        <v>0</v>
      </c>
      <c r="I19" s="70">
        <f t="shared" si="0"/>
        <v>0</v>
      </c>
      <c r="J19" s="71">
        <f t="shared" si="1"/>
        <v>0</v>
      </c>
    </row>
    <row r="20" spans="1:10" ht="28.9" customHeight="1">
      <c r="A20" s="68">
        <v>18</v>
      </c>
      <c r="B20" s="69" t="s">
        <v>83</v>
      </c>
      <c r="C20" s="70">
        <v>0</v>
      </c>
      <c r="D20" s="70">
        <f t="shared" si="2"/>
        <v>0</v>
      </c>
      <c r="E20" s="71">
        <f t="shared" si="3"/>
        <v>0</v>
      </c>
      <c r="F20" s="68">
        <v>40</v>
      </c>
      <c r="G20" s="69" t="s">
        <v>67</v>
      </c>
      <c r="H20" s="70">
        <v>0</v>
      </c>
      <c r="I20" s="70">
        <f t="shared" si="0"/>
        <v>0</v>
      </c>
      <c r="J20" s="71">
        <f t="shared" si="1"/>
        <v>0</v>
      </c>
    </row>
    <row r="21" spans="1:10" ht="28.9" customHeight="1">
      <c r="A21" s="68">
        <v>19</v>
      </c>
      <c r="B21" s="69" t="s">
        <v>59</v>
      </c>
      <c r="C21" s="70">
        <v>0</v>
      </c>
      <c r="D21" s="70">
        <f t="shared" si="2"/>
        <v>0</v>
      </c>
      <c r="E21" s="71">
        <f t="shared" si="3"/>
        <v>0</v>
      </c>
      <c r="F21" s="68">
        <v>41</v>
      </c>
      <c r="G21" s="69" t="s">
        <v>68</v>
      </c>
      <c r="H21" s="70">
        <v>0</v>
      </c>
      <c r="I21" s="70">
        <f t="shared" si="0"/>
        <v>0</v>
      </c>
      <c r="J21" s="71">
        <f t="shared" si="1"/>
        <v>0</v>
      </c>
    </row>
    <row r="22" spans="1:10" ht="28.9" customHeight="1">
      <c r="A22" s="68">
        <v>20</v>
      </c>
      <c r="B22" s="69" t="s">
        <v>60</v>
      </c>
      <c r="C22" s="70">
        <v>0</v>
      </c>
      <c r="D22" s="70">
        <f t="shared" si="2"/>
        <v>0</v>
      </c>
      <c r="E22" s="71">
        <f t="shared" si="3"/>
        <v>0</v>
      </c>
      <c r="F22" s="68">
        <v>42</v>
      </c>
      <c r="G22" s="69" t="s">
        <v>69</v>
      </c>
      <c r="H22" s="70">
        <v>0</v>
      </c>
      <c r="I22" s="70">
        <f t="shared" si="0"/>
        <v>0</v>
      </c>
      <c r="J22" s="71">
        <f t="shared" si="1"/>
        <v>0</v>
      </c>
    </row>
    <row r="23" spans="1:10" ht="28.9" customHeight="1">
      <c r="A23" s="68">
        <v>21</v>
      </c>
      <c r="B23" s="69" t="s">
        <v>61</v>
      </c>
      <c r="C23" s="70">
        <v>0</v>
      </c>
      <c r="D23" s="70">
        <f t="shared" si="2"/>
        <v>0</v>
      </c>
      <c r="E23" s="71">
        <f t="shared" si="3"/>
        <v>0</v>
      </c>
      <c r="F23" s="68">
        <v>43</v>
      </c>
      <c r="G23" s="69" t="s">
        <v>70</v>
      </c>
      <c r="H23" s="70">
        <v>0</v>
      </c>
      <c r="I23" s="70">
        <f t="shared" si="0"/>
        <v>0</v>
      </c>
      <c r="J23" s="71">
        <f t="shared" si="1"/>
        <v>0</v>
      </c>
    </row>
    <row r="24" spans="1:10" ht="28.9" customHeight="1">
      <c r="A24" s="68">
        <v>22</v>
      </c>
      <c r="B24" s="69" t="s">
        <v>62</v>
      </c>
      <c r="C24" s="70">
        <v>0</v>
      </c>
      <c r="D24" s="70">
        <f>C24*0.1</f>
        <v>0</v>
      </c>
      <c r="E24" s="71">
        <f>C24+D24</f>
        <v>0</v>
      </c>
      <c r="F24" s="68"/>
      <c r="G24" s="69"/>
      <c r="H24" s="70"/>
      <c r="I24" s="70"/>
      <c r="J24" s="71"/>
    </row>
    <row r="25" spans="1:10" ht="28.9" customHeight="1">
      <c r="C25" s="70">
        <f>SUM(C3:C24)</f>
        <v>4147261</v>
      </c>
      <c r="D25" s="70">
        <f>SUM(D3:D24)</f>
        <v>414726.10000000003</v>
      </c>
      <c r="E25" s="71">
        <f>SUM(E3:E24)</f>
        <v>4561987.0999999996</v>
      </c>
      <c r="H25" s="70">
        <f>SUM(H3:H23)</f>
        <v>1429953</v>
      </c>
      <c r="I25" s="70">
        <f>SUM(I3:I23)</f>
        <v>142995.29999999999</v>
      </c>
      <c r="J25" s="71">
        <f>SUM(J3:J23)</f>
        <v>1572948.2999999998</v>
      </c>
    </row>
  </sheetData>
  <mergeCells count="1">
    <mergeCell ref="A1:J1"/>
  </mergeCells>
  <phoneticPr fontId="2"/>
  <pageMargins left="0.7" right="0.7" top="0.75" bottom="0.75" header="0.3" footer="0.3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8D459-9C13-44ED-8BA3-E28E49DF78FC}">
  <dimension ref="A1"/>
  <sheetViews>
    <sheetView workbookViewId="0"/>
  </sheetViews>
  <sheetFormatPr defaultRowHeight="18.75"/>
  <sheetData/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4E5AD-CB69-4200-975A-41A4DF6EE6E3}">
  <dimension ref="A1:H52"/>
  <sheetViews>
    <sheetView zoomScale="91" zoomScaleNormal="91" workbookViewId="0">
      <selection activeCell="F53" sqref="F53"/>
    </sheetView>
  </sheetViews>
  <sheetFormatPr defaultColWidth="9" defaultRowHeight="19.899999999999999" customHeight="1"/>
  <cols>
    <col min="1" max="1" width="10" style="150" customWidth="1"/>
    <col min="2" max="2" width="29" style="151" customWidth="1"/>
    <col min="3" max="3" width="13.5" style="150" customWidth="1"/>
    <col min="4" max="4" width="7.25" style="138" customWidth="1"/>
    <col min="5" max="5" width="10" style="138" customWidth="1"/>
    <col min="6" max="6" width="29" style="148" customWidth="1"/>
    <col min="7" max="7" width="13.5" style="138" customWidth="1"/>
    <col min="8" max="8" width="7.25" style="138" customWidth="1"/>
    <col min="9" max="16384" width="9" style="138"/>
  </cols>
  <sheetData>
    <row r="1" spans="1:8" s="135" customFormat="1" ht="28.15" customHeight="1" thickBot="1">
      <c r="A1" s="154" t="s">
        <v>3</v>
      </c>
      <c r="B1" s="218" t="s">
        <v>91</v>
      </c>
      <c r="C1" s="218"/>
      <c r="D1" s="218"/>
      <c r="E1" s="218"/>
      <c r="F1" s="217" t="s">
        <v>12</v>
      </c>
      <c r="G1" s="217"/>
      <c r="H1" s="169"/>
    </row>
    <row r="2" spans="1:8" ht="22.15" customHeight="1" thickBot="1">
      <c r="A2" s="134" t="s">
        <v>0</v>
      </c>
      <c r="B2" s="126" t="s">
        <v>1</v>
      </c>
      <c r="C2" s="127" t="s">
        <v>3</v>
      </c>
      <c r="D2" s="159" t="s">
        <v>92</v>
      </c>
      <c r="E2" s="126" t="s">
        <v>0</v>
      </c>
      <c r="F2" s="137" t="s">
        <v>1</v>
      </c>
      <c r="G2" s="162" t="s">
        <v>8</v>
      </c>
      <c r="H2" s="136" t="s">
        <v>92</v>
      </c>
    </row>
    <row r="3" spans="1:8" ht="22.15" customHeight="1">
      <c r="A3" s="139">
        <v>45386</v>
      </c>
      <c r="B3" s="128" t="s">
        <v>13</v>
      </c>
      <c r="C3" s="86">
        <v>3308</v>
      </c>
      <c r="D3" s="160"/>
      <c r="E3" s="87">
        <v>45505</v>
      </c>
      <c r="F3" s="104" t="s">
        <v>13</v>
      </c>
      <c r="G3" s="86">
        <v>10688</v>
      </c>
      <c r="H3" s="142"/>
    </row>
    <row r="4" spans="1:8" ht="22.15" customHeight="1">
      <c r="A4" s="139">
        <v>45388</v>
      </c>
      <c r="B4" s="128" t="s">
        <v>299</v>
      </c>
      <c r="C4" s="86">
        <v>5363</v>
      </c>
      <c r="D4" s="160"/>
      <c r="E4" s="87">
        <v>45505</v>
      </c>
      <c r="F4" s="104" t="s">
        <v>317</v>
      </c>
      <c r="G4" s="86">
        <v>2145</v>
      </c>
      <c r="H4" s="142"/>
    </row>
    <row r="5" spans="1:8" ht="22.15" customHeight="1">
      <c r="A5" s="143">
        <v>45390</v>
      </c>
      <c r="B5" s="129" t="s">
        <v>296</v>
      </c>
      <c r="C5" s="51">
        <v>10669</v>
      </c>
      <c r="D5" s="161"/>
      <c r="E5" s="219">
        <v>45506</v>
      </c>
      <c r="F5" s="104" t="s">
        <v>13</v>
      </c>
      <c r="G5" s="86">
        <v>2000</v>
      </c>
      <c r="H5" s="142"/>
    </row>
    <row r="6" spans="1:8" ht="22.15" customHeight="1">
      <c r="A6" s="143">
        <v>45392</v>
      </c>
      <c r="B6" s="129" t="s">
        <v>13</v>
      </c>
      <c r="C6" s="51">
        <v>2065</v>
      </c>
      <c r="D6" s="161"/>
      <c r="E6" s="220"/>
      <c r="F6" s="104" t="s">
        <v>319</v>
      </c>
      <c r="G6" s="86">
        <v>440</v>
      </c>
      <c r="H6" s="142"/>
    </row>
    <row r="7" spans="1:8" ht="22.15" customHeight="1">
      <c r="A7" s="143">
        <v>45394</v>
      </c>
      <c r="B7" s="129" t="s">
        <v>13</v>
      </c>
      <c r="C7" s="51">
        <v>1468</v>
      </c>
      <c r="D7" s="161"/>
      <c r="E7" s="220"/>
      <c r="F7" s="104" t="s">
        <v>318</v>
      </c>
      <c r="G7" s="86">
        <v>220</v>
      </c>
      <c r="H7" s="142"/>
    </row>
    <row r="8" spans="1:8" ht="22.15" customHeight="1">
      <c r="A8" s="143">
        <v>45395</v>
      </c>
      <c r="B8" s="129" t="s">
        <v>14</v>
      </c>
      <c r="C8" s="51">
        <v>30651</v>
      </c>
      <c r="D8" s="161"/>
      <c r="E8" s="220"/>
      <c r="F8" s="104" t="s">
        <v>318</v>
      </c>
      <c r="G8" s="86">
        <v>10338</v>
      </c>
      <c r="H8" s="142"/>
    </row>
    <row r="9" spans="1:8" ht="22.15" customHeight="1">
      <c r="A9" s="143">
        <v>45396</v>
      </c>
      <c r="B9" s="129" t="s">
        <v>13</v>
      </c>
      <c r="C9" s="51">
        <v>5111</v>
      </c>
      <c r="D9" s="161"/>
      <c r="E9" s="220"/>
      <c r="F9" s="47" t="s">
        <v>13</v>
      </c>
      <c r="G9" s="51">
        <v>2000</v>
      </c>
      <c r="H9" s="142"/>
    </row>
    <row r="10" spans="1:8" ht="22.15" customHeight="1">
      <c r="A10" s="143">
        <v>45434</v>
      </c>
      <c r="B10" s="129" t="s">
        <v>352</v>
      </c>
      <c r="C10" s="51">
        <v>12980</v>
      </c>
      <c r="D10" s="161"/>
      <c r="E10" s="220"/>
      <c r="F10" s="47" t="s">
        <v>304</v>
      </c>
      <c r="G10" s="51">
        <v>5856</v>
      </c>
      <c r="H10" s="142"/>
    </row>
    <row r="11" spans="1:8" ht="22.15" customHeight="1">
      <c r="A11" s="143">
        <v>45439</v>
      </c>
      <c r="B11" s="129" t="s">
        <v>13</v>
      </c>
      <c r="C11" s="51">
        <v>1188</v>
      </c>
      <c r="D11" s="161"/>
      <c r="E11" s="220"/>
      <c r="F11" s="47" t="s">
        <v>305</v>
      </c>
      <c r="G11" s="51">
        <v>3550</v>
      </c>
      <c r="H11" s="142"/>
    </row>
    <row r="12" spans="1:8" ht="22.15" customHeight="1">
      <c r="A12" s="143">
        <v>45451</v>
      </c>
      <c r="B12" s="129" t="s">
        <v>13</v>
      </c>
      <c r="C12" s="51">
        <v>8966</v>
      </c>
      <c r="D12" s="161"/>
      <c r="E12" s="220"/>
      <c r="F12" s="47" t="s">
        <v>306</v>
      </c>
      <c r="G12" s="51">
        <v>4014</v>
      </c>
      <c r="H12" s="142"/>
    </row>
    <row r="13" spans="1:8" ht="22.15" customHeight="1">
      <c r="A13" s="143">
        <v>45464</v>
      </c>
      <c r="B13" s="129" t="s">
        <v>353</v>
      </c>
      <c r="C13" s="51">
        <v>17820</v>
      </c>
      <c r="D13" s="161"/>
      <c r="E13" s="221"/>
      <c r="F13" s="47" t="s">
        <v>307</v>
      </c>
      <c r="G13" s="51">
        <v>3680</v>
      </c>
      <c r="H13" s="142"/>
    </row>
    <row r="14" spans="1:8" ht="22.15" customHeight="1">
      <c r="A14" s="143">
        <v>45462</v>
      </c>
      <c r="B14" s="129" t="s">
        <v>295</v>
      </c>
      <c r="C14" s="51">
        <v>51700</v>
      </c>
      <c r="D14" s="161"/>
      <c r="E14" s="219">
        <v>45507</v>
      </c>
      <c r="F14" s="104" t="s">
        <v>31</v>
      </c>
      <c r="G14" s="86">
        <v>27610</v>
      </c>
      <c r="H14" s="142"/>
    </row>
    <row r="15" spans="1:8" ht="22.15" customHeight="1">
      <c r="A15" s="143">
        <v>45479</v>
      </c>
      <c r="B15" s="129" t="s">
        <v>13</v>
      </c>
      <c r="C15" s="51">
        <v>3375</v>
      </c>
      <c r="D15" s="161"/>
      <c r="E15" s="220"/>
      <c r="F15" s="47" t="s">
        <v>308</v>
      </c>
      <c r="G15" s="51">
        <v>15256</v>
      </c>
      <c r="H15" s="142"/>
    </row>
    <row r="16" spans="1:8" ht="22.15" customHeight="1">
      <c r="A16" s="143">
        <v>45480</v>
      </c>
      <c r="B16" s="130" t="s">
        <v>10</v>
      </c>
      <c r="C16" s="51">
        <v>239500</v>
      </c>
      <c r="D16" s="161"/>
      <c r="E16" s="220"/>
      <c r="F16" s="47" t="s">
        <v>38</v>
      </c>
      <c r="G16" s="51">
        <v>5456</v>
      </c>
      <c r="H16" s="142"/>
    </row>
    <row r="17" spans="1:8" ht="22.15" customHeight="1">
      <c r="A17" s="143">
        <v>45482</v>
      </c>
      <c r="B17" s="130" t="s">
        <v>354</v>
      </c>
      <c r="C17" s="51">
        <v>11920</v>
      </c>
      <c r="D17" s="161"/>
      <c r="E17" s="220"/>
      <c r="F17" s="47" t="s">
        <v>318</v>
      </c>
      <c r="G17" s="51">
        <v>5162</v>
      </c>
      <c r="H17" s="142"/>
    </row>
    <row r="18" spans="1:8" ht="22.15" customHeight="1">
      <c r="A18" s="143">
        <v>45490</v>
      </c>
      <c r="B18" s="130" t="s">
        <v>300</v>
      </c>
      <c r="C18" s="51">
        <v>12100</v>
      </c>
      <c r="D18" s="161"/>
      <c r="E18" s="220"/>
      <c r="F18" s="47" t="s">
        <v>320</v>
      </c>
      <c r="G18" s="51">
        <v>660</v>
      </c>
      <c r="H18" s="142"/>
    </row>
    <row r="19" spans="1:8" ht="22.15" customHeight="1">
      <c r="A19" s="143">
        <v>45490</v>
      </c>
      <c r="B19" s="129" t="s">
        <v>13</v>
      </c>
      <c r="C19" s="51">
        <v>6476</v>
      </c>
      <c r="D19" s="161"/>
      <c r="E19" s="221"/>
      <c r="F19" s="47" t="s">
        <v>319</v>
      </c>
      <c r="G19" s="51">
        <v>110</v>
      </c>
      <c r="H19" s="142"/>
    </row>
    <row r="20" spans="1:8" ht="22.15" customHeight="1">
      <c r="A20" s="143">
        <v>45492</v>
      </c>
      <c r="B20" s="129" t="s">
        <v>301</v>
      </c>
      <c r="C20" s="51">
        <v>13582</v>
      </c>
      <c r="D20" s="161"/>
      <c r="E20" s="84">
        <v>45508</v>
      </c>
      <c r="F20" s="47" t="s">
        <v>102</v>
      </c>
      <c r="G20" s="51">
        <v>16803</v>
      </c>
      <c r="H20" s="142"/>
    </row>
    <row r="21" spans="1:8" ht="22.15" customHeight="1">
      <c r="A21" s="143">
        <v>45493</v>
      </c>
      <c r="B21" s="129" t="s">
        <v>13</v>
      </c>
      <c r="C21" s="51">
        <v>21757</v>
      </c>
      <c r="D21" s="161"/>
      <c r="E21" s="219">
        <v>45509</v>
      </c>
      <c r="F21" s="47" t="s">
        <v>318</v>
      </c>
      <c r="G21" s="51">
        <v>330</v>
      </c>
      <c r="H21" s="142"/>
    </row>
    <row r="22" spans="1:8" ht="22.15" customHeight="1">
      <c r="A22" s="222">
        <v>45494</v>
      </c>
      <c r="B22" s="130" t="s">
        <v>241</v>
      </c>
      <c r="C22" s="86">
        <v>22870</v>
      </c>
      <c r="D22" s="161"/>
      <c r="E22" s="220"/>
      <c r="F22" s="47" t="s">
        <v>309</v>
      </c>
      <c r="G22" s="51">
        <v>265900</v>
      </c>
      <c r="H22" s="142"/>
    </row>
    <row r="23" spans="1:8" ht="22.15" customHeight="1">
      <c r="A23" s="223"/>
      <c r="B23" s="130" t="s">
        <v>242</v>
      </c>
      <c r="C23" s="51">
        <v>6836</v>
      </c>
      <c r="D23" s="161"/>
      <c r="E23" s="220"/>
      <c r="F23" s="47" t="s">
        <v>310</v>
      </c>
      <c r="G23" s="51">
        <v>4356</v>
      </c>
      <c r="H23" s="142"/>
    </row>
    <row r="24" spans="1:8" ht="22.15" customHeight="1">
      <c r="A24" s="223"/>
      <c r="B24" s="130" t="s">
        <v>242</v>
      </c>
      <c r="C24" s="51">
        <v>19908</v>
      </c>
      <c r="D24" s="161"/>
      <c r="E24" s="220"/>
      <c r="F24" s="47" t="s">
        <v>95</v>
      </c>
      <c r="G24" s="51">
        <v>10052</v>
      </c>
      <c r="H24" s="140"/>
    </row>
    <row r="25" spans="1:8" ht="22.15" customHeight="1">
      <c r="A25" s="223"/>
      <c r="B25" s="130" t="s">
        <v>242</v>
      </c>
      <c r="C25" s="51">
        <v>20423</v>
      </c>
      <c r="D25" s="161"/>
      <c r="E25" s="220"/>
      <c r="F25" s="47" t="s">
        <v>38</v>
      </c>
      <c r="G25" s="51">
        <v>7659</v>
      </c>
      <c r="H25" s="142"/>
    </row>
    <row r="26" spans="1:8" ht="22.15" customHeight="1">
      <c r="A26" s="223"/>
      <c r="B26" s="129" t="s">
        <v>243</v>
      </c>
      <c r="C26" s="51">
        <v>54100</v>
      </c>
      <c r="D26" s="160"/>
      <c r="E26" s="221"/>
      <c r="F26" s="47" t="s">
        <v>311</v>
      </c>
      <c r="G26" s="51">
        <v>7197</v>
      </c>
      <c r="H26" s="142"/>
    </row>
    <row r="27" spans="1:8" ht="22.15" customHeight="1">
      <c r="A27" s="223"/>
      <c r="B27" s="130" t="s">
        <v>10</v>
      </c>
      <c r="C27" s="86">
        <v>28740</v>
      </c>
      <c r="D27" s="161"/>
      <c r="E27" s="219">
        <v>45510</v>
      </c>
      <c r="F27" s="47" t="s">
        <v>31</v>
      </c>
      <c r="G27" s="51">
        <v>4800</v>
      </c>
      <c r="H27" s="142"/>
    </row>
    <row r="28" spans="1:8" ht="22.15" customHeight="1">
      <c r="A28" s="224"/>
      <c r="B28" s="130" t="s">
        <v>10</v>
      </c>
      <c r="C28" s="51">
        <v>27800</v>
      </c>
      <c r="D28" s="161"/>
      <c r="E28" s="220"/>
      <c r="F28" s="47" t="s">
        <v>38</v>
      </c>
      <c r="G28" s="51">
        <v>9253</v>
      </c>
      <c r="H28" s="142"/>
    </row>
    <row r="29" spans="1:8" ht="22.15" customHeight="1">
      <c r="A29" s="222">
        <v>45497</v>
      </c>
      <c r="B29" s="129" t="s">
        <v>234</v>
      </c>
      <c r="C29" s="51">
        <v>4710</v>
      </c>
      <c r="D29" s="161"/>
      <c r="E29" s="220"/>
      <c r="F29" s="47" t="s">
        <v>38</v>
      </c>
      <c r="G29" s="51">
        <v>2156</v>
      </c>
      <c r="H29" s="142"/>
    </row>
    <row r="30" spans="1:8" ht="22.15" customHeight="1">
      <c r="A30" s="223"/>
      <c r="B30" s="129" t="s">
        <v>234</v>
      </c>
      <c r="C30" s="51">
        <v>11303</v>
      </c>
      <c r="D30" s="161"/>
      <c r="E30" s="220"/>
      <c r="F30" s="145" t="s">
        <v>170</v>
      </c>
      <c r="G30" s="51">
        <v>2838</v>
      </c>
      <c r="H30" s="142"/>
    </row>
    <row r="31" spans="1:8" ht="22.15" customHeight="1">
      <c r="A31" s="223"/>
      <c r="B31" s="129" t="s">
        <v>244</v>
      </c>
      <c r="C31" s="51">
        <v>1699</v>
      </c>
      <c r="D31" s="161"/>
      <c r="E31" s="221"/>
      <c r="F31" s="47" t="s">
        <v>38</v>
      </c>
      <c r="G31" s="51">
        <v>72940</v>
      </c>
      <c r="H31" s="140"/>
    </row>
    <row r="32" spans="1:8" ht="22.15" customHeight="1">
      <c r="A32" s="223"/>
      <c r="B32" s="129" t="s">
        <v>130</v>
      </c>
      <c r="C32" s="51">
        <v>396</v>
      </c>
      <c r="D32" s="161" t="s">
        <v>96</v>
      </c>
      <c r="E32" s="219">
        <v>45511</v>
      </c>
      <c r="F32" s="47" t="s">
        <v>38</v>
      </c>
      <c r="G32" s="51">
        <v>8084</v>
      </c>
      <c r="H32" s="142"/>
    </row>
    <row r="33" spans="1:8" ht="22.15" customHeight="1">
      <c r="A33" s="224"/>
      <c r="B33" s="129" t="s">
        <v>318</v>
      </c>
      <c r="C33" s="51">
        <v>550</v>
      </c>
      <c r="D33" s="161"/>
      <c r="E33" s="220"/>
      <c r="F33" s="47" t="s">
        <v>38</v>
      </c>
      <c r="G33" s="51">
        <v>4599</v>
      </c>
      <c r="H33" s="142"/>
    </row>
    <row r="34" spans="1:8" ht="22.15" customHeight="1">
      <c r="A34" s="222">
        <v>45500</v>
      </c>
      <c r="B34" s="129" t="s">
        <v>13</v>
      </c>
      <c r="C34" s="51">
        <v>50203</v>
      </c>
      <c r="D34" s="161"/>
      <c r="E34" s="220"/>
      <c r="F34" s="47" t="s">
        <v>98</v>
      </c>
      <c r="G34" s="51">
        <v>4896</v>
      </c>
      <c r="H34" s="142"/>
    </row>
    <row r="35" spans="1:8" ht="22.15" customHeight="1">
      <c r="A35" s="223"/>
      <c r="B35" s="129" t="s">
        <v>13</v>
      </c>
      <c r="C35" s="51">
        <v>16423</v>
      </c>
      <c r="D35" s="161"/>
      <c r="E35" s="221"/>
      <c r="F35" s="47" t="s">
        <v>312</v>
      </c>
      <c r="G35" s="163">
        <v>62834</v>
      </c>
      <c r="H35" s="142"/>
    </row>
    <row r="36" spans="1:8" ht="22.15" customHeight="1">
      <c r="A36" s="223"/>
      <c r="B36" s="131" t="s">
        <v>235</v>
      </c>
      <c r="C36" s="51">
        <v>13250</v>
      </c>
      <c r="D36" s="161"/>
      <c r="E36" s="164">
        <v>45512</v>
      </c>
      <c r="F36" s="104" t="s">
        <v>38</v>
      </c>
      <c r="G36" s="165">
        <v>1644</v>
      </c>
      <c r="H36" s="142"/>
    </row>
    <row r="37" spans="1:8" ht="22.15" customHeight="1">
      <c r="A37" s="224"/>
      <c r="B37" s="131" t="s">
        <v>236</v>
      </c>
      <c r="C37" s="51">
        <v>2900</v>
      </c>
      <c r="D37" s="161"/>
      <c r="E37" s="84">
        <v>45512</v>
      </c>
      <c r="F37" s="47" t="s">
        <v>38</v>
      </c>
      <c r="G37" s="51">
        <v>12688</v>
      </c>
      <c r="H37" s="142"/>
    </row>
    <row r="38" spans="1:8" ht="22.15" customHeight="1">
      <c r="A38" s="222">
        <v>45501</v>
      </c>
      <c r="B38" s="131" t="s">
        <v>318</v>
      </c>
      <c r="C38" s="51">
        <v>5945</v>
      </c>
      <c r="D38" s="161"/>
      <c r="E38" s="84">
        <v>45513</v>
      </c>
      <c r="F38" s="47" t="s">
        <v>308</v>
      </c>
      <c r="G38" s="51">
        <v>16378</v>
      </c>
      <c r="H38" s="142"/>
    </row>
    <row r="39" spans="1:8" ht="22.15" customHeight="1">
      <c r="A39" s="223"/>
      <c r="B39" s="131" t="s">
        <v>317</v>
      </c>
      <c r="C39" s="51">
        <v>11550</v>
      </c>
      <c r="D39" s="161"/>
      <c r="E39" s="84">
        <v>45513</v>
      </c>
      <c r="F39" s="47" t="s">
        <v>13</v>
      </c>
      <c r="G39" s="51">
        <v>15443</v>
      </c>
      <c r="H39" s="142"/>
    </row>
    <row r="40" spans="1:8" ht="22.15" customHeight="1">
      <c r="A40" s="223"/>
      <c r="B40" s="131" t="s">
        <v>244</v>
      </c>
      <c r="C40" s="51">
        <v>9490</v>
      </c>
      <c r="D40" s="161"/>
      <c r="E40" s="84">
        <v>45517</v>
      </c>
      <c r="F40" s="47" t="s">
        <v>38</v>
      </c>
      <c r="G40" s="51">
        <v>1078</v>
      </c>
      <c r="H40" s="142"/>
    </row>
    <row r="41" spans="1:8" ht="22.15" customHeight="1">
      <c r="A41" s="224"/>
      <c r="B41" s="131" t="s">
        <v>302</v>
      </c>
      <c r="C41" s="51">
        <v>2902</v>
      </c>
      <c r="D41" s="161"/>
      <c r="E41" s="84">
        <v>45517</v>
      </c>
      <c r="F41" s="146" t="s">
        <v>313</v>
      </c>
      <c r="G41" s="166">
        <v>25140</v>
      </c>
      <c r="H41" s="142"/>
    </row>
    <row r="42" spans="1:8" ht="22.15" customHeight="1">
      <c r="A42" s="222">
        <v>45502</v>
      </c>
      <c r="B42" s="131" t="s">
        <v>298</v>
      </c>
      <c r="C42" s="51">
        <v>29464</v>
      </c>
      <c r="D42" s="161"/>
      <c r="E42" s="84">
        <v>45518</v>
      </c>
      <c r="F42" s="47" t="s">
        <v>98</v>
      </c>
      <c r="G42" s="51">
        <v>14640</v>
      </c>
      <c r="H42" s="142"/>
    </row>
    <row r="43" spans="1:8" ht="22.15" customHeight="1">
      <c r="A43" s="223"/>
      <c r="B43" s="131" t="s">
        <v>317</v>
      </c>
      <c r="C43" s="51">
        <v>7480</v>
      </c>
      <c r="D43" s="161"/>
      <c r="E43" s="84">
        <v>45521</v>
      </c>
      <c r="F43" s="146" t="s">
        <v>13</v>
      </c>
      <c r="G43" s="166">
        <v>10363</v>
      </c>
      <c r="H43" s="142"/>
    </row>
    <row r="44" spans="1:8" ht="22.15" customHeight="1">
      <c r="A44" s="223"/>
      <c r="B44" s="131" t="s">
        <v>317</v>
      </c>
      <c r="C44" s="51">
        <v>2310</v>
      </c>
      <c r="D44" s="161"/>
      <c r="E44" s="84">
        <v>45525</v>
      </c>
      <c r="F44" s="146" t="s">
        <v>315</v>
      </c>
      <c r="G44" s="166">
        <v>14630</v>
      </c>
      <c r="H44" s="142"/>
    </row>
    <row r="45" spans="1:8" ht="22.15" customHeight="1">
      <c r="A45" s="224"/>
      <c r="B45" s="131" t="s">
        <v>303</v>
      </c>
      <c r="C45" s="51">
        <v>4800</v>
      </c>
      <c r="D45" s="161"/>
      <c r="E45" s="84">
        <v>45525</v>
      </c>
      <c r="F45" s="146" t="s">
        <v>316</v>
      </c>
      <c r="G45" s="166">
        <v>22600</v>
      </c>
      <c r="H45" s="142"/>
    </row>
    <row r="46" spans="1:8" ht="22.15" customHeight="1" thickBot="1">
      <c r="A46" s="139">
        <v>45503</v>
      </c>
      <c r="B46" s="131" t="s">
        <v>355</v>
      </c>
      <c r="C46" s="51">
        <v>19395</v>
      </c>
      <c r="D46" s="161"/>
      <c r="E46" s="167">
        <v>45535</v>
      </c>
      <c r="F46" s="168" t="s">
        <v>314</v>
      </c>
      <c r="G46" s="133">
        <v>9858</v>
      </c>
      <c r="H46" s="142"/>
    </row>
    <row r="47" spans="1:8" ht="22.15" customHeight="1" thickBot="1">
      <c r="A47" s="143">
        <v>45504</v>
      </c>
      <c r="B47" s="131" t="s">
        <v>297</v>
      </c>
      <c r="C47" s="51">
        <v>8600</v>
      </c>
      <c r="D47" s="147"/>
      <c r="F47" s="209">
        <f>SUM(G3:G46)</f>
        <v>728344</v>
      </c>
      <c r="G47" s="210"/>
      <c r="H47" s="147"/>
    </row>
    <row r="48" spans="1:8" ht="22.15" customHeight="1" thickBot="1">
      <c r="A48" s="153">
        <v>45504</v>
      </c>
      <c r="B48" s="132" t="s">
        <v>98</v>
      </c>
      <c r="C48" s="133">
        <v>7656</v>
      </c>
      <c r="D48" s="152"/>
      <c r="H48" s="149"/>
    </row>
    <row r="49" spans="2:7" ht="22.15" customHeight="1" thickBot="1">
      <c r="B49" s="207">
        <f>SUM(C3:C48)</f>
        <v>851702</v>
      </c>
      <c r="C49" s="208"/>
      <c r="D49" s="149"/>
      <c r="E49" s="211" t="s">
        <v>5</v>
      </c>
      <c r="F49" s="213">
        <f>F47+B49</f>
        <v>1580046</v>
      </c>
      <c r="G49" s="214"/>
    </row>
    <row r="50" spans="2:7" ht="22.15" customHeight="1" thickBot="1">
      <c r="E50" s="212"/>
      <c r="F50" s="215"/>
      <c r="G50" s="216"/>
    </row>
    <row r="51" spans="2:7" ht="21.6" customHeight="1"/>
    <row r="52" spans="2:7" ht="21.6" customHeight="1"/>
  </sheetData>
  <mergeCells count="16">
    <mergeCell ref="A22:A28"/>
    <mergeCell ref="A29:A33"/>
    <mergeCell ref="A34:A37"/>
    <mergeCell ref="A38:A41"/>
    <mergeCell ref="A42:A45"/>
    <mergeCell ref="B49:C49"/>
    <mergeCell ref="F47:G47"/>
    <mergeCell ref="E49:E50"/>
    <mergeCell ref="F49:G50"/>
    <mergeCell ref="F1:G1"/>
    <mergeCell ref="B1:E1"/>
    <mergeCell ref="E5:E13"/>
    <mergeCell ref="E14:E19"/>
    <mergeCell ref="E21:E26"/>
    <mergeCell ref="E27:E31"/>
    <mergeCell ref="E32:E35"/>
  </mergeCells>
  <phoneticPr fontId="2"/>
  <pageMargins left="0.9" right="0.16" top="0.31" bottom="0.16" header="0.3" footer="0.2"/>
  <pageSetup paperSize="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507E9-EFDF-4C0C-B3A2-1558A571829F}">
  <sheetPr>
    <tabColor rgb="FFFFFF00"/>
  </sheetPr>
  <dimension ref="A2:E9"/>
  <sheetViews>
    <sheetView tabSelected="1" zoomScale="92" zoomScaleNormal="92" workbookViewId="0">
      <selection activeCell="B5" sqref="B4:B5"/>
    </sheetView>
  </sheetViews>
  <sheetFormatPr defaultColWidth="9" defaultRowHeight="31.5" customHeight="1"/>
  <cols>
    <col min="1" max="1" width="10" style="150" customWidth="1"/>
    <col min="2" max="2" width="22.625" style="101" customWidth="1"/>
    <col min="3" max="3" width="12.5" style="78" customWidth="1"/>
    <col min="4" max="16384" width="9" style="3"/>
  </cols>
  <sheetData>
    <row r="2" spans="1:5" ht="31.5" customHeight="1" thickBot="1">
      <c r="A2" s="154" t="s">
        <v>330</v>
      </c>
      <c r="B2" s="235" t="s">
        <v>326</v>
      </c>
      <c r="C2" s="235"/>
    </row>
    <row r="3" spans="1:5" ht="31.5" customHeight="1">
      <c r="A3" s="283">
        <v>45879</v>
      </c>
      <c r="B3" s="284" t="s">
        <v>341</v>
      </c>
      <c r="C3" s="285">
        <v>3671</v>
      </c>
    </row>
    <row r="4" spans="1:5" ht="31.5" customHeight="1" thickBot="1">
      <c r="A4" s="286"/>
      <c r="B4" s="287" t="s">
        <v>341</v>
      </c>
      <c r="C4" s="288">
        <v>6000</v>
      </c>
    </row>
    <row r="5" spans="1:5" ht="31.5" customHeight="1">
      <c r="A5" s="283">
        <v>45880</v>
      </c>
      <c r="B5" s="180" t="s">
        <v>341</v>
      </c>
      <c r="C5" s="121">
        <v>1656</v>
      </c>
      <c r="E5" s="3" t="s">
        <v>6</v>
      </c>
    </row>
    <row r="6" spans="1:5" ht="31.5" customHeight="1" thickBot="1">
      <c r="A6" s="286"/>
      <c r="B6" s="186" t="s">
        <v>341</v>
      </c>
      <c r="C6" s="108">
        <v>3400</v>
      </c>
    </row>
    <row r="7" spans="1:5" ht="31.5" customHeight="1">
      <c r="A7" s="283">
        <v>45881</v>
      </c>
      <c r="B7" s="180" t="s">
        <v>341</v>
      </c>
      <c r="C7" s="121">
        <v>5930</v>
      </c>
    </row>
    <row r="8" spans="1:5" ht="31.5" customHeight="1" thickBot="1">
      <c r="A8" s="286"/>
      <c r="B8" s="287" t="s">
        <v>341</v>
      </c>
      <c r="C8" s="108">
        <v>4650</v>
      </c>
    </row>
    <row r="9" spans="1:5" ht="31.5" customHeight="1" thickBot="1">
      <c r="C9" s="289">
        <f>SUM(C3:C8)</f>
        <v>25307</v>
      </c>
    </row>
  </sheetData>
  <mergeCells count="4">
    <mergeCell ref="A3:A4"/>
    <mergeCell ref="A5:A6"/>
    <mergeCell ref="A7:A8"/>
    <mergeCell ref="B2:C2"/>
  </mergeCells>
  <phoneticPr fontId="2"/>
  <pageMargins left="0.59" right="0.16" top="0.23" bottom="0.16" header="0.3" footer="0.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9E9B1-81BD-412A-892F-DAB9EAF87105}">
  <sheetPr>
    <tabColor rgb="FFFFFF00"/>
  </sheetPr>
  <dimension ref="A1:H42"/>
  <sheetViews>
    <sheetView zoomScale="92" zoomScaleNormal="92" workbookViewId="0">
      <selection activeCell="A8" sqref="A1:XFD1048576"/>
    </sheetView>
  </sheetViews>
  <sheetFormatPr defaultColWidth="9" defaultRowHeight="25.9" customHeight="1"/>
  <cols>
    <col min="1" max="1" width="10" style="150" customWidth="1"/>
    <col min="2" max="2" width="22.625" style="101" customWidth="1"/>
    <col min="3" max="3" width="12.5" style="78" customWidth="1"/>
    <col min="4" max="4" width="10" style="78" customWidth="1"/>
    <col min="5" max="5" width="24.125" style="101" customWidth="1"/>
    <col min="6" max="6" width="12.5" style="78" customWidth="1"/>
    <col min="7" max="16384" width="9" style="3"/>
  </cols>
  <sheetData>
    <row r="1" spans="1:8" ht="25.9" customHeight="1" thickBot="1">
      <c r="A1" s="154" t="s">
        <v>330</v>
      </c>
      <c r="B1" s="235" t="s">
        <v>326</v>
      </c>
      <c r="C1" s="235"/>
      <c r="D1" s="235"/>
      <c r="E1" s="235"/>
      <c r="F1" s="81"/>
    </row>
    <row r="2" spans="1:8" ht="25.9" customHeight="1" thickBot="1">
      <c r="A2" s="126" t="s">
        <v>7</v>
      </c>
      <c r="B2" s="16" t="s">
        <v>1</v>
      </c>
      <c r="C2" s="13" t="s">
        <v>2</v>
      </c>
      <c r="D2" s="11" t="s">
        <v>0</v>
      </c>
      <c r="E2" s="16" t="s">
        <v>1</v>
      </c>
      <c r="F2" s="13" t="s">
        <v>2</v>
      </c>
    </row>
    <row r="3" spans="1:8" ht="25.9" customHeight="1">
      <c r="A3" s="178">
        <v>45412</v>
      </c>
      <c r="B3" s="180" t="s">
        <v>87</v>
      </c>
      <c r="C3" s="121">
        <v>9240</v>
      </c>
      <c r="D3" s="243">
        <v>45514</v>
      </c>
      <c r="E3" s="180" t="s">
        <v>340</v>
      </c>
      <c r="F3" s="121">
        <v>1058</v>
      </c>
    </row>
    <row r="4" spans="1:8" ht="25.9" customHeight="1">
      <c r="A4" s="85">
        <v>45426</v>
      </c>
      <c r="B4" s="23" t="s">
        <v>331</v>
      </c>
      <c r="C4" s="26">
        <v>10497</v>
      </c>
      <c r="D4" s="244"/>
      <c r="E4" s="189" t="s">
        <v>361</v>
      </c>
      <c r="F4" s="27">
        <v>61490</v>
      </c>
      <c r="H4" s="3" t="s">
        <v>6</v>
      </c>
    </row>
    <row r="5" spans="1:8" ht="25.9" customHeight="1">
      <c r="A5" s="83">
        <v>45435</v>
      </c>
      <c r="B5" s="24" t="s">
        <v>332</v>
      </c>
      <c r="C5" s="27">
        <v>400</v>
      </c>
      <c r="D5" s="240">
        <v>45515</v>
      </c>
      <c r="E5" s="229" t="s">
        <v>345</v>
      </c>
      <c r="F5" s="26">
        <v>6500</v>
      </c>
    </row>
    <row r="6" spans="1:8" ht="25.9" customHeight="1">
      <c r="A6" s="83">
        <v>45483</v>
      </c>
      <c r="B6" s="24" t="s">
        <v>333</v>
      </c>
      <c r="C6" s="27">
        <v>1340</v>
      </c>
      <c r="D6" s="241"/>
      <c r="E6" s="231"/>
      <c r="F6" s="27">
        <v>19500</v>
      </c>
    </row>
    <row r="7" spans="1:8" ht="25.9" customHeight="1">
      <c r="A7" s="83">
        <v>45493</v>
      </c>
      <c r="B7" s="24" t="s">
        <v>334</v>
      </c>
      <c r="C7" s="27">
        <v>147675</v>
      </c>
      <c r="D7" s="241"/>
      <c r="E7" s="24" t="s">
        <v>346</v>
      </c>
      <c r="F7" s="27">
        <v>4608</v>
      </c>
    </row>
    <row r="8" spans="1:8" ht="25.9" customHeight="1">
      <c r="A8" s="232">
        <v>45513</v>
      </c>
      <c r="B8" s="24" t="s">
        <v>335</v>
      </c>
      <c r="C8" s="27">
        <v>5480</v>
      </c>
      <c r="D8" s="241"/>
      <c r="E8" s="24" t="s">
        <v>347</v>
      </c>
      <c r="F8" s="27">
        <v>2628</v>
      </c>
    </row>
    <row r="9" spans="1:8" ht="25.9" customHeight="1">
      <c r="A9" s="233"/>
      <c r="B9" s="229" t="s">
        <v>336</v>
      </c>
      <c r="C9" s="27">
        <v>580</v>
      </c>
      <c r="D9" s="241"/>
      <c r="E9" s="24" t="s">
        <v>340</v>
      </c>
      <c r="F9" s="27">
        <v>1664</v>
      </c>
    </row>
    <row r="10" spans="1:8" ht="25.9" customHeight="1">
      <c r="A10" s="233"/>
      <c r="B10" s="230"/>
      <c r="C10" s="27">
        <v>400</v>
      </c>
      <c r="D10" s="241"/>
      <c r="E10" s="24" t="s">
        <v>340</v>
      </c>
      <c r="F10" s="27">
        <v>2628</v>
      </c>
    </row>
    <row r="11" spans="1:8" ht="25.9" customHeight="1">
      <c r="A11" s="233"/>
      <c r="B11" s="231"/>
      <c r="C11" s="27">
        <v>630</v>
      </c>
      <c r="D11" s="241"/>
      <c r="E11" s="24" t="s">
        <v>340</v>
      </c>
      <c r="F11" s="27">
        <v>2626</v>
      </c>
    </row>
    <row r="12" spans="1:8" ht="25.9" customHeight="1">
      <c r="A12" s="233"/>
      <c r="B12" s="24" t="s">
        <v>337</v>
      </c>
      <c r="C12" s="27">
        <v>2682</v>
      </c>
      <c r="D12" s="241"/>
      <c r="E12" s="24" t="s">
        <v>341</v>
      </c>
      <c r="F12" s="27">
        <v>1656</v>
      </c>
    </row>
    <row r="13" spans="1:8" ht="25.9" customHeight="1">
      <c r="A13" s="234"/>
      <c r="B13" s="24" t="s">
        <v>338</v>
      </c>
      <c r="C13" s="27">
        <v>639</v>
      </c>
      <c r="D13" s="241"/>
      <c r="E13" s="24" t="s">
        <v>342</v>
      </c>
      <c r="F13" s="27">
        <v>10448</v>
      </c>
    </row>
    <row r="14" spans="1:8" ht="25.9" customHeight="1">
      <c r="A14" s="232">
        <v>45514</v>
      </c>
      <c r="B14" s="229" t="s">
        <v>339</v>
      </c>
      <c r="C14" s="27">
        <v>8316</v>
      </c>
      <c r="D14" s="241"/>
      <c r="E14" s="24" t="s">
        <v>342</v>
      </c>
      <c r="F14" s="27">
        <v>20445</v>
      </c>
    </row>
    <row r="15" spans="1:8" ht="25.9" customHeight="1">
      <c r="A15" s="233"/>
      <c r="B15" s="230"/>
      <c r="C15" s="27">
        <v>9944</v>
      </c>
      <c r="D15" s="242"/>
      <c r="E15" s="24" t="s">
        <v>341</v>
      </c>
      <c r="F15" s="27">
        <v>3400</v>
      </c>
    </row>
    <row r="16" spans="1:8" ht="25.9" customHeight="1">
      <c r="A16" s="233"/>
      <c r="B16" s="231"/>
      <c r="C16" s="27">
        <v>5907</v>
      </c>
      <c r="D16" s="240">
        <v>45516</v>
      </c>
      <c r="E16" s="24" t="s">
        <v>344</v>
      </c>
      <c r="F16" s="27">
        <v>800</v>
      </c>
    </row>
    <row r="17" spans="1:6" ht="25.9" customHeight="1">
      <c r="A17" s="233"/>
      <c r="B17" s="44" t="s">
        <v>340</v>
      </c>
      <c r="C17" s="49">
        <v>2297</v>
      </c>
      <c r="D17" s="241"/>
      <c r="E17" s="24" t="s">
        <v>341</v>
      </c>
      <c r="F17" s="27">
        <v>5930</v>
      </c>
    </row>
    <row r="18" spans="1:6" ht="25.9" customHeight="1">
      <c r="A18" s="233"/>
      <c r="B18" s="44" t="s">
        <v>321</v>
      </c>
      <c r="C18" s="49">
        <v>250</v>
      </c>
      <c r="D18" s="241"/>
      <c r="E18" s="44" t="s">
        <v>344</v>
      </c>
      <c r="F18" s="27">
        <v>1200</v>
      </c>
    </row>
    <row r="19" spans="1:6" ht="25.9" customHeight="1">
      <c r="A19" s="233"/>
      <c r="B19" s="44" t="s">
        <v>341</v>
      </c>
      <c r="C19" s="49">
        <v>3671</v>
      </c>
      <c r="D19" s="241"/>
      <c r="E19" s="44" t="s">
        <v>144</v>
      </c>
      <c r="F19" s="27">
        <v>2650</v>
      </c>
    </row>
    <row r="20" spans="1:6" ht="25.9" customHeight="1">
      <c r="A20" s="233"/>
      <c r="B20" s="44" t="s">
        <v>342</v>
      </c>
      <c r="C20" s="49">
        <v>7048</v>
      </c>
      <c r="D20" s="241"/>
      <c r="E20" s="44" t="s">
        <v>144</v>
      </c>
      <c r="F20" s="27">
        <v>650</v>
      </c>
    </row>
    <row r="21" spans="1:6" ht="25.9" customHeight="1">
      <c r="A21" s="233"/>
      <c r="B21" s="44" t="s">
        <v>313</v>
      </c>
      <c r="C21" s="49">
        <v>5280</v>
      </c>
      <c r="D21" s="241"/>
      <c r="E21" s="44" t="s">
        <v>341</v>
      </c>
      <c r="F21" s="27">
        <v>4650</v>
      </c>
    </row>
    <row r="22" spans="1:6" ht="25.9" customHeight="1">
      <c r="A22" s="233"/>
      <c r="B22" s="44" t="s">
        <v>144</v>
      </c>
      <c r="C22" s="49">
        <v>800</v>
      </c>
      <c r="D22" s="241"/>
      <c r="E22" s="44" t="s">
        <v>321</v>
      </c>
      <c r="F22" s="27">
        <v>250</v>
      </c>
    </row>
    <row r="23" spans="1:6" ht="25.9" customHeight="1">
      <c r="A23" s="233"/>
      <c r="B23" s="44" t="s">
        <v>144</v>
      </c>
      <c r="C23" s="49">
        <v>1000</v>
      </c>
      <c r="D23" s="241"/>
      <c r="E23" s="44" t="s">
        <v>348</v>
      </c>
      <c r="F23" s="27">
        <v>2186</v>
      </c>
    </row>
    <row r="24" spans="1:6" ht="25.9" customHeight="1">
      <c r="A24" s="233"/>
      <c r="B24" s="44" t="s">
        <v>340</v>
      </c>
      <c r="C24" s="49">
        <v>1058</v>
      </c>
      <c r="D24" s="242"/>
      <c r="E24" s="44" t="s">
        <v>350</v>
      </c>
      <c r="F24" s="27">
        <v>2950</v>
      </c>
    </row>
    <row r="25" spans="1:6" ht="25.9" customHeight="1">
      <c r="A25" s="233"/>
      <c r="B25" s="44" t="s">
        <v>343</v>
      </c>
      <c r="C25" s="49">
        <v>2400</v>
      </c>
      <c r="D25" s="83">
        <v>45517</v>
      </c>
      <c r="E25" s="44" t="s">
        <v>349</v>
      </c>
      <c r="F25" s="27">
        <v>2480</v>
      </c>
    </row>
    <row r="26" spans="1:6" ht="25.9" customHeight="1">
      <c r="A26" s="233"/>
      <c r="B26" s="44" t="s">
        <v>344</v>
      </c>
      <c r="C26" s="49">
        <v>1200</v>
      </c>
      <c r="D26" s="83"/>
      <c r="E26" s="44"/>
      <c r="F26" s="27"/>
    </row>
    <row r="27" spans="1:6" ht="25.9" customHeight="1" thickBot="1">
      <c r="A27" s="234"/>
      <c r="B27" s="44" t="s">
        <v>341</v>
      </c>
      <c r="C27" s="49">
        <v>6000</v>
      </c>
      <c r="D27" s="177"/>
      <c r="E27" s="44"/>
      <c r="F27" s="108"/>
    </row>
    <row r="28" spans="1:6" ht="25.9" customHeight="1" thickBot="1">
      <c r="B28" s="238">
        <f>SUM(C3:C27)</f>
        <v>234734</v>
      </c>
      <c r="C28" s="239"/>
      <c r="D28" s="91"/>
      <c r="E28" s="236">
        <f>SUM(F3:F27)</f>
        <v>162397</v>
      </c>
      <c r="F28" s="237"/>
    </row>
    <row r="29" spans="1:6" ht="25.9" customHeight="1" thickBot="1"/>
    <row r="30" spans="1:6" ht="15.6" customHeight="1">
      <c r="E30" s="225">
        <f>B28+E28</f>
        <v>397131</v>
      </c>
      <c r="F30" s="226"/>
    </row>
    <row r="31" spans="1:6" ht="25.9" customHeight="1" thickBot="1">
      <c r="E31" s="227"/>
      <c r="F31" s="228"/>
    </row>
    <row r="33" spans="6:6" ht="25.9" customHeight="1">
      <c r="F33" s="29"/>
    </row>
    <row r="34" spans="6:6" ht="25.9" customHeight="1">
      <c r="F34" s="29"/>
    </row>
    <row r="35" spans="6:6" ht="25.9" customHeight="1">
      <c r="F35" s="29"/>
    </row>
    <row r="36" spans="6:6" ht="25.9" customHeight="1">
      <c r="F36" s="29"/>
    </row>
    <row r="37" spans="6:6" ht="25.9" customHeight="1">
      <c r="F37" s="29"/>
    </row>
    <row r="38" spans="6:6" ht="25.9" customHeight="1">
      <c r="F38" s="29"/>
    </row>
    <row r="39" spans="6:6" ht="25.9" customHeight="1">
      <c r="F39" s="29"/>
    </row>
    <row r="40" spans="6:6" ht="25.9" customHeight="1">
      <c r="F40" s="29"/>
    </row>
    <row r="41" spans="6:6" ht="25.9" customHeight="1">
      <c r="F41" s="29"/>
    </row>
    <row r="42" spans="6:6" ht="25.9" customHeight="1">
      <c r="F42" s="29"/>
    </row>
  </sheetData>
  <mergeCells count="12">
    <mergeCell ref="E30:F31"/>
    <mergeCell ref="B9:B11"/>
    <mergeCell ref="A8:A13"/>
    <mergeCell ref="B14:B16"/>
    <mergeCell ref="B1:E1"/>
    <mergeCell ref="E28:F28"/>
    <mergeCell ref="B28:C28"/>
    <mergeCell ref="A14:A27"/>
    <mergeCell ref="D5:D15"/>
    <mergeCell ref="E5:E6"/>
    <mergeCell ref="D3:D4"/>
    <mergeCell ref="D16:D24"/>
  </mergeCells>
  <phoneticPr fontId="2"/>
  <pageMargins left="0.24" right="0.16" top="0.23" bottom="0.16" header="0.3" footer="0.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B0A8D-B10B-4A47-A916-74657744D496}">
  <sheetPr>
    <tabColor rgb="FFFF0000"/>
  </sheetPr>
  <dimension ref="A1:H42"/>
  <sheetViews>
    <sheetView zoomScale="92" zoomScaleNormal="92" workbookViewId="0">
      <selection activeCell="K11" sqref="K11"/>
    </sheetView>
  </sheetViews>
  <sheetFormatPr defaultColWidth="9" defaultRowHeight="25.9" customHeight="1"/>
  <cols>
    <col min="1" max="1" width="10" style="150" customWidth="1"/>
    <col min="2" max="2" width="24.125" style="101" customWidth="1"/>
    <col min="3" max="3" width="12.5" style="78" customWidth="1"/>
    <col min="4" max="4" width="10" style="78" customWidth="1"/>
    <col min="5" max="5" width="22.75" style="3" customWidth="1"/>
    <col min="6" max="6" width="12.5" style="78" customWidth="1"/>
    <col min="7" max="16384" width="9" style="3"/>
  </cols>
  <sheetData>
    <row r="1" spans="1:8" ht="25.9" customHeight="1" thickBot="1">
      <c r="A1" s="154" t="s">
        <v>8</v>
      </c>
      <c r="B1" s="203" t="s">
        <v>326</v>
      </c>
      <c r="C1" s="203"/>
      <c r="D1" s="203"/>
      <c r="E1" s="203"/>
      <c r="F1" s="81"/>
    </row>
    <row r="2" spans="1:8" ht="25.9" customHeight="1" thickBot="1">
      <c r="A2" s="126" t="s">
        <v>7</v>
      </c>
      <c r="B2" s="16" t="s">
        <v>9</v>
      </c>
      <c r="C2" s="13" t="s">
        <v>2</v>
      </c>
      <c r="D2" s="11" t="s">
        <v>0</v>
      </c>
      <c r="E2" s="12" t="s">
        <v>9</v>
      </c>
      <c r="F2" s="13" t="s">
        <v>2</v>
      </c>
    </row>
    <row r="3" spans="1:8" ht="25.9" customHeight="1">
      <c r="A3" s="178">
        <v>45388</v>
      </c>
      <c r="B3" s="180" t="s">
        <v>329</v>
      </c>
      <c r="C3" s="121">
        <v>7900</v>
      </c>
      <c r="D3" s="178"/>
      <c r="E3" s="179"/>
      <c r="F3" s="121"/>
    </row>
    <row r="4" spans="1:8" ht="25.9" customHeight="1">
      <c r="A4" s="220">
        <v>45469</v>
      </c>
      <c r="B4" s="100" t="s">
        <v>327</v>
      </c>
      <c r="C4" s="86">
        <v>7150</v>
      </c>
      <c r="D4" s="85"/>
      <c r="E4" s="9"/>
      <c r="F4" s="26"/>
      <c r="H4" s="3" t="s">
        <v>6</v>
      </c>
    </row>
    <row r="5" spans="1:8" ht="25.9" customHeight="1">
      <c r="A5" s="221"/>
      <c r="B5" s="100" t="s">
        <v>321</v>
      </c>
      <c r="C5" s="86">
        <v>500</v>
      </c>
      <c r="D5" s="83"/>
      <c r="E5" s="5"/>
      <c r="F5" s="27"/>
    </row>
    <row r="6" spans="1:8" ht="25.9" customHeight="1">
      <c r="A6" s="232">
        <v>45513</v>
      </c>
      <c r="B6" s="100" t="s">
        <v>327</v>
      </c>
      <c r="C6" s="86">
        <v>232650</v>
      </c>
      <c r="D6" s="83"/>
      <c r="E6" s="5"/>
      <c r="F6" s="27"/>
    </row>
    <row r="7" spans="1:8" ht="25.9" customHeight="1">
      <c r="A7" s="234"/>
      <c r="B7" s="100" t="s">
        <v>321</v>
      </c>
      <c r="C7" s="86">
        <v>2200</v>
      </c>
      <c r="D7" s="83"/>
      <c r="E7" s="5"/>
      <c r="F7" s="27"/>
    </row>
    <row r="8" spans="1:8" ht="25.9" customHeight="1">
      <c r="A8" s="83">
        <v>45513</v>
      </c>
      <c r="B8" s="24" t="s">
        <v>328</v>
      </c>
      <c r="C8" s="27">
        <v>15950</v>
      </c>
      <c r="D8" s="83"/>
      <c r="E8" s="5"/>
      <c r="F8" s="27"/>
    </row>
    <row r="9" spans="1:8" ht="25.9" customHeight="1">
      <c r="A9" s="232">
        <v>45514</v>
      </c>
      <c r="B9" s="100" t="s">
        <v>327</v>
      </c>
      <c r="C9" s="86">
        <v>8030</v>
      </c>
      <c r="D9" s="83"/>
      <c r="E9" s="5"/>
      <c r="F9" s="27"/>
    </row>
    <row r="10" spans="1:8" ht="25.9" customHeight="1">
      <c r="A10" s="234"/>
      <c r="B10" s="100" t="s">
        <v>321</v>
      </c>
      <c r="C10" s="86">
        <v>500</v>
      </c>
      <c r="D10" s="83"/>
      <c r="E10" s="5"/>
      <c r="F10" s="27"/>
    </row>
    <row r="11" spans="1:8" ht="25.9" customHeight="1">
      <c r="A11" s="83">
        <v>45515</v>
      </c>
      <c r="B11" s="24" t="s">
        <v>328</v>
      </c>
      <c r="C11" s="27">
        <v>34000</v>
      </c>
      <c r="D11" s="83"/>
      <c r="E11" s="5"/>
      <c r="F11" s="27"/>
    </row>
    <row r="12" spans="1:8" ht="25.9" customHeight="1">
      <c r="A12" s="232">
        <v>45516</v>
      </c>
      <c r="B12" s="24" t="s">
        <v>328</v>
      </c>
      <c r="C12" s="27">
        <v>7850</v>
      </c>
      <c r="D12" s="83"/>
      <c r="E12" s="5"/>
      <c r="F12" s="27"/>
    </row>
    <row r="13" spans="1:8" ht="25.9" customHeight="1">
      <c r="A13" s="234"/>
      <c r="B13" s="24" t="s">
        <v>328</v>
      </c>
      <c r="C13" s="27">
        <v>7850</v>
      </c>
      <c r="D13" s="83"/>
      <c r="E13" s="5"/>
      <c r="F13" s="27"/>
    </row>
    <row r="14" spans="1:8" ht="25.9" customHeight="1">
      <c r="A14" s="83"/>
      <c r="B14" s="24"/>
      <c r="C14" s="27"/>
      <c r="D14" s="83"/>
      <c r="E14" s="5"/>
      <c r="F14" s="27"/>
    </row>
    <row r="15" spans="1:8" ht="25.9" customHeight="1">
      <c r="A15" s="83"/>
      <c r="B15" s="24"/>
      <c r="C15" s="27"/>
      <c r="D15" s="83"/>
      <c r="E15" s="5"/>
      <c r="F15" s="27"/>
    </row>
    <row r="16" spans="1:8" ht="25.9" customHeight="1">
      <c r="A16" s="83"/>
      <c r="B16" s="24"/>
      <c r="C16" s="27"/>
      <c r="D16" s="83"/>
      <c r="E16" s="5"/>
      <c r="F16" s="27"/>
    </row>
    <row r="17" spans="1:6" ht="25.9" customHeight="1">
      <c r="A17" s="143"/>
      <c r="B17" s="44"/>
      <c r="C17" s="49"/>
      <c r="D17" s="83"/>
      <c r="E17" s="5"/>
      <c r="F17" s="27"/>
    </row>
    <row r="18" spans="1:6" ht="25.9" customHeight="1">
      <c r="A18" s="143"/>
      <c r="B18" s="44"/>
      <c r="C18" s="49"/>
      <c r="D18" s="83"/>
      <c r="E18" s="5"/>
      <c r="F18" s="27"/>
    </row>
    <row r="19" spans="1:6" ht="25.9" customHeight="1">
      <c r="A19" s="143"/>
      <c r="B19" s="44"/>
      <c r="C19" s="49"/>
      <c r="D19" s="83"/>
      <c r="E19" s="5"/>
      <c r="F19" s="27"/>
    </row>
    <row r="20" spans="1:6" ht="25.9" customHeight="1">
      <c r="A20" s="143"/>
      <c r="B20" s="44"/>
      <c r="C20" s="49"/>
      <c r="D20" s="83"/>
      <c r="E20" s="5"/>
      <c r="F20" s="27"/>
    </row>
    <row r="21" spans="1:6" ht="25.9" customHeight="1">
      <c r="A21" s="143"/>
      <c r="B21" s="44"/>
      <c r="C21" s="49"/>
      <c r="D21" s="83"/>
      <c r="E21" s="5"/>
      <c r="F21" s="27"/>
    </row>
    <row r="22" spans="1:6" ht="25.9" customHeight="1">
      <c r="A22" s="143"/>
      <c r="B22" s="44"/>
      <c r="C22" s="49"/>
      <c r="D22" s="83"/>
      <c r="E22" s="5"/>
      <c r="F22" s="27"/>
    </row>
    <row r="23" spans="1:6" ht="25.9" customHeight="1">
      <c r="A23" s="143"/>
      <c r="B23" s="44"/>
      <c r="C23" s="49"/>
      <c r="D23" s="83"/>
      <c r="E23" s="5"/>
      <c r="F23" s="27"/>
    </row>
    <row r="24" spans="1:6" ht="25.9" customHeight="1">
      <c r="A24" s="143"/>
      <c r="B24" s="44"/>
      <c r="C24" s="49"/>
      <c r="D24" s="83"/>
      <c r="E24" s="5"/>
      <c r="F24" s="27"/>
    </row>
    <row r="25" spans="1:6" ht="25.9" customHeight="1">
      <c r="A25" s="143"/>
      <c r="B25" s="44"/>
      <c r="C25" s="49"/>
      <c r="D25" s="83"/>
      <c r="E25" s="5"/>
      <c r="F25" s="27"/>
    </row>
    <row r="26" spans="1:6" ht="25.9" customHeight="1">
      <c r="A26" s="143"/>
      <c r="B26" s="44"/>
      <c r="C26" s="49"/>
      <c r="D26" s="83"/>
      <c r="E26" s="5"/>
      <c r="F26" s="27"/>
    </row>
    <row r="27" spans="1:6" ht="25.9" customHeight="1" thickBot="1">
      <c r="A27" s="143"/>
      <c r="B27" s="44"/>
      <c r="C27" s="49"/>
      <c r="D27" s="177"/>
      <c r="E27" s="34"/>
      <c r="F27" s="108"/>
    </row>
    <row r="28" spans="1:6" ht="25.9" customHeight="1" thickBot="1">
      <c r="B28" s="238">
        <f>SUM(C4:C27)</f>
        <v>316680</v>
      </c>
      <c r="C28" s="239"/>
      <c r="D28" s="91"/>
      <c r="E28" s="236">
        <f>SUM(F4:F27)</f>
        <v>0</v>
      </c>
      <c r="F28" s="237"/>
    </row>
    <row r="29" spans="1:6" ht="25.9" customHeight="1" thickBot="1"/>
    <row r="30" spans="1:6" ht="15.6" customHeight="1">
      <c r="E30" s="225">
        <f>E28+B28</f>
        <v>316680</v>
      </c>
      <c r="F30" s="226"/>
    </row>
    <row r="31" spans="1:6" ht="25.9" customHeight="1" thickBot="1">
      <c r="E31" s="227"/>
      <c r="F31" s="228"/>
    </row>
    <row r="33" spans="6:6" ht="25.9" customHeight="1">
      <c r="F33" s="29"/>
    </row>
    <row r="34" spans="6:6" ht="25.9" customHeight="1">
      <c r="F34" s="29"/>
    </row>
    <row r="35" spans="6:6" ht="25.9" customHeight="1">
      <c r="F35" s="29"/>
    </row>
    <row r="36" spans="6:6" ht="25.9" customHeight="1">
      <c r="F36" s="29"/>
    </row>
    <row r="37" spans="6:6" ht="25.9" customHeight="1">
      <c r="F37" s="29"/>
    </row>
    <row r="38" spans="6:6" ht="25.9" customHeight="1">
      <c r="F38" s="29"/>
    </row>
    <row r="39" spans="6:6" ht="25.9" customHeight="1">
      <c r="F39" s="29"/>
    </row>
    <row r="40" spans="6:6" ht="25.9" customHeight="1">
      <c r="F40" s="29"/>
    </row>
    <row r="41" spans="6:6" ht="25.9" customHeight="1">
      <c r="F41" s="29"/>
    </row>
    <row r="42" spans="6:6" ht="25.9" customHeight="1">
      <c r="F42" s="29"/>
    </row>
  </sheetData>
  <mergeCells count="8">
    <mergeCell ref="B1:E1"/>
    <mergeCell ref="A4:A5"/>
    <mergeCell ref="B28:C28"/>
    <mergeCell ref="E28:F28"/>
    <mergeCell ref="E30:F31"/>
    <mergeCell ref="A6:A7"/>
    <mergeCell ref="A9:A10"/>
    <mergeCell ref="A12:A13"/>
  </mergeCells>
  <phoneticPr fontId="2"/>
  <pageMargins left="0.24" right="0.16" top="0.23" bottom="0.16" header="0.3" footer="0.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490D1-BB30-4F29-922C-5EB74F6B03EB}">
  <sheetPr>
    <tabColor rgb="FFFF0000"/>
  </sheetPr>
  <dimension ref="A1:H41"/>
  <sheetViews>
    <sheetView topLeftCell="A10" zoomScale="92" zoomScaleNormal="92" workbookViewId="0">
      <selection activeCell="I28" sqref="I28"/>
    </sheetView>
  </sheetViews>
  <sheetFormatPr defaultColWidth="9" defaultRowHeight="26.45" customHeight="1"/>
  <cols>
    <col min="1" max="1" width="10" style="150" customWidth="1"/>
    <col min="2" max="2" width="24.125" style="101" customWidth="1"/>
    <col min="3" max="3" width="12.5" style="78" customWidth="1"/>
    <col min="4" max="4" width="10" style="78" customWidth="1"/>
    <col min="5" max="5" width="22.75" style="3" customWidth="1"/>
    <col min="6" max="6" width="12.5" style="78" customWidth="1"/>
    <col min="7" max="16384" width="9" style="3"/>
  </cols>
  <sheetData>
    <row r="1" spans="1:8" ht="26.45" customHeight="1" thickBot="1">
      <c r="A1" s="154" t="s">
        <v>8</v>
      </c>
      <c r="B1" s="203" t="s">
        <v>4</v>
      </c>
      <c r="C1" s="203"/>
      <c r="D1" s="203"/>
      <c r="E1" s="203"/>
      <c r="F1" s="81"/>
    </row>
    <row r="2" spans="1:8" ht="26.45" customHeight="1" thickBot="1">
      <c r="A2" s="126" t="s">
        <v>7</v>
      </c>
      <c r="B2" s="173" t="s">
        <v>9</v>
      </c>
      <c r="C2" s="13" t="s">
        <v>2</v>
      </c>
      <c r="D2" s="11" t="s">
        <v>0</v>
      </c>
      <c r="E2" s="12" t="s">
        <v>9</v>
      </c>
      <c r="F2" s="13" t="s">
        <v>2</v>
      </c>
    </row>
    <row r="3" spans="1:8" ht="26.45" customHeight="1">
      <c r="A3" s="245">
        <v>45397</v>
      </c>
      <c r="B3" s="100" t="s">
        <v>292</v>
      </c>
      <c r="C3" s="86">
        <v>9595</v>
      </c>
      <c r="D3" s="143">
        <v>45507</v>
      </c>
      <c r="E3" s="44" t="s">
        <v>224</v>
      </c>
      <c r="F3" s="49">
        <v>8250</v>
      </c>
      <c r="H3" s="3" t="s">
        <v>6</v>
      </c>
    </row>
    <row r="4" spans="1:8" ht="26.45" customHeight="1">
      <c r="A4" s="221"/>
      <c r="B4" s="100" t="s">
        <v>321</v>
      </c>
      <c r="C4" s="86">
        <v>800</v>
      </c>
      <c r="D4" s="84">
        <v>45507</v>
      </c>
      <c r="E4" s="146" t="s">
        <v>150</v>
      </c>
      <c r="F4" s="166">
        <v>31000</v>
      </c>
    </row>
    <row r="5" spans="1:8" ht="26.45" customHeight="1">
      <c r="A5" s="219">
        <v>45420</v>
      </c>
      <c r="B5" s="104" t="s">
        <v>187</v>
      </c>
      <c r="C5" s="51">
        <v>5600</v>
      </c>
      <c r="D5" s="84">
        <v>45508</v>
      </c>
      <c r="E5" s="45" t="s">
        <v>215</v>
      </c>
      <c r="F5" s="27">
        <v>34340</v>
      </c>
    </row>
    <row r="6" spans="1:8" ht="26.45" customHeight="1">
      <c r="A6" s="221"/>
      <c r="B6" s="104" t="s">
        <v>321</v>
      </c>
      <c r="C6" s="51" t="s">
        <v>323</v>
      </c>
      <c r="D6" s="84">
        <v>45508</v>
      </c>
      <c r="E6" s="24" t="s">
        <v>227</v>
      </c>
      <c r="F6" s="27">
        <v>10500</v>
      </c>
    </row>
    <row r="7" spans="1:8" ht="26.45" customHeight="1">
      <c r="A7" s="219">
        <v>45421</v>
      </c>
      <c r="B7" s="100" t="s">
        <v>293</v>
      </c>
      <c r="C7" s="51">
        <v>9050</v>
      </c>
      <c r="D7" s="84">
        <v>45509</v>
      </c>
      <c r="E7" s="24" t="s">
        <v>228</v>
      </c>
      <c r="F7" s="27">
        <v>13370</v>
      </c>
    </row>
    <row r="8" spans="1:8" ht="26.45" customHeight="1">
      <c r="A8" s="221"/>
      <c r="B8" s="100" t="s">
        <v>322</v>
      </c>
      <c r="C8" s="172">
        <v>1700</v>
      </c>
      <c r="D8" s="84">
        <v>45510</v>
      </c>
      <c r="E8" s="45" t="s">
        <v>215</v>
      </c>
      <c r="F8" s="27">
        <v>171600</v>
      </c>
    </row>
    <row r="9" spans="1:8" ht="26.45" customHeight="1">
      <c r="A9" s="219">
        <v>45440</v>
      </c>
      <c r="B9" s="104" t="s">
        <v>187</v>
      </c>
      <c r="C9" s="51">
        <v>4900</v>
      </c>
      <c r="D9" s="84">
        <v>45510</v>
      </c>
      <c r="E9" s="117" t="s">
        <v>229</v>
      </c>
      <c r="F9" s="51">
        <v>11350</v>
      </c>
    </row>
    <row r="10" spans="1:8" ht="26.45" customHeight="1">
      <c r="A10" s="221"/>
      <c r="B10" s="104" t="s">
        <v>321</v>
      </c>
      <c r="C10" s="51" t="s">
        <v>323</v>
      </c>
      <c r="D10" s="175">
        <v>45511</v>
      </c>
      <c r="E10" s="45" t="s">
        <v>216</v>
      </c>
      <c r="F10" s="27">
        <v>24210</v>
      </c>
    </row>
    <row r="11" spans="1:8" ht="26.45" customHeight="1">
      <c r="A11" s="219">
        <v>45449</v>
      </c>
      <c r="B11" s="104" t="s">
        <v>292</v>
      </c>
      <c r="C11" s="86">
        <v>8212</v>
      </c>
      <c r="D11" s="175">
        <v>45512</v>
      </c>
      <c r="E11" s="45" t="s">
        <v>217</v>
      </c>
      <c r="F11" s="27">
        <v>16700</v>
      </c>
    </row>
    <row r="12" spans="1:8" ht="26.45" customHeight="1">
      <c r="A12" s="221"/>
      <c r="B12" s="100" t="s">
        <v>321</v>
      </c>
      <c r="C12" s="86">
        <v>800</v>
      </c>
      <c r="D12" s="82">
        <v>45512</v>
      </c>
      <c r="E12" s="44" t="s">
        <v>15</v>
      </c>
      <c r="F12" s="49">
        <v>73000</v>
      </c>
    </row>
    <row r="13" spans="1:8" ht="26.45" customHeight="1">
      <c r="A13" s="219">
        <v>45452</v>
      </c>
      <c r="B13" s="104" t="s">
        <v>294</v>
      </c>
      <c r="C13" s="141">
        <v>9810</v>
      </c>
      <c r="D13" s="82">
        <v>45512</v>
      </c>
      <c r="E13" s="44" t="s">
        <v>15</v>
      </c>
      <c r="F13" s="49">
        <v>37000</v>
      </c>
    </row>
    <row r="14" spans="1:8" ht="26.45" customHeight="1">
      <c r="A14" s="221"/>
      <c r="B14" s="104" t="s">
        <v>321</v>
      </c>
      <c r="C14" s="144">
        <v>500</v>
      </c>
      <c r="D14" s="83">
        <v>45513</v>
      </c>
      <c r="E14" s="45" t="s">
        <v>278</v>
      </c>
      <c r="F14" s="27">
        <v>34500</v>
      </c>
    </row>
    <row r="15" spans="1:8" ht="26.45" customHeight="1">
      <c r="A15" s="219">
        <v>45466</v>
      </c>
      <c r="B15" s="104" t="s">
        <v>324</v>
      </c>
      <c r="C15" s="144">
        <v>9800</v>
      </c>
      <c r="D15" s="84">
        <v>45515</v>
      </c>
      <c r="E15" s="117" t="s">
        <v>112</v>
      </c>
      <c r="F15" s="51">
        <v>13000</v>
      </c>
    </row>
    <row r="16" spans="1:8" ht="26.45" customHeight="1">
      <c r="A16" s="221"/>
      <c r="B16" s="104" t="s">
        <v>321</v>
      </c>
      <c r="C16" s="144">
        <v>1000</v>
      </c>
      <c r="D16" s="83">
        <v>45514</v>
      </c>
      <c r="E16" s="80" t="s">
        <v>226</v>
      </c>
      <c r="F16" s="27">
        <v>8910</v>
      </c>
    </row>
    <row r="17" spans="1:6" ht="26.45" customHeight="1">
      <c r="A17" s="87">
        <v>45477</v>
      </c>
      <c r="B17" s="104" t="s">
        <v>187</v>
      </c>
      <c r="C17" s="86">
        <v>4900</v>
      </c>
      <c r="D17" s="84">
        <v>45515</v>
      </c>
      <c r="E17" s="176" t="s">
        <v>226</v>
      </c>
      <c r="F17" s="51">
        <v>8910</v>
      </c>
    </row>
    <row r="18" spans="1:6" ht="26.45" customHeight="1">
      <c r="A18" s="87">
        <v>45482</v>
      </c>
      <c r="B18" s="104" t="s">
        <v>211</v>
      </c>
      <c r="C18" s="86">
        <v>347824</v>
      </c>
      <c r="D18" s="83">
        <v>45516</v>
      </c>
      <c r="E18" s="45" t="s">
        <v>215</v>
      </c>
      <c r="F18" s="27">
        <v>28860</v>
      </c>
    </row>
    <row r="19" spans="1:6" ht="26.45" customHeight="1">
      <c r="A19" s="84">
        <v>45484</v>
      </c>
      <c r="B19" s="104" t="s">
        <v>213</v>
      </c>
      <c r="C19" s="51">
        <v>11650</v>
      </c>
      <c r="D19" s="83">
        <v>45516</v>
      </c>
      <c r="E19" s="45" t="s">
        <v>219</v>
      </c>
      <c r="F19" s="27">
        <v>31500</v>
      </c>
    </row>
    <row r="20" spans="1:6" ht="26.45" customHeight="1">
      <c r="A20" s="87">
        <v>45494</v>
      </c>
      <c r="B20" s="104" t="s">
        <v>223</v>
      </c>
      <c r="C20" s="86">
        <v>56000</v>
      </c>
      <c r="D20" s="84">
        <v>45517</v>
      </c>
      <c r="E20" s="47" t="s">
        <v>220</v>
      </c>
      <c r="F20" s="51">
        <v>31300</v>
      </c>
    </row>
    <row r="21" spans="1:6" ht="26.45" customHeight="1">
      <c r="A21" s="84">
        <v>45502</v>
      </c>
      <c r="B21" s="47" t="s">
        <v>150</v>
      </c>
      <c r="C21" s="51">
        <v>47840</v>
      </c>
      <c r="D21" s="84">
        <v>45517</v>
      </c>
      <c r="E21" s="47" t="s">
        <v>15</v>
      </c>
      <c r="F21" s="51">
        <v>72000</v>
      </c>
    </row>
    <row r="22" spans="1:6" ht="26.45" customHeight="1">
      <c r="A22" s="84">
        <v>45502</v>
      </c>
      <c r="B22" s="47" t="s">
        <v>214</v>
      </c>
      <c r="C22" s="51">
        <v>33000</v>
      </c>
      <c r="D22" s="85">
        <v>45518</v>
      </c>
      <c r="E22" s="48" t="s">
        <v>221</v>
      </c>
      <c r="F22" s="26">
        <v>31000</v>
      </c>
    </row>
    <row r="23" spans="1:6" ht="26.45" customHeight="1">
      <c r="A23" s="84">
        <v>45504</v>
      </c>
      <c r="B23" s="47" t="s">
        <v>325</v>
      </c>
      <c r="C23" s="51">
        <v>11880</v>
      </c>
      <c r="D23" s="83">
        <v>45518</v>
      </c>
      <c r="E23" s="24" t="s">
        <v>187</v>
      </c>
      <c r="F23" s="27">
        <v>4750</v>
      </c>
    </row>
    <row r="24" spans="1:6" ht="26.45" customHeight="1">
      <c r="A24" s="84">
        <v>45504</v>
      </c>
      <c r="B24" s="47" t="s">
        <v>150</v>
      </c>
      <c r="C24" s="51">
        <v>205760</v>
      </c>
      <c r="D24" s="88">
        <v>45519</v>
      </c>
      <c r="E24" s="89" t="s">
        <v>222</v>
      </c>
      <c r="F24" s="90">
        <v>19360</v>
      </c>
    </row>
    <row r="25" spans="1:6" ht="26.45" customHeight="1">
      <c r="A25" s="143">
        <v>45506</v>
      </c>
      <c r="B25" s="47" t="s">
        <v>227</v>
      </c>
      <c r="C25" s="174">
        <v>7650</v>
      </c>
      <c r="D25" s="83">
        <v>45520</v>
      </c>
      <c r="E25" s="47" t="s">
        <v>227</v>
      </c>
      <c r="F25" s="51">
        <v>19000</v>
      </c>
    </row>
    <row r="26" spans="1:6" ht="26.45" customHeight="1" thickBot="1">
      <c r="A26" s="143">
        <v>45507</v>
      </c>
      <c r="B26" s="44" t="s">
        <v>224</v>
      </c>
      <c r="C26" s="49">
        <v>8250</v>
      </c>
      <c r="D26" s="177">
        <v>45522</v>
      </c>
      <c r="E26" s="34" t="s">
        <v>325</v>
      </c>
      <c r="F26" s="108">
        <v>26930</v>
      </c>
    </row>
    <row r="27" spans="1:6" ht="26.45" customHeight="1" thickBot="1">
      <c r="B27" s="238">
        <f>SUM(C3:C26)</f>
        <v>796521</v>
      </c>
      <c r="C27" s="239"/>
      <c r="D27" s="91"/>
      <c r="E27" s="236">
        <f>SUM(F3:F26)</f>
        <v>761340</v>
      </c>
      <c r="F27" s="237"/>
    </row>
    <row r="28" spans="1:6" ht="26.45" customHeight="1" thickBot="1"/>
    <row r="29" spans="1:6" ht="26.45" customHeight="1">
      <c r="E29" s="225">
        <f>E27+B27</f>
        <v>1557861</v>
      </c>
      <c r="F29" s="226"/>
    </row>
    <row r="30" spans="1:6" ht="26.45" customHeight="1" thickBot="1">
      <c r="E30" s="227"/>
      <c r="F30" s="228"/>
    </row>
    <row r="32" spans="1:6" ht="26.45" customHeight="1">
      <c r="F32" s="29"/>
    </row>
    <row r="33" spans="6:6" ht="26.45" customHeight="1">
      <c r="F33" s="29"/>
    </row>
    <row r="34" spans="6:6" ht="26.45" customHeight="1">
      <c r="F34" s="29"/>
    </row>
    <row r="35" spans="6:6" ht="26.45" customHeight="1">
      <c r="F35" s="29"/>
    </row>
    <row r="36" spans="6:6" ht="26.45" customHeight="1">
      <c r="F36" s="29"/>
    </row>
    <row r="37" spans="6:6" ht="26.45" customHeight="1">
      <c r="F37" s="29"/>
    </row>
    <row r="38" spans="6:6" ht="26.45" customHeight="1">
      <c r="F38" s="29"/>
    </row>
    <row r="39" spans="6:6" ht="26.45" customHeight="1">
      <c r="F39" s="29"/>
    </row>
    <row r="40" spans="6:6" ht="26.45" customHeight="1">
      <c r="F40" s="29"/>
    </row>
    <row r="41" spans="6:6" ht="26.45" customHeight="1">
      <c r="F41" s="29"/>
    </row>
  </sheetData>
  <mergeCells count="11">
    <mergeCell ref="E27:F27"/>
    <mergeCell ref="E29:F30"/>
    <mergeCell ref="B1:E1"/>
    <mergeCell ref="B27:C27"/>
    <mergeCell ref="A3:A4"/>
    <mergeCell ref="A7:A8"/>
    <mergeCell ref="A11:A12"/>
    <mergeCell ref="A13:A14"/>
    <mergeCell ref="A15:A16"/>
    <mergeCell ref="A5:A6"/>
    <mergeCell ref="A9:A10"/>
  </mergeCells>
  <phoneticPr fontId="2"/>
  <pageMargins left="0.24" right="0.16" top="0.23" bottom="0.16" header="0.3" footer="0.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5DE30-DE6D-4E7F-9A43-4CD16D700076}">
  <dimension ref="A1:F44"/>
  <sheetViews>
    <sheetView workbookViewId="0">
      <selection activeCell="A10" sqref="A1:XFD1048576"/>
    </sheetView>
  </sheetViews>
  <sheetFormatPr defaultColWidth="9" defaultRowHeight="18" customHeight="1"/>
  <cols>
    <col min="1" max="1" width="8.25" style="78" customWidth="1"/>
    <col min="2" max="2" width="23.625" style="77" customWidth="1"/>
    <col min="3" max="3" width="13.125" style="78" customWidth="1"/>
    <col min="4" max="4" width="8.25" style="78" customWidth="1"/>
    <col min="5" max="5" width="25.875" style="77" customWidth="1"/>
    <col min="6" max="6" width="12.75" style="78" customWidth="1"/>
    <col min="7" max="16384" width="9" style="3"/>
  </cols>
  <sheetData>
    <row r="1" spans="1:6" ht="18" customHeight="1" thickBot="1">
      <c r="A1" s="154"/>
      <c r="B1" s="235" t="s">
        <v>100</v>
      </c>
      <c r="C1" s="235"/>
      <c r="D1" s="235"/>
      <c r="E1" s="246" t="s">
        <v>12</v>
      </c>
      <c r="F1" s="246"/>
    </row>
    <row r="2" spans="1:6" ht="18" customHeight="1" thickBot="1">
      <c r="A2" s="126" t="s">
        <v>0</v>
      </c>
      <c r="B2" s="12" t="s">
        <v>1</v>
      </c>
      <c r="C2" s="13" t="s">
        <v>2</v>
      </c>
      <c r="D2" s="11" t="s">
        <v>0</v>
      </c>
      <c r="E2" s="12" t="s">
        <v>1</v>
      </c>
      <c r="F2" s="13" t="s">
        <v>2</v>
      </c>
    </row>
    <row r="3" spans="1:6" ht="18" customHeight="1">
      <c r="A3" s="84">
        <v>45409</v>
      </c>
      <c r="B3" s="24" t="s">
        <v>279</v>
      </c>
      <c r="C3" s="27">
        <v>1710</v>
      </c>
      <c r="D3" s="84">
        <v>45508</v>
      </c>
      <c r="E3" s="24" t="s">
        <v>163</v>
      </c>
      <c r="F3" s="27">
        <v>2220</v>
      </c>
    </row>
    <row r="4" spans="1:6" ht="18" customHeight="1">
      <c r="A4" s="84">
        <v>45477</v>
      </c>
      <c r="B4" s="24" t="s">
        <v>18</v>
      </c>
      <c r="C4" s="27">
        <v>5511</v>
      </c>
      <c r="D4" s="84">
        <v>45508</v>
      </c>
      <c r="E4" s="24" t="s">
        <v>160</v>
      </c>
      <c r="F4" s="27">
        <v>1500</v>
      </c>
    </row>
    <row r="5" spans="1:6" ht="18" customHeight="1">
      <c r="A5" s="84">
        <v>45482</v>
      </c>
      <c r="B5" s="24" t="s">
        <v>19</v>
      </c>
      <c r="C5" s="27">
        <v>2420</v>
      </c>
      <c r="D5" s="84">
        <v>45508</v>
      </c>
      <c r="E5" s="24" t="s">
        <v>131</v>
      </c>
      <c r="F5" s="27">
        <v>2300</v>
      </c>
    </row>
    <row r="6" spans="1:6" ht="18" customHeight="1">
      <c r="A6" s="84">
        <v>45487</v>
      </c>
      <c r="B6" s="24" t="s">
        <v>121</v>
      </c>
      <c r="C6" s="27">
        <v>2360</v>
      </c>
      <c r="D6" s="155">
        <v>45509</v>
      </c>
      <c r="E6" s="124" t="s">
        <v>37</v>
      </c>
      <c r="F6" s="125">
        <v>11707</v>
      </c>
    </row>
    <row r="7" spans="1:6" ht="18" customHeight="1">
      <c r="A7" s="84">
        <v>45489</v>
      </c>
      <c r="B7" s="24" t="s">
        <v>123</v>
      </c>
      <c r="C7" s="27">
        <v>980</v>
      </c>
      <c r="D7" s="155">
        <v>45509</v>
      </c>
      <c r="E7" s="124" t="s">
        <v>166</v>
      </c>
      <c r="F7" s="125">
        <v>561</v>
      </c>
    </row>
    <row r="8" spans="1:6" ht="18" customHeight="1">
      <c r="A8" s="84">
        <v>45493</v>
      </c>
      <c r="B8" s="24" t="s">
        <v>129</v>
      </c>
      <c r="C8" s="27">
        <v>5420</v>
      </c>
      <c r="D8" s="155">
        <v>45509</v>
      </c>
      <c r="E8" s="124" t="s">
        <v>161</v>
      </c>
      <c r="F8" s="125">
        <v>828</v>
      </c>
    </row>
    <row r="9" spans="1:6" ht="18" customHeight="1">
      <c r="A9" s="84">
        <v>45497</v>
      </c>
      <c r="B9" s="24" t="s">
        <v>131</v>
      </c>
      <c r="C9" s="27">
        <v>4350</v>
      </c>
      <c r="D9" s="84">
        <v>45509</v>
      </c>
      <c r="E9" s="24" t="s">
        <v>165</v>
      </c>
      <c r="F9" s="27">
        <v>1823</v>
      </c>
    </row>
    <row r="10" spans="1:6" ht="18" customHeight="1">
      <c r="A10" s="37">
        <v>45497</v>
      </c>
      <c r="B10" s="24" t="s">
        <v>25</v>
      </c>
      <c r="C10" s="27">
        <v>625</v>
      </c>
      <c r="D10" s="84">
        <v>45509</v>
      </c>
      <c r="E10" s="24" t="s">
        <v>167</v>
      </c>
      <c r="F10" s="27">
        <v>8184</v>
      </c>
    </row>
    <row r="11" spans="1:6" ht="18" customHeight="1">
      <c r="A11" s="37">
        <v>45497</v>
      </c>
      <c r="B11" s="24" t="s">
        <v>25</v>
      </c>
      <c r="C11" s="27">
        <v>710</v>
      </c>
      <c r="D11" s="84">
        <v>45510</v>
      </c>
      <c r="E11" s="24" t="s">
        <v>160</v>
      </c>
      <c r="F11" s="27">
        <v>1190</v>
      </c>
    </row>
    <row r="12" spans="1:6" ht="18" customHeight="1">
      <c r="A12" s="37">
        <v>45498</v>
      </c>
      <c r="B12" s="24" t="s">
        <v>132</v>
      </c>
      <c r="C12" s="27">
        <v>1562</v>
      </c>
      <c r="D12" s="84">
        <v>45510</v>
      </c>
      <c r="E12" s="24" t="s">
        <v>97</v>
      </c>
      <c r="F12" s="27">
        <v>2740</v>
      </c>
    </row>
    <row r="13" spans="1:6" ht="18" customHeight="1">
      <c r="A13" s="37">
        <v>45498</v>
      </c>
      <c r="B13" s="24" t="s">
        <v>25</v>
      </c>
      <c r="C13" s="27">
        <v>635</v>
      </c>
      <c r="D13" s="155">
        <v>45510</v>
      </c>
      <c r="E13" s="124" t="s">
        <v>171</v>
      </c>
      <c r="F13" s="125">
        <v>591</v>
      </c>
    </row>
    <row r="14" spans="1:6" ht="18" customHeight="1">
      <c r="A14" s="84">
        <v>45498</v>
      </c>
      <c r="B14" s="24" t="s">
        <v>121</v>
      </c>
      <c r="C14" s="27">
        <v>980</v>
      </c>
      <c r="D14" s="155">
        <v>45510</v>
      </c>
      <c r="E14" s="124" t="s">
        <v>173</v>
      </c>
      <c r="F14" s="125">
        <v>400</v>
      </c>
    </row>
    <row r="15" spans="1:6" ht="18" customHeight="1">
      <c r="A15" s="84">
        <v>45498</v>
      </c>
      <c r="B15" s="24" t="s">
        <v>121</v>
      </c>
      <c r="C15" s="27">
        <v>950</v>
      </c>
      <c r="D15" s="155">
        <v>45510</v>
      </c>
      <c r="E15" s="124" t="s">
        <v>173</v>
      </c>
      <c r="F15" s="125">
        <v>2272</v>
      </c>
    </row>
    <row r="16" spans="1:6" ht="18" customHeight="1">
      <c r="A16" s="84">
        <v>45498</v>
      </c>
      <c r="B16" s="24" t="s">
        <v>121</v>
      </c>
      <c r="C16" s="27">
        <v>880</v>
      </c>
      <c r="D16" s="155">
        <v>45510</v>
      </c>
      <c r="E16" s="124" t="s">
        <v>94</v>
      </c>
      <c r="F16" s="125">
        <v>1330</v>
      </c>
    </row>
    <row r="17" spans="1:6" ht="18" customHeight="1">
      <c r="A17" s="84">
        <v>45500</v>
      </c>
      <c r="B17" s="24" t="s">
        <v>24</v>
      </c>
      <c r="C17" s="27">
        <v>1980</v>
      </c>
      <c r="D17" s="84">
        <v>45511</v>
      </c>
      <c r="E17" s="24" t="s">
        <v>99</v>
      </c>
      <c r="F17" s="27">
        <v>3930</v>
      </c>
    </row>
    <row r="18" spans="1:6" ht="18" customHeight="1">
      <c r="A18" s="84">
        <v>45501</v>
      </c>
      <c r="B18" s="24" t="s">
        <v>281</v>
      </c>
      <c r="C18" s="27">
        <v>600</v>
      </c>
      <c r="D18" s="155">
        <v>45511</v>
      </c>
      <c r="E18" s="124" t="s">
        <v>94</v>
      </c>
      <c r="F18" s="125">
        <v>495</v>
      </c>
    </row>
    <row r="19" spans="1:6" ht="18" customHeight="1">
      <c r="A19" s="84">
        <v>45501</v>
      </c>
      <c r="B19" s="24" t="s">
        <v>133</v>
      </c>
      <c r="C19" s="27">
        <v>2310</v>
      </c>
      <c r="D19" s="37">
        <v>45513</v>
      </c>
      <c r="E19" s="24" t="s">
        <v>106</v>
      </c>
      <c r="F19" s="27">
        <v>192500</v>
      </c>
    </row>
    <row r="20" spans="1:6" ht="18" customHeight="1">
      <c r="A20" s="84">
        <v>45501</v>
      </c>
      <c r="B20" s="24" t="s">
        <v>25</v>
      </c>
      <c r="C20" s="27">
        <v>3726</v>
      </c>
      <c r="D20" s="84">
        <v>45513</v>
      </c>
      <c r="E20" s="24" t="s">
        <v>284</v>
      </c>
      <c r="F20" s="27">
        <v>2895</v>
      </c>
    </row>
    <row r="21" spans="1:6" ht="18" customHeight="1">
      <c r="A21" s="84">
        <v>45502</v>
      </c>
      <c r="B21" s="24" t="s">
        <v>282</v>
      </c>
      <c r="C21" s="27">
        <v>5574</v>
      </c>
      <c r="D21" s="84">
        <v>45513</v>
      </c>
      <c r="E21" s="24" t="s">
        <v>174</v>
      </c>
      <c r="F21" s="27">
        <v>9250</v>
      </c>
    </row>
    <row r="22" spans="1:6" ht="18" customHeight="1">
      <c r="A22" s="84">
        <v>45502</v>
      </c>
      <c r="B22" s="24" t="s">
        <v>134</v>
      </c>
      <c r="C22" s="27">
        <v>9050</v>
      </c>
      <c r="D22" s="37">
        <v>45515</v>
      </c>
      <c r="E22" s="24" t="s">
        <v>94</v>
      </c>
      <c r="F22" s="27">
        <v>2241</v>
      </c>
    </row>
    <row r="23" spans="1:6" ht="18" customHeight="1">
      <c r="A23" s="84">
        <v>45502</v>
      </c>
      <c r="B23" s="24" t="s">
        <v>135</v>
      </c>
      <c r="C23" s="27">
        <v>5240</v>
      </c>
      <c r="D23" s="84">
        <v>45515</v>
      </c>
      <c r="E23" s="24" t="s">
        <v>109</v>
      </c>
      <c r="F23" s="27">
        <v>2030</v>
      </c>
    </row>
    <row r="24" spans="1:6" ht="18" customHeight="1">
      <c r="A24" s="155">
        <v>45504</v>
      </c>
      <c r="B24" s="124" t="s">
        <v>155</v>
      </c>
      <c r="C24" s="125">
        <v>902</v>
      </c>
      <c r="D24" s="84">
        <v>45516</v>
      </c>
      <c r="E24" s="24" t="s">
        <v>283</v>
      </c>
      <c r="F24" s="27">
        <v>25760</v>
      </c>
    </row>
    <row r="25" spans="1:6" ht="18" customHeight="1">
      <c r="A25" s="84">
        <v>45504</v>
      </c>
      <c r="B25" s="24" t="s">
        <v>156</v>
      </c>
      <c r="C25" s="27">
        <v>4538</v>
      </c>
      <c r="D25" s="37">
        <v>45516</v>
      </c>
      <c r="E25" s="24" t="s">
        <v>115</v>
      </c>
      <c r="F25" s="27">
        <v>4417</v>
      </c>
    </row>
    <row r="26" spans="1:6" ht="18" customHeight="1">
      <c r="A26" s="84">
        <v>45504</v>
      </c>
      <c r="B26" s="24" t="s">
        <v>137</v>
      </c>
      <c r="C26" s="27">
        <v>5170</v>
      </c>
      <c r="D26" s="84">
        <v>45517</v>
      </c>
      <c r="E26" s="24" t="s">
        <v>185</v>
      </c>
      <c r="F26" s="27">
        <v>1630</v>
      </c>
    </row>
    <row r="27" spans="1:6" ht="18" customHeight="1">
      <c r="A27" s="84">
        <v>45504</v>
      </c>
      <c r="B27" s="24" t="s">
        <v>136</v>
      </c>
      <c r="C27" s="27">
        <v>2750</v>
      </c>
      <c r="D27" s="84">
        <v>45517</v>
      </c>
      <c r="E27" s="24" t="s">
        <v>160</v>
      </c>
      <c r="F27" s="27">
        <v>2520</v>
      </c>
    </row>
    <row r="28" spans="1:6" ht="18" customHeight="1">
      <c r="A28" s="87">
        <v>45505</v>
      </c>
      <c r="B28" s="23" t="s">
        <v>28</v>
      </c>
      <c r="C28" s="26">
        <v>1140</v>
      </c>
      <c r="D28" s="37">
        <v>45517</v>
      </c>
      <c r="E28" s="24" t="s">
        <v>173</v>
      </c>
      <c r="F28" s="27">
        <v>841</v>
      </c>
    </row>
    <row r="29" spans="1:6" ht="18" customHeight="1">
      <c r="A29" s="84">
        <v>45505</v>
      </c>
      <c r="B29" s="24" t="s">
        <v>29</v>
      </c>
      <c r="C29" s="27">
        <v>4530</v>
      </c>
      <c r="D29" s="84">
        <v>45517</v>
      </c>
      <c r="E29" s="25" t="s">
        <v>184</v>
      </c>
      <c r="F29" s="27">
        <v>13376</v>
      </c>
    </row>
    <row r="30" spans="1:6" ht="18" customHeight="1">
      <c r="A30" s="84">
        <v>45505</v>
      </c>
      <c r="B30" s="24" t="s">
        <v>158</v>
      </c>
      <c r="C30" s="27">
        <v>8127</v>
      </c>
      <c r="D30" s="37">
        <v>45518</v>
      </c>
      <c r="E30" s="117" t="s">
        <v>188</v>
      </c>
      <c r="F30" s="158">
        <v>3021</v>
      </c>
    </row>
    <row r="31" spans="1:6" ht="18" customHeight="1">
      <c r="A31" s="84">
        <v>45505</v>
      </c>
      <c r="B31" s="24" t="s">
        <v>157</v>
      </c>
      <c r="C31" s="27">
        <v>2000</v>
      </c>
      <c r="D31" s="37">
        <v>45518</v>
      </c>
      <c r="E31" s="24" t="s">
        <v>25</v>
      </c>
      <c r="F31" s="76">
        <v>461</v>
      </c>
    </row>
    <row r="32" spans="1:6" ht="18" customHeight="1">
      <c r="A32" s="155">
        <v>45506</v>
      </c>
      <c r="B32" s="124" t="s">
        <v>161</v>
      </c>
      <c r="C32" s="125">
        <v>817</v>
      </c>
      <c r="D32" s="37">
        <v>45518</v>
      </c>
      <c r="E32" s="24" t="s">
        <v>191</v>
      </c>
      <c r="F32" s="76">
        <v>2124</v>
      </c>
    </row>
    <row r="33" spans="1:6" ht="18" customHeight="1">
      <c r="A33" s="87">
        <v>45506</v>
      </c>
      <c r="B33" s="23" t="s">
        <v>159</v>
      </c>
      <c r="C33" s="26">
        <v>1100</v>
      </c>
      <c r="D33" s="84">
        <v>45518</v>
      </c>
      <c r="E33" s="24" t="s">
        <v>186</v>
      </c>
      <c r="F33" s="27">
        <v>2325</v>
      </c>
    </row>
    <row r="34" spans="1:6" ht="18" customHeight="1">
      <c r="A34" s="84">
        <v>45506</v>
      </c>
      <c r="B34" s="23" t="s">
        <v>159</v>
      </c>
      <c r="C34" s="27">
        <v>1200</v>
      </c>
      <c r="D34" s="84">
        <v>45518</v>
      </c>
      <c r="E34" s="24" t="s">
        <v>190</v>
      </c>
      <c r="F34" s="27">
        <v>6310</v>
      </c>
    </row>
    <row r="35" spans="1:6" ht="18" customHeight="1">
      <c r="A35" s="84">
        <v>45506</v>
      </c>
      <c r="B35" s="92" t="s">
        <v>160</v>
      </c>
      <c r="C35" s="93">
        <v>1480</v>
      </c>
      <c r="D35" s="38">
        <v>45519</v>
      </c>
      <c r="E35" s="23" t="s">
        <v>25</v>
      </c>
      <c r="F35" s="99">
        <v>522</v>
      </c>
    </row>
    <row r="36" spans="1:6" ht="18" customHeight="1">
      <c r="A36" s="84">
        <v>45507</v>
      </c>
      <c r="B36" s="24" t="s">
        <v>33</v>
      </c>
      <c r="C36" s="27">
        <v>9658</v>
      </c>
      <c r="D36" s="84">
        <v>45519</v>
      </c>
      <c r="E36" s="24" t="s">
        <v>192</v>
      </c>
      <c r="F36" s="27">
        <v>12111</v>
      </c>
    </row>
    <row r="37" spans="1:6" ht="18" customHeight="1">
      <c r="A37" s="84">
        <v>45507</v>
      </c>
      <c r="B37" s="24" t="s">
        <v>34</v>
      </c>
      <c r="C37" s="27">
        <v>41767</v>
      </c>
      <c r="D37" s="84">
        <v>45519</v>
      </c>
      <c r="E37" s="24" t="s">
        <v>193</v>
      </c>
      <c r="F37" s="27">
        <v>1990</v>
      </c>
    </row>
    <row r="38" spans="1:6" ht="18" customHeight="1">
      <c r="A38" s="84">
        <v>45507</v>
      </c>
      <c r="B38" s="24" t="s">
        <v>36</v>
      </c>
      <c r="C38" s="27">
        <v>1000</v>
      </c>
      <c r="D38" s="37">
        <v>45520</v>
      </c>
      <c r="E38" s="23" t="s">
        <v>194</v>
      </c>
      <c r="F38" s="76">
        <v>1499</v>
      </c>
    </row>
    <row r="39" spans="1:6" ht="18" customHeight="1">
      <c r="A39" s="155">
        <v>45507</v>
      </c>
      <c r="B39" s="124"/>
      <c r="C39" s="125">
        <v>3007</v>
      </c>
      <c r="D39" s="84">
        <v>45521</v>
      </c>
      <c r="E39" s="24" t="s">
        <v>195</v>
      </c>
      <c r="F39" s="27">
        <v>4296</v>
      </c>
    </row>
    <row r="40" spans="1:6" ht="18" customHeight="1" thickBot="1">
      <c r="A40" s="155">
        <v>45508</v>
      </c>
      <c r="B40" s="124" t="s">
        <v>94</v>
      </c>
      <c r="C40" s="125">
        <v>1183</v>
      </c>
      <c r="D40" s="84">
        <v>45523</v>
      </c>
      <c r="E40" s="24" t="s">
        <v>196</v>
      </c>
      <c r="F40" s="27">
        <v>6424</v>
      </c>
    </row>
    <row r="41" spans="1:6" ht="18" customHeight="1" thickBot="1">
      <c r="A41" s="155">
        <v>45508</v>
      </c>
      <c r="B41" s="124" t="s">
        <v>94</v>
      </c>
      <c r="C41" s="125">
        <v>1680</v>
      </c>
      <c r="D41" s="3"/>
      <c r="E41" s="122"/>
      <c r="F41" s="123">
        <f>SUM(F3:F40)</f>
        <v>340614</v>
      </c>
    </row>
    <row r="42" spans="1:6" ht="18" customHeight="1" thickBot="1">
      <c r="A42" s="3"/>
      <c r="B42" s="238">
        <f>SUM(C3:C41)</f>
        <v>149622</v>
      </c>
      <c r="C42" s="239"/>
      <c r="D42" s="156"/>
      <c r="E42" s="157"/>
      <c r="F42" s="157"/>
    </row>
    <row r="43" spans="1:6" ht="18" customHeight="1">
      <c r="A43" s="3"/>
      <c r="B43" s="3"/>
      <c r="C43" s="3"/>
      <c r="D43" s="247" t="s">
        <v>5</v>
      </c>
      <c r="E43" s="249">
        <f>B42+F41</f>
        <v>490236</v>
      </c>
      <c r="F43" s="250"/>
    </row>
    <row r="44" spans="1:6" ht="18" customHeight="1" thickBot="1">
      <c r="A44" s="3"/>
      <c r="B44" s="3"/>
      <c r="C44" s="3"/>
      <c r="D44" s="248"/>
      <c r="E44" s="251"/>
      <c r="F44" s="252"/>
    </row>
  </sheetData>
  <mergeCells count="5">
    <mergeCell ref="B1:D1"/>
    <mergeCell ref="E1:F1"/>
    <mergeCell ref="D43:D44"/>
    <mergeCell ref="E43:F44"/>
    <mergeCell ref="B42:C42"/>
  </mergeCells>
  <phoneticPr fontId="2"/>
  <pageMargins left="0.24" right="0.16" top="0.16" bottom="0.16" header="0.16" footer="0.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0508D-6D28-4D60-9EA2-B9977F3FE31C}">
  <dimension ref="A1:F38"/>
  <sheetViews>
    <sheetView workbookViewId="0">
      <selection activeCell="D2" sqref="D2:F34"/>
    </sheetView>
  </sheetViews>
  <sheetFormatPr defaultColWidth="9" defaultRowHeight="21" customHeight="1"/>
  <cols>
    <col min="1" max="1" width="8.25" style="78" customWidth="1"/>
    <col min="2" max="2" width="23.625" style="77" customWidth="1"/>
    <col min="3" max="3" width="13.125" style="78" customWidth="1"/>
    <col min="4" max="4" width="8.25" style="78" customWidth="1"/>
    <col min="5" max="5" width="25.875" style="77" customWidth="1"/>
    <col min="6" max="6" width="12.75" style="78" customWidth="1"/>
    <col min="7" max="16384" width="9" style="3"/>
  </cols>
  <sheetData>
    <row r="1" spans="1:6" ht="21" customHeight="1" thickBot="1">
      <c r="A1" s="150"/>
      <c r="B1" s="253" t="s">
        <v>100</v>
      </c>
      <c r="C1" s="253"/>
      <c r="D1" s="235"/>
      <c r="E1" s="246" t="s">
        <v>12</v>
      </c>
      <c r="F1" s="246"/>
    </row>
    <row r="2" spans="1:6" ht="21" customHeight="1" thickBot="1">
      <c r="A2" s="126" t="s">
        <v>0</v>
      </c>
      <c r="B2" s="12" t="s">
        <v>1</v>
      </c>
      <c r="C2" s="13" t="s">
        <v>2</v>
      </c>
      <c r="D2" s="11" t="s">
        <v>0</v>
      </c>
      <c r="E2" s="12" t="s">
        <v>1</v>
      </c>
      <c r="F2" s="13" t="s">
        <v>2</v>
      </c>
    </row>
    <row r="3" spans="1:6" ht="21" customHeight="1">
      <c r="A3" s="87">
        <v>45409</v>
      </c>
      <c r="B3" s="23" t="s">
        <v>279</v>
      </c>
      <c r="C3" s="26">
        <v>1710</v>
      </c>
      <c r="D3" s="84">
        <v>45507</v>
      </c>
      <c r="E3" s="24" t="s">
        <v>33</v>
      </c>
      <c r="F3" s="27">
        <v>9658</v>
      </c>
    </row>
    <row r="4" spans="1:6" ht="21" customHeight="1">
      <c r="A4" s="84">
        <v>45477</v>
      </c>
      <c r="B4" s="24" t="s">
        <v>18</v>
      </c>
      <c r="C4" s="27">
        <v>5511</v>
      </c>
      <c r="D4" s="84">
        <v>45507</v>
      </c>
      <c r="E4" s="24" t="s">
        <v>34</v>
      </c>
      <c r="F4" s="27">
        <v>41767</v>
      </c>
    </row>
    <row r="5" spans="1:6" ht="21" customHeight="1">
      <c r="A5" s="84">
        <v>45482</v>
      </c>
      <c r="B5" s="24" t="s">
        <v>19</v>
      </c>
      <c r="C5" s="27">
        <v>2420</v>
      </c>
      <c r="D5" s="84">
        <v>45507</v>
      </c>
      <c r="E5" s="24" t="s">
        <v>36</v>
      </c>
      <c r="F5" s="27">
        <v>1000</v>
      </c>
    </row>
    <row r="6" spans="1:6" ht="21" customHeight="1">
      <c r="A6" s="84">
        <v>45487</v>
      </c>
      <c r="B6" s="24" t="s">
        <v>121</v>
      </c>
      <c r="C6" s="27">
        <v>2360</v>
      </c>
      <c r="D6" s="84">
        <v>45508</v>
      </c>
      <c r="E6" s="24" t="s">
        <v>163</v>
      </c>
      <c r="F6" s="27">
        <v>2220</v>
      </c>
    </row>
    <row r="7" spans="1:6" ht="21" customHeight="1">
      <c r="A7" s="84">
        <v>45489</v>
      </c>
      <c r="B7" s="24" t="s">
        <v>123</v>
      </c>
      <c r="C7" s="27">
        <v>980</v>
      </c>
      <c r="D7" s="84">
        <v>45508</v>
      </c>
      <c r="E7" s="24" t="s">
        <v>160</v>
      </c>
      <c r="F7" s="27">
        <v>1500</v>
      </c>
    </row>
    <row r="8" spans="1:6" ht="21" customHeight="1">
      <c r="A8" s="84">
        <v>45493</v>
      </c>
      <c r="B8" s="24" t="s">
        <v>129</v>
      </c>
      <c r="C8" s="27">
        <v>5420</v>
      </c>
      <c r="D8" s="84">
        <v>45508</v>
      </c>
      <c r="E8" s="24" t="s">
        <v>131</v>
      </c>
      <c r="F8" s="27">
        <v>2300</v>
      </c>
    </row>
    <row r="9" spans="1:6" ht="21" customHeight="1">
      <c r="A9" s="84">
        <v>45497</v>
      </c>
      <c r="B9" s="24" t="s">
        <v>131</v>
      </c>
      <c r="C9" s="27">
        <v>4350</v>
      </c>
      <c r="D9" s="84">
        <v>45509</v>
      </c>
      <c r="E9" s="24" t="s">
        <v>165</v>
      </c>
      <c r="F9" s="27">
        <v>1823</v>
      </c>
    </row>
    <row r="10" spans="1:6" ht="21" customHeight="1">
      <c r="A10" s="37">
        <v>45497</v>
      </c>
      <c r="B10" s="24" t="s">
        <v>25</v>
      </c>
      <c r="C10" s="27">
        <v>625</v>
      </c>
      <c r="D10" s="84">
        <v>45509</v>
      </c>
      <c r="E10" s="24" t="s">
        <v>167</v>
      </c>
      <c r="F10" s="27">
        <v>8184</v>
      </c>
    </row>
    <row r="11" spans="1:6" ht="21" customHeight="1">
      <c r="A11" s="37">
        <v>45497</v>
      </c>
      <c r="B11" s="24" t="s">
        <v>25</v>
      </c>
      <c r="C11" s="27">
        <v>710</v>
      </c>
      <c r="D11" s="84">
        <v>45510</v>
      </c>
      <c r="E11" s="24" t="s">
        <v>160</v>
      </c>
      <c r="F11" s="27">
        <v>1190</v>
      </c>
    </row>
    <row r="12" spans="1:6" ht="21" customHeight="1">
      <c r="A12" s="37">
        <v>45498</v>
      </c>
      <c r="B12" s="24" t="s">
        <v>132</v>
      </c>
      <c r="C12" s="27">
        <v>1562</v>
      </c>
      <c r="D12" s="84">
        <v>45510</v>
      </c>
      <c r="E12" s="24" t="s">
        <v>97</v>
      </c>
      <c r="F12" s="27">
        <v>2740</v>
      </c>
    </row>
    <row r="13" spans="1:6" ht="21" customHeight="1">
      <c r="A13" s="37">
        <v>45498</v>
      </c>
      <c r="B13" s="24" t="s">
        <v>25</v>
      </c>
      <c r="C13" s="27">
        <v>635</v>
      </c>
      <c r="D13" s="84">
        <v>45511</v>
      </c>
      <c r="E13" s="24" t="s">
        <v>99</v>
      </c>
      <c r="F13" s="27">
        <v>3930</v>
      </c>
    </row>
    <row r="14" spans="1:6" ht="21" customHeight="1">
      <c r="A14" s="84">
        <v>45498</v>
      </c>
      <c r="B14" s="24" t="s">
        <v>121</v>
      </c>
      <c r="C14" s="27">
        <v>980</v>
      </c>
      <c r="D14" s="37">
        <v>45513</v>
      </c>
      <c r="E14" s="24" t="s">
        <v>106</v>
      </c>
      <c r="F14" s="27">
        <v>192500</v>
      </c>
    </row>
    <row r="15" spans="1:6" ht="21" customHeight="1">
      <c r="A15" s="84">
        <v>45498</v>
      </c>
      <c r="B15" s="24" t="s">
        <v>121</v>
      </c>
      <c r="C15" s="27">
        <v>950</v>
      </c>
      <c r="D15" s="84">
        <v>45513</v>
      </c>
      <c r="E15" s="24" t="s">
        <v>284</v>
      </c>
      <c r="F15" s="27">
        <v>2895</v>
      </c>
    </row>
    <row r="16" spans="1:6" ht="21" customHeight="1">
      <c r="A16" s="84">
        <v>45498</v>
      </c>
      <c r="B16" s="24" t="s">
        <v>121</v>
      </c>
      <c r="C16" s="27">
        <v>880</v>
      </c>
      <c r="D16" s="84">
        <v>45513</v>
      </c>
      <c r="E16" s="24" t="s">
        <v>174</v>
      </c>
      <c r="F16" s="27">
        <v>9250</v>
      </c>
    </row>
    <row r="17" spans="1:6" ht="21" customHeight="1">
      <c r="A17" s="84">
        <v>45500</v>
      </c>
      <c r="B17" s="24" t="s">
        <v>24</v>
      </c>
      <c r="C17" s="27">
        <v>1980</v>
      </c>
      <c r="D17" s="37">
        <v>45515</v>
      </c>
      <c r="E17" s="24" t="s">
        <v>94</v>
      </c>
      <c r="F17" s="27">
        <v>2241</v>
      </c>
    </row>
    <row r="18" spans="1:6" ht="21" customHeight="1">
      <c r="A18" s="84">
        <v>45501</v>
      </c>
      <c r="B18" s="24" t="s">
        <v>281</v>
      </c>
      <c r="C18" s="27">
        <v>600</v>
      </c>
      <c r="D18" s="84">
        <v>45515</v>
      </c>
      <c r="E18" s="24" t="s">
        <v>109</v>
      </c>
      <c r="F18" s="27">
        <v>2030</v>
      </c>
    </row>
    <row r="19" spans="1:6" ht="21" customHeight="1">
      <c r="A19" s="84">
        <v>45501</v>
      </c>
      <c r="B19" s="24" t="s">
        <v>133</v>
      </c>
      <c r="C19" s="27">
        <v>2310</v>
      </c>
      <c r="D19" s="84">
        <v>45516</v>
      </c>
      <c r="E19" s="24" t="s">
        <v>283</v>
      </c>
      <c r="F19" s="27">
        <v>25760</v>
      </c>
    </row>
    <row r="20" spans="1:6" ht="21" customHeight="1">
      <c r="A20" s="84">
        <v>45501</v>
      </c>
      <c r="B20" s="24" t="s">
        <v>25</v>
      </c>
      <c r="C20" s="27">
        <v>3726</v>
      </c>
      <c r="D20" s="37">
        <v>45516</v>
      </c>
      <c r="E20" s="24" t="s">
        <v>115</v>
      </c>
      <c r="F20" s="27">
        <v>4417</v>
      </c>
    </row>
    <row r="21" spans="1:6" ht="21" customHeight="1">
      <c r="A21" s="84">
        <v>45502</v>
      </c>
      <c r="B21" s="24" t="s">
        <v>282</v>
      </c>
      <c r="C21" s="27">
        <v>5574</v>
      </c>
      <c r="D21" s="84">
        <v>45517</v>
      </c>
      <c r="E21" s="24" t="s">
        <v>185</v>
      </c>
      <c r="F21" s="27">
        <v>1630</v>
      </c>
    </row>
    <row r="22" spans="1:6" ht="21" customHeight="1">
      <c r="A22" s="84">
        <v>45502</v>
      </c>
      <c r="B22" s="24" t="s">
        <v>134</v>
      </c>
      <c r="C22" s="27">
        <v>9050</v>
      </c>
      <c r="D22" s="84">
        <v>45517</v>
      </c>
      <c r="E22" s="24" t="s">
        <v>160</v>
      </c>
      <c r="F22" s="27">
        <v>2520</v>
      </c>
    </row>
    <row r="23" spans="1:6" ht="21" customHeight="1">
      <c r="A23" s="84">
        <v>45502</v>
      </c>
      <c r="B23" s="24" t="s">
        <v>135</v>
      </c>
      <c r="C23" s="27">
        <v>5240</v>
      </c>
      <c r="D23" s="37">
        <v>45517</v>
      </c>
      <c r="E23" s="24" t="s">
        <v>173</v>
      </c>
      <c r="F23" s="27">
        <v>841</v>
      </c>
    </row>
    <row r="24" spans="1:6" ht="21" customHeight="1">
      <c r="A24" s="84">
        <v>45504</v>
      </c>
      <c r="B24" s="24" t="s">
        <v>156</v>
      </c>
      <c r="C24" s="27">
        <v>4538</v>
      </c>
      <c r="D24" s="84">
        <v>45517</v>
      </c>
      <c r="E24" s="25" t="s">
        <v>184</v>
      </c>
      <c r="F24" s="27">
        <v>13376</v>
      </c>
    </row>
    <row r="25" spans="1:6" ht="21" customHeight="1">
      <c r="A25" s="84">
        <v>45504</v>
      </c>
      <c r="B25" s="24" t="s">
        <v>137</v>
      </c>
      <c r="C25" s="27">
        <v>5170</v>
      </c>
      <c r="D25" s="37">
        <v>45518</v>
      </c>
      <c r="E25" s="24" t="s">
        <v>25</v>
      </c>
      <c r="F25" s="76">
        <v>461</v>
      </c>
    </row>
    <row r="26" spans="1:6" ht="21" customHeight="1">
      <c r="A26" s="84">
        <v>45504</v>
      </c>
      <c r="B26" s="24" t="s">
        <v>136</v>
      </c>
      <c r="C26" s="27">
        <v>2750</v>
      </c>
      <c r="D26" s="37">
        <v>45518</v>
      </c>
      <c r="E26" s="24" t="s">
        <v>191</v>
      </c>
      <c r="F26" s="76">
        <v>2124</v>
      </c>
    </row>
    <row r="27" spans="1:6" ht="21" customHeight="1">
      <c r="A27" s="84">
        <v>45505</v>
      </c>
      <c r="B27" s="24" t="s">
        <v>28</v>
      </c>
      <c r="C27" s="27">
        <v>1140</v>
      </c>
      <c r="D27" s="84">
        <v>45518</v>
      </c>
      <c r="E27" s="24" t="s">
        <v>186</v>
      </c>
      <c r="F27" s="27">
        <v>2325</v>
      </c>
    </row>
    <row r="28" spans="1:6" ht="21" customHeight="1">
      <c r="A28" s="84">
        <v>45505</v>
      </c>
      <c r="B28" s="24" t="s">
        <v>29</v>
      </c>
      <c r="C28" s="27">
        <v>4530</v>
      </c>
      <c r="D28" s="84">
        <v>45518</v>
      </c>
      <c r="E28" s="24" t="s">
        <v>190</v>
      </c>
      <c r="F28" s="27">
        <v>6310</v>
      </c>
    </row>
    <row r="29" spans="1:6" ht="21" customHeight="1">
      <c r="A29" s="84">
        <v>45505</v>
      </c>
      <c r="B29" s="24" t="s">
        <v>158</v>
      </c>
      <c r="C29" s="27">
        <v>8127</v>
      </c>
      <c r="D29" s="38">
        <v>45519</v>
      </c>
      <c r="E29" s="23" t="s">
        <v>25</v>
      </c>
      <c r="F29" s="99">
        <v>522</v>
      </c>
    </row>
    <row r="30" spans="1:6" ht="21" customHeight="1">
      <c r="A30" s="84">
        <v>45505</v>
      </c>
      <c r="B30" s="24" t="s">
        <v>157</v>
      </c>
      <c r="C30" s="27">
        <v>2000</v>
      </c>
      <c r="D30" s="84">
        <v>45519</v>
      </c>
      <c r="E30" s="24" t="s">
        <v>192</v>
      </c>
      <c r="F30" s="27">
        <v>12111</v>
      </c>
    </row>
    <row r="31" spans="1:6" ht="21" customHeight="1">
      <c r="A31" s="84">
        <v>45506</v>
      </c>
      <c r="B31" s="24" t="s">
        <v>159</v>
      </c>
      <c r="C31" s="27">
        <v>1100</v>
      </c>
      <c r="D31" s="84">
        <v>45519</v>
      </c>
      <c r="E31" s="24" t="s">
        <v>193</v>
      </c>
      <c r="F31" s="27">
        <v>1990</v>
      </c>
    </row>
    <row r="32" spans="1:6" ht="21" customHeight="1">
      <c r="A32" s="84">
        <v>45506</v>
      </c>
      <c r="B32" s="24" t="s">
        <v>159</v>
      </c>
      <c r="C32" s="27">
        <v>1200</v>
      </c>
      <c r="D32" s="37">
        <v>45520</v>
      </c>
      <c r="E32" s="23" t="s">
        <v>194</v>
      </c>
      <c r="F32" s="76">
        <v>1499</v>
      </c>
    </row>
    <row r="33" spans="1:6" ht="21" customHeight="1">
      <c r="A33" s="84">
        <v>45506</v>
      </c>
      <c r="B33" s="24" t="s">
        <v>160</v>
      </c>
      <c r="C33" s="27">
        <v>1480</v>
      </c>
      <c r="D33" s="84">
        <v>45521</v>
      </c>
      <c r="E33" s="24" t="s">
        <v>195</v>
      </c>
      <c r="F33" s="27">
        <v>4296</v>
      </c>
    </row>
    <row r="34" spans="1:6" ht="21" customHeight="1" thickBot="1">
      <c r="A34" s="185"/>
      <c r="B34" s="186"/>
      <c r="C34" s="187"/>
      <c r="D34" s="167">
        <v>45523</v>
      </c>
      <c r="E34" s="186" t="s">
        <v>196</v>
      </c>
      <c r="F34" s="108">
        <v>6424</v>
      </c>
    </row>
    <row r="35" spans="1:6" ht="21" customHeight="1" thickBot="1">
      <c r="A35" s="3"/>
      <c r="B35" s="254">
        <f>SUM(C3:C34)</f>
        <v>89608</v>
      </c>
      <c r="C35" s="255"/>
      <c r="D35" s="3"/>
      <c r="E35" s="256">
        <f>SUM(F3:F34)</f>
        <v>371834</v>
      </c>
      <c r="F35" s="257"/>
    </row>
    <row r="36" spans="1:6" ht="21" customHeight="1" thickBot="1">
      <c r="A36" s="3"/>
      <c r="B36" s="3"/>
      <c r="C36" s="3"/>
      <c r="D36" s="156"/>
      <c r="E36" s="157"/>
      <c r="F36" s="157"/>
    </row>
    <row r="37" spans="1:6" ht="21" customHeight="1">
      <c r="A37" s="3"/>
      <c r="B37" s="3"/>
      <c r="C37" s="3"/>
      <c r="D37" s="247" t="s">
        <v>5</v>
      </c>
      <c r="E37" s="249">
        <f>B35+E35</f>
        <v>461442</v>
      </c>
      <c r="F37" s="250"/>
    </row>
    <row r="38" spans="1:6" ht="21" customHeight="1" thickBot="1">
      <c r="D38" s="248"/>
      <c r="E38" s="251"/>
      <c r="F38" s="252"/>
    </row>
  </sheetData>
  <mergeCells count="6">
    <mergeCell ref="B1:D1"/>
    <mergeCell ref="E1:F1"/>
    <mergeCell ref="B35:C35"/>
    <mergeCell ref="D37:D38"/>
    <mergeCell ref="E37:F38"/>
    <mergeCell ref="E35:F35"/>
  </mergeCells>
  <phoneticPr fontId="2"/>
  <pageMargins left="0.24" right="0.16" top="0.16" bottom="0.16" header="0.16" footer="0.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3E0A4-733F-4AC1-BB46-18289BF37F8D}">
  <dimension ref="A1:H31"/>
  <sheetViews>
    <sheetView workbookViewId="0">
      <selection activeCell="E9" sqref="E9"/>
    </sheetView>
  </sheetViews>
  <sheetFormatPr defaultColWidth="9" defaultRowHeight="25.15" customHeight="1"/>
  <cols>
    <col min="1" max="1" width="8.25" style="3" customWidth="1"/>
    <col min="2" max="2" width="23.625" style="77" customWidth="1"/>
    <col min="3" max="3" width="13.125" style="3" customWidth="1"/>
    <col min="4" max="4" width="8.25" style="3" customWidth="1"/>
    <col min="5" max="5" width="25.875" style="3" customWidth="1"/>
    <col min="6" max="6" width="12.75" style="3" customWidth="1"/>
    <col min="7" max="16384" width="9" style="3"/>
  </cols>
  <sheetData>
    <row r="1" spans="1:8" ht="25.15" customHeight="1" thickBot="1">
      <c r="A1" s="2"/>
      <c r="B1" s="235" t="s">
        <v>125</v>
      </c>
      <c r="C1" s="235"/>
      <c r="D1" s="235"/>
      <c r="E1" s="246" t="s">
        <v>12</v>
      </c>
      <c r="F1" s="246"/>
    </row>
    <row r="2" spans="1:8" ht="25.15" customHeight="1" thickBot="1">
      <c r="A2" s="11"/>
      <c r="B2" s="12" t="s">
        <v>124</v>
      </c>
      <c r="C2" s="13" t="s">
        <v>2</v>
      </c>
      <c r="D2" s="11" t="s">
        <v>0</v>
      </c>
      <c r="E2" s="12" t="s">
        <v>124</v>
      </c>
      <c r="F2" s="13" t="s">
        <v>2</v>
      </c>
    </row>
    <row r="3" spans="1:8" ht="25.15" customHeight="1">
      <c r="A3" s="109">
        <v>45493</v>
      </c>
      <c r="B3" s="100" t="s">
        <v>126</v>
      </c>
      <c r="C3" s="86">
        <v>9900</v>
      </c>
      <c r="D3" s="15"/>
      <c r="E3" s="5"/>
      <c r="F3" s="7"/>
      <c r="H3" s="3" t="s">
        <v>6</v>
      </c>
    </row>
    <row r="4" spans="1:8" ht="25.15" customHeight="1">
      <c r="A4" s="110">
        <v>45497</v>
      </c>
      <c r="B4" s="100" t="s">
        <v>126</v>
      </c>
      <c r="C4" s="51">
        <v>26400</v>
      </c>
      <c r="D4" s="15"/>
      <c r="E4" s="5"/>
      <c r="F4" s="7"/>
    </row>
    <row r="5" spans="1:8" ht="25.15" customHeight="1">
      <c r="A5" s="109">
        <v>45501</v>
      </c>
      <c r="B5" s="104" t="s">
        <v>126</v>
      </c>
      <c r="C5" s="86">
        <v>167200</v>
      </c>
      <c r="D5" s="15"/>
      <c r="E5" s="5"/>
      <c r="F5" s="7"/>
    </row>
    <row r="6" spans="1:8" ht="25.15" customHeight="1">
      <c r="A6" s="110">
        <v>45502</v>
      </c>
      <c r="B6" s="104" t="s">
        <v>126</v>
      </c>
      <c r="C6" s="51">
        <v>178200</v>
      </c>
      <c r="D6" s="15"/>
      <c r="E6" s="5"/>
      <c r="F6" s="7"/>
    </row>
    <row r="7" spans="1:8" ht="25.15" customHeight="1">
      <c r="A7" s="110">
        <v>45504</v>
      </c>
      <c r="B7" s="104" t="s">
        <v>126</v>
      </c>
      <c r="C7" s="51">
        <v>74250</v>
      </c>
      <c r="D7" s="15"/>
      <c r="E7" s="5"/>
      <c r="F7" s="7"/>
    </row>
    <row r="8" spans="1:8" ht="25.15" customHeight="1">
      <c r="A8" s="111">
        <v>45512</v>
      </c>
      <c r="B8" s="45" t="s">
        <v>153</v>
      </c>
      <c r="C8" s="27">
        <v>8553</v>
      </c>
      <c r="D8" s="4"/>
      <c r="E8" s="5"/>
      <c r="F8" s="7"/>
    </row>
    <row r="9" spans="1:8" ht="25.15" customHeight="1">
      <c r="A9" s="111">
        <v>45511</v>
      </c>
      <c r="B9" s="100" t="s">
        <v>126</v>
      </c>
      <c r="C9" s="27">
        <v>39600</v>
      </c>
      <c r="D9" s="4"/>
      <c r="E9" s="5"/>
      <c r="F9" s="7"/>
    </row>
    <row r="10" spans="1:8" ht="25.15" customHeight="1">
      <c r="A10" s="111">
        <v>45517</v>
      </c>
      <c r="B10" s="23" t="s">
        <v>126</v>
      </c>
      <c r="C10" s="27">
        <v>29700</v>
      </c>
      <c r="D10" s="4"/>
      <c r="E10" s="5"/>
      <c r="F10" s="7"/>
    </row>
    <row r="11" spans="1:8" ht="25.15" customHeight="1">
      <c r="A11" s="15"/>
      <c r="B11" s="9"/>
      <c r="C11" s="7"/>
      <c r="D11" s="4"/>
      <c r="E11" s="5"/>
      <c r="F11" s="7"/>
    </row>
    <row r="12" spans="1:8" ht="25.15" customHeight="1">
      <c r="A12" s="15"/>
      <c r="B12" s="9"/>
      <c r="C12" s="7"/>
      <c r="D12" s="4"/>
      <c r="E12" s="5"/>
      <c r="F12" s="7"/>
    </row>
    <row r="13" spans="1:8" ht="25.15" customHeight="1">
      <c r="A13" s="15"/>
      <c r="B13" s="9"/>
      <c r="C13" s="7"/>
      <c r="D13" s="4"/>
      <c r="E13" s="5"/>
      <c r="F13" s="7"/>
    </row>
    <row r="14" spans="1:8" ht="25.15" customHeight="1">
      <c r="A14" s="15"/>
      <c r="B14" s="9"/>
      <c r="C14" s="7"/>
      <c r="D14" s="4"/>
      <c r="E14" s="5"/>
      <c r="F14" s="7"/>
    </row>
    <row r="15" spans="1:8" ht="25.15" customHeight="1">
      <c r="A15" s="15"/>
      <c r="B15" s="9"/>
      <c r="C15" s="7"/>
      <c r="D15" s="4"/>
      <c r="E15" s="5"/>
      <c r="F15" s="7"/>
    </row>
    <row r="16" spans="1:8" ht="25.15" customHeight="1">
      <c r="A16" s="15"/>
      <c r="B16" s="9"/>
      <c r="C16" s="7"/>
      <c r="D16" s="4"/>
      <c r="E16" s="5"/>
      <c r="F16" s="7"/>
    </row>
    <row r="17" spans="1:6" ht="25.15" customHeight="1">
      <c r="A17" s="15"/>
      <c r="B17" s="9"/>
      <c r="C17" s="7"/>
      <c r="D17" s="4"/>
      <c r="E17" s="5"/>
      <c r="F17" s="7"/>
    </row>
    <row r="18" spans="1:6" ht="25.15" customHeight="1">
      <c r="A18" s="15"/>
      <c r="B18" s="9"/>
      <c r="C18" s="7"/>
      <c r="D18" s="4"/>
      <c r="E18" s="5"/>
      <c r="F18" s="7"/>
    </row>
    <row r="19" spans="1:6" ht="25.15" customHeight="1">
      <c r="A19" s="15"/>
      <c r="B19" s="9"/>
      <c r="C19" s="7"/>
      <c r="D19" s="4"/>
      <c r="E19" s="5"/>
      <c r="F19" s="7"/>
    </row>
    <row r="20" spans="1:6" ht="25.15" customHeight="1">
      <c r="A20" s="15"/>
      <c r="B20" s="9"/>
      <c r="C20" s="7"/>
      <c r="D20" s="4"/>
      <c r="E20" s="5"/>
      <c r="F20" s="7"/>
    </row>
    <row r="21" spans="1:6" ht="25.15" customHeight="1">
      <c r="A21" s="15"/>
      <c r="B21" s="9"/>
      <c r="C21" s="7"/>
      <c r="D21" s="4"/>
      <c r="E21" s="5"/>
      <c r="F21" s="7"/>
    </row>
    <row r="22" spans="1:6" ht="25.15" customHeight="1">
      <c r="A22" s="15"/>
      <c r="B22" s="9"/>
      <c r="C22" s="7"/>
      <c r="D22" s="4"/>
      <c r="E22" s="5"/>
      <c r="F22" s="7"/>
    </row>
    <row r="23" spans="1:6" ht="25.15" customHeight="1">
      <c r="A23" s="15"/>
      <c r="B23" s="9"/>
      <c r="C23" s="7"/>
      <c r="D23" s="4"/>
      <c r="E23" s="5"/>
      <c r="F23" s="7"/>
    </row>
    <row r="24" spans="1:6" ht="25.15" customHeight="1">
      <c r="A24" s="15"/>
      <c r="B24" s="9"/>
      <c r="C24" s="7"/>
      <c r="D24" s="4"/>
      <c r="E24" s="5"/>
      <c r="F24" s="7"/>
    </row>
    <row r="25" spans="1:6" ht="25.15" customHeight="1">
      <c r="A25" s="15"/>
      <c r="B25" s="9"/>
      <c r="C25" s="7"/>
      <c r="D25" s="4"/>
      <c r="E25" s="5"/>
      <c r="F25" s="7"/>
    </row>
    <row r="26" spans="1:6" ht="25.15" customHeight="1" thickBot="1">
      <c r="A26" s="15"/>
      <c r="B26" s="9"/>
      <c r="C26" s="7"/>
      <c r="D26" s="4"/>
      <c r="E26" s="5"/>
      <c r="F26" s="7"/>
    </row>
    <row r="27" spans="1:6" ht="25.15" customHeight="1" thickBot="1">
      <c r="B27" s="258">
        <f>SUM(C3:C26)</f>
        <v>533803</v>
      </c>
      <c r="C27" s="259"/>
      <c r="E27" s="192">
        <f>SUM(F3:F26)</f>
        <v>0</v>
      </c>
      <c r="F27" s="193"/>
    </row>
    <row r="28" spans="1:6" ht="25.15" customHeight="1" thickBot="1"/>
    <row r="29" spans="1:6" ht="25.15" customHeight="1">
      <c r="D29" s="194" t="s">
        <v>5</v>
      </c>
      <c r="E29" s="260">
        <f>B27+E27</f>
        <v>533803</v>
      </c>
      <c r="F29" s="261"/>
    </row>
    <row r="30" spans="1:6" ht="25.15" customHeight="1">
      <c r="D30" s="195"/>
      <c r="E30" s="262"/>
      <c r="F30" s="263"/>
    </row>
    <row r="31" spans="1:6" ht="25.15" customHeight="1" thickBot="1">
      <c r="D31" s="196"/>
      <c r="E31" s="264"/>
      <c r="F31" s="265"/>
    </row>
  </sheetData>
  <mergeCells count="6">
    <mergeCell ref="B1:D1"/>
    <mergeCell ref="E1:F1"/>
    <mergeCell ref="B27:C27"/>
    <mergeCell ref="E27:F27"/>
    <mergeCell ref="D29:D31"/>
    <mergeCell ref="E29:F31"/>
  </mergeCells>
  <phoneticPr fontId="2"/>
  <pageMargins left="0.24" right="0.16" top="0.31" bottom="0.16" header="0.3" footer="0.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43458-B9AA-4818-A3EA-100C93827AC9}">
  <dimension ref="A1:D7"/>
  <sheetViews>
    <sheetView workbookViewId="0">
      <selection activeCell="A2" sqref="A2"/>
    </sheetView>
  </sheetViews>
  <sheetFormatPr defaultColWidth="8.75" defaultRowHeight="62.25"/>
  <cols>
    <col min="1" max="1" width="134.625" style="182" customWidth="1"/>
    <col min="2" max="16384" width="8.75" style="182"/>
  </cols>
  <sheetData>
    <row r="1" spans="1:4" ht="143.44999999999999" customHeight="1">
      <c r="A1" s="182" t="s">
        <v>356</v>
      </c>
      <c r="D1" s="181"/>
    </row>
    <row r="2" spans="1:4" ht="208.15" customHeight="1">
      <c r="A2" s="184" t="s">
        <v>359</v>
      </c>
    </row>
    <row r="7" spans="1:4">
      <c r="A7" s="183" t="s">
        <v>357</v>
      </c>
    </row>
  </sheetData>
  <phoneticPr fontId="2"/>
  <pageMargins left="0.7" right="0.7" top="0.75" bottom="0.54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49000-4BFC-4D4C-A9B7-2F5B830BD808}">
  <dimension ref="A1:H37"/>
  <sheetViews>
    <sheetView topLeftCell="A10" workbookViewId="0">
      <selection activeCell="E32" sqref="E32"/>
    </sheetView>
  </sheetViews>
  <sheetFormatPr defaultColWidth="9" defaultRowHeight="24" customHeight="1"/>
  <cols>
    <col min="1" max="1" width="8.25" style="3" customWidth="1"/>
    <col min="2" max="2" width="23.625" style="77" customWidth="1"/>
    <col min="3" max="3" width="13.125" style="78" customWidth="1"/>
    <col min="4" max="4" width="8.25" style="3" customWidth="1"/>
    <col min="5" max="5" width="25.875" style="3" customWidth="1"/>
    <col min="6" max="6" width="12.75" style="3" customWidth="1"/>
    <col min="7" max="16384" width="9" style="3"/>
  </cols>
  <sheetData>
    <row r="1" spans="1:8" ht="24" customHeight="1" thickBot="1">
      <c r="A1" s="2"/>
      <c r="B1" s="235" t="s">
        <v>125</v>
      </c>
      <c r="C1" s="235"/>
      <c r="D1" s="235"/>
      <c r="E1" s="246" t="s">
        <v>12</v>
      </c>
      <c r="F1" s="246"/>
    </row>
    <row r="2" spans="1:8" ht="24" customHeight="1" thickBot="1">
      <c r="A2" s="11"/>
      <c r="B2" s="12" t="s">
        <v>105</v>
      </c>
      <c r="C2" s="13" t="s">
        <v>2</v>
      </c>
      <c r="D2" s="11" t="s">
        <v>0</v>
      </c>
      <c r="E2" s="12" t="s">
        <v>105</v>
      </c>
      <c r="F2" s="13" t="s">
        <v>2</v>
      </c>
    </row>
    <row r="3" spans="1:8" ht="24" customHeight="1">
      <c r="A3" s="37">
        <v>45487</v>
      </c>
      <c r="B3" s="24" t="s">
        <v>26</v>
      </c>
      <c r="C3" s="27">
        <v>2000</v>
      </c>
      <c r="D3" s="15">
        <v>45505</v>
      </c>
      <c r="E3" s="105" t="s">
        <v>286</v>
      </c>
      <c r="F3" s="27">
        <v>3000</v>
      </c>
      <c r="H3" s="3" t="s">
        <v>6</v>
      </c>
    </row>
    <row r="4" spans="1:8" ht="24" customHeight="1">
      <c r="A4" s="37">
        <v>45487</v>
      </c>
      <c r="B4" s="24" t="s">
        <v>122</v>
      </c>
      <c r="C4" s="27">
        <v>4008</v>
      </c>
      <c r="D4" s="37">
        <v>45506</v>
      </c>
      <c r="E4" s="80" t="s">
        <v>32</v>
      </c>
      <c r="F4" s="27">
        <v>3293</v>
      </c>
    </row>
    <row r="5" spans="1:8" ht="24" customHeight="1">
      <c r="A5" s="37">
        <v>45489</v>
      </c>
      <c r="B5" s="24" t="s">
        <v>122</v>
      </c>
      <c r="C5" s="27">
        <v>5201</v>
      </c>
      <c r="D5" s="15">
        <v>45506</v>
      </c>
      <c r="E5" s="80" t="s">
        <v>351</v>
      </c>
      <c r="F5" s="27">
        <v>2301</v>
      </c>
    </row>
    <row r="6" spans="1:8" ht="24" customHeight="1">
      <c r="A6" s="84">
        <v>45492</v>
      </c>
      <c r="B6" s="104" t="s">
        <v>108</v>
      </c>
      <c r="C6" s="51">
        <v>2998</v>
      </c>
      <c r="D6" s="15">
        <v>45506</v>
      </c>
      <c r="E6" s="80" t="s">
        <v>107</v>
      </c>
      <c r="F6" s="27">
        <v>4797</v>
      </c>
    </row>
    <row r="7" spans="1:8" ht="24" customHeight="1">
      <c r="A7" s="37">
        <v>45493</v>
      </c>
      <c r="B7" s="24" t="s">
        <v>127</v>
      </c>
      <c r="C7" s="27">
        <v>4000</v>
      </c>
      <c r="D7" s="15">
        <v>45507</v>
      </c>
      <c r="E7" s="80" t="s">
        <v>107</v>
      </c>
      <c r="F7" s="27">
        <v>3922</v>
      </c>
    </row>
    <row r="8" spans="1:8" ht="24" customHeight="1">
      <c r="A8" s="37">
        <v>45493</v>
      </c>
      <c r="B8" s="80" t="s">
        <v>128</v>
      </c>
      <c r="C8" s="27">
        <v>2752</v>
      </c>
      <c r="D8" s="15">
        <v>45508</v>
      </c>
      <c r="E8" s="105" t="s">
        <v>138</v>
      </c>
      <c r="F8" s="27">
        <v>5000</v>
      </c>
    </row>
    <row r="9" spans="1:8" ht="24" customHeight="1">
      <c r="A9" s="37">
        <v>45496</v>
      </c>
      <c r="B9" s="80" t="s">
        <v>351</v>
      </c>
      <c r="C9" s="27">
        <v>4117</v>
      </c>
      <c r="D9" s="15">
        <v>45509</v>
      </c>
      <c r="E9" s="24" t="s">
        <v>101</v>
      </c>
      <c r="F9" s="27">
        <v>5593</v>
      </c>
    </row>
    <row r="10" spans="1:8" ht="24" customHeight="1">
      <c r="A10" s="37">
        <v>45498</v>
      </c>
      <c r="B10" s="80" t="s">
        <v>22</v>
      </c>
      <c r="C10" s="27">
        <v>4000</v>
      </c>
      <c r="D10" s="15">
        <v>45509</v>
      </c>
      <c r="E10" s="24" t="s">
        <v>108</v>
      </c>
      <c r="F10" s="27">
        <v>4000</v>
      </c>
    </row>
    <row r="11" spans="1:8" ht="24" customHeight="1">
      <c r="A11" s="37">
        <v>45498</v>
      </c>
      <c r="B11" s="80" t="s">
        <v>23</v>
      </c>
      <c r="C11" s="27">
        <v>2799</v>
      </c>
      <c r="D11" s="15">
        <v>45510</v>
      </c>
      <c r="E11" s="24" t="s">
        <v>26</v>
      </c>
      <c r="F11" s="27">
        <v>4572</v>
      </c>
    </row>
    <row r="12" spans="1:8" ht="24" customHeight="1">
      <c r="A12" s="15">
        <v>45498</v>
      </c>
      <c r="B12" s="105" t="s">
        <v>285</v>
      </c>
      <c r="C12" s="27">
        <v>3998</v>
      </c>
      <c r="D12" s="37">
        <v>45510</v>
      </c>
      <c r="E12" s="80" t="s">
        <v>351</v>
      </c>
      <c r="F12" s="27">
        <v>3055</v>
      </c>
    </row>
    <row r="13" spans="1:8" ht="24" customHeight="1">
      <c r="A13" s="38">
        <v>45499</v>
      </c>
      <c r="B13" s="80" t="s">
        <v>351</v>
      </c>
      <c r="C13" s="26">
        <v>4164</v>
      </c>
      <c r="D13" s="15">
        <v>45510</v>
      </c>
      <c r="E13" s="24" t="s">
        <v>287</v>
      </c>
      <c r="F13" s="27">
        <v>2832</v>
      </c>
    </row>
    <row r="14" spans="1:8" ht="24" customHeight="1">
      <c r="A14" s="37">
        <v>45499</v>
      </c>
      <c r="B14" s="80" t="s">
        <v>118</v>
      </c>
      <c r="C14" s="27">
        <v>1247</v>
      </c>
      <c r="D14" s="15">
        <v>45510</v>
      </c>
      <c r="E14" s="24" t="s">
        <v>287</v>
      </c>
      <c r="F14" s="27">
        <v>7595</v>
      </c>
    </row>
    <row r="15" spans="1:8" ht="24" customHeight="1">
      <c r="A15" s="37">
        <v>45502</v>
      </c>
      <c r="B15" s="80" t="s">
        <v>26</v>
      </c>
      <c r="C15" s="27">
        <v>6534</v>
      </c>
      <c r="D15" s="15">
        <v>45511</v>
      </c>
      <c r="E15" s="24" t="s">
        <v>107</v>
      </c>
      <c r="F15" s="27">
        <v>3971</v>
      </c>
    </row>
    <row r="16" spans="1:8" ht="24" customHeight="1">
      <c r="A16" s="37">
        <v>45502</v>
      </c>
      <c r="B16" s="80" t="s">
        <v>26</v>
      </c>
      <c r="C16" s="27">
        <v>1451</v>
      </c>
      <c r="D16" s="155">
        <v>45512</v>
      </c>
      <c r="E16" s="124" t="s">
        <v>101</v>
      </c>
      <c r="F16" s="125">
        <v>710</v>
      </c>
    </row>
    <row r="17" spans="1:6" ht="24" customHeight="1">
      <c r="A17" s="15">
        <v>45504</v>
      </c>
      <c r="B17" s="80" t="s">
        <v>138</v>
      </c>
      <c r="C17" s="27">
        <v>3000</v>
      </c>
      <c r="D17" s="15">
        <v>45513</v>
      </c>
      <c r="E17" s="24" t="s">
        <v>104</v>
      </c>
      <c r="F17" s="27">
        <v>4000</v>
      </c>
    </row>
    <row r="18" spans="1:6" ht="24" customHeight="1">
      <c r="A18" s="15">
        <v>45504</v>
      </c>
      <c r="B18" s="80" t="s">
        <v>26</v>
      </c>
      <c r="C18" s="27">
        <v>3380</v>
      </c>
      <c r="D18" s="155">
        <v>45513</v>
      </c>
      <c r="E18" s="124" t="s">
        <v>104</v>
      </c>
      <c r="F18" s="125">
        <v>1424</v>
      </c>
    </row>
    <row r="19" spans="1:6" ht="24" customHeight="1">
      <c r="A19" s="37">
        <v>45504</v>
      </c>
      <c r="B19" s="106" t="s">
        <v>27</v>
      </c>
      <c r="C19" s="27">
        <v>5598</v>
      </c>
      <c r="D19" s="15">
        <v>45513</v>
      </c>
      <c r="E19" s="24" t="s">
        <v>287</v>
      </c>
      <c r="F19" s="27">
        <v>3058</v>
      </c>
    </row>
    <row r="20" spans="1:6" ht="24" customHeight="1" thickBot="1">
      <c r="A20" s="37">
        <v>45504</v>
      </c>
      <c r="B20" s="80" t="s">
        <v>26</v>
      </c>
      <c r="C20" s="27">
        <v>3730</v>
      </c>
      <c r="D20" s="15">
        <v>45513</v>
      </c>
      <c r="E20" s="24" t="s">
        <v>287</v>
      </c>
      <c r="F20" s="27">
        <v>5640</v>
      </c>
    </row>
    <row r="21" spans="1:6" ht="24" customHeight="1" thickBot="1">
      <c r="B21" s="258">
        <f>SUM(C3:C20)</f>
        <v>64977</v>
      </c>
      <c r="C21" s="259"/>
      <c r="D21" s="15">
        <v>45513</v>
      </c>
      <c r="E21" s="24" t="s">
        <v>107</v>
      </c>
      <c r="F21" s="27">
        <v>5153</v>
      </c>
    </row>
    <row r="22" spans="1:6" ht="24" customHeight="1">
      <c r="C22" s="3"/>
      <c r="D22" s="15">
        <v>45513</v>
      </c>
      <c r="E22" s="24" t="s">
        <v>118</v>
      </c>
      <c r="F22" s="27">
        <v>1424</v>
      </c>
    </row>
    <row r="23" spans="1:6" ht="24" customHeight="1">
      <c r="C23" s="3"/>
      <c r="D23" s="15">
        <v>45515</v>
      </c>
      <c r="E23" s="24" t="s">
        <v>108</v>
      </c>
      <c r="F23" s="27">
        <v>2000</v>
      </c>
    </row>
    <row r="24" spans="1:6" ht="24" customHeight="1">
      <c r="C24" s="3"/>
      <c r="D24" s="15">
        <v>45517</v>
      </c>
      <c r="E24" s="24" t="s">
        <v>118</v>
      </c>
      <c r="F24" s="27">
        <v>3676</v>
      </c>
    </row>
    <row r="25" spans="1:6" ht="24" customHeight="1">
      <c r="D25" s="15">
        <v>45517</v>
      </c>
      <c r="E25" s="24" t="s">
        <v>287</v>
      </c>
      <c r="F25" s="27">
        <v>8464</v>
      </c>
    </row>
    <row r="26" spans="1:6" ht="24" customHeight="1">
      <c r="D26" s="15">
        <v>45517</v>
      </c>
      <c r="E26" s="24" t="s">
        <v>287</v>
      </c>
      <c r="F26" s="27">
        <v>2389</v>
      </c>
    </row>
    <row r="27" spans="1:6" ht="24" customHeight="1">
      <c r="D27" s="15">
        <v>45519</v>
      </c>
      <c r="E27" s="24" t="s">
        <v>288</v>
      </c>
      <c r="F27" s="27">
        <v>3614</v>
      </c>
    </row>
    <row r="28" spans="1:6" ht="24" customHeight="1">
      <c r="D28" s="15">
        <v>45519</v>
      </c>
      <c r="E28" s="24" t="s">
        <v>288</v>
      </c>
      <c r="F28" s="27">
        <v>5295</v>
      </c>
    </row>
    <row r="29" spans="1:6" ht="24" customHeight="1">
      <c r="D29" s="15">
        <v>45519</v>
      </c>
      <c r="E29" s="24" t="s">
        <v>288</v>
      </c>
      <c r="F29" s="27">
        <v>499</v>
      </c>
    </row>
    <row r="30" spans="1:6" ht="24" customHeight="1">
      <c r="D30" s="15">
        <v>45519</v>
      </c>
      <c r="E30" s="24" t="s">
        <v>287</v>
      </c>
      <c r="F30" s="27">
        <v>6105</v>
      </c>
    </row>
    <row r="31" spans="1:6" ht="24" customHeight="1">
      <c r="D31" s="15">
        <v>45519</v>
      </c>
      <c r="E31" s="24" t="s">
        <v>289</v>
      </c>
      <c r="F31" s="27">
        <v>3961</v>
      </c>
    </row>
    <row r="32" spans="1:6" ht="24" customHeight="1">
      <c r="D32" s="15">
        <v>45519</v>
      </c>
      <c r="E32" s="24" t="s">
        <v>288</v>
      </c>
      <c r="F32" s="27">
        <v>4293</v>
      </c>
    </row>
    <row r="33" spans="4:6" ht="24" customHeight="1" thickBot="1">
      <c r="D33" s="15">
        <v>45520</v>
      </c>
      <c r="E33" s="24" t="s">
        <v>108</v>
      </c>
      <c r="F33" s="27">
        <v>3803</v>
      </c>
    </row>
    <row r="34" spans="4:6" ht="24" customHeight="1" thickBot="1">
      <c r="E34" s="192">
        <f>SUM(F3:F33)</f>
        <v>119439</v>
      </c>
      <c r="F34" s="193"/>
    </row>
    <row r="35" spans="4:6" ht="24" customHeight="1" thickBot="1"/>
    <row r="36" spans="4:6" ht="24" customHeight="1">
      <c r="D36" s="194" t="s">
        <v>5</v>
      </c>
      <c r="E36" s="260" t="e">
        <f>B21+#REF!</f>
        <v>#REF!</v>
      </c>
      <c r="F36" s="261"/>
    </row>
    <row r="37" spans="4:6" ht="24" customHeight="1" thickBot="1">
      <c r="D37" s="196"/>
      <c r="E37" s="264"/>
      <c r="F37" s="265"/>
    </row>
  </sheetData>
  <mergeCells count="6">
    <mergeCell ref="B1:D1"/>
    <mergeCell ref="E1:F1"/>
    <mergeCell ref="B21:C21"/>
    <mergeCell ref="E34:F34"/>
    <mergeCell ref="D36:D37"/>
    <mergeCell ref="E36:F37"/>
  </mergeCells>
  <phoneticPr fontId="2"/>
  <pageMargins left="0.24" right="0.16" top="0.31" bottom="0.16" header="0.3" footer="0.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FB634-4FE4-4543-8F37-E10208FDDE7D}">
  <dimension ref="A1:H31"/>
  <sheetViews>
    <sheetView topLeftCell="A7" workbookViewId="0">
      <selection sqref="A1:XFD1048576"/>
    </sheetView>
  </sheetViews>
  <sheetFormatPr defaultColWidth="9" defaultRowHeight="26.45" customHeight="1"/>
  <cols>
    <col min="1" max="1" width="8.25" style="3" customWidth="1"/>
    <col min="2" max="2" width="23.625" style="77" customWidth="1"/>
    <col min="3" max="3" width="13.125" style="78" customWidth="1"/>
    <col min="4" max="4" width="8.25" style="3" customWidth="1"/>
    <col min="5" max="5" width="25.875" style="3" customWidth="1"/>
    <col min="6" max="6" width="12.75" style="3" customWidth="1"/>
    <col min="7" max="16384" width="9" style="3"/>
  </cols>
  <sheetData>
    <row r="1" spans="1:8" ht="26.45" customHeight="1" thickBot="1">
      <c r="A1" s="2"/>
      <c r="B1" s="235" t="s">
        <v>125</v>
      </c>
      <c r="C1" s="235"/>
      <c r="D1" s="235"/>
      <c r="E1" s="246" t="s">
        <v>12</v>
      </c>
      <c r="F1" s="246"/>
    </row>
    <row r="2" spans="1:8" ht="25.15" customHeight="1" thickBot="1">
      <c r="A2" s="11"/>
      <c r="B2" s="12" t="s">
        <v>105</v>
      </c>
      <c r="C2" s="13" t="s">
        <v>2</v>
      </c>
      <c r="D2" s="11" t="s">
        <v>0</v>
      </c>
      <c r="E2" s="12" t="s">
        <v>105</v>
      </c>
      <c r="F2" s="13" t="s">
        <v>2</v>
      </c>
    </row>
    <row r="3" spans="1:8" ht="25.15" customHeight="1">
      <c r="A3" s="37">
        <v>45487</v>
      </c>
      <c r="B3" s="24" t="s">
        <v>26</v>
      </c>
      <c r="C3" s="27">
        <v>2000</v>
      </c>
      <c r="D3" s="15">
        <v>45509</v>
      </c>
      <c r="E3" s="24" t="s">
        <v>101</v>
      </c>
      <c r="F3" s="27">
        <v>5593</v>
      </c>
      <c r="H3" s="3" t="s">
        <v>6</v>
      </c>
    </row>
    <row r="4" spans="1:8" ht="25.15" customHeight="1">
      <c r="A4" s="37">
        <v>45487</v>
      </c>
      <c r="B4" s="24" t="s">
        <v>122</v>
      </c>
      <c r="C4" s="27">
        <v>4008</v>
      </c>
      <c r="D4" s="15">
        <v>45509</v>
      </c>
      <c r="E4" s="24" t="s">
        <v>108</v>
      </c>
      <c r="F4" s="27">
        <v>4000</v>
      </c>
    </row>
    <row r="5" spans="1:8" ht="25.15" customHeight="1">
      <c r="A5" s="37">
        <v>45489</v>
      </c>
      <c r="B5" s="24" t="s">
        <v>122</v>
      </c>
      <c r="C5" s="27">
        <v>5201</v>
      </c>
      <c r="D5" s="15">
        <v>45510</v>
      </c>
      <c r="E5" s="24" t="s">
        <v>26</v>
      </c>
      <c r="F5" s="27">
        <v>4572</v>
      </c>
    </row>
    <row r="6" spans="1:8" ht="25.15" customHeight="1">
      <c r="A6" s="84">
        <v>45492</v>
      </c>
      <c r="B6" s="104" t="s">
        <v>108</v>
      </c>
      <c r="C6" s="51">
        <v>2998</v>
      </c>
      <c r="D6" s="37">
        <v>45510</v>
      </c>
      <c r="E6" s="80" t="s">
        <v>351</v>
      </c>
      <c r="F6" s="27">
        <v>3055</v>
      </c>
    </row>
    <row r="7" spans="1:8" ht="25.15" customHeight="1">
      <c r="A7" s="37">
        <v>45493</v>
      </c>
      <c r="B7" s="24" t="s">
        <v>127</v>
      </c>
      <c r="C7" s="27">
        <v>4000</v>
      </c>
      <c r="D7" s="15">
        <v>45510</v>
      </c>
      <c r="E7" s="24" t="s">
        <v>287</v>
      </c>
      <c r="F7" s="27">
        <v>2832</v>
      </c>
    </row>
    <row r="8" spans="1:8" ht="25.15" customHeight="1">
      <c r="A8" s="37">
        <v>45493</v>
      </c>
      <c r="B8" s="80" t="s">
        <v>128</v>
      </c>
      <c r="C8" s="27">
        <v>2752</v>
      </c>
      <c r="D8" s="15">
        <v>45510</v>
      </c>
      <c r="E8" s="24" t="s">
        <v>287</v>
      </c>
      <c r="F8" s="27">
        <v>7595</v>
      </c>
    </row>
    <row r="9" spans="1:8" ht="25.15" customHeight="1">
      <c r="A9" s="37">
        <v>45496</v>
      </c>
      <c r="B9" s="80" t="s">
        <v>351</v>
      </c>
      <c r="C9" s="27">
        <v>4117</v>
      </c>
      <c r="D9" s="15">
        <v>45511</v>
      </c>
      <c r="E9" s="24" t="s">
        <v>107</v>
      </c>
      <c r="F9" s="27">
        <v>3971</v>
      </c>
    </row>
    <row r="10" spans="1:8" ht="25.15" customHeight="1">
      <c r="A10" s="37">
        <v>45498</v>
      </c>
      <c r="B10" s="80" t="s">
        <v>22</v>
      </c>
      <c r="C10" s="27">
        <v>4000</v>
      </c>
      <c r="D10" s="155">
        <v>45512</v>
      </c>
      <c r="E10" s="124" t="s">
        <v>101</v>
      </c>
      <c r="F10" s="125">
        <v>710</v>
      </c>
    </row>
    <row r="11" spans="1:8" ht="25.15" customHeight="1">
      <c r="A11" s="37">
        <v>45498</v>
      </c>
      <c r="B11" s="80" t="s">
        <v>23</v>
      </c>
      <c r="C11" s="27">
        <v>2799</v>
      </c>
      <c r="D11" s="15">
        <v>45513</v>
      </c>
      <c r="E11" s="24" t="s">
        <v>104</v>
      </c>
      <c r="F11" s="27">
        <v>4000</v>
      </c>
    </row>
    <row r="12" spans="1:8" ht="25.15" customHeight="1">
      <c r="A12" s="15">
        <v>45498</v>
      </c>
      <c r="B12" s="105" t="s">
        <v>285</v>
      </c>
      <c r="C12" s="27">
        <v>3998</v>
      </c>
      <c r="D12" s="155">
        <v>45513</v>
      </c>
      <c r="E12" s="124" t="s">
        <v>104</v>
      </c>
      <c r="F12" s="125">
        <v>1424</v>
      </c>
    </row>
    <row r="13" spans="1:8" ht="25.15" customHeight="1">
      <c r="A13" s="38">
        <v>45499</v>
      </c>
      <c r="B13" s="80" t="s">
        <v>351</v>
      </c>
      <c r="C13" s="26">
        <v>4164</v>
      </c>
      <c r="D13" s="15">
        <v>45513</v>
      </c>
      <c r="E13" s="24" t="s">
        <v>287</v>
      </c>
      <c r="F13" s="27">
        <v>3058</v>
      </c>
    </row>
    <row r="14" spans="1:8" ht="25.15" customHeight="1">
      <c r="A14" s="37">
        <v>45499</v>
      </c>
      <c r="B14" s="80" t="s">
        <v>118</v>
      </c>
      <c r="C14" s="27">
        <v>1247</v>
      </c>
      <c r="D14" s="15">
        <v>45513</v>
      </c>
      <c r="E14" s="24" t="s">
        <v>287</v>
      </c>
      <c r="F14" s="27">
        <v>5640</v>
      </c>
    </row>
    <row r="15" spans="1:8" ht="25.15" customHeight="1">
      <c r="A15" s="37">
        <v>45502</v>
      </c>
      <c r="B15" s="80" t="s">
        <v>26</v>
      </c>
      <c r="C15" s="27">
        <v>6534</v>
      </c>
      <c r="D15" s="15">
        <v>45513</v>
      </c>
      <c r="E15" s="24" t="s">
        <v>107</v>
      </c>
      <c r="F15" s="27">
        <v>5153</v>
      </c>
    </row>
    <row r="16" spans="1:8" ht="25.15" customHeight="1">
      <c r="A16" s="37">
        <v>45502</v>
      </c>
      <c r="B16" s="80" t="s">
        <v>26</v>
      </c>
      <c r="C16" s="27">
        <v>1451</v>
      </c>
      <c r="D16" s="15">
        <v>45513</v>
      </c>
      <c r="E16" s="24" t="s">
        <v>118</v>
      </c>
      <c r="F16" s="27">
        <v>1424</v>
      </c>
    </row>
    <row r="17" spans="1:6" ht="25.15" customHeight="1">
      <c r="A17" s="15">
        <v>45504</v>
      </c>
      <c r="B17" s="80" t="s">
        <v>138</v>
      </c>
      <c r="C17" s="27">
        <v>3000</v>
      </c>
      <c r="D17" s="15">
        <v>45515</v>
      </c>
      <c r="E17" s="24" t="s">
        <v>108</v>
      </c>
      <c r="F17" s="27">
        <v>2000</v>
      </c>
    </row>
    <row r="18" spans="1:6" ht="25.15" customHeight="1">
      <c r="A18" s="15">
        <v>45504</v>
      </c>
      <c r="B18" s="80" t="s">
        <v>26</v>
      </c>
      <c r="C18" s="27">
        <v>3380</v>
      </c>
      <c r="D18" s="15">
        <v>45517</v>
      </c>
      <c r="E18" s="24" t="s">
        <v>118</v>
      </c>
      <c r="F18" s="27">
        <v>3676</v>
      </c>
    </row>
    <row r="19" spans="1:6" ht="25.15" customHeight="1">
      <c r="A19" s="37">
        <v>45504</v>
      </c>
      <c r="B19" s="106" t="s">
        <v>27</v>
      </c>
      <c r="C19" s="27">
        <v>5598</v>
      </c>
      <c r="D19" s="15">
        <v>45517</v>
      </c>
      <c r="E19" s="24" t="s">
        <v>287</v>
      </c>
      <c r="F19" s="27">
        <v>8464</v>
      </c>
    </row>
    <row r="20" spans="1:6" ht="25.15" customHeight="1">
      <c r="A20" s="37">
        <v>45504</v>
      </c>
      <c r="B20" s="80" t="s">
        <v>26</v>
      </c>
      <c r="C20" s="27">
        <v>3730</v>
      </c>
      <c r="D20" s="15">
        <v>45517</v>
      </c>
      <c r="E20" s="24" t="s">
        <v>287</v>
      </c>
      <c r="F20" s="27">
        <v>2389</v>
      </c>
    </row>
    <row r="21" spans="1:6" ht="25.15" customHeight="1">
      <c r="A21" s="15">
        <v>45505</v>
      </c>
      <c r="B21" s="105" t="s">
        <v>286</v>
      </c>
      <c r="C21" s="27">
        <v>3000</v>
      </c>
      <c r="D21" s="15">
        <v>45519</v>
      </c>
      <c r="E21" s="24" t="s">
        <v>288</v>
      </c>
      <c r="F21" s="27">
        <v>3614</v>
      </c>
    </row>
    <row r="22" spans="1:6" ht="25.15" customHeight="1">
      <c r="A22" s="37">
        <v>45506</v>
      </c>
      <c r="B22" s="80" t="s">
        <v>32</v>
      </c>
      <c r="C22" s="27">
        <v>3293</v>
      </c>
      <c r="D22" s="15">
        <v>45519</v>
      </c>
      <c r="E22" s="24" t="s">
        <v>288</v>
      </c>
      <c r="F22" s="27">
        <v>5295</v>
      </c>
    </row>
    <row r="23" spans="1:6" ht="25.15" customHeight="1">
      <c r="A23" s="15">
        <v>45506</v>
      </c>
      <c r="B23" s="80" t="s">
        <v>351</v>
      </c>
      <c r="C23" s="27">
        <v>2301</v>
      </c>
      <c r="D23" s="15">
        <v>45519</v>
      </c>
      <c r="E23" s="24" t="s">
        <v>288</v>
      </c>
      <c r="F23" s="27">
        <v>499</v>
      </c>
    </row>
    <row r="24" spans="1:6" ht="25.15" customHeight="1">
      <c r="A24" s="15">
        <v>45506</v>
      </c>
      <c r="B24" s="80" t="s">
        <v>107</v>
      </c>
      <c r="C24" s="27">
        <v>4797</v>
      </c>
      <c r="D24" s="15">
        <v>45519</v>
      </c>
      <c r="E24" s="24" t="s">
        <v>287</v>
      </c>
      <c r="F24" s="27">
        <v>6105</v>
      </c>
    </row>
    <row r="25" spans="1:6" ht="25.15" customHeight="1">
      <c r="A25" s="15">
        <v>45507</v>
      </c>
      <c r="B25" s="80" t="s">
        <v>107</v>
      </c>
      <c r="C25" s="27">
        <v>3922</v>
      </c>
      <c r="D25" s="15">
        <v>45519</v>
      </c>
      <c r="E25" s="24" t="s">
        <v>289</v>
      </c>
      <c r="F25" s="27">
        <v>3961</v>
      </c>
    </row>
    <row r="26" spans="1:6" ht="25.15" customHeight="1" thickBot="1">
      <c r="A26" s="15">
        <v>45508</v>
      </c>
      <c r="B26" s="105" t="s">
        <v>138</v>
      </c>
      <c r="C26" s="27">
        <v>5000</v>
      </c>
      <c r="D26" s="15">
        <v>45519</v>
      </c>
      <c r="E26" s="24" t="s">
        <v>288</v>
      </c>
      <c r="F26" s="27">
        <v>4293</v>
      </c>
    </row>
    <row r="27" spans="1:6" ht="25.15" customHeight="1" thickBot="1">
      <c r="B27" s="258">
        <f>SUM(C3:C26)</f>
        <v>87290</v>
      </c>
      <c r="C27" s="259"/>
      <c r="D27" s="15">
        <v>45520</v>
      </c>
      <c r="E27" s="24" t="s">
        <v>108</v>
      </c>
      <c r="F27" s="27">
        <v>3803</v>
      </c>
    </row>
    <row r="28" spans="1:6" ht="25.15" customHeight="1" thickBot="1">
      <c r="C28" s="3"/>
      <c r="E28" s="192">
        <f>SUM(F3:F27)</f>
        <v>97126</v>
      </c>
      <c r="F28" s="193"/>
    </row>
    <row r="29" spans="1:6" ht="25.15" customHeight="1" thickBot="1">
      <c r="C29" s="3"/>
    </row>
    <row r="30" spans="1:6" ht="25.15" customHeight="1">
      <c r="C30" s="3"/>
      <c r="D30" s="194" t="s">
        <v>5</v>
      </c>
      <c r="E30" s="260">
        <f>B27+E28</f>
        <v>184416</v>
      </c>
      <c r="F30" s="261"/>
    </row>
    <row r="31" spans="1:6" ht="26.45" customHeight="1" thickBot="1">
      <c r="D31" s="196"/>
      <c r="E31" s="264"/>
      <c r="F31" s="265"/>
    </row>
  </sheetData>
  <mergeCells count="6">
    <mergeCell ref="B27:C27"/>
    <mergeCell ref="E28:F28"/>
    <mergeCell ref="D30:D31"/>
    <mergeCell ref="E30:F31"/>
    <mergeCell ref="B1:D1"/>
    <mergeCell ref="E1:F1"/>
  </mergeCells>
  <phoneticPr fontId="2"/>
  <pageMargins left="0.24" right="0.16" top="0.31" bottom="0.16" header="0.3" footer="0.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FBE89-D1E9-4CDD-905F-B0B55E67B5CE}">
  <dimension ref="A1:H34"/>
  <sheetViews>
    <sheetView topLeftCell="A10" zoomScale="91" zoomScaleNormal="91" workbookViewId="0">
      <selection activeCell="G33" sqref="G33"/>
    </sheetView>
  </sheetViews>
  <sheetFormatPr defaultColWidth="9" defaultRowHeight="13.5"/>
  <cols>
    <col min="1" max="1" width="10" style="3" customWidth="1"/>
    <col min="2" max="2" width="25.25" style="3" customWidth="1"/>
    <col min="3" max="3" width="12.5" style="3" customWidth="1"/>
    <col min="4" max="4" width="7.25" style="3" customWidth="1"/>
    <col min="5" max="5" width="10" style="3" customWidth="1"/>
    <col min="6" max="6" width="25.25" style="3" customWidth="1"/>
    <col min="7" max="7" width="12.5" style="3" customWidth="1"/>
    <col min="8" max="8" width="7.25" style="3" customWidth="1"/>
    <col min="9" max="16384" width="9" style="3"/>
  </cols>
  <sheetData>
    <row r="1" spans="1:8" ht="37.5" customHeight="1" thickBot="1">
      <c r="A1" s="2" t="s">
        <v>3</v>
      </c>
      <c r="B1" s="274" t="s">
        <v>277</v>
      </c>
      <c r="C1" s="274"/>
      <c r="D1" s="274"/>
      <c r="E1" s="274"/>
      <c r="F1" s="246" t="s">
        <v>12</v>
      </c>
      <c r="G1" s="246"/>
      <c r="H1" s="30"/>
    </row>
    <row r="2" spans="1:8" ht="29.45" customHeight="1" thickBot="1">
      <c r="A2" s="11" t="s">
        <v>0</v>
      </c>
      <c r="B2" s="12" t="s">
        <v>1</v>
      </c>
      <c r="C2" s="13" t="s">
        <v>3</v>
      </c>
      <c r="D2" s="95" t="s">
        <v>92</v>
      </c>
      <c r="E2" s="11" t="s">
        <v>0</v>
      </c>
      <c r="F2" s="12" t="s">
        <v>1</v>
      </c>
      <c r="G2" s="13" t="s">
        <v>8</v>
      </c>
      <c r="H2" s="31" t="s">
        <v>92</v>
      </c>
    </row>
    <row r="3" spans="1:8" ht="29.45" customHeight="1">
      <c r="A3" s="37">
        <v>45472</v>
      </c>
      <c r="B3" s="24" t="s">
        <v>17</v>
      </c>
      <c r="C3" s="27">
        <v>7125</v>
      </c>
      <c r="D3" s="97"/>
      <c r="E3" s="4"/>
      <c r="F3" s="80"/>
      <c r="G3" s="6"/>
      <c r="H3" s="32"/>
    </row>
    <row r="4" spans="1:8" ht="24" customHeight="1">
      <c r="A4" s="37">
        <v>45487</v>
      </c>
      <c r="B4" s="24" t="s">
        <v>20</v>
      </c>
      <c r="C4" s="76">
        <v>9039</v>
      </c>
      <c r="D4" s="97"/>
      <c r="E4" s="4"/>
      <c r="F4" s="80"/>
      <c r="G4" s="6"/>
      <c r="H4" s="32"/>
    </row>
    <row r="5" spans="1:8" ht="29.45" customHeight="1">
      <c r="A5" s="37">
        <v>45492</v>
      </c>
      <c r="B5" s="80" t="s">
        <v>290</v>
      </c>
      <c r="C5" s="76">
        <v>5818</v>
      </c>
      <c r="D5" s="97"/>
      <c r="E5" s="4"/>
      <c r="F5" s="80"/>
      <c r="G5" s="6"/>
      <c r="H5" s="32"/>
    </row>
    <row r="6" spans="1:8" ht="29.45" customHeight="1">
      <c r="A6" s="37">
        <v>45497</v>
      </c>
      <c r="B6" s="24" t="s">
        <v>21</v>
      </c>
      <c r="C6" s="76">
        <v>10508</v>
      </c>
      <c r="D6" s="97"/>
      <c r="E6" s="4"/>
      <c r="F6" s="80"/>
      <c r="G6" s="6"/>
      <c r="H6" s="32"/>
    </row>
    <row r="7" spans="1:8" ht="24" customHeight="1">
      <c r="A7" s="37">
        <v>45501</v>
      </c>
      <c r="B7" s="24" t="s">
        <v>16</v>
      </c>
      <c r="C7" s="76">
        <v>2376</v>
      </c>
      <c r="D7" s="97"/>
      <c r="E7" s="4"/>
      <c r="F7" s="80"/>
      <c r="G7" s="6"/>
      <c r="H7" s="32"/>
    </row>
    <row r="8" spans="1:8" ht="29.45" customHeight="1">
      <c r="A8" s="37">
        <v>45501</v>
      </c>
      <c r="B8" s="24" t="s">
        <v>16</v>
      </c>
      <c r="C8" s="76">
        <v>8492</v>
      </c>
      <c r="D8" s="97"/>
      <c r="E8" s="4"/>
      <c r="F8" s="80"/>
      <c r="G8" s="6"/>
      <c r="H8" s="32"/>
    </row>
    <row r="9" spans="1:8" ht="29.45" customHeight="1">
      <c r="A9" s="37">
        <v>45504</v>
      </c>
      <c r="B9" s="24" t="s">
        <v>16</v>
      </c>
      <c r="C9" s="27">
        <v>4027</v>
      </c>
      <c r="D9" s="97"/>
      <c r="E9" s="4"/>
      <c r="F9" s="80"/>
      <c r="G9" s="6"/>
      <c r="H9" s="32"/>
    </row>
    <row r="10" spans="1:8" ht="29.45" customHeight="1">
      <c r="A10" s="15">
        <v>45505</v>
      </c>
      <c r="B10" s="24" t="s">
        <v>30</v>
      </c>
      <c r="C10" s="27">
        <v>7307</v>
      </c>
      <c r="D10" s="97"/>
      <c r="E10" s="4"/>
      <c r="F10" s="5"/>
      <c r="G10" s="6"/>
      <c r="H10" s="32"/>
    </row>
    <row r="11" spans="1:8" ht="29.45" customHeight="1">
      <c r="A11" s="15">
        <v>45506</v>
      </c>
      <c r="B11" s="24" t="s">
        <v>21</v>
      </c>
      <c r="C11" s="27">
        <v>5059</v>
      </c>
      <c r="D11" s="97"/>
      <c r="E11" s="4"/>
      <c r="F11" s="5"/>
      <c r="G11" s="6"/>
      <c r="H11" s="32"/>
    </row>
    <row r="12" spans="1:8" ht="29.45" customHeight="1">
      <c r="A12" s="14">
        <v>45506</v>
      </c>
      <c r="B12" s="23" t="s">
        <v>93</v>
      </c>
      <c r="C12" s="26">
        <v>11370</v>
      </c>
      <c r="D12" s="97"/>
      <c r="E12" s="4"/>
      <c r="F12" s="5"/>
      <c r="G12" s="6"/>
      <c r="H12" s="32"/>
    </row>
    <row r="13" spans="1:8" ht="29.45" customHeight="1">
      <c r="A13" s="15">
        <v>45507</v>
      </c>
      <c r="B13" s="24" t="s">
        <v>20</v>
      </c>
      <c r="C13" s="76">
        <v>616</v>
      </c>
      <c r="D13" s="97"/>
      <c r="E13" s="4"/>
      <c r="F13" s="5"/>
      <c r="G13" s="6"/>
      <c r="H13" s="32"/>
    </row>
    <row r="14" spans="1:8" ht="29.45" customHeight="1">
      <c r="A14" s="15">
        <v>45508</v>
      </c>
      <c r="B14" s="24" t="s">
        <v>20</v>
      </c>
      <c r="C14" s="76">
        <v>8320</v>
      </c>
      <c r="D14" s="97"/>
      <c r="E14" s="4"/>
      <c r="F14" s="5"/>
      <c r="G14" s="6"/>
      <c r="H14" s="32"/>
    </row>
    <row r="15" spans="1:8" ht="29.45" customHeight="1">
      <c r="A15" s="15">
        <v>45508</v>
      </c>
      <c r="B15" s="24" t="s">
        <v>164</v>
      </c>
      <c r="C15" s="27">
        <v>1354</v>
      </c>
      <c r="D15" s="97"/>
      <c r="E15" s="4"/>
      <c r="F15" s="5"/>
      <c r="G15" s="6"/>
      <c r="H15" s="32"/>
    </row>
    <row r="16" spans="1:8" ht="29.45" customHeight="1">
      <c r="A16" s="14">
        <v>45510</v>
      </c>
      <c r="B16" s="23" t="s">
        <v>16</v>
      </c>
      <c r="C16" s="26">
        <v>6927</v>
      </c>
      <c r="D16" s="96"/>
      <c r="E16" s="4"/>
      <c r="F16" s="5"/>
      <c r="G16" s="6"/>
      <c r="H16" s="32"/>
    </row>
    <row r="17" spans="1:8" ht="29.45" customHeight="1">
      <c r="A17" s="15">
        <v>45510</v>
      </c>
      <c r="B17" s="80" t="s">
        <v>39</v>
      </c>
      <c r="C17" s="76">
        <v>10928</v>
      </c>
      <c r="D17" s="97"/>
      <c r="E17" s="4"/>
      <c r="F17" s="5"/>
      <c r="G17" s="6"/>
      <c r="H17" s="32"/>
    </row>
    <row r="18" spans="1:8" ht="29.45" customHeight="1">
      <c r="A18" s="15">
        <v>45510</v>
      </c>
      <c r="B18" s="80" t="s">
        <v>164</v>
      </c>
      <c r="C18" s="76">
        <v>1664</v>
      </c>
      <c r="D18" s="97"/>
      <c r="E18" s="4"/>
      <c r="F18" s="5"/>
      <c r="G18" s="6"/>
      <c r="H18" s="32"/>
    </row>
    <row r="19" spans="1:8" ht="29.45" customHeight="1">
      <c r="A19" s="15">
        <v>45514</v>
      </c>
      <c r="B19" s="80" t="s">
        <v>16</v>
      </c>
      <c r="C19" s="76">
        <v>4105</v>
      </c>
      <c r="D19" s="97"/>
      <c r="E19" s="4"/>
      <c r="F19" s="5"/>
      <c r="G19" s="6"/>
      <c r="H19" s="32"/>
    </row>
    <row r="20" spans="1:8" ht="29.45" customHeight="1">
      <c r="A20" s="15">
        <v>45516</v>
      </c>
      <c r="B20" s="105" t="s">
        <v>113</v>
      </c>
      <c r="C20" s="76">
        <v>2156</v>
      </c>
      <c r="D20" s="97"/>
      <c r="E20" s="4"/>
      <c r="F20" s="5"/>
      <c r="G20" s="6"/>
      <c r="H20" s="32"/>
    </row>
    <row r="21" spans="1:8" ht="29.45" customHeight="1">
      <c r="A21" s="15">
        <v>45519</v>
      </c>
      <c r="B21" s="80" t="s">
        <v>276</v>
      </c>
      <c r="C21" s="76">
        <v>7560</v>
      </c>
      <c r="D21" s="97"/>
      <c r="E21" s="4"/>
      <c r="F21" s="5"/>
      <c r="G21" s="6"/>
      <c r="H21" s="32"/>
    </row>
    <row r="22" spans="1:8" ht="29.45" customHeight="1">
      <c r="A22" s="15"/>
      <c r="B22" s="80"/>
      <c r="C22" s="76"/>
      <c r="D22" s="97"/>
      <c r="E22" s="4"/>
      <c r="F22" s="5"/>
      <c r="G22" s="6"/>
      <c r="H22" s="32"/>
    </row>
    <row r="23" spans="1:8" ht="29.45" customHeight="1">
      <c r="A23" s="15"/>
      <c r="B23" s="80"/>
      <c r="C23" s="76"/>
      <c r="D23" s="97"/>
      <c r="E23" s="4"/>
      <c r="F23" s="5"/>
      <c r="G23" s="6"/>
      <c r="H23" s="32"/>
    </row>
    <row r="24" spans="1:8" ht="29.45" customHeight="1">
      <c r="A24" s="15"/>
      <c r="B24" s="80"/>
      <c r="C24" s="76"/>
      <c r="D24" s="97"/>
      <c r="E24" s="4"/>
      <c r="F24" s="5"/>
      <c r="G24" s="6"/>
      <c r="H24" s="32"/>
    </row>
    <row r="25" spans="1:8" ht="29.45" customHeight="1">
      <c r="A25" s="15"/>
      <c r="B25" s="80"/>
      <c r="C25" s="76"/>
      <c r="D25" s="97"/>
      <c r="E25" s="4"/>
      <c r="F25" s="5"/>
      <c r="G25" s="6"/>
      <c r="H25" s="32"/>
    </row>
    <row r="26" spans="1:8" ht="29.45" customHeight="1">
      <c r="A26" s="15"/>
      <c r="B26" s="80"/>
      <c r="C26" s="76"/>
      <c r="D26" s="97"/>
      <c r="E26" s="4"/>
      <c r="F26" s="5"/>
      <c r="G26" s="6"/>
      <c r="H26" s="32"/>
    </row>
    <row r="27" spans="1:8" ht="29.45" customHeight="1" thickBot="1">
      <c r="A27" s="107"/>
      <c r="B27" s="170"/>
      <c r="C27" s="171"/>
      <c r="D27" s="98"/>
      <c r="E27" s="33"/>
      <c r="F27" s="34"/>
      <c r="G27" s="35"/>
      <c r="H27" s="36"/>
    </row>
    <row r="28" spans="1:8" ht="29.45" customHeight="1" thickBot="1">
      <c r="B28" s="266">
        <f>SUM(C3:C15)</f>
        <v>81411</v>
      </c>
      <c r="C28" s="267"/>
      <c r="D28" s="29"/>
      <c r="F28" s="268">
        <f>SUM(G3:G27)</f>
        <v>0</v>
      </c>
      <c r="G28" s="269"/>
      <c r="H28" s="29"/>
    </row>
    <row r="29" spans="1:8" ht="29.45" customHeight="1"/>
    <row r="30" spans="1:8" ht="29.45" customHeight="1" thickBot="1"/>
    <row r="31" spans="1:8" ht="29.45" customHeight="1">
      <c r="E31" s="194" t="s">
        <v>5</v>
      </c>
      <c r="F31" s="270">
        <f>B28+F28</f>
        <v>81411</v>
      </c>
      <c r="G31" s="271"/>
    </row>
    <row r="32" spans="1:8" ht="29.45" customHeight="1" thickBot="1">
      <c r="E32" s="196"/>
      <c r="F32" s="272"/>
      <c r="G32" s="273"/>
    </row>
    <row r="33" ht="29.45" customHeight="1"/>
    <row r="34" ht="29.45" customHeight="1"/>
  </sheetData>
  <mergeCells count="6">
    <mergeCell ref="B28:C28"/>
    <mergeCell ref="F28:G28"/>
    <mergeCell ref="E31:E32"/>
    <mergeCell ref="F31:G32"/>
    <mergeCell ref="B1:E1"/>
    <mergeCell ref="F1:G1"/>
  </mergeCells>
  <phoneticPr fontId="2"/>
  <pageMargins left="0.28999999999999998" right="0.16" top="0.31" bottom="0.16" header="0.3" footer="0.2"/>
  <pageSetup paperSize="12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58C5A-0246-44D9-A6B0-4A45D5651081}">
  <sheetPr>
    <tabColor rgb="FFFF0000"/>
  </sheetPr>
  <dimension ref="A1:H35"/>
  <sheetViews>
    <sheetView topLeftCell="A19" workbookViewId="0">
      <selection activeCell="H35" sqref="H35"/>
    </sheetView>
  </sheetViews>
  <sheetFormatPr defaultColWidth="9" defaultRowHeight="28.9" customHeight="1"/>
  <cols>
    <col min="1" max="1" width="10" style="78" customWidth="1"/>
    <col min="2" max="2" width="22.5" style="101" customWidth="1"/>
    <col min="3" max="3" width="12.5" style="78" customWidth="1"/>
    <col min="4" max="4" width="10" style="78" customWidth="1"/>
    <col min="5" max="5" width="22" style="77" customWidth="1"/>
    <col min="6" max="6" width="12.5" style="78" customWidth="1"/>
    <col min="7" max="16384" width="9" style="3"/>
  </cols>
  <sheetData>
    <row r="1" spans="1:8" ht="28.9" customHeight="1" thickBot="1">
      <c r="A1" s="102" t="s">
        <v>280</v>
      </c>
      <c r="B1" s="203" t="s">
        <v>4</v>
      </c>
      <c r="C1" s="203"/>
      <c r="D1" s="203"/>
      <c r="E1" s="203"/>
      <c r="F1" s="81"/>
    </row>
    <row r="2" spans="1:8" ht="24" customHeight="1" thickBot="1">
      <c r="A2" s="11" t="s">
        <v>0</v>
      </c>
      <c r="B2" s="12" t="s">
        <v>1</v>
      </c>
      <c r="C2" s="13" t="s">
        <v>2</v>
      </c>
      <c r="D2" s="11" t="s">
        <v>0</v>
      </c>
      <c r="E2" s="12" t="s">
        <v>1</v>
      </c>
      <c r="F2" s="13" t="s">
        <v>2</v>
      </c>
    </row>
    <row r="3" spans="1:8" ht="24" customHeight="1">
      <c r="A3" s="84">
        <v>45487</v>
      </c>
      <c r="B3" s="45" t="s">
        <v>252</v>
      </c>
      <c r="C3" s="27">
        <v>2069</v>
      </c>
      <c r="D3" s="84">
        <v>45487</v>
      </c>
      <c r="E3" s="45" t="s">
        <v>269</v>
      </c>
      <c r="F3" s="27">
        <v>1594</v>
      </c>
    </row>
    <row r="4" spans="1:8" ht="24" customHeight="1">
      <c r="A4" s="84">
        <v>45487</v>
      </c>
      <c r="B4" s="45" t="s">
        <v>253</v>
      </c>
      <c r="C4" s="27">
        <v>2016</v>
      </c>
      <c r="D4" s="83">
        <v>45487</v>
      </c>
      <c r="E4" s="24" t="s">
        <v>270</v>
      </c>
      <c r="F4" s="27">
        <v>1056</v>
      </c>
    </row>
    <row r="5" spans="1:8" ht="24" customHeight="1">
      <c r="A5" s="84">
        <v>45487</v>
      </c>
      <c r="B5" s="45" t="s">
        <v>254</v>
      </c>
      <c r="C5" s="27">
        <v>1274</v>
      </c>
      <c r="D5" s="83">
        <v>45487</v>
      </c>
      <c r="E5" s="24" t="s">
        <v>270</v>
      </c>
      <c r="F5" s="27">
        <v>1056</v>
      </c>
    </row>
    <row r="6" spans="1:8" ht="24" customHeight="1">
      <c r="A6" s="84">
        <v>45487</v>
      </c>
      <c r="B6" s="45" t="s">
        <v>254</v>
      </c>
      <c r="C6" s="27">
        <v>1274</v>
      </c>
      <c r="D6" s="83">
        <v>45487</v>
      </c>
      <c r="E6" s="24" t="s">
        <v>270</v>
      </c>
      <c r="F6" s="27">
        <v>1056</v>
      </c>
      <c r="H6" s="3" t="s">
        <v>6</v>
      </c>
    </row>
    <row r="7" spans="1:8" ht="24" customHeight="1">
      <c r="A7" s="84">
        <v>45487</v>
      </c>
      <c r="B7" s="45" t="s">
        <v>254</v>
      </c>
      <c r="C7" s="27">
        <v>1274</v>
      </c>
      <c r="D7" s="83">
        <v>45487</v>
      </c>
      <c r="E7" s="45" t="s">
        <v>271</v>
      </c>
      <c r="F7" s="27">
        <v>1255</v>
      </c>
    </row>
    <row r="8" spans="1:8" ht="24" customHeight="1">
      <c r="A8" s="84">
        <v>45487</v>
      </c>
      <c r="B8" s="45" t="s">
        <v>255</v>
      </c>
      <c r="C8" s="27">
        <v>7599</v>
      </c>
      <c r="D8" s="83">
        <v>45487</v>
      </c>
      <c r="E8" s="45" t="s">
        <v>271</v>
      </c>
      <c r="F8" s="27">
        <v>1255</v>
      </c>
    </row>
    <row r="9" spans="1:8" ht="24" customHeight="1">
      <c r="A9" s="84">
        <v>45487</v>
      </c>
      <c r="B9" s="24" t="s">
        <v>259</v>
      </c>
      <c r="C9" s="27">
        <v>1543</v>
      </c>
      <c r="D9" s="83">
        <v>45487</v>
      </c>
      <c r="E9" s="45" t="s">
        <v>271</v>
      </c>
      <c r="F9" s="27">
        <v>1255</v>
      </c>
    </row>
    <row r="10" spans="1:8" ht="24" customHeight="1">
      <c r="A10" s="84">
        <v>45487</v>
      </c>
      <c r="B10" s="24" t="s">
        <v>259</v>
      </c>
      <c r="C10" s="27">
        <v>1543</v>
      </c>
      <c r="D10" s="83">
        <v>45487</v>
      </c>
      <c r="E10" s="45" t="s">
        <v>272</v>
      </c>
      <c r="F10" s="27">
        <v>2016</v>
      </c>
    </row>
    <row r="11" spans="1:8" ht="24" customHeight="1">
      <c r="A11" s="84">
        <v>45487</v>
      </c>
      <c r="B11" s="24" t="s">
        <v>254</v>
      </c>
      <c r="C11" s="27">
        <v>5616</v>
      </c>
      <c r="D11" s="83">
        <v>45487</v>
      </c>
      <c r="E11" s="45" t="s">
        <v>273</v>
      </c>
      <c r="F11" s="27">
        <v>1730</v>
      </c>
    </row>
    <row r="12" spans="1:8" ht="24" customHeight="1">
      <c r="A12" s="84">
        <v>45487</v>
      </c>
      <c r="B12" s="45" t="s">
        <v>261</v>
      </c>
      <c r="C12" s="27">
        <v>1772</v>
      </c>
      <c r="D12" s="83">
        <v>45487</v>
      </c>
      <c r="E12" s="45" t="s">
        <v>273</v>
      </c>
      <c r="F12" s="27">
        <v>1730</v>
      </c>
    </row>
    <row r="13" spans="1:8" ht="24" customHeight="1">
      <c r="A13" s="84">
        <v>45487</v>
      </c>
      <c r="B13" s="45" t="s">
        <v>261</v>
      </c>
      <c r="C13" s="27">
        <v>1772</v>
      </c>
      <c r="D13" s="84">
        <v>45487</v>
      </c>
      <c r="E13" s="45" t="s">
        <v>273</v>
      </c>
      <c r="F13" s="27">
        <v>1730</v>
      </c>
    </row>
    <row r="14" spans="1:8" ht="24" customHeight="1">
      <c r="A14" s="84">
        <v>45487</v>
      </c>
      <c r="B14" s="45" t="s">
        <v>261</v>
      </c>
      <c r="C14" s="27">
        <v>1772</v>
      </c>
      <c r="D14" s="83">
        <v>45494</v>
      </c>
      <c r="E14" s="45" t="s">
        <v>249</v>
      </c>
      <c r="F14" s="27">
        <v>24900</v>
      </c>
    </row>
    <row r="15" spans="1:8" ht="24" customHeight="1">
      <c r="A15" s="84">
        <v>45487</v>
      </c>
      <c r="B15" s="45" t="s">
        <v>262</v>
      </c>
      <c r="C15" s="27">
        <v>2528</v>
      </c>
      <c r="D15" s="83">
        <v>45494</v>
      </c>
      <c r="E15" s="45" t="s">
        <v>250</v>
      </c>
      <c r="F15" s="27">
        <v>45980</v>
      </c>
    </row>
    <row r="16" spans="1:8" ht="24" customHeight="1">
      <c r="A16" s="84">
        <v>45487</v>
      </c>
      <c r="B16" s="45" t="s">
        <v>263</v>
      </c>
      <c r="C16" s="27">
        <v>2589</v>
      </c>
      <c r="D16" s="83">
        <v>45494</v>
      </c>
      <c r="E16" s="45" t="s">
        <v>248</v>
      </c>
      <c r="F16" s="27">
        <v>17828</v>
      </c>
    </row>
    <row r="17" spans="1:6" ht="24" customHeight="1">
      <c r="A17" s="84">
        <v>45487</v>
      </c>
      <c r="B17" s="45" t="s">
        <v>264</v>
      </c>
      <c r="C17" s="27">
        <v>1811</v>
      </c>
      <c r="D17" s="84">
        <v>45497</v>
      </c>
      <c r="E17" s="47" t="s">
        <v>358</v>
      </c>
      <c r="F17" s="51">
        <v>5616</v>
      </c>
    </row>
    <row r="18" spans="1:6" ht="24" customHeight="1">
      <c r="A18" s="84">
        <v>45487</v>
      </c>
      <c r="B18" s="45" t="s">
        <v>264</v>
      </c>
      <c r="C18" s="27">
        <v>1905</v>
      </c>
      <c r="D18" s="83">
        <v>45501</v>
      </c>
      <c r="E18" s="24" t="s">
        <v>247</v>
      </c>
      <c r="F18" s="27">
        <v>28360</v>
      </c>
    </row>
    <row r="19" spans="1:6" ht="24" customHeight="1">
      <c r="A19" s="84">
        <v>45487</v>
      </c>
      <c r="B19" s="45" t="s">
        <v>265</v>
      </c>
      <c r="C19" s="27">
        <v>2166</v>
      </c>
      <c r="D19" s="83">
        <v>45507</v>
      </c>
      <c r="E19" s="24" t="s">
        <v>248</v>
      </c>
      <c r="F19" s="27">
        <v>1078</v>
      </c>
    </row>
    <row r="20" spans="1:6" ht="24" customHeight="1">
      <c r="A20" s="84">
        <v>45487</v>
      </c>
      <c r="B20" s="45" t="s">
        <v>266</v>
      </c>
      <c r="C20" s="27">
        <v>1999</v>
      </c>
      <c r="D20" s="83">
        <v>45507</v>
      </c>
      <c r="E20" s="24" t="s">
        <v>248</v>
      </c>
      <c r="F20" s="27">
        <v>1978</v>
      </c>
    </row>
    <row r="21" spans="1:6" ht="24" customHeight="1">
      <c r="A21" s="84">
        <v>45487</v>
      </c>
      <c r="B21" s="45" t="s">
        <v>267</v>
      </c>
      <c r="C21" s="27">
        <v>1877</v>
      </c>
      <c r="D21" s="83">
        <v>45507</v>
      </c>
      <c r="E21" s="24" t="s">
        <v>248</v>
      </c>
      <c r="F21" s="27">
        <v>1978</v>
      </c>
    </row>
    <row r="22" spans="1:6" ht="24" customHeight="1">
      <c r="A22" s="84">
        <v>45487</v>
      </c>
      <c r="B22" s="45" t="s">
        <v>267</v>
      </c>
      <c r="C22" s="27">
        <v>1877</v>
      </c>
      <c r="D22" s="83">
        <v>45510</v>
      </c>
      <c r="E22" s="24" t="s">
        <v>253</v>
      </c>
      <c r="F22" s="27">
        <v>17420</v>
      </c>
    </row>
    <row r="23" spans="1:6" ht="24" customHeight="1">
      <c r="A23" s="84">
        <v>45487</v>
      </c>
      <c r="B23" s="45" t="s">
        <v>268</v>
      </c>
      <c r="C23" s="27">
        <v>1792</v>
      </c>
      <c r="D23" s="4"/>
      <c r="E23" s="5"/>
      <c r="F23" s="6"/>
    </row>
    <row r="24" spans="1:6" ht="24" customHeight="1">
      <c r="A24" s="84">
        <v>45487</v>
      </c>
      <c r="B24" s="45" t="s">
        <v>268</v>
      </c>
      <c r="C24" s="27">
        <v>1792</v>
      </c>
      <c r="D24" s="4"/>
      <c r="E24" s="5"/>
      <c r="F24" s="6"/>
    </row>
    <row r="25" spans="1:6" ht="24" customHeight="1">
      <c r="A25" s="84">
        <v>45487</v>
      </c>
      <c r="B25" s="45" t="s">
        <v>268</v>
      </c>
      <c r="C25" s="27">
        <v>1792</v>
      </c>
      <c r="D25" s="4"/>
      <c r="E25" s="5"/>
      <c r="F25" s="6"/>
    </row>
    <row r="26" spans="1:6" ht="24" customHeight="1">
      <c r="A26" s="84">
        <v>45487</v>
      </c>
      <c r="B26" s="45" t="s">
        <v>269</v>
      </c>
      <c r="C26" s="27">
        <v>1594</v>
      </c>
      <c r="D26" s="4"/>
      <c r="E26" s="5"/>
      <c r="F26" s="6"/>
    </row>
    <row r="27" spans="1:6" ht="24" customHeight="1" thickBot="1">
      <c r="A27" s="84">
        <v>45487</v>
      </c>
      <c r="B27" s="45" t="s">
        <v>269</v>
      </c>
      <c r="C27" s="27">
        <v>1594</v>
      </c>
      <c r="D27" s="4"/>
      <c r="E27" s="5"/>
      <c r="F27" s="6"/>
    </row>
    <row r="28" spans="1:6" ht="24" customHeight="1" thickBot="1">
      <c r="A28" s="3"/>
      <c r="B28" s="190">
        <f>SUM(C3:C27)</f>
        <v>54840</v>
      </c>
      <c r="C28" s="191"/>
      <c r="D28" s="3"/>
      <c r="E28" s="192">
        <f>SUM(F3:F27)</f>
        <v>160871</v>
      </c>
      <c r="F28" s="193"/>
    </row>
    <row r="29" spans="1:6" ht="13.5">
      <c r="A29" s="3"/>
      <c r="B29" s="3"/>
      <c r="C29" s="3"/>
      <c r="D29" s="3"/>
      <c r="E29" s="3"/>
      <c r="F29" s="3"/>
    </row>
    <row r="30" spans="1:6" ht="13.5">
      <c r="A30" s="3"/>
      <c r="B30" s="3"/>
      <c r="C30" s="3"/>
      <c r="D30" s="3"/>
      <c r="E30" s="3"/>
      <c r="F30" s="3"/>
    </row>
    <row r="31" spans="1:6" ht="14.25" thickBot="1">
      <c r="A31" s="3"/>
      <c r="B31" s="3"/>
      <c r="C31" s="3"/>
      <c r="D31" s="3"/>
      <c r="E31" s="3"/>
      <c r="F31" s="3"/>
    </row>
    <row r="32" spans="1:6" ht="13.5">
      <c r="A32" s="3"/>
      <c r="B32" s="3"/>
      <c r="C32" s="3"/>
      <c r="D32" s="194" t="s">
        <v>5</v>
      </c>
      <c r="E32" s="275">
        <f>B28+E28</f>
        <v>215711</v>
      </c>
      <c r="F32" s="276"/>
    </row>
    <row r="33" spans="1:6" ht="13.5">
      <c r="A33" s="3"/>
      <c r="B33" s="3"/>
      <c r="C33" s="3"/>
      <c r="D33" s="195"/>
      <c r="E33" s="277"/>
      <c r="F33" s="278"/>
    </row>
    <row r="34" spans="1:6" ht="14.25" thickBot="1">
      <c r="A34" s="3"/>
      <c r="B34" s="3"/>
      <c r="C34" s="3"/>
      <c r="D34" s="196"/>
      <c r="E34" s="279"/>
      <c r="F34" s="280"/>
    </row>
    <row r="35" spans="1:6" ht="13.5">
      <c r="A35" s="3"/>
      <c r="B35" s="3"/>
      <c r="C35" s="3"/>
      <c r="D35" s="3"/>
      <c r="E35" s="3"/>
      <c r="F35" s="3"/>
    </row>
  </sheetData>
  <mergeCells count="5">
    <mergeCell ref="D32:D34"/>
    <mergeCell ref="E32:F34"/>
    <mergeCell ref="B1:E1"/>
    <mergeCell ref="B28:C28"/>
    <mergeCell ref="E28:F28"/>
  </mergeCells>
  <phoneticPr fontId="2"/>
  <pageMargins left="0.34" right="0.16" top="0.31" bottom="0.16" header="0.3" footer="0.2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6E3F4-048A-443E-ACDE-16910009ED78}">
  <dimension ref="A1:H32"/>
  <sheetViews>
    <sheetView zoomScale="91" zoomScaleNormal="91" workbookViewId="0">
      <selection activeCell="F24" sqref="F24"/>
    </sheetView>
  </sheetViews>
  <sheetFormatPr defaultColWidth="9" defaultRowHeight="29.45" customHeight="1"/>
  <cols>
    <col min="1" max="1" width="10" style="3" customWidth="1"/>
    <col min="2" max="2" width="25.25" style="3" customWidth="1"/>
    <col min="3" max="3" width="12.5" style="3" customWidth="1"/>
    <col min="4" max="4" width="7.25" style="3" customWidth="1"/>
    <col min="5" max="5" width="10" style="3" customWidth="1"/>
    <col min="6" max="6" width="25.25" style="3" customWidth="1"/>
    <col min="7" max="7" width="12.5" style="3" customWidth="1"/>
    <col min="8" max="8" width="7.25" style="3" customWidth="1"/>
    <col min="9" max="16384" width="9" style="3"/>
  </cols>
  <sheetData>
    <row r="1" spans="1:8" ht="29.45" customHeight="1" thickBot="1">
      <c r="A1" s="2" t="s">
        <v>3</v>
      </c>
      <c r="B1" s="203" t="s">
        <v>291</v>
      </c>
      <c r="C1" s="203"/>
      <c r="D1" s="203"/>
      <c r="E1" s="203"/>
      <c r="F1" s="246" t="s">
        <v>12</v>
      </c>
      <c r="G1" s="246"/>
      <c r="H1" s="30"/>
    </row>
    <row r="2" spans="1:8" ht="29.45" customHeight="1" thickBot="1">
      <c r="A2" s="11" t="s">
        <v>0</v>
      </c>
      <c r="B2" s="12" t="s">
        <v>1</v>
      </c>
      <c r="C2" s="12" t="s">
        <v>3</v>
      </c>
      <c r="D2" s="28" t="s">
        <v>92</v>
      </c>
      <c r="E2" s="11" t="s">
        <v>0</v>
      </c>
      <c r="F2" s="12" t="s">
        <v>1</v>
      </c>
      <c r="G2" s="13" t="s">
        <v>8</v>
      </c>
      <c r="H2" s="31" t="s">
        <v>92</v>
      </c>
    </row>
    <row r="3" spans="1:8" ht="29.45" customHeight="1">
      <c r="A3" s="15">
        <v>45507</v>
      </c>
      <c r="B3" s="80" t="s">
        <v>162</v>
      </c>
      <c r="C3" s="112">
        <v>110</v>
      </c>
      <c r="D3" s="114"/>
      <c r="E3" s="4"/>
      <c r="F3" s="5"/>
      <c r="G3" s="6"/>
      <c r="H3" s="32"/>
    </row>
    <row r="4" spans="1:8" ht="29.45" customHeight="1">
      <c r="A4" s="15">
        <v>45509</v>
      </c>
      <c r="B4" s="80" t="s">
        <v>168</v>
      </c>
      <c r="C4" s="112">
        <v>450</v>
      </c>
      <c r="D4" s="115"/>
      <c r="E4" s="4"/>
      <c r="F4" s="5"/>
      <c r="G4" s="6"/>
      <c r="H4" s="32"/>
    </row>
    <row r="5" spans="1:8" ht="29.45" customHeight="1">
      <c r="A5" s="15">
        <v>45510</v>
      </c>
      <c r="B5" s="80" t="s">
        <v>162</v>
      </c>
      <c r="C5" s="112">
        <v>1320</v>
      </c>
      <c r="D5" s="115"/>
      <c r="E5" s="4"/>
      <c r="F5" s="5"/>
      <c r="G5" s="6"/>
      <c r="H5" s="32"/>
    </row>
    <row r="6" spans="1:8" ht="29.45" customHeight="1">
      <c r="A6" s="15">
        <v>45511</v>
      </c>
      <c r="B6" s="80" t="s">
        <v>162</v>
      </c>
      <c r="C6" s="94">
        <v>110</v>
      </c>
      <c r="D6" s="97"/>
      <c r="E6" s="4"/>
      <c r="F6" s="5"/>
      <c r="G6" s="6"/>
      <c r="H6" s="32"/>
    </row>
    <row r="7" spans="1:8" ht="29.45" customHeight="1">
      <c r="A7" s="15">
        <v>45512</v>
      </c>
      <c r="B7" s="80" t="s">
        <v>162</v>
      </c>
      <c r="C7" s="112">
        <v>1210</v>
      </c>
      <c r="D7" s="115"/>
      <c r="E7" s="4"/>
      <c r="F7" s="5"/>
      <c r="G7" s="6"/>
      <c r="H7" s="32"/>
    </row>
    <row r="8" spans="1:8" ht="29.45" customHeight="1">
      <c r="A8" s="15">
        <v>45513</v>
      </c>
      <c r="B8" s="80" t="s">
        <v>114</v>
      </c>
      <c r="C8" s="112">
        <v>700</v>
      </c>
      <c r="D8" s="115"/>
      <c r="E8" s="4"/>
      <c r="F8" s="5"/>
      <c r="G8" s="6"/>
      <c r="H8" s="32"/>
    </row>
    <row r="9" spans="1:8" ht="29.45" customHeight="1">
      <c r="A9" s="37">
        <v>45515</v>
      </c>
      <c r="B9" s="80" t="s">
        <v>110</v>
      </c>
      <c r="C9" s="113">
        <v>2730</v>
      </c>
      <c r="D9" s="97" t="s">
        <v>111</v>
      </c>
      <c r="E9" s="4"/>
      <c r="F9" s="5"/>
      <c r="G9" s="6"/>
      <c r="H9" s="32"/>
    </row>
    <row r="10" spans="1:8" ht="29.45" customHeight="1">
      <c r="A10" s="37">
        <v>45515</v>
      </c>
      <c r="B10" s="80" t="s">
        <v>110</v>
      </c>
      <c r="C10" s="112">
        <v>2730</v>
      </c>
      <c r="D10" s="97" t="s">
        <v>111</v>
      </c>
      <c r="E10" s="4"/>
      <c r="F10" s="5"/>
      <c r="G10" s="6"/>
      <c r="H10" s="32"/>
    </row>
    <row r="11" spans="1:8" ht="29.45" customHeight="1">
      <c r="A11" s="37">
        <v>45516</v>
      </c>
      <c r="B11" s="80" t="s">
        <v>114</v>
      </c>
      <c r="C11" s="112">
        <v>700</v>
      </c>
      <c r="D11" s="97"/>
      <c r="E11" s="4"/>
      <c r="F11" s="5"/>
      <c r="G11" s="6"/>
      <c r="H11" s="32"/>
    </row>
    <row r="12" spans="1:8" ht="29.45" customHeight="1">
      <c r="A12" s="37">
        <v>45516</v>
      </c>
      <c r="B12" s="80" t="s">
        <v>114</v>
      </c>
      <c r="C12" s="112">
        <v>1000</v>
      </c>
      <c r="D12" s="97"/>
      <c r="E12" s="4"/>
      <c r="F12" s="5"/>
      <c r="G12" s="6"/>
      <c r="H12" s="32"/>
    </row>
    <row r="13" spans="1:8" ht="29.45" customHeight="1">
      <c r="A13" s="37">
        <v>45517</v>
      </c>
      <c r="B13" s="80" t="s">
        <v>116</v>
      </c>
      <c r="C13" s="112">
        <v>1200</v>
      </c>
      <c r="D13" s="97" t="s">
        <v>117</v>
      </c>
      <c r="E13" s="4"/>
      <c r="F13" s="5"/>
      <c r="G13" s="6"/>
      <c r="H13" s="32"/>
    </row>
    <row r="14" spans="1:8" ht="29.45" customHeight="1">
      <c r="A14" s="15">
        <v>45517</v>
      </c>
      <c r="B14" s="80" t="s">
        <v>119</v>
      </c>
      <c r="C14" s="94">
        <v>1600</v>
      </c>
      <c r="D14" s="97"/>
      <c r="E14" s="4"/>
      <c r="F14" s="5"/>
      <c r="G14" s="6"/>
      <c r="H14" s="32"/>
    </row>
    <row r="15" spans="1:8" ht="29.45" customHeight="1">
      <c r="A15" s="37">
        <v>45518</v>
      </c>
      <c r="B15" s="80" t="s">
        <v>189</v>
      </c>
      <c r="C15" s="112">
        <v>980</v>
      </c>
      <c r="D15" s="97"/>
      <c r="E15" s="4"/>
      <c r="F15" s="5"/>
      <c r="G15" s="6"/>
      <c r="H15" s="32"/>
    </row>
    <row r="16" spans="1:8" ht="29.45" customHeight="1">
      <c r="A16" s="37">
        <v>45518</v>
      </c>
      <c r="B16" s="80" t="s">
        <v>119</v>
      </c>
      <c r="C16" s="112">
        <v>1600</v>
      </c>
      <c r="D16" s="97"/>
      <c r="E16" s="4"/>
      <c r="F16" s="5"/>
      <c r="G16" s="6"/>
      <c r="H16" s="32"/>
    </row>
    <row r="17" spans="1:8" ht="29.45" customHeight="1">
      <c r="A17" s="15">
        <v>45518</v>
      </c>
      <c r="B17" s="24" t="s">
        <v>162</v>
      </c>
      <c r="C17" s="94">
        <v>770</v>
      </c>
      <c r="D17" s="97"/>
      <c r="E17" s="4"/>
      <c r="F17" s="5"/>
      <c r="G17" s="6"/>
      <c r="H17" s="32"/>
    </row>
    <row r="18" spans="1:8" ht="29.45" customHeight="1">
      <c r="A18" s="37">
        <v>45519</v>
      </c>
      <c r="B18" s="80" t="s">
        <v>189</v>
      </c>
      <c r="C18" s="112">
        <v>880</v>
      </c>
      <c r="D18" s="97"/>
      <c r="E18" s="4"/>
      <c r="F18" s="5"/>
      <c r="G18" s="6"/>
      <c r="H18" s="32"/>
    </row>
    <row r="19" spans="1:8" ht="29.45" customHeight="1">
      <c r="A19" s="15">
        <v>45520</v>
      </c>
      <c r="B19" s="80" t="s">
        <v>120</v>
      </c>
      <c r="C19" s="112">
        <v>220</v>
      </c>
      <c r="D19" s="97"/>
      <c r="E19" s="4"/>
      <c r="F19" s="5"/>
      <c r="G19" s="6"/>
      <c r="H19" s="32"/>
    </row>
    <row r="20" spans="1:8" ht="29.45" customHeight="1">
      <c r="A20" s="15"/>
      <c r="B20" s="80"/>
      <c r="C20" s="112"/>
      <c r="D20" s="97"/>
      <c r="E20" s="4"/>
      <c r="F20" s="5"/>
      <c r="G20" s="6"/>
      <c r="H20" s="32"/>
    </row>
    <row r="21" spans="1:8" ht="29.45" customHeight="1">
      <c r="A21" s="4"/>
      <c r="B21" s="5"/>
      <c r="C21" s="103"/>
      <c r="D21" s="97"/>
      <c r="E21" s="4"/>
      <c r="F21" s="5"/>
      <c r="G21" s="6"/>
      <c r="H21" s="32"/>
    </row>
    <row r="22" spans="1:8" ht="29.45" customHeight="1">
      <c r="A22" s="4"/>
      <c r="B22" s="5"/>
      <c r="C22" s="103"/>
      <c r="D22" s="97"/>
      <c r="E22" s="4"/>
      <c r="F22" s="5"/>
      <c r="G22" s="6"/>
      <c r="H22" s="32"/>
    </row>
    <row r="23" spans="1:8" ht="29.45" customHeight="1">
      <c r="A23" s="4"/>
      <c r="B23" s="5"/>
      <c r="C23" s="103"/>
      <c r="D23" s="97"/>
      <c r="E23" s="4"/>
      <c r="F23" s="5"/>
      <c r="G23" s="6"/>
      <c r="H23" s="32"/>
    </row>
    <row r="24" spans="1:8" ht="29.45" customHeight="1">
      <c r="A24" s="4"/>
      <c r="B24" s="5"/>
      <c r="C24" s="103"/>
      <c r="D24" s="97"/>
      <c r="E24" s="4"/>
      <c r="F24" s="5"/>
      <c r="G24" s="6"/>
      <c r="H24" s="32"/>
    </row>
    <row r="25" spans="1:8" ht="29.45" customHeight="1">
      <c r="A25" s="4"/>
      <c r="B25" s="5"/>
      <c r="C25" s="103"/>
      <c r="D25" s="97"/>
      <c r="E25" s="4"/>
      <c r="F25" s="5"/>
      <c r="G25" s="6"/>
      <c r="H25" s="32"/>
    </row>
    <row r="26" spans="1:8" ht="29.45" customHeight="1">
      <c r="A26" s="4"/>
      <c r="B26" s="5"/>
      <c r="C26" s="103"/>
      <c r="D26" s="97"/>
      <c r="E26" s="4"/>
      <c r="F26" s="5"/>
      <c r="G26" s="6"/>
      <c r="H26" s="32"/>
    </row>
    <row r="27" spans="1:8" ht="29.45" customHeight="1" thickBot="1">
      <c r="A27" s="33"/>
      <c r="B27" s="34"/>
      <c r="C27" s="116"/>
      <c r="D27" s="98"/>
      <c r="E27" s="33"/>
      <c r="F27" s="34"/>
      <c r="G27" s="35"/>
      <c r="H27" s="36"/>
    </row>
    <row r="28" spans="1:8" ht="29.45" customHeight="1" thickBot="1">
      <c r="B28" s="266">
        <f>SUM(C3:C27)</f>
        <v>18310</v>
      </c>
      <c r="C28" s="267"/>
      <c r="D28" s="29"/>
      <c r="F28" s="268">
        <f>SUM(G4:G27)</f>
        <v>0</v>
      </c>
      <c r="G28" s="269"/>
      <c r="H28" s="29"/>
    </row>
    <row r="30" spans="1:8" ht="29.45" customHeight="1" thickBot="1"/>
    <row r="31" spans="1:8" ht="29.45" customHeight="1">
      <c r="E31" s="194" t="s">
        <v>5</v>
      </c>
      <c r="F31" s="270">
        <f>B28+F28</f>
        <v>18310</v>
      </c>
      <c r="G31" s="271"/>
    </row>
    <row r="32" spans="1:8" ht="29.45" customHeight="1" thickBot="1">
      <c r="E32" s="196"/>
      <c r="F32" s="272"/>
      <c r="G32" s="273"/>
    </row>
  </sheetData>
  <mergeCells count="6">
    <mergeCell ref="B1:E1"/>
    <mergeCell ref="F1:G1"/>
    <mergeCell ref="B28:C28"/>
    <mergeCell ref="F28:G28"/>
    <mergeCell ref="E31:E32"/>
    <mergeCell ref="F31:G32"/>
  </mergeCells>
  <phoneticPr fontId="2"/>
  <pageMargins left="0.4" right="0.16" top="0.31" bottom="0.16" header="0.3" footer="0.2"/>
  <pageSetup paperSize="12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F77B2-9C6A-46E3-B69B-B5270D3755E2}">
  <dimension ref="A1:H34"/>
  <sheetViews>
    <sheetView topLeftCell="A22" workbookViewId="0">
      <selection activeCell="E32" sqref="E32:F34"/>
    </sheetView>
  </sheetViews>
  <sheetFormatPr defaultColWidth="9" defaultRowHeight="13.5"/>
  <cols>
    <col min="1" max="1" width="8.25" style="3" customWidth="1"/>
    <col min="2" max="2" width="23.625" style="3" customWidth="1"/>
    <col min="3" max="3" width="13.125" style="3" customWidth="1"/>
    <col min="4" max="4" width="8.25" style="3" customWidth="1"/>
    <col min="5" max="5" width="25.875" style="3" customWidth="1"/>
    <col min="6" max="6" width="12.75" style="3" customWidth="1"/>
    <col min="7" max="16384" width="9" style="3"/>
  </cols>
  <sheetData>
    <row r="1" spans="1:8" ht="37.5" customHeight="1" thickBot="1">
      <c r="A1" s="2"/>
      <c r="B1" s="235" t="s">
        <v>169</v>
      </c>
      <c r="C1" s="235"/>
      <c r="D1" s="235"/>
      <c r="E1" s="246" t="s">
        <v>12</v>
      </c>
      <c r="F1" s="246"/>
    </row>
    <row r="2" spans="1:8" ht="24" customHeight="1" thickBot="1">
      <c r="A2" s="11" t="s">
        <v>0</v>
      </c>
      <c r="B2" s="12" t="s">
        <v>1</v>
      </c>
      <c r="C2" s="13" t="s">
        <v>2</v>
      </c>
      <c r="D2" s="11" t="s">
        <v>0</v>
      </c>
      <c r="E2" s="12" t="s">
        <v>1</v>
      </c>
      <c r="F2" s="13" t="s">
        <v>2</v>
      </c>
    </row>
    <row r="3" spans="1:8" ht="24" customHeight="1">
      <c r="A3" s="37">
        <v>45504</v>
      </c>
      <c r="B3" s="24" t="s">
        <v>35</v>
      </c>
      <c r="C3" s="76">
        <v>3000</v>
      </c>
      <c r="D3" s="8"/>
      <c r="E3" s="9"/>
      <c r="F3" s="10"/>
    </row>
    <row r="4" spans="1:8" ht="24" customHeight="1">
      <c r="A4" s="15">
        <v>45505</v>
      </c>
      <c r="B4" s="24" t="s">
        <v>35</v>
      </c>
      <c r="C4" s="76">
        <v>3000</v>
      </c>
      <c r="D4" s="4"/>
      <c r="E4" s="5"/>
      <c r="F4" s="6"/>
    </row>
    <row r="5" spans="1:8" ht="24" customHeight="1">
      <c r="A5" s="15">
        <v>45506</v>
      </c>
      <c r="B5" s="24" t="s">
        <v>35</v>
      </c>
      <c r="C5" s="76">
        <v>3000</v>
      </c>
      <c r="D5" s="4"/>
      <c r="E5" s="5"/>
      <c r="F5" s="6"/>
    </row>
    <row r="6" spans="1:8" ht="24" customHeight="1">
      <c r="A6" s="15">
        <v>45507</v>
      </c>
      <c r="B6" s="24" t="s">
        <v>35</v>
      </c>
      <c r="C6" s="27">
        <v>3600</v>
      </c>
      <c r="D6" s="8"/>
      <c r="E6" s="9"/>
      <c r="F6" s="10"/>
      <c r="H6" s="3" t="s">
        <v>6</v>
      </c>
    </row>
    <row r="7" spans="1:8" ht="24" customHeight="1">
      <c r="A7" s="15">
        <v>45507</v>
      </c>
      <c r="B7" s="24" t="s">
        <v>35</v>
      </c>
      <c r="C7" s="76">
        <v>3000</v>
      </c>
      <c r="D7" s="4"/>
      <c r="E7" s="5"/>
      <c r="F7" s="6"/>
    </row>
    <row r="8" spans="1:8" ht="24" customHeight="1">
      <c r="A8" s="15">
        <v>45508</v>
      </c>
      <c r="B8" s="24" t="s">
        <v>35</v>
      </c>
      <c r="C8" s="76">
        <v>3000</v>
      </c>
      <c r="D8" s="4"/>
      <c r="E8" s="5"/>
      <c r="F8" s="6"/>
    </row>
    <row r="9" spans="1:8" ht="24" customHeight="1">
      <c r="A9" s="15">
        <v>45509</v>
      </c>
      <c r="B9" s="24" t="s">
        <v>35</v>
      </c>
      <c r="C9" s="76">
        <v>3000</v>
      </c>
      <c r="D9" s="4"/>
      <c r="E9" s="5"/>
      <c r="F9" s="6"/>
    </row>
    <row r="10" spans="1:8" ht="24" customHeight="1">
      <c r="A10" s="15">
        <v>45509</v>
      </c>
      <c r="B10" s="24" t="s">
        <v>35</v>
      </c>
      <c r="C10" s="76">
        <v>1800</v>
      </c>
      <c r="D10" s="4"/>
      <c r="E10" s="5"/>
      <c r="F10" s="6"/>
    </row>
    <row r="11" spans="1:8" ht="24" customHeight="1">
      <c r="A11" s="15">
        <v>45510</v>
      </c>
      <c r="B11" s="24" t="s">
        <v>35</v>
      </c>
      <c r="C11" s="76">
        <v>3000</v>
      </c>
      <c r="D11" s="4"/>
      <c r="E11" s="5"/>
      <c r="F11" s="6"/>
    </row>
    <row r="12" spans="1:8" ht="24" customHeight="1">
      <c r="A12" s="15">
        <v>45510</v>
      </c>
      <c r="B12" s="24" t="s">
        <v>35</v>
      </c>
      <c r="C12" s="76">
        <v>3000</v>
      </c>
      <c r="D12" s="4"/>
      <c r="E12" s="5"/>
      <c r="F12" s="6"/>
    </row>
    <row r="13" spans="1:8" ht="24" customHeight="1">
      <c r="A13" s="15">
        <v>45511</v>
      </c>
      <c r="B13" s="24" t="s">
        <v>35</v>
      </c>
      <c r="C13" s="76">
        <v>3600</v>
      </c>
      <c r="D13" s="4"/>
      <c r="E13" s="5"/>
      <c r="F13" s="6"/>
    </row>
    <row r="14" spans="1:8" ht="24" customHeight="1">
      <c r="A14" s="15">
        <v>45511</v>
      </c>
      <c r="B14" s="24" t="s">
        <v>35</v>
      </c>
      <c r="C14" s="76">
        <v>3600</v>
      </c>
      <c r="D14" s="4"/>
      <c r="E14" s="5"/>
      <c r="F14" s="6"/>
    </row>
    <row r="15" spans="1:8" ht="24" customHeight="1">
      <c r="A15" s="37">
        <v>45512</v>
      </c>
      <c r="B15" s="24" t="s">
        <v>103</v>
      </c>
      <c r="C15" s="27">
        <v>78468</v>
      </c>
      <c r="D15" s="4"/>
      <c r="E15" s="5"/>
      <c r="F15" s="6"/>
    </row>
    <row r="16" spans="1:8" ht="24" customHeight="1">
      <c r="A16" s="38">
        <v>45512</v>
      </c>
      <c r="B16" s="24" t="s">
        <v>103</v>
      </c>
      <c r="C16" s="26">
        <v>66672</v>
      </c>
      <c r="D16" s="4"/>
      <c r="E16" s="5"/>
      <c r="F16" s="6"/>
    </row>
    <row r="17" spans="1:6" ht="24" customHeight="1">
      <c r="A17" s="37">
        <v>45516</v>
      </c>
      <c r="B17" s="24" t="s">
        <v>35</v>
      </c>
      <c r="C17" s="76">
        <v>1800</v>
      </c>
      <c r="D17" s="4"/>
      <c r="E17" s="5"/>
      <c r="F17" s="6"/>
    </row>
    <row r="18" spans="1:6" ht="24" customHeight="1">
      <c r="A18" s="4"/>
      <c r="B18" s="5"/>
      <c r="C18" s="7"/>
      <c r="D18" s="4"/>
      <c r="E18" s="5"/>
      <c r="F18" s="6"/>
    </row>
    <row r="19" spans="1:6" ht="24" customHeight="1">
      <c r="A19" s="4"/>
      <c r="B19" s="5"/>
      <c r="C19" s="7"/>
      <c r="D19" s="4"/>
      <c r="E19" s="5"/>
      <c r="F19" s="6"/>
    </row>
    <row r="20" spans="1:6" ht="24" customHeight="1">
      <c r="A20" s="4"/>
      <c r="B20" s="5"/>
      <c r="C20" s="7"/>
      <c r="D20" s="4"/>
      <c r="E20" s="5"/>
      <c r="F20" s="6"/>
    </row>
    <row r="21" spans="1:6" ht="24" customHeight="1">
      <c r="A21" s="4"/>
      <c r="B21" s="5"/>
      <c r="C21" s="7"/>
      <c r="D21" s="4"/>
      <c r="E21" s="5"/>
      <c r="F21" s="6"/>
    </row>
    <row r="22" spans="1:6" ht="24" customHeight="1">
      <c r="A22" s="4"/>
      <c r="B22" s="5"/>
      <c r="C22" s="7"/>
      <c r="D22" s="4"/>
      <c r="E22" s="5"/>
      <c r="F22" s="6"/>
    </row>
    <row r="23" spans="1:6" ht="24" customHeight="1">
      <c r="A23" s="4"/>
      <c r="B23" s="5"/>
      <c r="C23" s="7"/>
      <c r="D23" s="4"/>
      <c r="E23" s="5"/>
      <c r="F23" s="6"/>
    </row>
    <row r="24" spans="1:6" ht="24" customHeight="1">
      <c r="A24" s="4"/>
      <c r="B24" s="5"/>
      <c r="C24" s="7"/>
      <c r="D24" s="4"/>
      <c r="E24" s="5"/>
      <c r="F24" s="6"/>
    </row>
    <row r="25" spans="1:6" ht="24" customHeight="1">
      <c r="A25" s="4"/>
      <c r="B25" s="5"/>
      <c r="C25" s="7"/>
      <c r="D25" s="4"/>
      <c r="E25" s="5"/>
      <c r="F25" s="6"/>
    </row>
    <row r="26" spans="1:6" ht="24" customHeight="1">
      <c r="A26" s="4"/>
      <c r="B26" s="5"/>
      <c r="C26" s="7"/>
      <c r="D26" s="4"/>
      <c r="E26" s="5"/>
      <c r="F26" s="6"/>
    </row>
    <row r="27" spans="1:6" ht="24" customHeight="1" thickBot="1">
      <c r="A27" s="4"/>
      <c r="B27" s="5"/>
      <c r="C27" s="7"/>
      <c r="D27" s="4"/>
      <c r="E27" s="5"/>
      <c r="F27" s="6"/>
    </row>
    <row r="28" spans="1:6" ht="24" customHeight="1" thickBot="1">
      <c r="B28" s="190">
        <f>SUM(C3:C27)</f>
        <v>183540</v>
      </c>
      <c r="C28" s="191"/>
      <c r="E28" s="192">
        <f>SUM(F6:F27)</f>
        <v>0</v>
      </c>
      <c r="F28" s="193"/>
    </row>
    <row r="31" spans="1:6" ht="14.25" thickBot="1"/>
    <row r="32" spans="1:6">
      <c r="D32" s="194" t="s">
        <v>5</v>
      </c>
      <c r="E32" s="249">
        <f>B28+E28</f>
        <v>183540</v>
      </c>
      <c r="F32" s="250"/>
    </row>
    <row r="33" spans="4:6">
      <c r="D33" s="195"/>
      <c r="E33" s="281"/>
      <c r="F33" s="282"/>
    </row>
    <row r="34" spans="4:6" ht="14.25" thickBot="1">
      <c r="D34" s="196"/>
      <c r="E34" s="251"/>
      <c r="F34" s="252"/>
    </row>
  </sheetData>
  <mergeCells count="6">
    <mergeCell ref="B1:D1"/>
    <mergeCell ref="E1:F1"/>
    <mergeCell ref="B28:C28"/>
    <mergeCell ref="E28:F28"/>
    <mergeCell ref="D32:D34"/>
    <mergeCell ref="E32:F34"/>
  </mergeCells>
  <phoneticPr fontId="2"/>
  <pageMargins left="0.24" right="0.16" top="0.31" bottom="0.16" header="0.3" footer="0.2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BEE86-0D90-4D16-9E90-9FA9244247B4}">
  <sheetPr>
    <tabColor rgb="FFFF0000"/>
  </sheetPr>
  <dimension ref="A1:F71"/>
  <sheetViews>
    <sheetView topLeftCell="A31" workbookViewId="0">
      <selection activeCell="H46" sqref="H46"/>
    </sheetView>
  </sheetViews>
  <sheetFormatPr defaultColWidth="9" defaultRowHeight="13.5"/>
  <cols>
    <col min="1" max="1" width="10" style="3" customWidth="1"/>
    <col min="2" max="2" width="21.25" style="19" customWidth="1"/>
    <col min="3" max="3" width="12.5" style="3" customWidth="1"/>
    <col min="4" max="4" width="10" style="3" customWidth="1"/>
    <col min="5" max="5" width="21.25" style="3" customWidth="1"/>
    <col min="6" max="6" width="12.5" style="3" customWidth="1"/>
    <col min="7" max="16384" width="9" style="3"/>
  </cols>
  <sheetData>
    <row r="1" spans="1:6" ht="37.5" customHeight="1" thickBot="1">
      <c r="A1" s="2" t="s">
        <v>8</v>
      </c>
      <c r="B1" s="203" t="s">
        <v>4</v>
      </c>
      <c r="C1" s="203"/>
      <c r="D1" s="203"/>
      <c r="E1" s="203"/>
      <c r="F1" s="1"/>
    </row>
    <row r="2" spans="1:6" ht="24" customHeight="1" thickBot="1">
      <c r="A2" s="11" t="s">
        <v>7</v>
      </c>
      <c r="B2" s="16" t="s">
        <v>231</v>
      </c>
      <c r="C2" s="13" t="s">
        <v>2</v>
      </c>
      <c r="D2" s="11" t="s">
        <v>0</v>
      </c>
      <c r="E2" s="12" t="s">
        <v>231</v>
      </c>
      <c r="F2" s="13" t="s">
        <v>2</v>
      </c>
    </row>
    <row r="3" spans="1:6" ht="24" customHeight="1">
      <c r="A3" s="22">
        <v>45487</v>
      </c>
      <c r="B3" s="18" t="s">
        <v>252</v>
      </c>
      <c r="C3" s="7">
        <v>2069</v>
      </c>
      <c r="D3" s="15">
        <v>45487</v>
      </c>
      <c r="E3" s="5" t="s">
        <v>270</v>
      </c>
      <c r="F3" s="7">
        <v>1056</v>
      </c>
    </row>
    <row r="4" spans="1:6" ht="24" customHeight="1">
      <c r="A4" s="22">
        <v>45487</v>
      </c>
      <c r="B4" s="18" t="s">
        <v>253</v>
      </c>
      <c r="C4" s="7">
        <v>2016</v>
      </c>
      <c r="D4" s="15">
        <v>45487</v>
      </c>
      <c r="E4" s="5" t="s">
        <v>270</v>
      </c>
      <c r="F4" s="7">
        <v>1056</v>
      </c>
    </row>
    <row r="5" spans="1:6" ht="24" customHeight="1">
      <c r="A5" s="22">
        <v>45487</v>
      </c>
      <c r="B5" s="18" t="s">
        <v>254</v>
      </c>
      <c r="C5" s="7">
        <v>1274</v>
      </c>
      <c r="D5" s="15">
        <v>45487</v>
      </c>
      <c r="E5" s="5" t="s">
        <v>270</v>
      </c>
      <c r="F5" s="7">
        <v>1056</v>
      </c>
    </row>
    <row r="6" spans="1:6" ht="24" customHeight="1">
      <c r="A6" s="22">
        <v>45487</v>
      </c>
      <c r="B6" s="18" t="s">
        <v>254</v>
      </c>
      <c r="C6" s="7">
        <v>1274</v>
      </c>
      <c r="D6" s="15">
        <v>45487</v>
      </c>
      <c r="E6" s="18" t="s">
        <v>271</v>
      </c>
      <c r="F6" s="7">
        <v>1255</v>
      </c>
    </row>
    <row r="7" spans="1:6" ht="24" customHeight="1">
      <c r="A7" s="22">
        <v>45487</v>
      </c>
      <c r="B7" s="18" t="s">
        <v>254</v>
      </c>
      <c r="C7" s="7">
        <v>1274</v>
      </c>
      <c r="D7" s="15">
        <v>45487</v>
      </c>
      <c r="E7" s="18" t="s">
        <v>271</v>
      </c>
      <c r="F7" s="7">
        <v>1255</v>
      </c>
    </row>
    <row r="8" spans="1:6" ht="24" customHeight="1">
      <c r="A8" s="22">
        <v>45487</v>
      </c>
      <c r="B8" s="18" t="s">
        <v>255</v>
      </c>
      <c r="C8" s="7">
        <v>7599</v>
      </c>
      <c r="D8" s="15">
        <v>45487</v>
      </c>
      <c r="E8" s="18" t="s">
        <v>271</v>
      </c>
      <c r="F8" s="7">
        <v>1255</v>
      </c>
    </row>
    <row r="9" spans="1:6" ht="24" customHeight="1">
      <c r="A9" s="22">
        <v>45487</v>
      </c>
      <c r="B9" s="5" t="s">
        <v>259</v>
      </c>
      <c r="C9" s="7">
        <v>1666</v>
      </c>
      <c r="D9" s="15">
        <v>45487</v>
      </c>
      <c r="E9" s="18" t="s">
        <v>272</v>
      </c>
      <c r="F9" s="7">
        <v>2016</v>
      </c>
    </row>
    <row r="10" spans="1:6" ht="24" customHeight="1">
      <c r="A10" s="22">
        <v>45487</v>
      </c>
      <c r="B10" s="5" t="s">
        <v>259</v>
      </c>
      <c r="C10" s="7">
        <v>1666</v>
      </c>
      <c r="D10" s="15">
        <v>45487</v>
      </c>
      <c r="E10" s="18" t="s">
        <v>273</v>
      </c>
      <c r="F10" s="7">
        <v>1730</v>
      </c>
    </row>
    <row r="11" spans="1:6" ht="24" customHeight="1">
      <c r="A11" s="22">
        <v>45487</v>
      </c>
      <c r="B11" s="5" t="s">
        <v>254</v>
      </c>
      <c r="C11" s="7">
        <v>1274</v>
      </c>
      <c r="D11" s="15">
        <v>45487</v>
      </c>
      <c r="E11" s="18" t="s">
        <v>273</v>
      </c>
      <c r="F11" s="7">
        <v>1730</v>
      </c>
    </row>
    <row r="12" spans="1:6" ht="24" customHeight="1">
      <c r="A12" s="37">
        <v>45487</v>
      </c>
      <c r="B12" s="18" t="s">
        <v>261</v>
      </c>
      <c r="C12" s="7">
        <v>1772</v>
      </c>
      <c r="D12" s="37">
        <v>45487</v>
      </c>
      <c r="E12" s="18" t="s">
        <v>273</v>
      </c>
      <c r="F12" s="7">
        <v>1730</v>
      </c>
    </row>
    <row r="13" spans="1:6" ht="24" customHeight="1">
      <c r="A13" s="37">
        <v>45487</v>
      </c>
      <c r="B13" s="18" t="s">
        <v>261</v>
      </c>
      <c r="C13" s="7">
        <v>1772</v>
      </c>
      <c r="D13" s="15">
        <v>45501</v>
      </c>
      <c r="E13" s="5" t="s">
        <v>247</v>
      </c>
      <c r="F13" s="7">
        <v>28360</v>
      </c>
    </row>
    <row r="14" spans="1:6" ht="24" customHeight="1">
      <c r="A14" s="37">
        <v>45487</v>
      </c>
      <c r="B14" s="18" t="s">
        <v>261</v>
      </c>
      <c r="C14" s="7">
        <v>1772</v>
      </c>
      <c r="D14" s="15">
        <v>45504</v>
      </c>
      <c r="E14" s="5" t="s">
        <v>245</v>
      </c>
      <c r="F14" s="7">
        <v>4379</v>
      </c>
    </row>
    <row r="15" spans="1:6" ht="24" customHeight="1">
      <c r="A15" s="37">
        <v>45487</v>
      </c>
      <c r="B15" s="18" t="s">
        <v>262</v>
      </c>
      <c r="C15" s="7">
        <v>2528</v>
      </c>
      <c r="D15" s="15">
        <v>45494</v>
      </c>
      <c r="E15" s="18" t="s">
        <v>249</v>
      </c>
      <c r="F15" s="7">
        <v>24900</v>
      </c>
    </row>
    <row r="16" spans="1:6" ht="24" customHeight="1">
      <c r="A16" s="37">
        <v>45487</v>
      </c>
      <c r="B16" s="18" t="s">
        <v>263</v>
      </c>
      <c r="C16" s="7">
        <v>2589</v>
      </c>
      <c r="D16" s="15">
        <v>45494</v>
      </c>
      <c r="E16" s="18" t="s">
        <v>250</v>
      </c>
      <c r="F16" s="7">
        <v>45980</v>
      </c>
    </row>
    <row r="17" spans="1:6" ht="24" customHeight="1">
      <c r="A17" s="37">
        <v>45487</v>
      </c>
      <c r="B17" s="18" t="s">
        <v>264</v>
      </c>
      <c r="C17" s="7">
        <v>1811</v>
      </c>
      <c r="D17" s="15">
        <v>45494</v>
      </c>
      <c r="E17" s="18" t="s">
        <v>248</v>
      </c>
      <c r="F17" s="7">
        <v>17828</v>
      </c>
    </row>
    <row r="18" spans="1:6" ht="24" customHeight="1">
      <c r="A18" s="37">
        <v>45487</v>
      </c>
      <c r="B18" s="18" t="s">
        <v>264</v>
      </c>
      <c r="C18" s="7">
        <v>1905</v>
      </c>
      <c r="D18" s="22">
        <v>45497</v>
      </c>
      <c r="E18" s="18" t="s">
        <v>256</v>
      </c>
      <c r="F18" s="7">
        <v>5616</v>
      </c>
    </row>
    <row r="19" spans="1:6" ht="24" customHeight="1">
      <c r="A19" s="37">
        <v>45487</v>
      </c>
      <c r="B19" s="18" t="s">
        <v>265</v>
      </c>
      <c r="C19" s="7">
        <v>2166</v>
      </c>
      <c r="D19" s="4"/>
      <c r="E19" s="5"/>
      <c r="F19" s="6"/>
    </row>
    <row r="20" spans="1:6" ht="24" customHeight="1">
      <c r="A20" s="37">
        <v>45487</v>
      </c>
      <c r="B20" s="18" t="s">
        <v>266</v>
      </c>
      <c r="C20" s="7">
        <v>1999</v>
      </c>
      <c r="D20" s="4"/>
      <c r="E20" s="5"/>
      <c r="F20" s="6"/>
    </row>
    <row r="21" spans="1:6" ht="24" customHeight="1">
      <c r="A21" s="37">
        <v>45487</v>
      </c>
      <c r="B21" s="18" t="s">
        <v>267</v>
      </c>
      <c r="C21" s="7">
        <v>1877</v>
      </c>
      <c r="D21" s="4"/>
      <c r="E21" s="5"/>
      <c r="F21" s="6"/>
    </row>
    <row r="22" spans="1:6" ht="24" customHeight="1">
      <c r="A22" s="37">
        <v>45487</v>
      </c>
      <c r="B22" s="18" t="s">
        <v>267</v>
      </c>
      <c r="C22" s="7">
        <v>1877</v>
      </c>
      <c r="D22" s="4"/>
      <c r="E22" s="5"/>
      <c r="F22" s="6"/>
    </row>
    <row r="23" spans="1:6" ht="24" customHeight="1">
      <c r="A23" s="37">
        <v>45487</v>
      </c>
      <c r="B23" s="18" t="s">
        <v>268</v>
      </c>
      <c r="C23" s="7">
        <v>1792</v>
      </c>
      <c r="D23" s="4"/>
      <c r="E23" s="5"/>
      <c r="F23" s="6"/>
    </row>
    <row r="24" spans="1:6" ht="24" customHeight="1">
      <c r="A24" s="37">
        <v>45487</v>
      </c>
      <c r="B24" s="18" t="s">
        <v>268</v>
      </c>
      <c r="C24" s="7">
        <v>1792</v>
      </c>
      <c r="D24" s="4"/>
      <c r="E24" s="5"/>
      <c r="F24" s="6"/>
    </row>
    <row r="25" spans="1:6" ht="24" customHeight="1">
      <c r="A25" s="37">
        <v>45487</v>
      </c>
      <c r="B25" s="18" t="s">
        <v>268</v>
      </c>
      <c r="C25" s="7">
        <v>1792</v>
      </c>
      <c r="D25" s="4"/>
      <c r="E25" s="5"/>
      <c r="F25" s="6"/>
    </row>
    <row r="26" spans="1:6" ht="24" customHeight="1">
      <c r="A26" s="37">
        <v>45487</v>
      </c>
      <c r="B26" s="18" t="s">
        <v>269</v>
      </c>
      <c r="C26" s="7">
        <v>1594</v>
      </c>
      <c r="D26" s="4"/>
      <c r="E26" s="5"/>
      <c r="F26" s="6"/>
    </row>
    <row r="27" spans="1:6" ht="24" customHeight="1">
      <c r="A27" s="37">
        <v>45487</v>
      </c>
      <c r="B27" s="18" t="s">
        <v>269</v>
      </c>
      <c r="C27" s="7">
        <v>1594</v>
      </c>
      <c r="D27" s="4"/>
      <c r="E27" s="5"/>
      <c r="F27" s="6"/>
    </row>
    <row r="28" spans="1:6" ht="24" customHeight="1" thickBot="1">
      <c r="A28" s="37">
        <v>45487</v>
      </c>
      <c r="B28" s="18" t="s">
        <v>269</v>
      </c>
      <c r="C28" s="7">
        <v>1594</v>
      </c>
      <c r="D28" s="4"/>
      <c r="E28" s="5"/>
      <c r="F28" s="6"/>
    </row>
    <row r="29" spans="1:6" ht="24" customHeight="1" thickBot="1">
      <c r="B29" s="190">
        <f>SUM(C3:C28)</f>
        <v>52338</v>
      </c>
      <c r="C29" s="191"/>
      <c r="E29" s="192">
        <f>SUM(F3:F28)</f>
        <v>141202</v>
      </c>
      <c r="F29" s="193"/>
    </row>
    <row r="32" spans="1:6" ht="14.25" thickBot="1"/>
    <row r="33" spans="1:6">
      <c r="D33" s="194" t="s">
        <v>5</v>
      </c>
      <c r="E33" s="197">
        <f>B29+E29</f>
        <v>193540</v>
      </c>
      <c r="F33" s="198"/>
    </row>
    <row r="34" spans="1:6">
      <c r="D34" s="195"/>
      <c r="E34" s="199"/>
      <c r="F34" s="200"/>
    </row>
    <row r="35" spans="1:6" ht="14.25" thickBot="1">
      <c r="D35" s="196"/>
      <c r="E35" s="201"/>
      <c r="F35" s="202"/>
    </row>
    <row r="36" spans="1:6" ht="14.25" thickBot="1"/>
    <row r="37" spans="1:6" ht="24" customHeight="1" thickBot="1">
      <c r="A37" s="11" t="s">
        <v>7</v>
      </c>
      <c r="B37" s="16" t="s">
        <v>1</v>
      </c>
      <c r="C37" s="13" t="s">
        <v>2</v>
      </c>
      <c r="D37" s="11" t="s">
        <v>0</v>
      </c>
      <c r="E37" s="12" t="s">
        <v>9</v>
      </c>
      <c r="F37" s="13" t="s">
        <v>2</v>
      </c>
    </row>
    <row r="38" spans="1:6" ht="24" customHeight="1">
      <c r="A38" s="42">
        <v>45501</v>
      </c>
      <c r="B38" s="17" t="s">
        <v>126</v>
      </c>
      <c r="C38" s="10">
        <v>167200</v>
      </c>
      <c r="D38" s="38">
        <v>45482</v>
      </c>
      <c r="E38" s="17" t="s">
        <v>211</v>
      </c>
      <c r="F38" s="10">
        <v>347824</v>
      </c>
    </row>
    <row r="39" spans="1:6" ht="24" customHeight="1">
      <c r="A39" s="21">
        <v>45502</v>
      </c>
      <c r="B39" s="17" t="s">
        <v>126</v>
      </c>
      <c r="C39" s="7">
        <v>178200</v>
      </c>
      <c r="D39" s="20">
        <v>45484</v>
      </c>
      <c r="E39" s="41" t="s">
        <v>213</v>
      </c>
      <c r="F39" s="40">
        <v>11650</v>
      </c>
    </row>
    <row r="40" spans="1:6" ht="24" customHeight="1">
      <c r="A40" s="21">
        <v>45504</v>
      </c>
      <c r="B40" s="17" t="s">
        <v>126</v>
      </c>
      <c r="C40" s="7">
        <v>74250</v>
      </c>
      <c r="D40" s="20">
        <v>45502</v>
      </c>
      <c r="E40" s="39" t="s">
        <v>150</v>
      </c>
      <c r="F40" s="40">
        <v>47840</v>
      </c>
    </row>
    <row r="41" spans="1:6" ht="24" customHeight="1">
      <c r="A41" s="15">
        <v>45482</v>
      </c>
      <c r="B41" s="5" t="s">
        <v>260</v>
      </c>
      <c r="C41" s="7">
        <v>11920</v>
      </c>
      <c r="D41" s="20">
        <v>45504</v>
      </c>
      <c r="E41" s="39" t="s">
        <v>150</v>
      </c>
      <c r="F41" s="40">
        <v>205760</v>
      </c>
    </row>
    <row r="42" spans="1:6" ht="24" customHeight="1">
      <c r="A42" s="15">
        <v>45489</v>
      </c>
      <c r="B42" s="5" t="s">
        <v>245</v>
      </c>
      <c r="C42" s="7">
        <v>3288</v>
      </c>
      <c r="D42" s="15">
        <v>45502</v>
      </c>
      <c r="E42" s="18" t="s">
        <v>214</v>
      </c>
      <c r="F42" s="7">
        <v>33000</v>
      </c>
    </row>
    <row r="43" spans="1:6" ht="24" customHeight="1">
      <c r="A43" s="38">
        <v>45494</v>
      </c>
      <c r="B43" s="17" t="s">
        <v>241</v>
      </c>
      <c r="C43" s="10">
        <v>22870</v>
      </c>
      <c r="D43" s="38">
        <v>45494</v>
      </c>
      <c r="E43" s="17" t="s">
        <v>223</v>
      </c>
      <c r="F43" s="10">
        <v>56000</v>
      </c>
    </row>
    <row r="44" spans="1:6" ht="24" customHeight="1">
      <c r="A44" s="38">
        <v>45494</v>
      </c>
      <c r="B44" s="17" t="s">
        <v>242</v>
      </c>
      <c r="C44" s="7">
        <v>6836</v>
      </c>
      <c r="D44" s="38">
        <v>45497</v>
      </c>
      <c r="E44" s="17" t="s">
        <v>218</v>
      </c>
      <c r="F44" s="10">
        <v>34000</v>
      </c>
    </row>
    <row r="45" spans="1:6" ht="24" customHeight="1">
      <c r="A45" s="38">
        <v>45494</v>
      </c>
      <c r="B45" s="17" t="s">
        <v>242</v>
      </c>
      <c r="C45" s="7">
        <v>19908</v>
      </c>
      <c r="D45" s="37"/>
      <c r="E45" s="17"/>
      <c r="F45" s="7"/>
    </row>
    <row r="46" spans="1:6" ht="24" customHeight="1">
      <c r="A46" s="38">
        <v>45494</v>
      </c>
      <c r="B46" s="17" t="s">
        <v>242</v>
      </c>
      <c r="C46" s="7">
        <v>20423</v>
      </c>
      <c r="D46" s="4"/>
      <c r="E46" s="5"/>
      <c r="F46" s="6"/>
    </row>
    <row r="47" spans="1:6" ht="24" customHeight="1">
      <c r="A47" s="38">
        <v>45494</v>
      </c>
      <c r="B47" s="5" t="s">
        <v>243</v>
      </c>
      <c r="C47" s="7">
        <v>54100</v>
      </c>
      <c r="D47" s="4"/>
      <c r="E47" s="5"/>
      <c r="F47" s="6"/>
    </row>
    <row r="48" spans="1:6" ht="24" customHeight="1">
      <c r="A48" s="38">
        <v>45494</v>
      </c>
      <c r="B48" s="17" t="s">
        <v>10</v>
      </c>
      <c r="C48" s="10">
        <v>28740</v>
      </c>
      <c r="D48" s="4"/>
      <c r="E48" s="5"/>
      <c r="F48" s="6"/>
    </row>
    <row r="49" spans="1:6" ht="24" customHeight="1">
      <c r="A49" s="38">
        <v>45494</v>
      </c>
      <c r="B49" s="17" t="s">
        <v>10</v>
      </c>
      <c r="C49" s="7">
        <v>27800</v>
      </c>
      <c r="D49" s="4"/>
      <c r="E49" s="5"/>
      <c r="F49" s="6"/>
    </row>
    <row r="50" spans="1:6" ht="24" customHeight="1">
      <c r="A50" s="37">
        <v>45480</v>
      </c>
      <c r="B50" s="17" t="s">
        <v>10</v>
      </c>
      <c r="C50" s="7">
        <v>239500</v>
      </c>
      <c r="D50" s="4"/>
      <c r="E50" s="5"/>
      <c r="F50" s="6"/>
    </row>
    <row r="51" spans="1:6" ht="24" customHeight="1">
      <c r="A51" s="37">
        <v>45493</v>
      </c>
      <c r="B51" s="5" t="s">
        <v>230</v>
      </c>
      <c r="C51" s="7">
        <v>147675</v>
      </c>
      <c r="D51" s="4"/>
      <c r="E51" s="5"/>
      <c r="F51" s="6"/>
    </row>
    <row r="52" spans="1:6" ht="24" customHeight="1">
      <c r="A52" s="15">
        <v>45497</v>
      </c>
      <c r="B52" s="5" t="s">
        <v>234</v>
      </c>
      <c r="C52" s="7">
        <v>4710</v>
      </c>
      <c r="D52" s="4"/>
      <c r="E52" s="5"/>
      <c r="F52" s="6"/>
    </row>
    <row r="53" spans="1:6" ht="24" customHeight="1">
      <c r="A53" s="15">
        <v>45497</v>
      </c>
      <c r="B53" s="5" t="s">
        <v>234</v>
      </c>
      <c r="C53" s="7">
        <v>11303</v>
      </c>
      <c r="D53" s="4"/>
      <c r="E53" s="5"/>
      <c r="F53" s="6"/>
    </row>
    <row r="54" spans="1:6" ht="24" customHeight="1">
      <c r="A54" s="15">
        <v>45497</v>
      </c>
      <c r="B54" s="5" t="s">
        <v>244</v>
      </c>
      <c r="C54" s="7">
        <v>1699</v>
      </c>
      <c r="D54" s="4"/>
      <c r="E54" s="5"/>
      <c r="F54" s="6"/>
    </row>
    <row r="55" spans="1:6" ht="24" customHeight="1">
      <c r="A55" s="15">
        <v>45500</v>
      </c>
      <c r="B55" s="5" t="s">
        <v>235</v>
      </c>
      <c r="C55" s="7">
        <v>13250</v>
      </c>
      <c r="D55" s="4"/>
      <c r="E55" s="5"/>
      <c r="F55" s="6"/>
    </row>
    <row r="56" spans="1:6" ht="24" customHeight="1">
      <c r="A56" s="15">
        <v>45500</v>
      </c>
      <c r="B56" s="5" t="s">
        <v>236</v>
      </c>
      <c r="C56" s="7">
        <v>2900</v>
      </c>
      <c r="D56" s="4"/>
      <c r="E56" s="5"/>
      <c r="F56" s="6"/>
    </row>
    <row r="57" spans="1:6" ht="24" customHeight="1">
      <c r="A57" s="15">
        <v>45501</v>
      </c>
      <c r="B57" s="5" t="s">
        <v>244</v>
      </c>
      <c r="C57" s="7">
        <v>9490</v>
      </c>
      <c r="D57" s="4"/>
      <c r="E57" s="5"/>
      <c r="F57" s="6"/>
    </row>
    <row r="58" spans="1:6" ht="24" customHeight="1">
      <c r="A58" s="15">
        <v>45500</v>
      </c>
      <c r="B58" s="18" t="s">
        <v>11</v>
      </c>
      <c r="C58" s="7">
        <v>32000</v>
      </c>
      <c r="D58" s="4"/>
      <c r="E58" s="5"/>
      <c r="F58" s="6"/>
    </row>
    <row r="59" spans="1:6" ht="24" customHeight="1">
      <c r="A59" s="4"/>
      <c r="B59" s="18"/>
      <c r="C59" s="7"/>
      <c r="D59" s="4"/>
      <c r="E59" s="5"/>
      <c r="F59" s="6"/>
    </row>
    <row r="60" spans="1:6" ht="24" customHeight="1">
      <c r="A60" s="4"/>
      <c r="B60" s="18"/>
      <c r="C60" s="7"/>
      <c r="D60" s="4"/>
      <c r="E60" s="5"/>
      <c r="F60" s="6"/>
    </row>
    <row r="61" spans="1:6" ht="24" customHeight="1">
      <c r="A61" s="4"/>
      <c r="B61" s="18"/>
      <c r="C61" s="7"/>
      <c r="D61" s="4"/>
      <c r="E61" s="5"/>
      <c r="F61" s="6"/>
    </row>
    <row r="62" spans="1:6" ht="24" customHeight="1">
      <c r="A62" s="4"/>
      <c r="B62" s="18"/>
      <c r="C62" s="7"/>
      <c r="D62" s="4"/>
      <c r="E62" s="5"/>
      <c r="F62" s="6"/>
    </row>
    <row r="63" spans="1:6" ht="24" customHeight="1">
      <c r="A63" s="4"/>
      <c r="B63" s="18"/>
      <c r="C63" s="7"/>
      <c r="D63" s="4"/>
      <c r="E63" s="5"/>
      <c r="F63" s="6"/>
    </row>
    <row r="64" spans="1:6" ht="24" customHeight="1" thickBot="1">
      <c r="A64" s="4"/>
      <c r="B64" s="18"/>
      <c r="C64" s="7"/>
      <c r="D64" s="4"/>
      <c r="E64" s="5"/>
      <c r="F64" s="6"/>
    </row>
    <row r="65" spans="2:6" ht="24" customHeight="1" thickBot="1">
      <c r="B65" s="190">
        <f>SUM(C38:C64)</f>
        <v>1078062</v>
      </c>
      <c r="C65" s="191"/>
      <c r="E65" s="192">
        <f>SUM(F38:F64)</f>
        <v>736074</v>
      </c>
      <c r="F65" s="193"/>
    </row>
    <row r="68" spans="2:6" ht="14.25" thickBot="1"/>
    <row r="69" spans="2:6">
      <c r="D69" s="194" t="s">
        <v>5</v>
      </c>
      <c r="E69" s="197">
        <f>B65+E65</f>
        <v>1814136</v>
      </c>
      <c r="F69" s="198"/>
    </row>
    <row r="70" spans="2:6">
      <c r="D70" s="195"/>
      <c r="E70" s="199"/>
      <c r="F70" s="200"/>
    </row>
    <row r="71" spans="2:6" ht="14.25" thickBot="1">
      <c r="D71" s="196"/>
      <c r="E71" s="201"/>
      <c r="F71" s="202"/>
    </row>
  </sheetData>
  <mergeCells count="9">
    <mergeCell ref="B65:C65"/>
    <mergeCell ref="E65:F65"/>
    <mergeCell ref="D69:D71"/>
    <mergeCell ref="E69:F71"/>
    <mergeCell ref="B1:E1"/>
    <mergeCell ref="B29:C29"/>
    <mergeCell ref="E29:F29"/>
    <mergeCell ref="D33:D35"/>
    <mergeCell ref="E33:F35"/>
  </mergeCells>
  <phoneticPr fontId="2"/>
  <pageMargins left="0.24" right="0.16" top="0.31" bottom="0.16" header="0.3" footer="0.2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B1851-EF10-4DAF-B408-D3EEB019423D}">
  <sheetPr>
    <tabColor rgb="FFFF0000"/>
  </sheetPr>
  <dimension ref="A1:F71"/>
  <sheetViews>
    <sheetView zoomScale="92" zoomScaleNormal="92" workbookViewId="0">
      <selection activeCell="H16" sqref="H16"/>
    </sheetView>
  </sheetViews>
  <sheetFormatPr defaultColWidth="9" defaultRowHeight="13.5"/>
  <cols>
    <col min="1" max="1" width="10" style="3" customWidth="1"/>
    <col min="2" max="2" width="24.125" style="19" customWidth="1"/>
    <col min="3" max="3" width="12.5" style="3" customWidth="1"/>
    <col min="4" max="4" width="10" style="3" customWidth="1"/>
    <col min="5" max="5" width="22.75" style="3" customWidth="1"/>
    <col min="6" max="6" width="12.5" style="3" customWidth="1"/>
    <col min="7" max="16384" width="9" style="3"/>
  </cols>
  <sheetData>
    <row r="1" spans="1:6" ht="37.5" customHeight="1" thickBot="1">
      <c r="A1" s="2" t="s">
        <v>8</v>
      </c>
      <c r="B1" s="203" t="s">
        <v>4</v>
      </c>
      <c r="C1" s="203"/>
      <c r="D1" s="203"/>
      <c r="E1" s="203"/>
      <c r="F1" s="1"/>
    </row>
    <row r="2" spans="1:6" ht="24" customHeight="1" thickBot="1">
      <c r="A2" s="11" t="s">
        <v>7</v>
      </c>
      <c r="B2" s="16" t="s">
        <v>9</v>
      </c>
      <c r="C2" s="13" t="s">
        <v>2</v>
      </c>
      <c r="D2" s="11" t="s">
        <v>0</v>
      </c>
      <c r="E2" s="12" t="s">
        <v>9</v>
      </c>
      <c r="F2" s="13" t="s">
        <v>2</v>
      </c>
    </row>
    <row r="3" spans="1:6" ht="24" customHeight="1">
      <c r="A3" s="43">
        <v>45507</v>
      </c>
      <c r="B3" s="44" t="s">
        <v>224</v>
      </c>
      <c r="C3" s="49">
        <v>8250</v>
      </c>
      <c r="D3" s="15">
        <v>45508</v>
      </c>
      <c r="E3" s="79" t="s">
        <v>215</v>
      </c>
      <c r="F3" s="7">
        <v>34340</v>
      </c>
    </row>
    <row r="4" spans="1:6" ht="24" customHeight="1">
      <c r="A4" s="43">
        <v>45507</v>
      </c>
      <c r="B4" s="44" t="s">
        <v>224</v>
      </c>
      <c r="C4" s="49">
        <v>8250</v>
      </c>
      <c r="D4" s="15">
        <v>45508</v>
      </c>
      <c r="E4" s="80" t="s">
        <v>227</v>
      </c>
      <c r="F4" s="7">
        <v>34000</v>
      </c>
    </row>
    <row r="5" spans="1:6" ht="24" customHeight="1">
      <c r="A5" s="15">
        <v>45508</v>
      </c>
      <c r="B5" s="45" t="s">
        <v>215</v>
      </c>
      <c r="C5" s="27">
        <v>7980</v>
      </c>
      <c r="D5" s="15">
        <v>45509</v>
      </c>
      <c r="E5" s="80" t="s">
        <v>228</v>
      </c>
      <c r="F5" s="7">
        <v>13370</v>
      </c>
    </row>
    <row r="6" spans="1:6" ht="24" customHeight="1">
      <c r="A6" s="15">
        <v>45509</v>
      </c>
      <c r="B6" s="45" t="s">
        <v>215</v>
      </c>
      <c r="C6" s="27">
        <v>8200</v>
      </c>
      <c r="D6" s="15">
        <v>45510</v>
      </c>
      <c r="E6" s="79" t="s">
        <v>215</v>
      </c>
      <c r="F6" s="7">
        <v>171600</v>
      </c>
    </row>
    <row r="7" spans="1:6" ht="24" customHeight="1">
      <c r="A7" s="15">
        <v>45510</v>
      </c>
      <c r="B7" s="45" t="s">
        <v>215</v>
      </c>
      <c r="C7" s="27">
        <v>7980</v>
      </c>
      <c r="D7" s="15">
        <v>45510</v>
      </c>
      <c r="E7" s="80" t="s">
        <v>229</v>
      </c>
      <c r="F7" s="7">
        <v>11350</v>
      </c>
    </row>
    <row r="8" spans="1:6" ht="24" customHeight="1">
      <c r="A8" s="15">
        <v>45511</v>
      </c>
      <c r="B8" s="45" t="s">
        <v>215</v>
      </c>
      <c r="C8" s="27">
        <v>10180</v>
      </c>
      <c r="D8" s="15">
        <v>45514</v>
      </c>
      <c r="E8" s="80" t="s">
        <v>226</v>
      </c>
      <c r="F8" s="7">
        <v>8910</v>
      </c>
    </row>
    <row r="9" spans="1:6" ht="24" customHeight="1">
      <c r="A9" s="37">
        <v>45513</v>
      </c>
      <c r="B9" s="45" t="s">
        <v>151</v>
      </c>
      <c r="C9" s="27">
        <v>232650</v>
      </c>
      <c r="D9" s="15">
        <v>45515</v>
      </c>
      <c r="E9" s="80" t="s">
        <v>225</v>
      </c>
      <c r="F9" s="7">
        <v>34000</v>
      </c>
    </row>
    <row r="10" spans="1:6" ht="24" customHeight="1">
      <c r="A10" s="20">
        <v>45517</v>
      </c>
      <c r="B10" s="46" t="s">
        <v>15</v>
      </c>
      <c r="C10" s="50">
        <v>80000</v>
      </c>
      <c r="D10" s="15">
        <v>45515</v>
      </c>
      <c r="E10" s="80" t="s">
        <v>226</v>
      </c>
      <c r="F10" s="7">
        <v>8910</v>
      </c>
    </row>
    <row r="11" spans="1:6" ht="24" customHeight="1">
      <c r="A11" s="20">
        <v>45517</v>
      </c>
      <c r="B11" s="46" t="s">
        <v>15</v>
      </c>
      <c r="C11" s="50">
        <v>72000</v>
      </c>
      <c r="D11" s="15">
        <v>45515</v>
      </c>
      <c r="E11" s="80" t="s">
        <v>112</v>
      </c>
      <c r="F11" s="7">
        <v>13000</v>
      </c>
    </row>
    <row r="12" spans="1:6" ht="24" customHeight="1">
      <c r="A12" s="20">
        <v>45518</v>
      </c>
      <c r="B12" s="46" t="s">
        <v>15</v>
      </c>
      <c r="C12" s="50">
        <v>72000</v>
      </c>
      <c r="D12" s="4"/>
      <c r="E12" s="5"/>
      <c r="F12" s="7"/>
    </row>
    <row r="13" spans="1:6" ht="24" customHeight="1">
      <c r="A13" s="20">
        <v>45511</v>
      </c>
      <c r="B13" s="46" t="s">
        <v>150</v>
      </c>
      <c r="C13" s="50">
        <v>31000</v>
      </c>
      <c r="D13" s="4"/>
      <c r="E13" s="5"/>
      <c r="F13" s="7"/>
    </row>
    <row r="14" spans="1:6" ht="24" customHeight="1">
      <c r="A14" s="15">
        <v>45510</v>
      </c>
      <c r="B14" s="45" t="s">
        <v>215</v>
      </c>
      <c r="C14" s="27">
        <v>171600</v>
      </c>
      <c r="D14" s="4"/>
      <c r="E14" s="5"/>
      <c r="F14" s="7"/>
    </row>
    <row r="15" spans="1:6" ht="24" customHeight="1">
      <c r="A15" s="15">
        <v>45511</v>
      </c>
      <c r="B15" s="45" t="s">
        <v>216</v>
      </c>
      <c r="C15" s="27">
        <v>24210</v>
      </c>
      <c r="D15" s="4"/>
      <c r="E15" s="5"/>
      <c r="F15" s="7"/>
    </row>
    <row r="16" spans="1:6" ht="24" customHeight="1">
      <c r="A16" s="15">
        <v>45512</v>
      </c>
      <c r="B16" s="45" t="s">
        <v>217</v>
      </c>
      <c r="C16" s="27">
        <v>16700</v>
      </c>
      <c r="D16" s="4"/>
      <c r="E16" s="5"/>
      <c r="F16" s="7"/>
    </row>
    <row r="17" spans="1:6" ht="24" customHeight="1">
      <c r="A17" s="43">
        <v>45512</v>
      </c>
      <c r="B17" s="44" t="s">
        <v>15</v>
      </c>
      <c r="C17" s="49">
        <v>73000</v>
      </c>
      <c r="D17" s="4"/>
      <c r="E17" s="5"/>
      <c r="F17" s="7"/>
    </row>
    <row r="18" spans="1:6" ht="24" customHeight="1">
      <c r="A18" s="43">
        <v>45512</v>
      </c>
      <c r="B18" s="44" t="s">
        <v>15</v>
      </c>
      <c r="C18" s="49">
        <v>37000</v>
      </c>
      <c r="D18" s="4"/>
      <c r="E18" s="5"/>
      <c r="F18" s="7"/>
    </row>
    <row r="19" spans="1:6" ht="24" customHeight="1">
      <c r="A19" s="37">
        <v>45513</v>
      </c>
      <c r="B19" s="47" t="s">
        <v>218</v>
      </c>
      <c r="C19" s="51">
        <v>15950</v>
      </c>
      <c r="D19" s="4"/>
      <c r="E19" s="5"/>
      <c r="F19" s="7"/>
    </row>
    <row r="20" spans="1:6" ht="24" customHeight="1">
      <c r="A20" s="15">
        <v>45513</v>
      </c>
      <c r="B20" s="45" t="s">
        <v>278</v>
      </c>
      <c r="C20" s="27">
        <v>34500</v>
      </c>
      <c r="D20" s="4"/>
      <c r="E20" s="5"/>
      <c r="F20" s="7"/>
    </row>
    <row r="21" spans="1:6" ht="24" customHeight="1">
      <c r="A21" s="15">
        <v>45514</v>
      </c>
      <c r="B21" s="45" t="s">
        <v>151</v>
      </c>
      <c r="C21" s="27">
        <v>8030</v>
      </c>
      <c r="D21" s="4"/>
      <c r="E21" s="5"/>
      <c r="F21" s="7"/>
    </row>
    <row r="22" spans="1:6" ht="24" customHeight="1">
      <c r="A22" s="15">
        <v>45516</v>
      </c>
      <c r="B22" s="45" t="s">
        <v>215</v>
      </c>
      <c r="C22" s="27">
        <v>28860</v>
      </c>
      <c r="D22" s="4"/>
      <c r="E22" s="5"/>
      <c r="F22" s="7"/>
    </row>
    <row r="23" spans="1:6" ht="24" customHeight="1">
      <c r="A23" s="15">
        <v>45516</v>
      </c>
      <c r="B23" s="45" t="s">
        <v>219</v>
      </c>
      <c r="C23" s="27">
        <v>31500</v>
      </c>
      <c r="D23" s="4"/>
      <c r="E23" s="5"/>
      <c r="F23" s="7"/>
    </row>
    <row r="24" spans="1:6" ht="24" customHeight="1">
      <c r="A24" s="15">
        <v>45516</v>
      </c>
      <c r="B24" s="45" t="s">
        <v>225</v>
      </c>
      <c r="C24" s="27">
        <v>7850</v>
      </c>
      <c r="D24" s="4"/>
      <c r="E24" s="5"/>
      <c r="F24" s="7"/>
    </row>
    <row r="25" spans="1:6" ht="24" customHeight="1">
      <c r="A25" s="15">
        <v>45516</v>
      </c>
      <c r="B25" s="45" t="s">
        <v>225</v>
      </c>
      <c r="C25" s="27">
        <v>7850</v>
      </c>
      <c r="D25" s="4"/>
      <c r="E25" s="5"/>
      <c r="F25" s="7"/>
    </row>
    <row r="26" spans="1:6" ht="24" customHeight="1">
      <c r="A26" s="37">
        <v>45517</v>
      </c>
      <c r="B26" s="47" t="s">
        <v>220</v>
      </c>
      <c r="C26" s="51">
        <v>31300</v>
      </c>
      <c r="D26" s="4"/>
      <c r="E26" s="5"/>
      <c r="F26" s="7"/>
    </row>
    <row r="27" spans="1:6" ht="24" customHeight="1">
      <c r="A27" s="14">
        <v>45517</v>
      </c>
      <c r="B27" s="48" t="s">
        <v>221</v>
      </c>
      <c r="C27" s="26">
        <v>31000</v>
      </c>
      <c r="D27" s="4"/>
      <c r="E27" s="5"/>
      <c r="F27" s="7"/>
    </row>
    <row r="28" spans="1:6" ht="24" customHeight="1" thickBot="1">
      <c r="A28" s="14">
        <v>45519</v>
      </c>
      <c r="B28" s="48" t="s">
        <v>222</v>
      </c>
      <c r="C28" s="26">
        <v>19360</v>
      </c>
      <c r="D28" s="4"/>
      <c r="E28" s="5"/>
      <c r="F28" s="7"/>
    </row>
    <row r="29" spans="1:6" ht="24" customHeight="1" thickBot="1">
      <c r="B29" s="190">
        <f>SUM(C3:C28)</f>
        <v>1077200</v>
      </c>
      <c r="C29" s="191"/>
      <c r="E29" s="192">
        <f>SUM(F3:F28)</f>
        <v>329480</v>
      </c>
      <c r="F29" s="193"/>
    </row>
    <row r="32" spans="1:6" ht="14.25" thickBot="1"/>
    <row r="33" spans="1:6">
      <c r="D33" s="194" t="s">
        <v>5</v>
      </c>
      <c r="E33" s="197">
        <f>B29+E29</f>
        <v>1406680</v>
      </c>
      <c r="F33" s="198"/>
    </row>
    <row r="34" spans="1:6">
      <c r="D34" s="195"/>
      <c r="E34" s="199"/>
      <c r="F34" s="200"/>
    </row>
    <row r="35" spans="1:6" ht="14.25" thickBot="1">
      <c r="D35" s="196"/>
      <c r="E35" s="201"/>
      <c r="F35" s="202"/>
    </row>
    <row r="36" spans="1:6" ht="14.25" thickBot="1"/>
    <row r="37" spans="1:6" ht="24" customHeight="1" thickBot="1">
      <c r="A37" s="11" t="s">
        <v>7</v>
      </c>
      <c r="B37" s="16" t="s">
        <v>1</v>
      </c>
      <c r="C37" s="13" t="s">
        <v>2</v>
      </c>
      <c r="D37" s="11" t="s">
        <v>0</v>
      </c>
      <c r="E37" s="12" t="s">
        <v>231</v>
      </c>
      <c r="F37" s="13" t="s">
        <v>2</v>
      </c>
    </row>
    <row r="38" spans="1:6" ht="24" customHeight="1">
      <c r="A38" s="37">
        <v>45519</v>
      </c>
      <c r="B38" s="18" t="s">
        <v>138</v>
      </c>
      <c r="C38" s="7">
        <v>4293</v>
      </c>
      <c r="D38" s="15">
        <v>45505</v>
      </c>
      <c r="E38" s="5" t="s">
        <v>246</v>
      </c>
      <c r="F38" s="7">
        <v>5529</v>
      </c>
    </row>
    <row r="39" spans="1:6" ht="24" customHeight="1">
      <c r="A39" s="15">
        <v>45512</v>
      </c>
      <c r="B39" s="18" t="s">
        <v>152</v>
      </c>
      <c r="C39" s="7">
        <v>1644</v>
      </c>
      <c r="D39" s="15">
        <v>45506</v>
      </c>
      <c r="E39" s="5" t="s">
        <v>237</v>
      </c>
      <c r="F39" s="7">
        <v>5856</v>
      </c>
    </row>
    <row r="40" spans="1:6" ht="24" customHeight="1">
      <c r="A40" s="15">
        <v>45512</v>
      </c>
      <c r="B40" s="18" t="s">
        <v>152</v>
      </c>
      <c r="C40" s="7">
        <v>12688</v>
      </c>
      <c r="D40" s="15">
        <v>45506</v>
      </c>
      <c r="E40" s="5" t="s">
        <v>238</v>
      </c>
      <c r="F40" s="7">
        <v>3550</v>
      </c>
    </row>
    <row r="41" spans="1:6" ht="24" customHeight="1">
      <c r="A41" s="15">
        <v>45512</v>
      </c>
      <c r="B41" s="18" t="s">
        <v>153</v>
      </c>
      <c r="C41" s="7">
        <v>8553</v>
      </c>
      <c r="D41" s="15">
        <v>45506</v>
      </c>
      <c r="E41" s="5" t="s">
        <v>239</v>
      </c>
      <c r="F41" s="7">
        <v>3914</v>
      </c>
    </row>
    <row r="42" spans="1:6" ht="24" customHeight="1">
      <c r="A42" s="15">
        <v>45516</v>
      </c>
      <c r="B42" s="18" t="s">
        <v>154</v>
      </c>
      <c r="C42" s="7">
        <v>25760</v>
      </c>
      <c r="D42" s="15">
        <v>45506</v>
      </c>
      <c r="E42" s="5" t="s">
        <v>240</v>
      </c>
      <c r="F42" s="7">
        <v>3680</v>
      </c>
    </row>
    <row r="43" spans="1:6" ht="24" customHeight="1">
      <c r="A43" s="15">
        <v>45517</v>
      </c>
      <c r="B43" s="18" t="s">
        <v>172</v>
      </c>
      <c r="C43" s="7">
        <v>2389</v>
      </c>
      <c r="D43" s="15">
        <v>45507</v>
      </c>
      <c r="E43" s="5" t="s">
        <v>248</v>
      </c>
      <c r="F43" s="7">
        <v>1078</v>
      </c>
    </row>
    <row r="44" spans="1:6" ht="24" customHeight="1">
      <c r="A44" s="15">
        <v>45517</v>
      </c>
      <c r="B44" s="18" t="s">
        <v>172</v>
      </c>
      <c r="C44" s="7">
        <v>8464</v>
      </c>
      <c r="D44" s="15">
        <v>45507</v>
      </c>
      <c r="E44" s="5" t="s">
        <v>248</v>
      </c>
      <c r="F44" s="7">
        <v>1978</v>
      </c>
    </row>
    <row r="45" spans="1:6" ht="24" customHeight="1">
      <c r="A45" s="15">
        <v>45523</v>
      </c>
      <c r="B45" s="18" t="s">
        <v>212</v>
      </c>
      <c r="C45" s="7">
        <v>2296</v>
      </c>
      <c r="D45" s="15">
        <v>45507</v>
      </c>
      <c r="E45" s="5" t="s">
        <v>248</v>
      </c>
      <c r="F45" s="7">
        <v>1978</v>
      </c>
    </row>
    <row r="46" spans="1:6" ht="24" customHeight="1">
      <c r="A46" s="15">
        <v>45506</v>
      </c>
      <c r="B46" s="18" t="s">
        <v>257</v>
      </c>
      <c r="C46" s="7">
        <v>16211</v>
      </c>
      <c r="D46" s="14">
        <v>45509</v>
      </c>
      <c r="E46" s="9" t="s">
        <v>232</v>
      </c>
      <c r="F46" s="10">
        <v>6837</v>
      </c>
    </row>
    <row r="47" spans="1:6" ht="24" customHeight="1">
      <c r="A47" s="15">
        <v>45509</v>
      </c>
      <c r="B47" s="18" t="s">
        <v>258</v>
      </c>
      <c r="C47" s="7">
        <v>4356</v>
      </c>
      <c r="D47" s="14">
        <v>45510</v>
      </c>
      <c r="E47" s="5" t="s">
        <v>233</v>
      </c>
      <c r="F47" s="7">
        <v>62834</v>
      </c>
    </row>
    <row r="48" spans="1:6" ht="24" customHeight="1">
      <c r="A48" s="4"/>
      <c r="B48" s="5"/>
      <c r="C48" s="7"/>
      <c r="D48" s="15">
        <v>45510</v>
      </c>
      <c r="E48" s="5" t="s">
        <v>251</v>
      </c>
      <c r="F48" s="7">
        <v>17420</v>
      </c>
    </row>
    <row r="49" spans="1:6" ht="24" customHeight="1">
      <c r="A49" s="4"/>
      <c r="B49" s="5"/>
      <c r="C49" s="7"/>
      <c r="D49" s="4"/>
      <c r="E49" s="5"/>
      <c r="F49" s="7"/>
    </row>
    <row r="50" spans="1:6" ht="24" customHeight="1">
      <c r="A50" s="4"/>
      <c r="B50" s="5"/>
      <c r="C50" s="7"/>
      <c r="D50" s="4"/>
      <c r="E50" s="5"/>
      <c r="F50" s="7"/>
    </row>
    <row r="51" spans="1:6" ht="24" customHeight="1">
      <c r="A51" s="4"/>
      <c r="B51" s="5"/>
      <c r="C51" s="7"/>
      <c r="D51" s="4"/>
      <c r="E51" s="5"/>
      <c r="F51" s="7"/>
    </row>
    <row r="52" spans="1:6" ht="24" customHeight="1">
      <c r="A52" s="4"/>
      <c r="B52" s="5"/>
      <c r="C52" s="7"/>
      <c r="D52" s="4"/>
      <c r="E52" s="5"/>
      <c r="F52" s="7"/>
    </row>
    <row r="53" spans="1:6" ht="24" customHeight="1">
      <c r="A53" s="4"/>
      <c r="B53" s="5"/>
      <c r="C53" s="7"/>
      <c r="D53" s="4"/>
      <c r="E53" s="5"/>
      <c r="F53" s="7"/>
    </row>
    <row r="54" spans="1:6" ht="24" customHeight="1">
      <c r="A54" s="4"/>
      <c r="B54" s="5"/>
      <c r="C54" s="7"/>
      <c r="D54" s="4"/>
      <c r="E54" s="5"/>
      <c r="F54" s="7"/>
    </row>
    <row r="55" spans="1:6" ht="24" customHeight="1">
      <c r="A55" s="4"/>
      <c r="B55" s="5"/>
      <c r="C55" s="7"/>
      <c r="D55" s="4"/>
      <c r="E55" s="5"/>
      <c r="F55" s="7"/>
    </row>
    <row r="56" spans="1:6" ht="24" customHeight="1">
      <c r="A56" s="4"/>
      <c r="B56" s="5"/>
      <c r="C56" s="7"/>
      <c r="D56" s="4"/>
      <c r="E56" s="5"/>
      <c r="F56" s="7"/>
    </row>
    <row r="57" spans="1:6" ht="24" customHeight="1">
      <c r="A57" s="4"/>
      <c r="B57" s="5"/>
      <c r="C57" s="7"/>
      <c r="D57" s="4"/>
      <c r="E57" s="5"/>
      <c r="F57" s="7"/>
    </row>
    <row r="58" spans="1:6" ht="24" customHeight="1">
      <c r="A58" s="4"/>
      <c r="B58" s="18"/>
      <c r="C58" s="7"/>
      <c r="D58" s="4"/>
      <c r="E58" s="5"/>
      <c r="F58" s="7"/>
    </row>
    <row r="59" spans="1:6" ht="24" customHeight="1">
      <c r="A59" s="4"/>
      <c r="B59" s="18"/>
      <c r="C59" s="7"/>
      <c r="D59" s="4"/>
      <c r="E59" s="5"/>
      <c r="F59" s="7"/>
    </row>
    <row r="60" spans="1:6" ht="24" customHeight="1">
      <c r="A60" s="4"/>
      <c r="B60" s="18"/>
      <c r="C60" s="7"/>
      <c r="D60" s="4"/>
      <c r="E60" s="5"/>
      <c r="F60" s="7"/>
    </row>
    <row r="61" spans="1:6" ht="24" customHeight="1">
      <c r="A61" s="4"/>
      <c r="B61" s="18"/>
      <c r="C61" s="7"/>
      <c r="D61" s="4"/>
      <c r="E61" s="5"/>
      <c r="F61" s="7"/>
    </row>
    <row r="62" spans="1:6" ht="24" customHeight="1">
      <c r="A62" s="4"/>
      <c r="B62" s="18"/>
      <c r="C62" s="7"/>
      <c r="D62" s="4"/>
      <c r="E62" s="5"/>
      <c r="F62" s="7"/>
    </row>
    <row r="63" spans="1:6" ht="24" customHeight="1">
      <c r="A63" s="4"/>
      <c r="B63" s="18"/>
      <c r="C63" s="7"/>
      <c r="D63" s="4"/>
      <c r="E63" s="5"/>
      <c r="F63" s="7"/>
    </row>
    <row r="64" spans="1:6" ht="24" customHeight="1" thickBot="1">
      <c r="A64" s="4"/>
      <c r="B64" s="18"/>
      <c r="C64" s="7"/>
      <c r="D64" s="4"/>
      <c r="E64" s="5"/>
      <c r="F64" s="7"/>
    </row>
    <row r="65" spans="2:6" ht="24" customHeight="1" thickBot="1">
      <c r="B65" s="190">
        <f>SUM(C38:C64)</f>
        <v>86654</v>
      </c>
      <c r="C65" s="191"/>
      <c r="E65" s="192">
        <f>SUM(F38:F64)</f>
        <v>114654</v>
      </c>
      <c r="F65" s="193"/>
    </row>
    <row r="68" spans="2:6" ht="14.25" thickBot="1"/>
    <row r="69" spans="2:6">
      <c r="D69" s="194" t="s">
        <v>5</v>
      </c>
      <c r="E69" s="197">
        <f>B65+E65</f>
        <v>201308</v>
      </c>
      <c r="F69" s="198"/>
    </row>
    <row r="70" spans="2:6">
      <c r="D70" s="195"/>
      <c r="E70" s="199"/>
      <c r="F70" s="200"/>
    </row>
    <row r="71" spans="2:6" ht="14.25" thickBot="1">
      <c r="D71" s="196"/>
      <c r="E71" s="201"/>
      <c r="F71" s="202"/>
    </row>
  </sheetData>
  <mergeCells count="9">
    <mergeCell ref="B1:E1"/>
    <mergeCell ref="B65:C65"/>
    <mergeCell ref="E65:F65"/>
    <mergeCell ref="D69:D71"/>
    <mergeCell ref="E69:F71"/>
    <mergeCell ref="B29:C29"/>
    <mergeCell ref="E29:F29"/>
    <mergeCell ref="D33:D35"/>
    <mergeCell ref="E33:F35"/>
  </mergeCells>
  <phoneticPr fontId="2"/>
  <pageMargins left="0.24" right="0.16" top="0.31" bottom="0.16" header="0.3" footer="0.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21</vt:i4>
      </vt:variant>
    </vt:vector>
  </HeadingPairs>
  <TitlesOfParts>
    <vt:vector size="21" baseType="lpstr">
      <vt:lpstr>亀岡</vt:lpstr>
      <vt:lpstr>業者請求書 (2)</vt:lpstr>
      <vt:lpstr>業者請求書</vt:lpstr>
      <vt:lpstr>Sheet1</vt:lpstr>
      <vt:lpstr>①ホームセンター資機材等</vt:lpstr>
      <vt:lpstr>①亀岡資機材等 (2)</vt:lpstr>
      <vt:lpstr>①亀岡資機材等</vt:lpstr>
      <vt:lpstr>②宿泊亀岡</vt:lpstr>
      <vt:lpstr>②宿泊びわ湖</vt:lpstr>
      <vt:lpstr>④飲食店</vt:lpstr>
      <vt:lpstr>④飲食店 (2)</vt:lpstr>
      <vt:lpstr>⑤レンタカー</vt:lpstr>
      <vt:lpstr>表紙</vt:lpstr>
      <vt:lpstr>⑥ガソリン  (2)</vt:lpstr>
      <vt:lpstr>⑥ガソリン </vt:lpstr>
      <vt:lpstr>ドラッグストアア等</vt:lpstr>
      <vt:lpstr>⑦アマゾン等</vt:lpstr>
      <vt:lpstr>⑥不明</vt:lpstr>
      <vt:lpstr>氷</vt:lpstr>
      <vt:lpstr>カード7月</vt:lpstr>
      <vt:lpstr>カード8月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2025-01-06T05:46:33Z</cp:lastPrinted>
  <dcterms:created xsi:type="dcterms:W3CDTF">2015-06-05T18:19:34Z</dcterms:created>
  <dcterms:modified xsi:type="dcterms:W3CDTF">2025-01-06T05:56:08Z</dcterms:modified>
</cp:coreProperties>
</file>