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恵子\2025\びわ湖 2026\"/>
    </mc:Choice>
  </mc:AlternateContent>
  <xr:revisionPtr revIDLastSave="0" documentId="8_{F6FDB6A4-9460-42CF-9912-5624B9323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備品一覧" sheetId="2" r:id="rId2"/>
    <sheet name="かご一式 (2)" sheetId="4" r:id="rId3"/>
    <sheet name="かご一式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J4" i="1"/>
  <c r="L9" i="1"/>
  <c r="L8" i="1"/>
  <c r="L7" i="1"/>
  <c r="L6" i="1"/>
  <c r="L5" i="1"/>
  <c r="L3" i="1"/>
  <c r="G6" i="1"/>
  <c r="K6" i="1" s="1"/>
  <c r="G7" i="1"/>
  <c r="G12" i="1"/>
  <c r="K12" i="1" s="1"/>
  <c r="G11" i="1"/>
  <c r="G10" i="1"/>
  <c r="G9" i="1"/>
  <c r="G8" i="1"/>
  <c r="G5" i="1"/>
  <c r="K5" i="1" s="1"/>
  <c r="G4" i="1"/>
  <c r="G3" i="1"/>
  <c r="J3" i="1" s="1"/>
  <c r="G2" i="1"/>
  <c r="J2" i="1" s="1"/>
  <c r="K4" i="1" l="1"/>
  <c r="K2" i="1"/>
  <c r="K3" i="1"/>
  <c r="K7" i="1"/>
  <c r="K8" i="1"/>
  <c r="K11" i="1"/>
  <c r="K10" i="1"/>
  <c r="K9" i="1"/>
</calcChain>
</file>

<file path=xl/sharedStrings.xml><?xml version="1.0" encoding="utf-8"?>
<sst xmlns="http://schemas.openxmlformats.org/spreadsheetml/2006/main" count="145" uniqueCount="59">
  <si>
    <t>ドライアイス</t>
    <phoneticPr fontId="2"/>
  </si>
  <si>
    <t>個</t>
    <rPh sb="0" eb="1">
      <t>コ</t>
    </rPh>
    <phoneticPr fontId="2"/>
  </si>
  <si>
    <t>保冷剤（30個入り）</t>
    <rPh sb="0" eb="3">
      <t>ホレイザイ</t>
    </rPh>
    <rPh sb="6" eb="8">
      <t>コイ</t>
    </rPh>
    <phoneticPr fontId="2"/>
  </si>
  <si>
    <t>氷（1貫）</t>
    <rPh sb="0" eb="1">
      <t>コオリ</t>
    </rPh>
    <rPh sb="3" eb="4">
      <t>カン</t>
    </rPh>
    <phoneticPr fontId="2"/>
  </si>
  <si>
    <t>水</t>
    <rPh sb="0" eb="1">
      <t>ミズ</t>
    </rPh>
    <phoneticPr fontId="2"/>
  </si>
  <si>
    <t>経口補水液</t>
    <rPh sb="0" eb="5">
      <t>ケイコウホスイエキ</t>
    </rPh>
    <phoneticPr fontId="2"/>
  </si>
  <si>
    <t>消費税</t>
    <rPh sb="0" eb="3">
      <t>ショウヒゼイ</t>
    </rPh>
    <phoneticPr fontId="2"/>
  </si>
  <si>
    <t>％</t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</si>
  <si>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</si>
  <si>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</si>
  <si>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</si>
  <si>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経口補水液ゼリー</t>
    <rPh sb="0" eb="5">
      <t>ケイコウホスイエキ</t>
    </rPh>
    <phoneticPr fontId="2"/>
  </si>
  <si>
    <t>瞬間保冷パック</t>
    <rPh sb="0" eb="4">
      <t>シュンカンホレイ</t>
    </rPh>
    <phoneticPr fontId="2"/>
  </si>
  <si>
    <t>パルスオキシメーター</t>
    <phoneticPr fontId="2"/>
  </si>
  <si>
    <t>ケース</t>
    <phoneticPr fontId="2"/>
  </si>
  <si>
    <t>経口補水液（追加）</t>
    <rPh sb="0" eb="5">
      <t>ケイコウホスイエキ</t>
    </rPh>
    <rPh sb="6" eb="8">
      <t>ツイカ</t>
    </rPh>
    <phoneticPr fontId="2"/>
  </si>
  <si>
    <t>アイスノン（6個入）</t>
    <rPh sb="7" eb="9">
      <t>コイリ</t>
    </rPh>
    <phoneticPr fontId="2"/>
  </si>
  <si>
    <t>1個単価</t>
    <rPh sb="1" eb="2">
      <t>コ</t>
    </rPh>
    <rPh sb="2" eb="4">
      <t>タンカ</t>
    </rPh>
    <phoneticPr fontId="2"/>
  </si>
  <si>
    <t>箱</t>
    <rPh sb="0" eb="1">
      <t>ハコ</t>
    </rPh>
    <phoneticPr fontId="2"/>
  </si>
  <si>
    <t>アイスノン</t>
    <phoneticPr fontId="2"/>
  </si>
  <si>
    <t>保冷剤</t>
    <rPh sb="0" eb="3">
      <t>ホレイザイ</t>
    </rPh>
    <phoneticPr fontId="2"/>
  </si>
  <si>
    <t>瞬間冷却パック</t>
    <rPh sb="0" eb="2">
      <t>シュンカン</t>
    </rPh>
    <rPh sb="2" eb="4">
      <t>レイキャク</t>
    </rPh>
    <phoneticPr fontId="2"/>
  </si>
  <si>
    <t>タオルケット</t>
    <phoneticPr fontId="2"/>
  </si>
  <si>
    <t>大判バスタオル</t>
    <rPh sb="0" eb="2">
      <t>オオバン</t>
    </rPh>
    <phoneticPr fontId="2"/>
  </si>
  <si>
    <t>バスタオル</t>
    <phoneticPr fontId="2"/>
  </si>
  <si>
    <t>フェイスタオル</t>
    <phoneticPr fontId="2"/>
  </si>
  <si>
    <t>介護用ビニール手袋</t>
    <rPh sb="0" eb="3">
      <t>カイゴヨウ</t>
    </rPh>
    <rPh sb="7" eb="9">
      <t>テブクロ</t>
    </rPh>
    <phoneticPr fontId="2"/>
  </si>
  <si>
    <t>紙コップ</t>
    <rPh sb="0" eb="1">
      <t>カミ</t>
    </rPh>
    <phoneticPr fontId="2"/>
  </si>
  <si>
    <t>軍手</t>
    <rPh sb="0" eb="2">
      <t>グンテ</t>
    </rPh>
    <phoneticPr fontId="2"/>
  </si>
  <si>
    <t>嘔吐用ビニール袋</t>
    <rPh sb="0" eb="2">
      <t>オウト</t>
    </rPh>
    <rPh sb="2" eb="3">
      <t>ヨウ</t>
    </rPh>
    <rPh sb="7" eb="8">
      <t>ブクロ</t>
    </rPh>
    <phoneticPr fontId="2"/>
  </si>
  <si>
    <t>ストロー</t>
    <phoneticPr fontId="2"/>
  </si>
  <si>
    <t>三角巾</t>
    <rPh sb="0" eb="3">
      <t>サンカクキン</t>
    </rPh>
    <phoneticPr fontId="2"/>
  </si>
  <si>
    <t>マスク</t>
    <phoneticPr fontId="2"/>
  </si>
  <si>
    <t>ガーゼ</t>
    <phoneticPr fontId="2"/>
  </si>
  <si>
    <t>滅菌ガーゼⅯ</t>
    <rPh sb="0" eb="2">
      <t>メッキン</t>
    </rPh>
    <phoneticPr fontId="2"/>
  </si>
  <si>
    <t>滅菌ガーゼⅬ</t>
    <rPh sb="0" eb="2">
      <t>メッキン</t>
    </rPh>
    <phoneticPr fontId="2"/>
  </si>
  <si>
    <t>ポアテープ</t>
    <phoneticPr fontId="2"/>
  </si>
  <si>
    <t>消毒液</t>
    <rPh sb="0" eb="3">
      <t>ショウドクエキ</t>
    </rPh>
    <phoneticPr fontId="2"/>
  </si>
  <si>
    <t>ショットメン(消毒用アルコール綿)</t>
    <rPh sb="7" eb="9">
      <t>ショウドク</t>
    </rPh>
    <rPh sb="9" eb="10">
      <t>ヨウ</t>
    </rPh>
    <rPh sb="15" eb="16">
      <t>メン</t>
    </rPh>
    <phoneticPr fontId="2"/>
  </si>
  <si>
    <t>包帯</t>
    <rPh sb="0" eb="2">
      <t>ホウタイ</t>
    </rPh>
    <phoneticPr fontId="2"/>
  </si>
  <si>
    <t>バンドエイド</t>
    <phoneticPr fontId="2"/>
  </si>
  <si>
    <t>人工呼吸マスク</t>
    <rPh sb="0" eb="4">
      <t>ジンコウコキュウ</t>
    </rPh>
    <phoneticPr fontId="2"/>
  </si>
  <si>
    <t>体温計</t>
    <rPh sb="0" eb="3">
      <t>タイオンケイ</t>
    </rPh>
    <phoneticPr fontId="2"/>
  </si>
  <si>
    <t>ピンセット</t>
    <phoneticPr fontId="2"/>
  </si>
  <si>
    <t>ハサミ</t>
    <phoneticPr fontId="2"/>
  </si>
  <si>
    <t>綿棒</t>
    <rPh sb="0" eb="2">
      <t>メンボウ</t>
    </rPh>
    <phoneticPr fontId="2"/>
  </si>
  <si>
    <t>冷却シート</t>
    <rPh sb="0" eb="2">
      <t>レイキャク</t>
    </rPh>
    <phoneticPr fontId="2"/>
  </si>
  <si>
    <t>虫刺され用品(むひ)</t>
    <rPh sb="0" eb="2">
      <t>ムシサ</t>
    </rPh>
    <rPh sb="4" eb="6">
      <t>ヨウヒン</t>
    </rPh>
    <phoneticPr fontId="2"/>
  </si>
  <si>
    <t>アルミブランケット</t>
    <phoneticPr fontId="2"/>
  </si>
  <si>
    <t>ティッシュ</t>
    <phoneticPr fontId="2"/>
  </si>
  <si>
    <t>ペーパータオル</t>
    <phoneticPr fontId="2"/>
  </si>
  <si>
    <t>除菌ペーパー</t>
    <rPh sb="0" eb="2">
      <t>ジョキン</t>
    </rPh>
    <phoneticPr fontId="2"/>
  </si>
  <si>
    <t>会場名</t>
    <rPh sb="0" eb="2">
      <t>カイジョウ</t>
    </rPh>
    <rPh sb="2" eb="3">
      <t>メイ</t>
    </rPh>
    <phoneticPr fontId="2"/>
  </si>
  <si>
    <t>救急箱</t>
    <rPh sb="0" eb="3">
      <t>キュウキュウバコ</t>
    </rPh>
    <phoneticPr fontId="2"/>
  </si>
  <si>
    <t>マリーナターミナル</t>
    <phoneticPr fontId="2"/>
  </si>
  <si>
    <t>在庫確認表</t>
    <rPh sb="0" eb="5">
      <t>ザイコカクニンヒョウ</t>
    </rPh>
    <phoneticPr fontId="2"/>
  </si>
  <si>
    <t>双</t>
    <rPh sb="0" eb="1">
      <t>ソウ</t>
    </rPh>
    <phoneticPr fontId="2"/>
  </si>
  <si>
    <t>袋</t>
    <rPh sb="0" eb="1">
      <t>フクロ</t>
    </rPh>
    <phoneticPr fontId="2"/>
  </si>
  <si>
    <t>本</t>
    <rPh sb="0" eb="1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</si>
</sst>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6" fontId="3" fillId="0" borderId="1" xfId="1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6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6" fontId="3" fillId="0" borderId="5" xfId="0" applyNumberFormat="1" applyFont="1" applyBorder="1" applyAlignment="1">
      <alignment horizontal="right" vertical="center"/>
    </xf>
    <xf numFmtId="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shrinkToFit="1"/>
    </xf>
    <xf numFmtId="0" fontId="0" fillId="0" borderId="0" xfId="0" applyAlignment="1">
      <alignment shrinkToFit="1"/>
    </xf>
    <xf numFmtId="0" fontId="4" fillId="0" borderId="2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228600</xdr:colOff>
      <xdr:row>16</xdr:row>
      <xdr:rowOff>95250</xdr:rowOff>
    </xdr:from>
    <xdr:ext cx="1943100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2C6E14-85E6-6C3B-0FC6-A1BFE61ED2E2}"/>
            </a:ext>
          </a:extLst>
        </xdr:cNvPr>
        <xdr:cNvSpPr txBox="1"/>
      </xdr:nvSpPr>
      <xdr:spPr>
        <a:xfrm>
          <a:off x="2819400" y="6829425"/>
          <a:ext cx="1943100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㈱</a:t>
          </a:r>
          <a:r>
            <a:rPr kumimoji="1" lang="en-US" altLang="ja-JP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endParaRPr kumimoji="1" lang="ja-JP" altLang="en-US" sz="2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"/>
  <sheetViews>
    <sheetView tabSelected="1" workbookViewId="0">
      <selection activeCell="Q15" sqref="Q15"/>
    </sheetView>
  </sheetViews>
  <sheetFormatPr defaultColWidth="8.75" defaultRowHeight="27.6" customHeight="1"/>
  <cols>
    <col min="1" max="1" width="18.875" style="1" customWidth="1"/>
    <col min="2" max="2" width="2.875" style="9" customWidth="1"/>
    <col min="3" max="3" width="4.5" style="10" customWidth="1"/>
    <col min="4" max="4" width="9.375" style="11" bestFit="1" customWidth="1"/>
    <col min="5" max="5" width="4" style="9" customWidth="1"/>
    <col min="6" max="6" width="3.75" style="10" customWidth="1"/>
    <col min="7" max="7" width="9.875" style="1" bestFit="1" customWidth="1"/>
    <col min="8" max="8" width="4.25" style="1" customWidth="1"/>
    <col min="9" max="9" width="3.125" style="1" customWidth="1"/>
    <col min="10" max="10" width="8.75" style="9" customWidth="1"/>
    <col min="11" max="11" width="13.25" style="1" customWidth="1"/>
    <col min="12" max="12" width="10.375" style="11" customWidth="1"/>
    <col min="13" max="16384" width="8.75" style="1"/>
  </cols>
  <sheetData>
    <row r="1" spans="1:12" ht="27.6" customHeight="1">
      <c r="B1" s="29" t="s">
        <v>8</v>
      </c>
      <c r="C1" s="29"/>
      <c r="D1" s="29"/>
      <c r="E1" s="29" t="s">
        <v>10</v>
      </c>
      <c r="F1" s="29"/>
      <c r="G1" s="29"/>
      <c r="H1" s="29" t="s">
        <v>6</v>
      </c>
      <c r="I1" s="29"/>
      <c r="J1" s="29"/>
      <c r="K1" s="2" t="s">
        <v>9</v>
      </c>
      <c r="L1" s="3" t="s">
        <v>17</v>
      </c>
    </row>
    <row r="2" spans="1:12" ht="27.6" customHeight="1">
      <c r="A2" s="12" t="s">
        <v>3</v>
      </c>
      <c r="B2" s="4">
        <v>1</v>
      </c>
      <c r="C2" s="5" t="s">
        <v>1</v>
      </c>
      <c r="D2" s="6">
        <v>600</v>
      </c>
      <c r="E2" s="4">
        <v>54</v>
      </c>
      <c r="F2" s="5" t="s">
        <v>1</v>
      </c>
      <c r="G2" s="7">
        <f>D2*E2</f>
        <v>32400</v>
      </c>
      <c r="H2" s="4">
        <v>8</v>
      </c>
      <c r="I2" s="8" t="s">
        <v>7</v>
      </c>
      <c r="J2" s="6">
        <f>G2*0.08</f>
        <v>2592</v>
      </c>
      <c r="K2" s="7">
        <f>G2+J2</f>
        <v>34992</v>
      </c>
      <c r="L2" s="6">
        <v>600</v>
      </c>
    </row>
    <row r="3" spans="1:12" ht="27.6" customHeight="1">
      <c r="A3" s="12" t="s">
        <v>2</v>
      </c>
      <c r="B3" s="4">
        <v>1</v>
      </c>
      <c r="C3" s="5" t="s">
        <v>1</v>
      </c>
      <c r="D3" s="6">
        <v>1800</v>
      </c>
      <c r="E3" s="4">
        <v>1</v>
      </c>
      <c r="F3" s="5" t="s">
        <v>1</v>
      </c>
      <c r="G3" s="7">
        <f>D3*E3</f>
        <v>1800</v>
      </c>
      <c r="H3" s="4">
        <v>10</v>
      </c>
      <c r="I3" s="8" t="s">
        <v>7</v>
      </c>
      <c r="J3" s="6">
        <f>G3*0.1</f>
        <v>180</v>
      </c>
      <c r="K3" s="7">
        <f>G3+J3</f>
        <v>1980</v>
      </c>
      <c r="L3" s="6">
        <f>D3/30</f>
        <v>60</v>
      </c>
    </row>
    <row r="4" spans="1:12" ht="27.6" customHeight="1">
      <c r="A4" s="12" t="s">
        <v>0</v>
      </c>
      <c r="B4" s="4">
        <v>1</v>
      </c>
      <c r="C4" s="5" t="s">
        <v>1</v>
      </c>
      <c r="D4" s="6">
        <v>500</v>
      </c>
      <c r="E4" s="4">
        <v>54</v>
      </c>
      <c r="F4" s="5" t="s">
        <v>1</v>
      </c>
      <c r="G4" s="7">
        <f>D4*E4</f>
        <v>27000</v>
      </c>
      <c r="H4" s="4">
        <v>10</v>
      </c>
      <c r="I4" s="8" t="s">
        <v>7</v>
      </c>
      <c r="J4" s="6">
        <f>G4*0.1</f>
        <v>2700</v>
      </c>
      <c r="K4" s="7">
        <f>G4+J4</f>
        <v>29700</v>
      </c>
      <c r="L4" s="6">
        <v>500</v>
      </c>
    </row>
    <row r="5" spans="1:12" ht="27.6" customHeight="1">
      <c r="A5" s="12" t="s">
        <v>4</v>
      </c>
      <c r="B5" s="4">
        <v>1</v>
      </c>
      <c r="C5" s="5" t="s">
        <v>14</v>
      </c>
      <c r="D5" s="6">
        <v>1238</v>
      </c>
      <c r="E5" s="4">
        <v>16</v>
      </c>
      <c r="F5" s="5" t="s">
        <v>14</v>
      </c>
      <c r="G5" s="7">
        <f t="shared" ref="G5:G12" si="0">D5*E5</f>
        <v>19808</v>
      </c>
      <c r="H5" s="4"/>
      <c r="I5" s="8" t="s">
        <v>7</v>
      </c>
      <c r="J5" s="6"/>
      <c r="K5" s="7">
        <f t="shared" ref="K5:K12" si="1">G5+J5</f>
        <v>19808</v>
      </c>
      <c r="L5" s="6">
        <f>D5/24</f>
        <v>51.583333333333336</v>
      </c>
    </row>
    <row r="6" spans="1:12" ht="27.6" customHeight="1">
      <c r="A6" s="12" t="s">
        <v>5</v>
      </c>
      <c r="B6" s="4">
        <v>1</v>
      </c>
      <c r="C6" s="5" t="s">
        <v>14</v>
      </c>
      <c r="D6" s="6">
        <v>4180</v>
      </c>
      <c r="E6" s="4">
        <v>11</v>
      </c>
      <c r="F6" s="5" t="s">
        <v>14</v>
      </c>
      <c r="G6" s="7">
        <f t="shared" si="0"/>
        <v>45980</v>
      </c>
      <c r="H6" s="4"/>
      <c r="I6" s="8" t="s">
        <v>7</v>
      </c>
      <c r="J6" s="6"/>
      <c r="K6" s="7">
        <f t="shared" si="1"/>
        <v>45980</v>
      </c>
      <c r="L6" s="6">
        <f>D6/24</f>
        <v>174.16666666666666</v>
      </c>
    </row>
    <row r="7" spans="1:12" ht="27.6" customHeight="1">
      <c r="A7" s="12" t="s">
        <v>15</v>
      </c>
      <c r="B7" s="4">
        <v>1</v>
      </c>
      <c r="C7" s="5" t="s">
        <v>14</v>
      </c>
      <c r="D7" s="6">
        <v>4090</v>
      </c>
      <c r="E7" s="4">
        <v>2</v>
      </c>
      <c r="F7" s="5" t="s">
        <v>14</v>
      </c>
      <c r="G7" s="7">
        <f t="shared" ref="G7" si="2">D7*E7</f>
        <v>8180</v>
      </c>
      <c r="H7" s="4"/>
      <c r="I7" s="8" t="s">
        <v>7</v>
      </c>
      <c r="J7" s="6"/>
      <c r="K7" s="7">
        <f t="shared" ref="K7" si="3">G7+J7</f>
        <v>8180</v>
      </c>
      <c r="L7" s="6">
        <f>D7/24</f>
        <v>170.41666666666666</v>
      </c>
    </row>
    <row r="8" spans="1:12" ht="27.6" customHeight="1">
      <c r="A8" s="12" t="s">
        <v>15</v>
      </c>
      <c r="B8" s="4">
        <v>1</v>
      </c>
      <c r="C8" s="5" t="s">
        <v>14</v>
      </c>
      <c r="D8" s="6">
        <v>4036</v>
      </c>
      <c r="E8" s="4">
        <v>5</v>
      </c>
      <c r="F8" s="5" t="s">
        <v>14</v>
      </c>
      <c r="G8" s="7">
        <f t="shared" si="0"/>
        <v>20180</v>
      </c>
      <c r="H8" s="4"/>
      <c r="I8" s="8" t="s">
        <v>7</v>
      </c>
      <c r="J8" s="6"/>
      <c r="K8" s="7">
        <f t="shared" si="1"/>
        <v>20180</v>
      </c>
      <c r="L8" s="6">
        <f>D8/24</f>
        <v>168.16666666666666</v>
      </c>
    </row>
    <row r="9" spans="1:12" ht="27.6" customHeight="1">
      <c r="A9" s="12" t="s">
        <v>11</v>
      </c>
      <c r="B9" s="4">
        <v>1</v>
      </c>
      <c r="C9" s="5" t="s">
        <v>14</v>
      </c>
      <c r="D9" s="6">
        <v>4980</v>
      </c>
      <c r="E9" s="4">
        <v>5</v>
      </c>
      <c r="F9" s="5" t="s">
        <v>14</v>
      </c>
      <c r="G9" s="7">
        <f t="shared" si="0"/>
        <v>24900</v>
      </c>
      <c r="H9" s="4"/>
      <c r="I9" s="8" t="s">
        <v>7</v>
      </c>
      <c r="J9" s="6"/>
      <c r="K9" s="7">
        <f t="shared" si="1"/>
        <v>24900</v>
      </c>
      <c r="L9" s="6">
        <f>D9/24</f>
        <v>207.5</v>
      </c>
    </row>
    <row r="10" spans="1:12" ht="27.6" customHeight="1">
      <c r="A10" s="12" t="s">
        <v>16</v>
      </c>
      <c r="B10" s="4">
        <v>1</v>
      </c>
      <c r="C10" s="5" t="s">
        <v>18</v>
      </c>
      <c r="D10" s="6">
        <v>6760</v>
      </c>
      <c r="E10" s="4">
        <v>7</v>
      </c>
      <c r="F10" s="5" t="s">
        <v>18</v>
      </c>
      <c r="G10" s="7">
        <f t="shared" si="0"/>
        <v>47320</v>
      </c>
      <c r="H10" s="4"/>
      <c r="I10" s="8" t="s">
        <v>7</v>
      </c>
      <c r="J10" s="6"/>
      <c r="K10" s="7">
        <f t="shared" si="1"/>
        <v>47320</v>
      </c>
      <c r="L10" s="6">
        <v>1126</v>
      </c>
    </row>
    <row r="11" spans="1:12" ht="27.6" customHeight="1">
      <c r="A11" s="12" t="s">
        <v>12</v>
      </c>
      <c r="B11" s="4">
        <v>1</v>
      </c>
      <c r="C11" s="5" t="s">
        <v>18</v>
      </c>
      <c r="D11" s="6">
        <v>11440</v>
      </c>
      <c r="E11" s="4">
        <v>2</v>
      </c>
      <c r="F11" s="5" t="s">
        <v>18</v>
      </c>
      <c r="G11" s="7">
        <f t="shared" si="0"/>
        <v>22880</v>
      </c>
      <c r="H11" s="4"/>
      <c r="I11" s="8" t="s">
        <v>7</v>
      </c>
      <c r="J11" s="6"/>
      <c r="K11" s="7">
        <f t="shared" si="1"/>
        <v>22880</v>
      </c>
      <c r="L11" s="6">
        <v>95</v>
      </c>
    </row>
    <row r="12" spans="1:12" ht="27.6" customHeight="1" thickBot="1">
      <c r="A12" s="12" t="s">
        <v>13</v>
      </c>
      <c r="B12" s="4">
        <v>1</v>
      </c>
      <c r="C12" s="5" t="s">
        <v>1</v>
      </c>
      <c r="D12" s="6">
        <v>3900</v>
      </c>
      <c r="E12" s="4">
        <v>14</v>
      </c>
      <c r="F12" s="5" t="s">
        <v>1</v>
      </c>
      <c r="G12" s="7">
        <f t="shared" si="0"/>
        <v>54600</v>
      </c>
      <c r="H12" s="4"/>
      <c r="I12" s="8" t="s">
        <v>7</v>
      </c>
      <c r="J12" s="6"/>
      <c r="K12" s="13">
        <f t="shared" si="1"/>
        <v>54600</v>
      </c>
      <c r="L12" s="6">
        <v>3900</v>
      </c>
    </row>
    <row r="13" spans="1:12" ht="27.6" customHeight="1" thickBot="1">
      <c r="K13" s="14">
        <f>SUM(K2:K12)</f>
        <v>310520</v>
      </c>
    </row>
  </sheetData>
  <mergeCells count="3">
    <mergeCell ref="B1:D1"/>
    <mergeCell ref="E1:G1"/>
    <mergeCell ref="H1:J1"/>
  </mergeCells>
  <phoneticPr fontId="2"/>
  <pageMargins left="0.56000000000000005" right="0.16" top="0.44" bottom="0.16" header="0.36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4A33-EB3E-4089-B291-B610DFB10AF8}">
  <sheetPr codeName="Sheet2"/>
  <dimension ref="A1:F19"/>
  <sheetViews>
    <sheetView topLeftCell="A4" workbookViewId="0">
      <selection activeCell="D7" sqref="D7"/>
    </sheetView>
  </sheetViews>
  <sheetFormatPr defaultColWidth="15.125" defaultRowHeight="29.25" customHeight="1"/>
  <cols>
    <col min="1" max="1" width="24.375" style="9" customWidth="1"/>
    <col min="2" max="3" width="5.25" style="1" customWidth="1"/>
    <col min="4" max="4" width="29.625" style="1" customWidth="1"/>
    <col min="5" max="6" width="5.25" style="1" customWidth="1"/>
    <col min="7" max="16384" width="15.125" style="1"/>
  </cols>
  <sheetData>
    <row r="1" spans="1:6" ht="50.25" customHeight="1">
      <c r="A1" s="28" t="s">
        <v>52</v>
      </c>
      <c r="B1" s="28"/>
      <c r="C1" s="28"/>
      <c r="D1" s="28"/>
      <c r="E1" s="28"/>
      <c r="F1" s="28"/>
    </row>
    <row r="2" spans="1:6" ht="6.75" customHeight="1">
      <c r="A2" s="27"/>
      <c r="B2" s="27"/>
      <c r="C2" s="27"/>
      <c r="D2" s="27"/>
      <c r="E2" s="27"/>
      <c r="F2" s="27"/>
    </row>
    <row r="3" spans="1:6" ht="36.75" customHeight="1">
      <c r="A3" s="17" t="s">
        <v>13</v>
      </c>
      <c r="B3" s="18"/>
      <c r="C3" s="19"/>
      <c r="D3" s="17" t="s">
        <v>35</v>
      </c>
      <c r="E3" s="16"/>
      <c r="F3" s="15"/>
    </row>
    <row r="4" spans="1:6" ht="36.75" customHeight="1">
      <c r="A4" s="17" t="s">
        <v>19</v>
      </c>
      <c r="B4" s="18"/>
      <c r="C4" s="19"/>
      <c r="D4" s="17" t="s">
        <v>36</v>
      </c>
      <c r="E4" s="16"/>
      <c r="F4" s="15"/>
    </row>
    <row r="5" spans="1:6" ht="36.75" customHeight="1">
      <c r="A5" s="17" t="s">
        <v>20</v>
      </c>
      <c r="B5" s="18"/>
      <c r="C5" s="19"/>
      <c r="D5" s="17" t="s">
        <v>37</v>
      </c>
      <c r="E5" s="16"/>
      <c r="F5" s="15"/>
    </row>
    <row r="6" spans="1:6" ht="36.75" customHeight="1">
      <c r="A6" s="17" t="s">
        <v>21</v>
      </c>
      <c r="B6" s="18"/>
      <c r="C6" s="19"/>
      <c r="D6" s="17" t="s">
        <v>38</v>
      </c>
      <c r="E6" s="16"/>
      <c r="F6" s="15"/>
    </row>
    <row r="7" spans="1:6" ht="36.75" customHeight="1">
      <c r="A7" s="17" t="s">
        <v>22</v>
      </c>
      <c r="B7" s="18"/>
      <c r="C7" s="19"/>
      <c r="D7" s="17" t="s">
        <v>39</v>
      </c>
      <c r="E7" s="16"/>
      <c r="F7" s="15"/>
    </row>
    <row r="8" spans="1:6" ht="36.75" customHeight="1">
      <c r="A8" s="17" t="s">
        <v>23</v>
      </c>
      <c r="B8" s="18"/>
      <c r="C8" s="19"/>
      <c r="D8" s="17" t="s">
        <v>40</v>
      </c>
      <c r="E8" s="16"/>
      <c r="F8" s="15"/>
    </row>
    <row r="9" spans="1:6" ht="36.75" customHeight="1">
      <c r="A9" s="17" t="s">
        <v>24</v>
      </c>
      <c r="B9" s="18"/>
      <c r="C9" s="19"/>
      <c r="D9" s="17" t="s">
        <v>41</v>
      </c>
      <c r="E9" s="16"/>
      <c r="F9" s="15"/>
    </row>
    <row r="10" spans="1:6" ht="36.75" customHeight="1">
      <c r="A10" s="17" t="s">
        <v>25</v>
      </c>
      <c r="B10" s="18"/>
      <c r="C10" s="19"/>
      <c r="D10" s="17" t="s">
        <v>42</v>
      </c>
      <c r="E10" s="16"/>
      <c r="F10" s="15"/>
    </row>
    <row r="11" spans="1:6" ht="36.75" customHeight="1">
      <c r="A11" s="17" t="s">
        <v>26</v>
      </c>
      <c r="B11" s="18"/>
      <c r="C11" s="19"/>
      <c r="D11" s="17" t="s">
        <v>43</v>
      </c>
      <c r="E11" s="16"/>
      <c r="F11" s="15"/>
    </row>
    <row r="12" spans="1:6" ht="36.75" customHeight="1">
      <c r="A12" s="17" t="s">
        <v>27</v>
      </c>
      <c r="B12" s="18"/>
      <c r="C12" s="19"/>
      <c r="D12" s="17" t="s">
        <v>44</v>
      </c>
      <c r="E12" s="16"/>
      <c r="F12" s="15"/>
    </row>
    <row r="13" spans="1:6" ht="36.75" customHeight="1">
      <c r="A13" s="17" t="s">
        <v>28</v>
      </c>
      <c r="B13" s="18"/>
      <c r="C13" s="19"/>
      <c r="D13" s="17" t="s">
        <v>45</v>
      </c>
      <c r="E13" s="16"/>
      <c r="F13" s="15"/>
    </row>
    <row r="14" spans="1:6" ht="36.75" customHeight="1">
      <c r="A14" s="17" t="s">
        <v>29</v>
      </c>
      <c r="B14" s="18"/>
      <c r="C14" s="19"/>
      <c r="D14" s="17" t="s">
        <v>46</v>
      </c>
      <c r="E14" s="16"/>
      <c r="F14" s="15"/>
    </row>
    <row r="15" spans="1:6" ht="36.75" customHeight="1">
      <c r="A15" s="17" t="s">
        <v>30</v>
      </c>
      <c r="B15" s="18"/>
      <c r="C15" s="19"/>
      <c r="D15" s="17" t="s">
        <v>47</v>
      </c>
      <c r="E15" s="16"/>
      <c r="F15" s="15"/>
    </row>
    <row r="16" spans="1:6" ht="36.75" customHeight="1">
      <c r="A16" s="17" t="s">
        <v>31</v>
      </c>
      <c r="B16" s="18"/>
      <c r="C16" s="19"/>
      <c r="D16" s="17" t="s">
        <v>48</v>
      </c>
      <c r="E16" s="16"/>
      <c r="F16" s="15"/>
    </row>
    <row r="17" spans="1:6" ht="36.75" customHeight="1">
      <c r="A17" s="17" t="s">
        <v>32</v>
      </c>
      <c r="B17" s="18"/>
      <c r="C17" s="19"/>
      <c r="D17" s="17" t="s">
        <v>49</v>
      </c>
      <c r="E17" s="16"/>
      <c r="F17" s="15"/>
    </row>
    <row r="18" spans="1:6" ht="36.75" customHeight="1">
      <c r="A18" s="17" t="s">
        <v>33</v>
      </c>
      <c r="B18" s="18"/>
      <c r="C18" s="19"/>
      <c r="D18" s="17" t="s">
        <v>50</v>
      </c>
      <c r="E18" s="16"/>
      <c r="F18" s="15"/>
    </row>
    <row r="19" spans="1:6" ht="36.75" customHeight="1">
      <c r="A19" s="17" t="s">
        <v>34</v>
      </c>
      <c r="B19" s="18"/>
      <c r="C19" s="19"/>
      <c r="D19" s="17" t="s">
        <v>51</v>
      </c>
      <c r="E19" s="16"/>
      <c r="F19" s="15"/>
    </row>
  </sheetData>
  <mergeCells count="2">
    <mergeCell ref="A2:F2"/>
    <mergeCell ref="A1:F1"/>
  </mergeCells>
  <phoneticPr fontId="2"/>
  <pageMargins left="0.48" right="0.16" top="0.42" bottom="0.18" header="0.3" footer="0.3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6F232-5EC4-450A-9724-2728B52CF4E2}">
  <sheetPr codeName="Sheet4"/>
  <dimension ref="A1:D16"/>
  <sheetViews>
    <sheetView workbookViewId="0">
      <selection activeCell="E16" sqref="E16"/>
    </sheetView>
  </sheetViews>
  <sheetFormatPr defaultColWidth="29.875" defaultRowHeight="35.25" customHeight="1"/>
  <cols>
    <col min="1" max="1" width="25.5" style="25" customWidth="1"/>
    <col min="2" max="2" width="5.25" style="25" customWidth="1"/>
    <col min="3" max="3" width="3.25" style="26" customWidth="1"/>
    <col min="4" max="16384" width="29.875" style="21"/>
  </cols>
  <sheetData>
    <row r="1" spans="1:4" ht="24" customHeight="1">
      <c r="A1" s="30" t="s">
        <v>55</v>
      </c>
      <c r="B1" s="30"/>
      <c r="C1" s="30"/>
      <c r="D1" s="30"/>
    </row>
    <row r="2" spans="1:4" ht="33.75" customHeight="1">
      <c r="A2" s="20" t="s">
        <v>19</v>
      </c>
      <c r="B2" s="22">
        <v>1</v>
      </c>
      <c r="C2" s="23" t="s">
        <v>1</v>
      </c>
      <c r="D2" s="31" t="s">
        <v>54</v>
      </c>
    </row>
    <row r="3" spans="1:4" ht="33.75" customHeight="1">
      <c r="A3" s="20" t="s">
        <v>20</v>
      </c>
      <c r="B3" s="22">
        <v>2</v>
      </c>
      <c r="C3" s="23" t="s">
        <v>1</v>
      </c>
      <c r="D3" s="31"/>
    </row>
    <row r="4" spans="1:4" ht="33.75" customHeight="1">
      <c r="A4" s="20" t="s">
        <v>21</v>
      </c>
      <c r="B4" s="22">
        <v>10</v>
      </c>
      <c r="C4" s="23" t="s">
        <v>1</v>
      </c>
      <c r="D4" s="31"/>
    </row>
    <row r="5" spans="1:4" ht="33.75" customHeight="1">
      <c r="A5" s="20" t="s">
        <v>24</v>
      </c>
      <c r="B5" s="22">
        <v>2</v>
      </c>
      <c r="C5" s="23" t="s">
        <v>1</v>
      </c>
      <c r="D5" s="31"/>
    </row>
    <row r="6" spans="1:4" ht="33.75" customHeight="1">
      <c r="A6" s="20" t="s">
        <v>25</v>
      </c>
      <c r="B6" s="22">
        <v>4</v>
      </c>
      <c r="C6" s="23" t="s">
        <v>1</v>
      </c>
      <c r="D6" s="31"/>
    </row>
    <row r="7" spans="1:4" ht="33.75" customHeight="1">
      <c r="A7" s="20" t="s">
        <v>26</v>
      </c>
      <c r="B7" s="22">
        <v>1</v>
      </c>
      <c r="C7" s="23" t="s">
        <v>1</v>
      </c>
      <c r="D7" s="31"/>
    </row>
    <row r="8" spans="1:4" ht="33.75" customHeight="1">
      <c r="A8" s="20" t="s">
        <v>27</v>
      </c>
      <c r="B8" s="22">
        <v>50</v>
      </c>
      <c r="C8" s="23" t="s">
        <v>1</v>
      </c>
      <c r="D8" s="31"/>
    </row>
    <row r="9" spans="1:4" ht="33.75" customHeight="1">
      <c r="A9" s="20" t="s">
        <v>28</v>
      </c>
      <c r="B9" s="22">
        <v>1</v>
      </c>
      <c r="C9" s="23" t="s">
        <v>56</v>
      </c>
      <c r="D9" s="31"/>
    </row>
    <row r="10" spans="1:4" ht="33.75" customHeight="1">
      <c r="A10" s="20" t="s">
        <v>29</v>
      </c>
      <c r="B10" s="22">
        <v>1</v>
      </c>
      <c r="C10" s="23" t="s">
        <v>57</v>
      </c>
      <c r="D10" s="31"/>
    </row>
    <row r="11" spans="1:4" ht="33.75" customHeight="1">
      <c r="A11" s="20" t="s">
        <v>30</v>
      </c>
      <c r="B11" s="22">
        <v>20</v>
      </c>
      <c r="C11" s="23" t="s">
        <v>58</v>
      </c>
      <c r="D11" s="31"/>
    </row>
    <row r="12" spans="1:4" ht="33.75" customHeight="1">
      <c r="A12" s="20" t="s">
        <v>49</v>
      </c>
      <c r="B12" s="22">
        <v>1</v>
      </c>
      <c r="C12" s="23" t="s">
        <v>18</v>
      </c>
      <c r="D12" s="31"/>
    </row>
    <row r="13" spans="1:4" ht="33.75" customHeight="1">
      <c r="A13" s="24" t="s">
        <v>50</v>
      </c>
      <c r="B13" s="22">
        <v>1</v>
      </c>
      <c r="C13" s="23" t="s">
        <v>57</v>
      </c>
      <c r="D13" s="31"/>
    </row>
    <row r="14" spans="1:4" ht="33.75" customHeight="1">
      <c r="A14" s="24" t="s">
        <v>51</v>
      </c>
      <c r="B14" s="22">
        <v>1</v>
      </c>
      <c r="C14" s="23" t="s">
        <v>57</v>
      </c>
      <c r="D14" s="31"/>
    </row>
    <row r="15" spans="1:4" ht="33.75" customHeight="1">
      <c r="A15" s="24"/>
      <c r="B15" s="22"/>
      <c r="C15" s="23"/>
      <c r="D15" s="31"/>
    </row>
    <row r="16" spans="1:4" ht="33.75" customHeight="1">
      <c r="A16" s="24"/>
      <c r="B16" s="22"/>
      <c r="C16" s="23"/>
      <c r="D16" s="31"/>
    </row>
  </sheetData>
  <mergeCells count="2">
    <mergeCell ref="A1:D1"/>
    <mergeCell ref="D2:D16"/>
  </mergeCells>
  <phoneticPr fontId="2"/>
  <pageMargins left="0.16" right="0.16" top="0.16" bottom="0.16" header="0.16" footer="0.16"/>
  <pageSetup paperSize="1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3E57-1BC1-40E0-A302-EED5F5861A1F}">
  <sheetPr codeName="Sheet3"/>
  <dimension ref="A1:D16"/>
  <sheetViews>
    <sheetView topLeftCell="A16" workbookViewId="0">
      <selection activeCell="F6" sqref="F6"/>
    </sheetView>
  </sheetViews>
  <sheetFormatPr defaultColWidth="29.875" defaultRowHeight="35.25" customHeight="1"/>
  <cols>
    <col min="1" max="1" width="25.5" style="25" customWidth="1"/>
    <col min="2" max="2" width="5.25" style="25" customWidth="1"/>
    <col min="3" max="3" width="3.25" style="26" customWidth="1"/>
    <col min="4" max="16384" width="29.875" style="21"/>
  </cols>
  <sheetData>
    <row r="1" spans="1:4" ht="35.25" customHeight="1">
      <c r="A1" s="20" t="s">
        <v>13</v>
      </c>
      <c r="B1" s="32" t="s">
        <v>53</v>
      </c>
      <c r="C1" s="33"/>
      <c r="D1" s="31" t="s">
        <v>54</v>
      </c>
    </row>
    <row r="2" spans="1:4" ht="35.25" customHeight="1">
      <c r="A2" s="20" t="s">
        <v>19</v>
      </c>
      <c r="B2" s="22">
        <v>1</v>
      </c>
      <c r="C2" s="23" t="s">
        <v>1</v>
      </c>
      <c r="D2" s="31"/>
    </row>
    <row r="3" spans="1:4" ht="35.25" customHeight="1">
      <c r="A3" s="20" t="s">
        <v>20</v>
      </c>
      <c r="B3" s="22"/>
      <c r="C3" s="23" t="s">
        <v>1</v>
      </c>
      <c r="D3" s="31"/>
    </row>
    <row r="4" spans="1:4" ht="35.25" customHeight="1">
      <c r="A4" s="20" t="s">
        <v>21</v>
      </c>
      <c r="B4" s="22"/>
      <c r="C4" s="23" t="s">
        <v>1</v>
      </c>
      <c r="D4" s="31"/>
    </row>
    <row r="5" spans="1:4" ht="35.25" customHeight="1">
      <c r="A5" s="20" t="s">
        <v>22</v>
      </c>
      <c r="B5" s="22"/>
      <c r="C5" s="23" t="s">
        <v>1</v>
      </c>
      <c r="D5" s="31"/>
    </row>
    <row r="6" spans="1:4" ht="35.25" customHeight="1">
      <c r="A6" s="20" t="s">
        <v>23</v>
      </c>
      <c r="B6" s="22"/>
      <c r="C6" s="23" t="s">
        <v>1</v>
      </c>
      <c r="D6" s="31"/>
    </row>
    <row r="7" spans="1:4" ht="35.25" customHeight="1">
      <c r="A7" s="20" t="s">
        <v>24</v>
      </c>
      <c r="B7" s="22"/>
      <c r="C7" s="23" t="s">
        <v>1</v>
      </c>
      <c r="D7" s="31"/>
    </row>
    <row r="8" spans="1:4" ht="35.25" customHeight="1">
      <c r="A8" s="20" t="s">
        <v>25</v>
      </c>
      <c r="B8" s="22"/>
      <c r="C8" s="23" t="s">
        <v>1</v>
      </c>
      <c r="D8" s="31"/>
    </row>
    <row r="9" spans="1:4" ht="35.25" customHeight="1">
      <c r="A9" s="20" t="s">
        <v>26</v>
      </c>
      <c r="B9" s="22"/>
      <c r="C9" s="23" t="s">
        <v>1</v>
      </c>
      <c r="D9" s="31"/>
    </row>
    <row r="10" spans="1:4" ht="35.25" customHeight="1">
      <c r="A10" s="20" t="s">
        <v>27</v>
      </c>
      <c r="B10" s="22"/>
      <c r="C10" s="23" t="s">
        <v>1</v>
      </c>
      <c r="D10" s="31"/>
    </row>
    <row r="11" spans="1:4" ht="35.25" customHeight="1">
      <c r="A11" s="20" t="s">
        <v>28</v>
      </c>
      <c r="B11" s="22"/>
      <c r="C11" s="23" t="s">
        <v>1</v>
      </c>
      <c r="D11" s="31"/>
    </row>
    <row r="12" spans="1:4" ht="35.25" customHeight="1">
      <c r="A12" s="20" t="s">
        <v>29</v>
      </c>
      <c r="B12" s="22"/>
      <c r="C12" s="23" t="s">
        <v>1</v>
      </c>
      <c r="D12" s="31"/>
    </row>
    <row r="13" spans="1:4" ht="35.25" customHeight="1">
      <c r="A13" s="20" t="s">
        <v>30</v>
      </c>
      <c r="B13" s="22"/>
      <c r="C13" s="23" t="s">
        <v>1</v>
      </c>
      <c r="D13" s="31"/>
    </row>
    <row r="14" spans="1:4" ht="35.25" customHeight="1">
      <c r="A14" s="20" t="s">
        <v>49</v>
      </c>
      <c r="B14" s="22"/>
      <c r="C14" s="23" t="s">
        <v>1</v>
      </c>
      <c r="D14" s="31"/>
    </row>
    <row r="15" spans="1:4" ht="35.25" customHeight="1">
      <c r="A15" s="24" t="s">
        <v>50</v>
      </c>
      <c r="B15" s="22"/>
      <c r="C15" s="23" t="s">
        <v>1</v>
      </c>
      <c r="D15" s="31"/>
    </row>
    <row r="16" spans="1:4" ht="35.25" customHeight="1">
      <c r="A16" s="24" t="s">
        <v>51</v>
      </c>
      <c r="B16" s="22"/>
      <c r="C16" s="23" t="s">
        <v>1</v>
      </c>
      <c r="D16" s="31"/>
    </row>
  </sheetData>
  <mergeCells count="2">
    <mergeCell ref="B1:C1"/>
    <mergeCell ref="D1:D16"/>
  </mergeCells>
  <phoneticPr fontId="2"/>
  <pageMargins left="0.16" right="0.16" top="0.16" bottom="0.16" header="0.16" footer="0.16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備品一覧</vt:lpstr>
      <vt:lpstr>かご一式 (2)</vt:lpstr>
      <vt:lpstr>かご一式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2026-07-18T07:34:50Z</cp:lastPrinted>
  <dcterms:created xsi:type="dcterms:W3CDTF">2015-06-05T18:19:34Z</dcterms:created>
  <dcterms:modified xsi:type="dcterms:W3CDTF">2026-07-18T07:35:08Z</dcterms:modified>
</cp:coreProperties>
</file>