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8\社内共有\恵子\2026 請求書\2026 請求書\"/>
    </mc:Choice>
  </mc:AlternateContent>
  <xr:revisionPtr revIDLastSave="0" documentId="13_ncr:1_{12B1EAA0-B31A-496B-960F-C0ADF6A0833A}" xr6:coauthVersionLast="47" xr6:coauthVersionMax="47" xr10:uidLastSave="{00000000-0000-0000-0000-000000000000}"/>
  <bookViews>
    <workbookView xWindow="-120" yWindow="-120" windowWidth="29040" windowHeight="15720" activeTab="1" xr2:uid="{462536ED-E453-42AE-A9B3-BEA4D80AE45A}"/>
  </bookViews>
  <sheets>
    <sheet name="コンサル見積" sheetId="1" r:id="rId1"/>
    <sheet name="コンサル請求" sheetId="2" r:id="rId2"/>
  </sheets>
  <definedNames>
    <definedName name="_xlnm.Print_Area" localSheetId="0">コンサル見積!$A$1:$L$38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" i="2" l="1"/>
  <c r="L31" i="1"/>
  <c r="K31" i="2" l="1"/>
  <c r="K32" i="2" s="1"/>
  <c r="D12" i="2" s="1"/>
  <c r="L33" i="1"/>
  <c r="L36" i="1" s="1"/>
  <c r="L37" i="1" s="1"/>
  <c r="L38" i="1" l="1"/>
  <c r="D14" i="1" s="1"/>
</calcChain>
</file>

<file path=xl/sharedStrings.xml><?xml version="1.0" encoding="utf-8"?>
<sst xmlns="http://schemas.openxmlformats.org/spreadsheetml/2006/main" count="101" uniqueCount="64">
  <si>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4"/>
  </si>
  <si>
    <t>名称</t>
    <rPh sb="0" eb="2">
      <t>メイショウ</t>
    </rPh>
    <phoneticPr fontId="4"/>
  </si>
  <si>
    <t>びわ湖大花火大会警備コンサルタント業務委託</t>
    <rPh sb="2" eb="3">
      <t>コ</t>
    </rPh>
    <rPh sb="3" eb="6">
      <t>ダイハナビ</t>
    </rPh>
    <rPh sb="6" eb="8">
      <t>タイカイ</t>
    </rPh>
    <rPh sb="8" eb="10">
      <t>ケイビ</t>
    </rPh>
    <rPh sb="17" eb="19">
      <t>ギョウム</t>
    </rPh>
    <rPh sb="19" eb="21">
      <t>イタク</t>
    </rPh>
    <phoneticPr fontId="4"/>
  </si>
  <si>
    <t>支払条件</t>
    <rPh sb="0" eb="2">
      <t>シハライ</t>
    </rPh>
    <rPh sb="2" eb="4">
      <t>ジョウケン</t>
    </rPh>
    <phoneticPr fontId="4"/>
  </si>
  <si>
    <t>現金・振り込み又は小切手</t>
    <rPh sb="0" eb="2">
      <t>ゲンキン</t>
    </rPh>
    <rPh sb="3" eb="4">
      <t>フ</t>
    </rPh>
    <rPh sb="5" eb="6">
      <t>コ</t>
    </rPh>
    <rPh sb="7" eb="8">
      <t>マタ</t>
    </rPh>
    <rPh sb="9" eb="12">
      <t>コギッテ</t>
    </rPh>
    <phoneticPr fontId="4"/>
  </si>
  <si>
    <t>御見積有効期限</t>
    <rPh sb="0" eb="3">
      <t>オミツモリ</t>
    </rPh>
    <rPh sb="3" eb="5">
      <t>ユウコウ</t>
    </rPh>
    <rPh sb="5" eb="7">
      <t>キゲン</t>
    </rPh>
    <phoneticPr fontId="4"/>
  </si>
  <si>
    <t>発効日より1ヶ月</t>
    <rPh sb="0" eb="3">
      <t>ハッコウビ</t>
    </rPh>
    <rPh sb="7" eb="8">
      <t>ゲツ</t>
    </rPh>
    <phoneticPr fontId="4"/>
  </si>
  <si>
    <t>項　目</t>
    <rPh sb="0" eb="1">
      <t>コウ</t>
    </rPh>
    <rPh sb="2" eb="3">
      <t>メ</t>
    </rPh>
    <phoneticPr fontId="4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</si>
  <si>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4"/>
  </si>
  <si>
    <t>数 量</t>
    <rPh sb="0" eb="1">
      <t>スウ</t>
    </rPh>
    <rPh sb="2" eb="3">
      <t>リョウ</t>
    </rPh>
    <phoneticPr fontId="4"/>
  </si>
  <si>
    <t>単 位</t>
    <rPh sb="0" eb="1">
      <t>タン</t>
    </rPh>
    <rPh sb="2" eb="3">
      <t>クライ</t>
    </rPh>
    <phoneticPr fontId="4"/>
  </si>
  <si>
    <t>合計</t>
    <rPh sb="0" eb="2">
      <t>ゴウケイ</t>
    </rPh>
    <phoneticPr fontId="4"/>
  </si>
  <si>
    <t>全体計画の確認と推進計画</t>
    <rPh sb="0" eb="2">
      <t>ゼンタイ</t>
    </rPh>
    <rPh sb="2" eb="4">
      <t>ケイカク</t>
    </rPh>
    <rPh sb="5" eb="7">
      <t>カクニン</t>
    </rPh>
    <rPh sb="8" eb="10">
      <t>スイシン</t>
    </rPh>
    <rPh sb="10" eb="12">
      <t>ケイカク</t>
    </rPh>
    <phoneticPr fontId="4"/>
  </si>
  <si>
    <t>式</t>
    <rPh sb="0" eb="1">
      <t>シキ</t>
    </rPh>
    <phoneticPr fontId="4"/>
  </si>
  <si>
    <t>地元関係機関（警察等）協議ならびにそれに伴う資料の作成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1" eb="13">
      <t>キョウギ</t>
    </rPh>
    <rPh sb="20" eb="21">
      <t>トモナ</t>
    </rPh>
    <rPh sb="22" eb="24">
      <t>シリョウ</t>
    </rPh>
    <rPh sb="25" eb="27">
      <t>サクセイ</t>
    </rPh>
    <phoneticPr fontId="4"/>
  </si>
  <si>
    <t>地元関係機関（警察等）との実地踏査の実施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3" eb="15">
      <t>ジッチ</t>
    </rPh>
    <rPh sb="15" eb="17">
      <t>トウサ</t>
    </rPh>
    <rPh sb="18" eb="20">
      <t>ジッシ</t>
    </rPh>
    <phoneticPr fontId="4"/>
  </si>
  <si>
    <t>警備員（警備会社・職員）説明会等にかかる調整</t>
    <rPh sb="0" eb="2">
      <t>ケイビ</t>
    </rPh>
    <rPh sb="2" eb="3">
      <t>イン</t>
    </rPh>
    <rPh sb="4" eb="6">
      <t>ケイビ</t>
    </rPh>
    <rPh sb="6" eb="8">
      <t>ガイシャ</t>
    </rPh>
    <rPh sb="9" eb="11">
      <t>ショクイン</t>
    </rPh>
    <rPh sb="12" eb="14">
      <t>セツメイ</t>
    </rPh>
    <rPh sb="14" eb="15">
      <t>カイ</t>
    </rPh>
    <rPh sb="15" eb="16">
      <t>トウ</t>
    </rPh>
    <rPh sb="20" eb="22">
      <t>チョウセイ</t>
    </rPh>
    <phoneticPr fontId="4"/>
  </si>
  <si>
    <t>運営・警備計画の見直しと作成</t>
    <rPh sb="0" eb="2">
      <t>ウンエイ</t>
    </rPh>
    <rPh sb="3" eb="5">
      <t>ケイビ</t>
    </rPh>
    <rPh sb="5" eb="7">
      <t>ケイカク</t>
    </rPh>
    <rPh sb="8" eb="10">
      <t>ミナオ</t>
    </rPh>
    <rPh sb="12" eb="14">
      <t>サクセイ</t>
    </rPh>
    <phoneticPr fontId="4"/>
  </si>
  <si>
    <t>サイン、自主警備員配置図の見直しと作成</t>
    <rPh sb="4" eb="6">
      <t>ジシュ</t>
    </rPh>
    <rPh sb="6" eb="9">
      <t>ケイビイン</t>
    </rPh>
    <rPh sb="9" eb="12">
      <t>ハイチズ</t>
    </rPh>
    <rPh sb="13" eb="15">
      <t>ミナオ</t>
    </rPh>
    <rPh sb="17" eb="19">
      <t>サクセイ</t>
    </rPh>
    <phoneticPr fontId="4"/>
  </si>
  <si>
    <t>広報計画の作成</t>
    <rPh sb="0" eb="2">
      <t>コウホウ</t>
    </rPh>
    <rPh sb="2" eb="4">
      <t>ケイカク</t>
    </rPh>
    <rPh sb="5" eb="7">
      <t>サクセイ</t>
    </rPh>
    <phoneticPr fontId="4"/>
  </si>
  <si>
    <t>花火大会当日の管理・運営</t>
    <rPh sb="0" eb="2">
      <t>ハナビ</t>
    </rPh>
    <rPh sb="2" eb="4">
      <t>タイカイ</t>
    </rPh>
    <rPh sb="4" eb="6">
      <t>トウジツ</t>
    </rPh>
    <rPh sb="7" eb="9">
      <t>カンリ</t>
    </rPh>
    <rPh sb="10" eb="12">
      <t>ウンエイ</t>
    </rPh>
    <phoneticPr fontId="4"/>
  </si>
  <si>
    <t>警備区域における安全・交通資機材、会場機材等の配置図面</t>
    <rPh sb="0" eb="2">
      <t>ケイビ</t>
    </rPh>
    <rPh sb="2" eb="4">
      <t>クイキ</t>
    </rPh>
    <rPh sb="8" eb="10">
      <t>アンゼン</t>
    </rPh>
    <rPh sb="11" eb="13">
      <t>コウツウ</t>
    </rPh>
    <rPh sb="13" eb="16">
      <t>シキザイ</t>
    </rPh>
    <rPh sb="17" eb="19">
      <t>カイジョウ</t>
    </rPh>
    <rPh sb="19" eb="21">
      <t>キザイ</t>
    </rPh>
    <rPh sb="21" eb="22">
      <t>トウ</t>
    </rPh>
    <rPh sb="23" eb="25">
      <t>ハイチ</t>
    </rPh>
    <rPh sb="25" eb="27">
      <t>ズメン</t>
    </rPh>
    <phoneticPr fontId="4"/>
  </si>
  <si>
    <t>今年度の課題の抽出</t>
    <rPh sb="0" eb="3">
      <t>コンネンド</t>
    </rPh>
    <rPh sb="4" eb="6">
      <t>カダイ</t>
    </rPh>
    <rPh sb="7" eb="9">
      <t>チュウシュツ</t>
    </rPh>
    <phoneticPr fontId="4"/>
  </si>
  <si>
    <t>小　　計</t>
    <rPh sb="0" eb="1">
      <t>ショウ</t>
    </rPh>
    <rPh sb="3" eb="4">
      <t>ケイ</t>
    </rPh>
    <phoneticPr fontId="4"/>
  </si>
  <si>
    <t>交通費、経費等</t>
    <rPh sb="0" eb="3">
      <t>コウツウヒ</t>
    </rPh>
    <rPh sb="4" eb="6">
      <t>ケイヒ</t>
    </rPh>
    <rPh sb="6" eb="7">
      <t>トウ</t>
    </rPh>
    <phoneticPr fontId="4"/>
  </si>
  <si>
    <t>合　　計</t>
    <rPh sb="0" eb="1">
      <t>ア</t>
    </rPh>
    <rPh sb="3" eb="4">
      <t>ケイ</t>
    </rPh>
    <phoneticPr fontId="4"/>
  </si>
  <si>
    <t>特別値引</t>
    <rPh sb="0" eb="2">
      <t>トクベツ</t>
    </rPh>
    <rPh sb="2" eb="4">
      <t>ネビ</t>
    </rPh>
    <phoneticPr fontId="4"/>
  </si>
  <si>
    <t>消費税</t>
    <rPh sb="0" eb="3">
      <t>ショウヒゼイ</t>
    </rPh>
    <phoneticPr fontId="4"/>
  </si>
  <si>
    <t>総合計</t>
    <rPh sb="0" eb="1">
      <t>ソウ</t>
    </rPh>
    <rPh sb="1" eb="3">
      <t>ゴウケイ</t>
    </rPh>
    <phoneticPr fontId="4"/>
  </si>
  <si>
    <t>計</t>
    <rPh sb="0" eb="1">
      <t>ケイ</t>
    </rPh>
    <phoneticPr fontId="3"/>
  </si>
  <si>
    <t>見積金額の内訳</t>
    <rPh sb="0" eb="2">
      <t>ミツモリ</t>
    </rPh>
    <rPh sb="2" eb="4">
      <t>キンガク</t>
    </rPh>
    <rPh sb="5" eb="7">
      <t>ウチワケ</t>
    </rPh>
    <phoneticPr fontId="4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</si>
  <si>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4"/>
  </si>
  <si>
    <t>ご見積金額</t>
    <rPh sb="1" eb="3">
      <t>ミツモリ</t>
    </rPh>
    <rPh sb="3" eb="5">
      <t>キンガク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</si>
  <si>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</si>
  <si>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4"/>
  </si>
  <si>
    <t>代表取締役　大崎和哉</t>
    <rPh sb="0" eb="5">
      <t>ダイヒョウトリシマリヤク</t>
    </rPh>
    <rPh sb="7" eb="8">
      <t>サキ</t>
    </rPh>
    <rPh sb="8" eb="10">
      <t>カズヤ</t>
    </rPh>
    <phoneticPr fontId="3"/>
  </si>
  <si>
    <t>株式会社CSILead（シーエスアイリード）</t>
    <rPh sb="0" eb="4">
      <t>カブシキガイシャ</t>
    </rPh>
    <phoneticPr fontId="3"/>
  </si>
  <si>
    <t>兵庫県加西市北条町北条1121</t>
    <rPh sb="0" eb="11">
      <t>ヒョウゴケンカサイシホウジョウチョウホウジョウ</t>
    </rPh>
    <phoneticPr fontId="3"/>
  </si>
  <si>
    <t>675-2312</t>
    <phoneticPr fontId="3"/>
  </si>
  <si>
    <t>【登録番号】T-9140001126012</t>
    <rPh sb="1" eb="5">
      <t>トウロクバンゴウ</t>
    </rPh>
    <phoneticPr fontId="3"/>
  </si>
  <si>
    <t>　　　御用命ありがとうございました。</t>
    <rPh sb="3" eb="6">
      <t>ゴヨウメイ</t>
    </rPh>
    <phoneticPr fontId="16"/>
  </si>
  <si>
    <t>　　下記の件につきまして、ご請求させて頂きますので</t>
    <rPh sb="2" eb="4">
      <t>カキ</t>
    </rPh>
    <rPh sb="5" eb="6">
      <t>ケン</t>
    </rPh>
    <rPh sb="14" eb="16">
      <t>セイキュウ</t>
    </rPh>
    <rPh sb="19" eb="20">
      <t>イタダ</t>
    </rPh>
    <phoneticPr fontId="16"/>
  </si>
  <si>
    <t>　　ご査収の程、よろしくお願いいたします。</t>
    <rPh sb="3" eb="5">
      <t>サシュウ</t>
    </rPh>
    <rPh sb="6" eb="7">
      <t>ホド</t>
    </rPh>
    <rPh sb="13" eb="14">
      <t>ネガ</t>
    </rPh>
    <phoneticPr fontId="16"/>
  </si>
  <si>
    <t>ご請求金額</t>
    <rPh sb="1" eb="5">
      <t>セイキュウキンガク</t>
    </rPh>
    <phoneticPr fontId="4"/>
  </si>
  <si>
    <t>（税込み）</t>
    <rPh sb="1" eb="3">
      <t>ゼイコ</t>
    </rPh>
    <phoneticPr fontId="3"/>
  </si>
  <si>
    <t>名称</t>
    <rPh sb="0" eb="2">
      <t>メイショウ</t>
    </rPh>
    <phoneticPr fontId="3"/>
  </si>
  <si>
    <t>びわ湖大花火大会警備コンサルタント業務</t>
    <rPh sb="2" eb="3">
      <t>コ</t>
    </rPh>
    <rPh sb="3" eb="8">
      <t>ダイハナビタイカイ</t>
    </rPh>
    <rPh sb="8" eb="10">
      <t>ケイビ</t>
    </rPh>
    <rPh sb="17" eb="19">
      <t>ギョウム</t>
    </rPh>
    <phoneticPr fontId="3"/>
  </si>
  <si>
    <r>
      <t>株</t>
    </r>
    <r>
      <rPr>
        <b/>
        <sz val="10"/>
        <color theme="1"/>
        <rFont val="BIZ UDP明朝 Medium"/>
        <family val="1"/>
        <charset val="128"/>
      </rPr>
      <t>式会社CSILead</t>
    </r>
    <r>
      <rPr>
        <sz val="8"/>
        <color theme="1"/>
        <rFont val="BIZ UDP明朝 Medium"/>
        <family val="1"/>
        <charset val="128"/>
      </rPr>
      <t>（シーエスアイリード）</t>
    </r>
    <rPh sb="0" eb="4">
      <t>カブシキガイシャ</t>
    </rPh>
    <phoneticPr fontId="3"/>
  </si>
  <si>
    <t>数量</t>
    <rPh sb="0" eb="2">
      <t>スウリョウ</t>
    </rPh>
    <phoneticPr fontId="4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</si>
  <si>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</si>
  <si>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</si>
  <si>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小　計</t>
    <rPh sb="0" eb="1">
      <t>ショウ</t>
    </rPh>
    <rPh sb="2" eb="3">
      <t>ケイ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</si>
  <si>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</si>
  <si>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</si>
  <si>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</si>
  <si>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</si>
  <si>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</si>
  <si>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</si>
  <si>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</si>
  <si>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</si>
  <si>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</si>
  <si>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</si>
  <si>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内訳</t>
    <rPh sb="0" eb="2">
      <t>ウチワケ</t>
    </rPh>
    <phoneticPr fontId="3"/>
  </si>
  <si>
    <t>金額</t>
    <rPh sb="0" eb="2">
      <t>キンガク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</si>
</sst>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3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u/>
      <sz val="18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BIZ UDP明朝 Medium"/>
      <family val="1"/>
      <charset val="128"/>
    </font>
    <font>
      <b/>
      <u/>
      <sz val="14"/>
      <name val="BIZ UDP明朝 Medium"/>
      <family val="1"/>
      <charset val="128"/>
    </font>
    <font>
      <b/>
      <sz val="14"/>
      <name val="BIZ UDP明朝 Medium"/>
      <family val="1"/>
      <charset val="128"/>
    </font>
    <font>
      <b/>
      <sz val="18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24"/>
      <name val="BIZ UDP明朝 Medium"/>
      <family val="1"/>
      <charset val="128"/>
    </font>
    <font>
      <u/>
      <sz val="1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2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8" fontId="6" fillId="0" borderId="0" xfId="0" applyNumberFormat="1" applyFont="1">
      <alignment vertical="center"/>
    </xf>
    <xf numFmtId="0" fontId="7" fillId="0" borderId="0" xfId="0" applyFont="1" applyAlignment="1">
      <alignment horizontal="distributed" vertical="center"/>
    </xf>
    <xf numFmtId="0" fontId="6" fillId="0" borderId="1" xfId="0" applyFont="1" applyBorder="1" applyAlignment="1">
      <alignment horizontal="left" vertical="center"/>
    </xf>
    <xf numFmtId="6" fontId="6" fillId="0" borderId="1" xfId="2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7" fillId="0" borderId="0" xfId="0" applyFont="1">
      <alignment vertical="center"/>
    </xf>
    <xf numFmtId="38" fontId="7" fillId="0" borderId="9" xfId="1" applyFont="1" applyBorder="1" applyAlignment="1">
      <alignment horizontal="center" vertical="center" wrapText="1"/>
    </xf>
    <xf numFmtId="6" fontId="7" fillId="0" borderId="10" xfId="0" applyNumberFormat="1" applyFont="1" applyBorder="1">
      <alignment vertical="center"/>
    </xf>
    <xf numFmtId="6" fontId="7" fillId="0" borderId="11" xfId="0" applyNumberFormat="1" applyFont="1" applyBorder="1">
      <alignment vertical="center"/>
    </xf>
    <xf numFmtId="38" fontId="7" fillId="0" borderId="13" xfId="1" applyFont="1" applyBorder="1" applyAlignment="1">
      <alignment horizontal="center" vertical="center" wrapText="1"/>
    </xf>
    <xf numFmtId="6" fontId="7" fillId="0" borderId="14" xfId="0" applyNumberFormat="1" applyFont="1" applyBorder="1">
      <alignment vertical="center"/>
    </xf>
    <xf numFmtId="6" fontId="7" fillId="0" borderId="15" xfId="0" applyNumberFormat="1" applyFont="1" applyBorder="1">
      <alignment vertical="center"/>
    </xf>
    <xf numFmtId="176" fontId="7" fillId="0" borderId="13" xfId="1" applyNumberFormat="1" applyFont="1" applyBorder="1">
      <alignment vertical="center"/>
    </xf>
    <xf numFmtId="176" fontId="7" fillId="0" borderId="13" xfId="1" applyNumberFormat="1" applyFont="1" applyBorder="1" applyAlignment="1">
      <alignment horizontal="center" vertical="center"/>
    </xf>
    <xf numFmtId="176" fontId="11" fillId="0" borderId="13" xfId="1" applyNumberFormat="1" applyFont="1" applyBorder="1">
      <alignment vertical="center"/>
    </xf>
    <xf numFmtId="6" fontId="11" fillId="0" borderId="14" xfId="0" applyNumberFormat="1" applyFont="1" applyBorder="1">
      <alignment vertical="center"/>
    </xf>
    <xf numFmtId="6" fontId="11" fillId="0" borderId="15" xfId="0" applyNumberFormat="1" applyFont="1" applyBorder="1" applyAlignment="1">
      <alignment horizontal="right" vertical="center"/>
    </xf>
    <xf numFmtId="176" fontId="7" fillId="0" borderId="19" xfId="1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6" fontId="7" fillId="0" borderId="0" xfId="2" applyFont="1">
      <alignment vertical="center"/>
    </xf>
    <xf numFmtId="0" fontId="7" fillId="0" borderId="6" xfId="0" applyFont="1" applyBorder="1">
      <alignment vertical="center"/>
    </xf>
    <xf numFmtId="6" fontId="11" fillId="0" borderId="23" xfId="2" applyFont="1" applyBorder="1">
      <alignment vertical="center"/>
    </xf>
    <xf numFmtId="0" fontId="7" fillId="0" borderId="24" xfId="0" applyFont="1" applyBorder="1">
      <alignment vertical="center"/>
    </xf>
    <xf numFmtId="6" fontId="11" fillId="0" borderId="23" xfId="0" applyNumberFormat="1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5" fillId="0" borderId="0" xfId="0" applyFont="1">
      <alignment vertical="center"/>
    </xf>
    <xf numFmtId="0" fontId="2" fillId="0" borderId="25" xfId="0" applyFont="1" applyBorder="1">
      <alignment vertical="center"/>
    </xf>
    <xf numFmtId="56" fontId="7" fillId="0" borderId="18" xfId="0" applyNumberFormat="1" applyFont="1" applyBorder="1" applyAlignment="1">
      <alignment horizontal="center" vertical="center"/>
    </xf>
    <xf numFmtId="56" fontId="7" fillId="0" borderId="19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38" fontId="7" fillId="0" borderId="21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/>
    </xf>
    <xf numFmtId="6" fontId="15" fillId="0" borderId="21" xfId="0" applyNumberFormat="1" applyFont="1" applyBorder="1" applyAlignment="1">
      <alignment horizontal="right" vertical="center"/>
    </xf>
    <xf numFmtId="6" fontId="15" fillId="0" borderId="22" xfId="0" applyNumberFormat="1" applyFont="1" applyBorder="1" applyAlignment="1">
      <alignment horizontal="right" vertical="center"/>
    </xf>
    <xf numFmtId="56" fontId="7" fillId="0" borderId="12" xfId="0" applyNumberFormat="1" applyFont="1" applyBorder="1" applyAlignment="1">
      <alignment horizontal="center" vertical="center"/>
    </xf>
    <xf numFmtId="56" fontId="7" fillId="0" borderId="13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38" fontId="11" fillId="0" borderId="13" xfId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shrinkToFit="1"/>
    </xf>
    <xf numFmtId="38" fontId="7" fillId="0" borderId="13" xfId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56" fontId="7" fillId="0" borderId="12" xfId="0" applyNumberFormat="1" applyFont="1" applyBorder="1">
      <alignment vertical="center"/>
    </xf>
    <xf numFmtId="56" fontId="7" fillId="0" borderId="13" xfId="0" applyNumberFormat="1" applyFont="1" applyBorder="1">
      <alignment vertical="center"/>
    </xf>
    <xf numFmtId="56" fontId="12" fillId="0" borderId="8" xfId="0" applyNumberFormat="1" applyFont="1" applyBorder="1">
      <alignment vertical="center"/>
    </xf>
    <xf numFmtId="56" fontId="12" fillId="0" borderId="9" xfId="0" applyNumberFormat="1" applyFont="1" applyBorder="1">
      <alignment vertical="center"/>
    </xf>
    <xf numFmtId="0" fontId="13" fillId="0" borderId="9" xfId="0" applyFont="1" applyBorder="1" applyAlignment="1">
      <alignment horizontal="left" vertical="center"/>
    </xf>
    <xf numFmtId="38" fontId="7" fillId="0" borderId="9" xfId="1" applyFont="1" applyBorder="1" applyAlignment="1">
      <alignment horizontal="center" vertical="center" wrapText="1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6" fontId="20" fillId="0" borderId="1" xfId="2" applyFont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58" fontId="23" fillId="0" borderId="0" xfId="0" applyNumberFormat="1" applyFont="1">
      <alignment vertical="center"/>
    </xf>
    <xf numFmtId="58" fontId="23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4" fillId="0" borderId="0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indent="2"/>
    </xf>
    <xf numFmtId="0" fontId="26" fillId="0" borderId="0" xfId="0" applyFont="1">
      <alignment vertical="center"/>
    </xf>
    <xf numFmtId="6" fontId="27" fillId="0" borderId="26" xfId="2" applyFont="1" applyBorder="1" applyAlignment="1">
      <alignment horizontal="center"/>
    </xf>
    <xf numFmtId="0" fontId="21" fillId="0" borderId="0" xfId="0" applyFont="1" applyAlignment="1">
      <alignment horizontal="distributed" vertical="center"/>
    </xf>
    <xf numFmtId="0" fontId="28" fillId="0" borderId="0" xfId="0" applyFont="1">
      <alignment vertical="center"/>
    </xf>
    <xf numFmtId="0" fontId="25" fillId="0" borderId="0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 applyBorder="1" applyAlignment="1">
      <alignment horizontal="right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top"/>
    </xf>
    <xf numFmtId="0" fontId="29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56" fontId="21" fillId="0" borderId="29" xfId="0" applyNumberFormat="1" applyFont="1" applyBorder="1" applyAlignment="1">
      <alignment horizontal="right" vertical="center"/>
    </xf>
    <xf numFmtId="56" fontId="21" fillId="0" borderId="30" xfId="0" applyNumberFormat="1" applyFont="1" applyBorder="1" applyAlignment="1">
      <alignment horizontal="right" vertical="center"/>
    </xf>
    <xf numFmtId="0" fontId="21" fillId="0" borderId="29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38" fontId="21" fillId="0" borderId="24" xfId="1" applyFont="1" applyBorder="1" applyAlignment="1">
      <alignment vertical="center" wrapText="1"/>
    </xf>
    <xf numFmtId="38" fontId="21" fillId="0" borderId="28" xfId="1" applyFont="1" applyBorder="1" applyAlignment="1">
      <alignment horizontal="left" vertical="center" wrapText="1"/>
    </xf>
    <xf numFmtId="6" fontId="21" fillId="0" borderId="28" xfId="0" applyNumberFormat="1" applyFont="1" applyBorder="1">
      <alignment vertical="center"/>
    </xf>
    <xf numFmtId="56" fontId="21" fillId="0" borderId="3" xfId="0" applyNumberFormat="1" applyFont="1" applyBorder="1" applyAlignment="1">
      <alignment horizontal="right" vertical="center"/>
    </xf>
    <xf numFmtId="56" fontId="21" fillId="0" borderId="4" xfId="0" applyNumberFormat="1" applyFont="1" applyBorder="1" applyAlignment="1">
      <alignment horizontal="right" vertical="center"/>
    </xf>
    <xf numFmtId="38" fontId="21" fillId="0" borderId="5" xfId="1" applyFont="1" applyBorder="1" applyAlignment="1">
      <alignment horizontal="right" vertical="center" wrapText="1"/>
    </xf>
    <xf numFmtId="38" fontId="21" fillId="0" borderId="4" xfId="1" applyFont="1" applyBorder="1" applyAlignment="1">
      <alignment horizontal="left" vertical="center" wrapText="1"/>
    </xf>
    <xf numFmtId="6" fontId="21" fillId="0" borderId="4" xfId="0" applyNumberFormat="1" applyFont="1" applyBorder="1" applyAlignment="1">
      <alignment horizontal="right" vertical="center"/>
    </xf>
    <xf numFmtId="56" fontId="21" fillId="0" borderId="6" xfId="0" applyNumberFormat="1" applyFont="1" applyBorder="1" applyAlignment="1">
      <alignment horizontal="right" vertical="center"/>
    </xf>
    <xf numFmtId="56" fontId="21" fillId="0" borderId="7" xfId="0" applyNumberFormat="1" applyFont="1" applyBorder="1" applyAlignment="1">
      <alignment horizontal="right" vertical="center"/>
    </xf>
    <xf numFmtId="38" fontId="21" fillId="0" borderId="1" xfId="1" applyFont="1" applyBorder="1" applyAlignment="1">
      <alignment horizontal="right" vertical="center" wrapText="1"/>
    </xf>
    <xf numFmtId="38" fontId="21" fillId="0" borderId="7" xfId="1" applyFont="1" applyBorder="1" applyAlignment="1">
      <alignment horizontal="left" vertical="center" wrapText="1"/>
    </xf>
    <xf numFmtId="6" fontId="21" fillId="0" borderId="7" xfId="0" applyNumberFormat="1" applyFont="1" applyBorder="1" applyAlignment="1">
      <alignment horizontal="right" vertical="center"/>
    </xf>
    <xf numFmtId="0" fontId="21" fillId="0" borderId="29" xfId="0" applyFont="1" applyBorder="1" applyAlignment="1">
      <alignment horizontal="left" vertical="center" shrinkToFit="1"/>
    </xf>
    <xf numFmtId="0" fontId="21" fillId="0" borderId="31" xfId="0" applyFont="1" applyBorder="1" applyAlignment="1">
      <alignment horizontal="left" vertical="center" shrinkToFit="1"/>
    </xf>
    <xf numFmtId="0" fontId="21" fillId="0" borderId="30" xfId="0" applyFont="1" applyBorder="1" applyAlignment="1">
      <alignment horizontal="left" vertical="center" shrinkToFit="1"/>
    </xf>
    <xf numFmtId="176" fontId="21" fillId="0" borderId="28" xfId="1" applyNumberFormat="1" applyFont="1" applyBorder="1" applyAlignment="1">
      <alignment horizontal="left" vertical="center"/>
    </xf>
    <xf numFmtId="56" fontId="21" fillId="0" borderId="29" xfId="0" applyNumberFormat="1" applyFont="1" applyBorder="1" applyAlignment="1">
      <alignment horizontal="center" vertical="center"/>
    </xf>
    <xf numFmtId="56" fontId="21" fillId="0" borderId="30" xfId="0" applyNumberFormat="1" applyFont="1" applyBorder="1" applyAlignment="1">
      <alignment horizontal="center" vertical="center"/>
    </xf>
    <xf numFmtId="176" fontId="21" fillId="0" borderId="28" xfId="1" applyNumberFormat="1" applyFont="1" applyBorder="1">
      <alignment vertical="center"/>
    </xf>
    <xf numFmtId="0" fontId="33" fillId="0" borderId="29" xfId="0" applyFont="1" applyBorder="1" applyAlignment="1">
      <alignment horizontal="right" vertical="center"/>
    </xf>
    <xf numFmtId="0" fontId="33" fillId="0" borderId="31" xfId="0" applyFont="1" applyBorder="1" applyAlignment="1">
      <alignment horizontal="right" vertical="center"/>
    </xf>
    <xf numFmtId="0" fontId="33" fillId="0" borderId="30" xfId="0" applyFont="1" applyBorder="1" applyAlignment="1">
      <alignment horizontal="right" vertical="center"/>
    </xf>
    <xf numFmtId="38" fontId="21" fillId="0" borderId="24" xfId="1" applyFont="1" applyBorder="1" applyAlignment="1">
      <alignment vertical="center"/>
    </xf>
    <xf numFmtId="6" fontId="34" fillId="0" borderId="28" xfId="0" applyNumberFormat="1" applyFont="1" applyBorder="1" applyAlignment="1">
      <alignment horizontal="right" vertical="center"/>
    </xf>
    <xf numFmtId="56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38" fontId="21" fillId="0" borderId="23" xfId="1" applyFont="1" applyBorder="1" applyAlignment="1">
      <alignment horizontal="center" vertical="center"/>
    </xf>
    <xf numFmtId="6" fontId="32" fillId="0" borderId="7" xfId="0" applyNumberFormat="1" applyFont="1" applyBorder="1" applyAlignment="1">
      <alignment horizontal="right" vertical="center"/>
    </xf>
    <xf numFmtId="6" fontId="32" fillId="0" borderId="28" xfId="2" applyFont="1" applyBorder="1">
      <alignment vertical="center"/>
    </xf>
    <xf numFmtId="6" fontId="32" fillId="0" borderId="28" xfId="0" applyNumberFormat="1" applyFont="1" applyBorder="1">
      <alignment vertical="center"/>
    </xf>
    <xf numFmtId="0" fontId="21" fillId="0" borderId="27" xfId="0" applyFont="1" applyBorder="1" applyAlignment="1">
      <alignment horizontal="left" vertical="center"/>
    </xf>
    <xf numFmtId="0" fontId="21" fillId="0" borderId="35" xfId="0" applyFont="1" applyBorder="1" applyAlignment="1">
      <alignment horizontal="left" vertical="center"/>
    </xf>
    <xf numFmtId="0" fontId="21" fillId="0" borderId="35" xfId="0" applyFont="1" applyBorder="1" applyAlignment="1">
      <alignment horizontal="left" vertical="center" shrinkToFit="1"/>
    </xf>
    <xf numFmtId="0" fontId="33" fillId="0" borderId="35" xfId="0" applyFont="1" applyBorder="1" applyAlignment="1">
      <alignment horizontal="right" vertical="center"/>
    </xf>
    <xf numFmtId="6" fontId="27" fillId="0" borderId="0" xfId="2" applyFont="1" applyBorder="1" applyAlignment="1"/>
    <xf numFmtId="0" fontId="21" fillId="0" borderId="0" xfId="0" applyFont="1" applyBorder="1" applyAlignment="1">
      <alignment vertical="center"/>
    </xf>
    <xf numFmtId="6" fontId="27" fillId="0" borderId="0" xfId="2" applyFont="1" applyBorder="1" applyAlignment="1">
      <alignment horizontal="center"/>
    </xf>
    <xf numFmtId="0" fontId="21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right"/>
    </xf>
    <xf numFmtId="0" fontId="35" fillId="0" borderId="25" xfId="0" applyFont="1" applyBorder="1" applyAlignment="1">
      <alignment horizontal="center" vertical="center"/>
    </xf>
    <xf numFmtId="0" fontId="21" fillId="0" borderId="32" xfId="0" applyFont="1" applyBorder="1" applyAlignment="1">
      <alignment horizontal="left" shrinkToFit="1"/>
    </xf>
    <xf numFmtId="0" fontId="21" fillId="0" borderId="34" xfId="0" applyFont="1" applyBorder="1" applyAlignment="1">
      <alignment horizontal="left" shrinkToFit="1"/>
    </xf>
    <xf numFmtId="0" fontId="21" fillId="0" borderId="36" xfId="0" applyFont="1" applyBorder="1" applyAlignment="1">
      <alignment horizontal="left" shrinkToFit="1"/>
    </xf>
    <xf numFmtId="0" fontId="21" fillId="0" borderId="33" xfId="0" applyFont="1" applyBorder="1" applyAlignment="1">
      <alignment horizontal="left" shrinkToFit="1"/>
    </xf>
    <xf numFmtId="0" fontId="21" fillId="0" borderId="6" xfId="0" applyFont="1" applyBorder="1" applyAlignment="1">
      <alignment horizontal="left" vertical="top" shrinkToFit="1"/>
    </xf>
    <xf numFmtId="0" fontId="21" fillId="0" borderId="1" xfId="0" applyFont="1" applyBorder="1" applyAlignment="1">
      <alignment horizontal="left" vertical="top" shrinkToFit="1"/>
    </xf>
    <xf numFmtId="0" fontId="21" fillId="0" borderId="7" xfId="0" applyFont="1" applyBorder="1" applyAlignment="1">
      <alignment horizontal="left" vertical="top" shrinkToFi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522398</xdr:colOff>
      <xdr:row>14</xdr:row>
      <xdr:rowOff>93508</xdr:rowOff>
    </xdr:from>
    <xdr:to>
      <xdr:col>11</xdr:col>
      <xdr:colOff>731948</xdr:colOff>
      <xdr:row>17</xdr:row>
      <xdr:rowOff>134155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855463E-3E54-4BA2-A5FB-CC9F74A424CD}"/>
            </a:ext>
          </a:extLst>
        </xdr:cNvPr>
        <xdr:cNvGrpSpPr>
          <a:grpSpLocks/>
        </xdr:cNvGrpSpPr>
      </xdr:nvGrpSpPr>
      <xdr:grpSpPr bwMode="auto">
        <a:xfrm>
          <a:off x="4506799" y="3279688"/>
          <a:ext cx="2174920" cy="765083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4F52DCA-B1C1-C868-00B7-AEBC96472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C0CA4ED-0448-6026-8976-6297ACBC58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09094F-6054-5B76-0EFD-7B470BB304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EA0AEF8E-48D1-277F-EAA3-E0767F2EC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8BC5E05-2B2C-CC18-9855-278482634D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9FE39-FA69-6B61-5E7C-998771CE44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2</xdr:col>
      <xdr:colOff>6707</xdr:colOff>
      <xdr:row>6</xdr:row>
      <xdr:rowOff>80493</xdr:rowOff>
    </xdr:from>
    <xdr:ext cx="3460103" cy="66577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81F4CA3-8666-4846-B45E-84A71B3F068C}"/>
            </a:ext>
          </a:extLst>
        </xdr:cNvPr>
        <xdr:cNvSpPr txBox="1"/>
      </xdr:nvSpPr>
      <xdr:spPr>
        <a:xfrm>
          <a:off x="677482" y="1388504"/>
          <a:ext cx="3460103" cy="665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下記の通りお見積りさせて頂きましたので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ご検討のほどよろしくお願いします</a:t>
          </a:r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endParaRPr kumimoji="1" lang="en-US" altLang="ja-JP" sz="16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140757</xdr:colOff>
      <xdr:row>11</xdr:row>
      <xdr:rowOff>102659</xdr:rowOff>
    </xdr:from>
    <xdr:to>
      <xdr:col>10</xdr:col>
      <xdr:colOff>1428749</xdr:colOff>
      <xdr:row>14</xdr:row>
      <xdr:rowOff>169333</xdr:rowOff>
    </xdr:to>
    <xdr:grpSp>
      <xdr:nvGrpSpPr>
        <xdr:cNvPr id="15" name="Group 6">
          <a:extLst>
            <a:ext uri="{FF2B5EF4-FFF2-40B4-BE49-F238E27FC236}">
              <a16:creationId xmlns:a16="http://schemas.microsoft.com/office/drawing/2014/main" id="{AEA46A79-56E4-46C7-A90B-7C7A65D0E73E}"/>
            </a:ext>
          </a:extLst>
        </xdr:cNvPr>
        <xdr:cNvGrpSpPr>
          <a:grpSpLocks/>
        </xdr:cNvGrpSpPr>
      </xdr:nvGrpSpPr>
      <xdr:grpSpPr bwMode="auto">
        <a:xfrm>
          <a:off x="4860924" y="3298826"/>
          <a:ext cx="1965325" cy="828674"/>
          <a:chOff x="580" y="312"/>
          <a:chExt cx="207" cy="72"/>
        </a:xfrm>
      </xdr:grpSpPr>
      <xdr:sp macro="" textlink="">
        <xdr:nvSpPr>
          <xdr:cNvPr id="16" name="Text Box 7">
            <a:extLst>
              <a:ext uri="{FF2B5EF4-FFF2-40B4-BE49-F238E27FC236}">
                <a16:creationId xmlns:a16="http://schemas.microsoft.com/office/drawing/2014/main" id="{ECAE04F6-200F-1F73-1915-9C59D732A8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7" name="Text Box 8">
            <a:extLst>
              <a:ext uri="{FF2B5EF4-FFF2-40B4-BE49-F238E27FC236}">
                <a16:creationId xmlns:a16="http://schemas.microsoft.com/office/drawing/2014/main" id="{4FE61335-6C86-60FF-6BA2-A12CF6679A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2404C650-1E35-9A08-55DB-02A5B92362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9" name="Text Box 10">
            <a:extLst>
              <a:ext uri="{FF2B5EF4-FFF2-40B4-BE49-F238E27FC236}">
                <a16:creationId xmlns:a16="http://schemas.microsoft.com/office/drawing/2014/main" id="{5FDE6EFF-E4C6-910E-1CBF-38D7D5E70B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" name="Text Box 11">
            <a:extLst>
              <a:ext uri="{FF2B5EF4-FFF2-40B4-BE49-F238E27FC236}">
                <a16:creationId xmlns:a16="http://schemas.microsoft.com/office/drawing/2014/main" id="{5DAB6EAB-238D-E6E8-079B-E3934D45AF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" name="Text Box 12">
            <a:extLst>
              <a:ext uri="{FF2B5EF4-FFF2-40B4-BE49-F238E27FC236}">
                <a16:creationId xmlns:a16="http://schemas.microsoft.com/office/drawing/2014/main" id="{B2336E09-47BB-21F3-81B6-CF28215627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C6B8-A432-431B-9AD3-E6F0A4C604A0}">
  <dimension ref="A1:L39"/>
  <sheetViews>
    <sheetView view="pageBreakPreview" topLeftCell="A28" zoomScale="142" zoomScaleNormal="100" zoomScaleSheetLayoutView="142" workbookViewId="0">
      <selection activeCell="I11" sqref="I11:L14"/>
    </sheetView>
  </sheetViews>
  <sheetFormatPr defaultColWidth="8.875" defaultRowHeight="18.75" x14ac:dyDescent="0.4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75" customWidth="1"/>
    <col min="16140" max="16140" width="11.625" bestFit="1" customWidth="1"/>
  </cols>
  <sheetData>
    <row r="1" spans="1:12" s="1" customFormat="1" ht="36" customHeight="1" thickBot="1" x14ac:dyDescent="0.45">
      <c r="A1" s="37"/>
      <c r="B1" s="84" t="s">
        <v>31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s="1" customFormat="1" ht="18" thickTop="1" x14ac:dyDescent="0.4">
      <c r="A2" s="2"/>
      <c r="B2" s="3"/>
      <c r="C2" s="3"/>
      <c r="D2" s="3"/>
      <c r="E2" s="3"/>
      <c r="F2" s="3"/>
      <c r="G2" s="3"/>
      <c r="H2" s="4"/>
      <c r="I2" s="4"/>
      <c r="J2" s="63" t="s">
        <v>33</v>
      </c>
      <c r="K2" s="64"/>
      <c r="L2" s="64"/>
    </row>
    <row r="3" spans="1:12" s="1" customFormat="1" ht="13.5" x14ac:dyDescent="0.4"/>
    <row r="4" spans="1:12" s="1" customFormat="1" ht="21" x14ac:dyDescent="0.4">
      <c r="A4" s="85" t="s">
        <v>0</v>
      </c>
      <c r="B4" s="85"/>
      <c r="C4" s="85"/>
      <c r="D4" s="85"/>
      <c r="E4" s="85"/>
      <c r="F4" s="85"/>
      <c r="G4" s="85"/>
      <c r="H4" s="85"/>
    </row>
    <row r="5" spans="1:12" s="1" customFormat="1" ht="13.5" x14ac:dyDescent="0.4"/>
    <row r="6" spans="1:12" x14ac:dyDescent="0.4">
      <c r="A6" s="5" t="s">
        <v>1</v>
      </c>
      <c r="B6" s="86" t="s">
        <v>2</v>
      </c>
      <c r="C6" s="86"/>
      <c r="D6" s="86"/>
      <c r="E6" s="86"/>
      <c r="F6" s="86"/>
      <c r="G6" s="86"/>
      <c r="H6" s="86"/>
      <c r="I6" s="86"/>
      <c r="J6" s="36"/>
      <c r="K6" s="36"/>
    </row>
    <row r="7" spans="1:12" s="1" customFormat="1" ht="13.5" x14ac:dyDescent="0.4"/>
    <row r="8" spans="1:12" s="1" customFormat="1" ht="14.25" x14ac:dyDescent="0.4">
      <c r="B8" s="33"/>
      <c r="C8" s="33"/>
    </row>
    <row r="9" spans="1:12" s="1" customFormat="1" ht="14.25" x14ac:dyDescent="0.4">
      <c r="B9" s="33"/>
      <c r="C9" s="33"/>
    </row>
    <row r="10" spans="1:12" s="1" customFormat="1" ht="14.25" x14ac:dyDescent="0.4">
      <c r="B10" s="33"/>
      <c r="C10" s="33"/>
    </row>
    <row r="11" spans="1:12" s="1" customFormat="1" ht="13.5" x14ac:dyDescent="0.4">
      <c r="D11" s="34"/>
      <c r="E11" s="34"/>
      <c r="F11" s="34"/>
      <c r="G11" s="34"/>
      <c r="H11" s="34"/>
      <c r="I11" s="67" t="s">
        <v>38</v>
      </c>
      <c r="J11" s="67"/>
      <c r="K11" s="35"/>
      <c r="L11" s="35"/>
    </row>
    <row r="12" spans="1:12" x14ac:dyDescent="0.4">
      <c r="I12" s="66" t="s">
        <v>37</v>
      </c>
      <c r="J12" s="66"/>
      <c r="K12" s="66"/>
      <c r="L12" s="66"/>
    </row>
    <row r="13" spans="1:12" x14ac:dyDescent="0.4">
      <c r="I13" s="66" t="s">
        <v>36</v>
      </c>
      <c r="J13" s="66"/>
      <c r="K13" s="66"/>
      <c r="L13" s="66"/>
    </row>
    <row r="14" spans="1:12" ht="21" x14ac:dyDescent="0.4">
      <c r="A14" s="6" t="s">
        <v>32</v>
      </c>
      <c r="B14" s="6"/>
      <c r="C14" s="7"/>
      <c r="D14" s="87">
        <f>L38</f>
        <v>2499999.7000000002</v>
      </c>
      <c r="E14" s="87"/>
      <c r="F14" s="87"/>
      <c r="I14" s="66" t="s">
        <v>35</v>
      </c>
      <c r="J14" s="66"/>
      <c r="K14" s="66"/>
      <c r="L14" s="66"/>
    </row>
    <row r="15" spans="1:12" x14ac:dyDescent="0.4">
      <c r="A15" s="8" t="s">
        <v>3</v>
      </c>
      <c r="B15" s="8"/>
      <c r="C15" s="9"/>
      <c r="D15" s="65" t="s">
        <v>4</v>
      </c>
      <c r="E15" s="65"/>
      <c r="F15" s="65"/>
      <c r="L15" s="1"/>
    </row>
    <row r="16" spans="1:12" x14ac:dyDescent="0.4">
      <c r="A16" s="8" t="s">
        <v>5</v>
      </c>
      <c r="B16" s="8"/>
      <c r="C16" s="9"/>
      <c r="D16" s="10" t="s">
        <v>6</v>
      </c>
      <c r="E16" s="10"/>
      <c r="F16" s="10"/>
      <c r="G16" s="1"/>
      <c r="H16" s="1"/>
      <c r="I16" s="1"/>
      <c r="J16" s="1"/>
      <c r="K16" s="1"/>
      <c r="L16" s="1"/>
    </row>
    <row r="17" spans="1:12" x14ac:dyDescent="0.4">
      <c r="A17" s="11"/>
      <c r="B17" s="12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">
      <c r="A18" s="13" t="s">
        <v>30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13.5" customHeight="1" x14ac:dyDescent="0.4">
      <c r="A19" s="68" t="s">
        <v>7</v>
      </c>
      <c r="B19" s="69"/>
      <c r="C19" s="68" t="s">
        <v>8</v>
      </c>
      <c r="D19" s="72"/>
      <c r="E19" s="72"/>
      <c r="F19" s="72"/>
      <c r="G19" s="69"/>
      <c r="H19" s="74" t="s">
        <v>9</v>
      </c>
      <c r="I19" s="75"/>
      <c r="J19" s="78" t="s">
        <v>10</v>
      </c>
      <c r="K19" s="80" t="s">
        <v>11</v>
      </c>
      <c r="L19" s="81"/>
    </row>
    <row r="20" spans="1:12" x14ac:dyDescent="0.4">
      <c r="A20" s="70"/>
      <c r="B20" s="71"/>
      <c r="C20" s="70"/>
      <c r="D20" s="73"/>
      <c r="E20" s="73"/>
      <c r="F20" s="73"/>
      <c r="G20" s="71"/>
      <c r="H20" s="76"/>
      <c r="I20" s="77"/>
      <c r="J20" s="79"/>
      <c r="K20" s="82"/>
      <c r="L20" s="83"/>
    </row>
    <row r="21" spans="1:12" ht="19.5" customHeight="1" x14ac:dyDescent="0.4">
      <c r="A21" s="59"/>
      <c r="B21" s="60"/>
      <c r="C21" s="61" t="s">
        <v>12</v>
      </c>
      <c r="D21" s="61"/>
      <c r="E21" s="61"/>
      <c r="F21" s="61"/>
      <c r="G21" s="61"/>
      <c r="H21" s="62">
        <v>1</v>
      </c>
      <c r="I21" s="62"/>
      <c r="J21" s="15" t="s">
        <v>13</v>
      </c>
      <c r="K21" s="16"/>
      <c r="L21" s="17">
        <v>340000</v>
      </c>
    </row>
    <row r="22" spans="1:12" ht="19.5" customHeight="1" x14ac:dyDescent="0.4">
      <c r="A22" s="57"/>
      <c r="B22" s="58"/>
      <c r="C22" s="52" t="s">
        <v>14</v>
      </c>
      <c r="D22" s="52"/>
      <c r="E22" s="52"/>
      <c r="F22" s="52"/>
      <c r="G22" s="52"/>
      <c r="H22" s="53">
        <v>1</v>
      </c>
      <c r="I22" s="53"/>
      <c r="J22" s="18" t="s">
        <v>13</v>
      </c>
      <c r="K22" s="19"/>
      <c r="L22" s="20">
        <v>340000</v>
      </c>
    </row>
    <row r="23" spans="1:12" ht="19.5" customHeight="1" x14ac:dyDescent="0.4">
      <c r="A23" s="46"/>
      <c r="B23" s="47"/>
      <c r="C23" s="52" t="s">
        <v>15</v>
      </c>
      <c r="D23" s="52"/>
      <c r="E23" s="52"/>
      <c r="F23" s="52"/>
      <c r="G23" s="52"/>
      <c r="H23" s="53"/>
      <c r="I23" s="53"/>
      <c r="J23" s="21"/>
      <c r="K23" s="19"/>
      <c r="L23" s="20"/>
    </row>
    <row r="24" spans="1:12" ht="19.5" customHeight="1" x14ac:dyDescent="0.4">
      <c r="A24" s="57"/>
      <c r="B24" s="58"/>
      <c r="C24" s="52" t="s">
        <v>16</v>
      </c>
      <c r="D24" s="52"/>
      <c r="E24" s="52"/>
      <c r="F24" s="52"/>
      <c r="G24" s="52"/>
      <c r="H24" s="53">
        <v>1</v>
      </c>
      <c r="I24" s="53"/>
      <c r="J24" s="18" t="s">
        <v>13</v>
      </c>
      <c r="K24" s="19"/>
      <c r="L24" s="20">
        <v>120000</v>
      </c>
    </row>
    <row r="25" spans="1:12" ht="19.5" customHeight="1" x14ac:dyDescent="0.4">
      <c r="A25" s="57"/>
      <c r="B25" s="58"/>
      <c r="C25" s="52" t="s">
        <v>17</v>
      </c>
      <c r="D25" s="52"/>
      <c r="E25" s="52"/>
      <c r="F25" s="52"/>
      <c r="G25" s="52"/>
      <c r="H25" s="53">
        <v>1</v>
      </c>
      <c r="I25" s="53"/>
      <c r="J25" s="18" t="s">
        <v>13</v>
      </c>
      <c r="K25" s="19"/>
      <c r="L25" s="20">
        <v>300000</v>
      </c>
    </row>
    <row r="26" spans="1:12" ht="19.5" customHeight="1" x14ac:dyDescent="0.4">
      <c r="A26" s="46"/>
      <c r="B26" s="47"/>
      <c r="C26" s="52" t="s">
        <v>18</v>
      </c>
      <c r="D26" s="52"/>
      <c r="E26" s="52"/>
      <c r="F26" s="52"/>
      <c r="G26" s="52"/>
      <c r="H26" s="53">
        <v>1</v>
      </c>
      <c r="I26" s="53"/>
      <c r="J26" s="18" t="s">
        <v>13</v>
      </c>
      <c r="K26" s="19"/>
      <c r="L26" s="20">
        <v>200000</v>
      </c>
    </row>
    <row r="27" spans="1:12" ht="19.5" customHeight="1" x14ac:dyDescent="0.4">
      <c r="A27" s="46"/>
      <c r="B27" s="47"/>
      <c r="C27" s="52" t="s">
        <v>19</v>
      </c>
      <c r="D27" s="52"/>
      <c r="E27" s="52"/>
      <c r="F27" s="52"/>
      <c r="G27" s="52"/>
      <c r="H27" s="53">
        <v>1</v>
      </c>
      <c r="I27" s="53"/>
      <c r="J27" s="18" t="s">
        <v>13</v>
      </c>
      <c r="K27" s="19"/>
      <c r="L27" s="20">
        <v>200000</v>
      </c>
    </row>
    <row r="28" spans="1:12" ht="19.5" customHeight="1" x14ac:dyDescent="0.4">
      <c r="A28" s="46"/>
      <c r="B28" s="47"/>
      <c r="C28" s="52" t="s">
        <v>20</v>
      </c>
      <c r="D28" s="52"/>
      <c r="E28" s="52"/>
      <c r="F28" s="52"/>
      <c r="G28" s="52"/>
      <c r="H28" s="53">
        <v>1</v>
      </c>
      <c r="I28" s="53"/>
      <c r="J28" s="18" t="s">
        <v>13</v>
      </c>
      <c r="K28" s="19"/>
      <c r="L28" s="20">
        <v>100000</v>
      </c>
    </row>
    <row r="29" spans="1:12" ht="19.5" customHeight="1" x14ac:dyDescent="0.4">
      <c r="A29" s="46"/>
      <c r="B29" s="47"/>
      <c r="C29" s="52" t="s">
        <v>21</v>
      </c>
      <c r="D29" s="52"/>
      <c r="E29" s="52"/>
      <c r="F29" s="52"/>
      <c r="G29" s="52"/>
      <c r="H29" s="53">
        <v>1</v>
      </c>
      <c r="I29" s="53"/>
      <c r="J29" s="18" t="s">
        <v>13</v>
      </c>
      <c r="K29" s="19"/>
      <c r="L29" s="20">
        <v>360000</v>
      </c>
    </row>
    <row r="30" spans="1:12" ht="19.5" customHeight="1" x14ac:dyDescent="0.4">
      <c r="A30" s="46"/>
      <c r="B30" s="47"/>
      <c r="C30" s="52" t="s">
        <v>22</v>
      </c>
      <c r="D30" s="52"/>
      <c r="E30" s="52"/>
      <c r="F30" s="52"/>
      <c r="G30" s="52"/>
      <c r="H30" s="53">
        <v>1</v>
      </c>
      <c r="I30" s="53"/>
      <c r="J30" s="18" t="s">
        <v>13</v>
      </c>
      <c r="K30" s="19"/>
      <c r="L30" s="20">
        <v>150000</v>
      </c>
    </row>
    <row r="31" spans="1:12" ht="19.5" customHeight="1" x14ac:dyDescent="0.4">
      <c r="A31" s="46"/>
      <c r="B31" s="47"/>
      <c r="C31" s="54" t="s">
        <v>23</v>
      </c>
      <c r="D31" s="55"/>
      <c r="E31" s="55"/>
      <c r="F31" s="55"/>
      <c r="G31" s="56"/>
      <c r="H31" s="53"/>
      <c r="I31" s="53"/>
      <c r="J31" s="21"/>
      <c r="K31" s="19"/>
      <c r="L31" s="20">
        <f>SUM(K21:L30)</f>
        <v>2110000</v>
      </c>
    </row>
    <row r="32" spans="1:12" ht="19.5" customHeight="1" x14ac:dyDescent="0.4">
      <c r="A32" s="46"/>
      <c r="B32" s="47"/>
      <c r="C32" s="52" t="s">
        <v>24</v>
      </c>
      <c r="D32" s="52"/>
      <c r="E32" s="52"/>
      <c r="F32" s="52"/>
      <c r="G32" s="52"/>
      <c r="H32" s="53">
        <v>1</v>
      </c>
      <c r="I32" s="53"/>
      <c r="J32" s="22" t="s">
        <v>13</v>
      </c>
      <c r="K32" s="19"/>
      <c r="L32" s="20">
        <v>350000</v>
      </c>
    </row>
    <row r="33" spans="1:12" ht="19.5" customHeight="1" x14ac:dyDescent="0.4">
      <c r="A33" s="46"/>
      <c r="B33" s="47"/>
      <c r="C33" s="48" t="s">
        <v>25</v>
      </c>
      <c r="D33" s="49"/>
      <c r="E33" s="49"/>
      <c r="F33" s="49"/>
      <c r="G33" s="50"/>
      <c r="H33" s="51"/>
      <c r="I33" s="51"/>
      <c r="J33" s="23"/>
      <c r="K33" s="24"/>
      <c r="L33" s="25">
        <f>SUM(L31:L32)</f>
        <v>2460000</v>
      </c>
    </row>
    <row r="34" spans="1:12" ht="19.5" customHeight="1" x14ac:dyDescent="0.4">
      <c r="A34" s="46"/>
      <c r="B34" s="47"/>
      <c r="C34" s="52"/>
      <c r="D34" s="52"/>
      <c r="E34" s="52"/>
      <c r="F34" s="52"/>
      <c r="G34" s="52"/>
      <c r="H34" s="53"/>
      <c r="I34" s="53"/>
      <c r="J34" s="21"/>
      <c r="K34" s="19"/>
      <c r="L34" s="20"/>
    </row>
    <row r="35" spans="1:12" ht="19.5" customHeight="1" x14ac:dyDescent="0.4">
      <c r="A35" s="38"/>
      <c r="B35" s="39"/>
      <c r="C35" s="40" t="s">
        <v>26</v>
      </c>
      <c r="D35" s="40"/>
      <c r="E35" s="40"/>
      <c r="F35" s="40"/>
      <c r="G35" s="41"/>
      <c r="H35" s="42"/>
      <c r="I35" s="43"/>
      <c r="J35" s="26"/>
      <c r="K35" s="44">
        <v>187273</v>
      </c>
      <c r="L35" s="45"/>
    </row>
    <row r="36" spans="1:12" ht="19.5" customHeight="1" x14ac:dyDescent="0.4">
      <c r="A36" s="14"/>
      <c r="B36" s="14"/>
      <c r="C36" s="27"/>
      <c r="D36" s="14"/>
      <c r="E36" s="28"/>
      <c r="F36" s="27"/>
      <c r="G36" s="14"/>
      <c r="H36" s="14"/>
      <c r="I36" s="14"/>
      <c r="J36" s="28"/>
      <c r="K36" s="29" t="s">
        <v>29</v>
      </c>
      <c r="L36" s="30">
        <f>L33-K35</f>
        <v>2272727</v>
      </c>
    </row>
    <row r="37" spans="1:12" ht="19.5" customHeight="1" x14ac:dyDescent="0.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31" t="s">
        <v>27</v>
      </c>
      <c r="L37" s="30">
        <f>L36*0.1</f>
        <v>227272.7</v>
      </c>
    </row>
    <row r="38" spans="1:12" ht="19.5" customHeight="1" x14ac:dyDescent="0.4">
      <c r="A38" s="1"/>
      <c r="B38" s="14"/>
      <c r="C38" s="14"/>
      <c r="D38" s="14"/>
      <c r="E38" s="14"/>
      <c r="F38" s="14"/>
      <c r="G38" s="14"/>
      <c r="H38" s="14"/>
      <c r="I38" s="14"/>
      <c r="J38" s="14"/>
      <c r="K38" s="31" t="s">
        <v>28</v>
      </c>
      <c r="L38" s="32">
        <f>SUM(L36:L37)</f>
        <v>2499999.7000000002</v>
      </c>
    </row>
    <row r="39" spans="1:12" x14ac:dyDescent="0.4">
      <c r="A39" s="1"/>
      <c r="B39" s="14"/>
      <c r="C39" s="14"/>
      <c r="D39" s="14"/>
    </row>
  </sheetData>
  <mergeCells count="61">
    <mergeCell ref="A21:B21"/>
    <mergeCell ref="C21:G21"/>
    <mergeCell ref="H21:I21"/>
    <mergeCell ref="J2:L2"/>
    <mergeCell ref="D14:F14"/>
    <mergeCell ref="D15:F15"/>
    <mergeCell ref="B1:L1"/>
    <mergeCell ref="A19:B20"/>
    <mergeCell ref="C19:G20"/>
    <mergeCell ref="H19:I20"/>
    <mergeCell ref="J19:J20"/>
    <mergeCell ref="K19:L20"/>
    <mergeCell ref="I14:L14"/>
    <mergeCell ref="I13:L13"/>
    <mergeCell ref="I12:L12"/>
    <mergeCell ref="I11:J11"/>
    <mergeCell ref="A4:H4"/>
    <mergeCell ref="B6:I6"/>
    <mergeCell ref="A22:B22"/>
    <mergeCell ref="C22:G22"/>
    <mergeCell ref="H22:I22"/>
    <mergeCell ref="A23:B23"/>
    <mergeCell ref="C23:G23"/>
    <mergeCell ref="H23:I23"/>
    <mergeCell ref="A24:B24"/>
    <mergeCell ref="C24:G24"/>
    <mergeCell ref="H24:I24"/>
    <mergeCell ref="A25:B25"/>
    <mergeCell ref="C25:G25"/>
    <mergeCell ref="H25:I25"/>
    <mergeCell ref="A26:B26"/>
    <mergeCell ref="C26:G26"/>
    <mergeCell ref="H26:I26"/>
    <mergeCell ref="A27:B27"/>
    <mergeCell ref="C27:G27"/>
    <mergeCell ref="H27:I27"/>
    <mergeCell ref="A28:B28"/>
    <mergeCell ref="C28:G28"/>
    <mergeCell ref="H28:I28"/>
    <mergeCell ref="A29:B29"/>
    <mergeCell ref="C29:G29"/>
    <mergeCell ref="H29:I29"/>
    <mergeCell ref="A30:B30"/>
    <mergeCell ref="C30:G30"/>
    <mergeCell ref="H30:I30"/>
    <mergeCell ref="A31:B31"/>
    <mergeCell ref="C31:G31"/>
    <mergeCell ref="H31:I31"/>
    <mergeCell ref="A32:B32"/>
    <mergeCell ref="C32:G32"/>
    <mergeCell ref="H32:I32"/>
    <mergeCell ref="A33:B33"/>
    <mergeCell ref="C33:G33"/>
    <mergeCell ref="H33:I33"/>
    <mergeCell ref="A35:B35"/>
    <mergeCell ref="C35:G35"/>
    <mergeCell ref="H35:I35"/>
    <mergeCell ref="K35:L35"/>
    <mergeCell ref="A34:B34"/>
    <mergeCell ref="C34:G34"/>
    <mergeCell ref="H34:I34"/>
  </mergeCells>
  <phoneticPr fontId="3"/>
  <pageMargins left="0.25" right="0.25" top="0.75" bottom="0.4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7DC2-6EA9-437D-A66B-634938084884}">
  <dimension ref="A1:K33"/>
  <sheetViews>
    <sheetView tabSelected="1" topLeftCell="A10" zoomScale="90" workbookViewId="0">
      <selection activeCell="P11" sqref="P11"/>
    </sheetView>
  </sheetViews>
  <sheetFormatPr defaultColWidth="8.875" defaultRowHeight="13.5" x14ac:dyDescent="0.4"/>
  <cols>
    <col min="1" max="2" width="4.375" style="99" customWidth="1"/>
    <col min="3" max="6" width="8.125" style="99" customWidth="1"/>
    <col min="7" max="8" width="10.125" style="99" customWidth="1"/>
    <col min="9" max="10" width="4.375" style="99" customWidth="1"/>
    <col min="11" max="11" width="20.125" style="99" customWidth="1"/>
    <col min="12" max="255" width="8.875" style="99"/>
    <col min="256" max="257" width="4.375" style="99" customWidth="1"/>
    <col min="258" max="261" width="8.125" style="99" customWidth="1"/>
    <col min="262" max="262" width="5.5" style="99" customWidth="1"/>
    <col min="263" max="263" width="5.625" style="99" customWidth="1"/>
    <col min="264" max="264" width="8.125" style="99" customWidth="1"/>
    <col min="265" max="265" width="12" style="99" customWidth="1"/>
    <col min="266" max="266" width="5.75" style="99" customWidth="1"/>
    <col min="267" max="267" width="11.625" style="99" bestFit="1" customWidth="1"/>
    <col min="268" max="511" width="8.875" style="99"/>
    <col min="512" max="513" width="4.375" style="99" customWidth="1"/>
    <col min="514" max="517" width="8.125" style="99" customWidth="1"/>
    <col min="518" max="518" width="5.5" style="99" customWidth="1"/>
    <col min="519" max="519" width="5.625" style="99" customWidth="1"/>
    <col min="520" max="520" width="8.125" style="99" customWidth="1"/>
    <col min="521" max="521" width="12" style="99" customWidth="1"/>
    <col min="522" max="522" width="5.75" style="99" customWidth="1"/>
    <col min="523" max="523" width="11.625" style="99" bestFit="1" customWidth="1"/>
    <col min="524" max="767" width="8.875" style="99"/>
    <col min="768" max="769" width="4.375" style="99" customWidth="1"/>
    <col min="770" max="773" width="8.125" style="99" customWidth="1"/>
    <col min="774" max="774" width="5.5" style="99" customWidth="1"/>
    <col min="775" max="775" width="5.625" style="99" customWidth="1"/>
    <col min="776" max="776" width="8.125" style="99" customWidth="1"/>
    <col min="777" max="777" width="12" style="99" customWidth="1"/>
    <col min="778" max="778" width="5.75" style="99" customWidth="1"/>
    <col min="779" max="779" width="11.625" style="99" bestFit="1" customWidth="1"/>
    <col min="780" max="1023" width="8.875" style="99"/>
    <col min="1024" max="1025" width="4.375" style="99" customWidth="1"/>
    <col min="1026" max="1029" width="8.125" style="99" customWidth="1"/>
    <col min="1030" max="1030" width="5.5" style="99" customWidth="1"/>
    <col min="1031" max="1031" width="5.625" style="99" customWidth="1"/>
    <col min="1032" max="1032" width="8.125" style="99" customWidth="1"/>
    <col min="1033" max="1033" width="12" style="99" customWidth="1"/>
    <col min="1034" max="1034" width="5.75" style="99" customWidth="1"/>
    <col min="1035" max="1035" width="11.625" style="99" bestFit="1" customWidth="1"/>
    <col min="1036" max="1279" width="8.875" style="99"/>
    <col min="1280" max="1281" width="4.375" style="99" customWidth="1"/>
    <col min="1282" max="1285" width="8.125" style="99" customWidth="1"/>
    <col min="1286" max="1286" width="5.5" style="99" customWidth="1"/>
    <col min="1287" max="1287" width="5.625" style="99" customWidth="1"/>
    <col min="1288" max="1288" width="8.125" style="99" customWidth="1"/>
    <col min="1289" max="1289" width="12" style="99" customWidth="1"/>
    <col min="1290" max="1290" width="5.75" style="99" customWidth="1"/>
    <col min="1291" max="1291" width="11.625" style="99" bestFit="1" customWidth="1"/>
    <col min="1292" max="1535" width="8.875" style="99"/>
    <col min="1536" max="1537" width="4.375" style="99" customWidth="1"/>
    <col min="1538" max="1541" width="8.125" style="99" customWidth="1"/>
    <col min="1542" max="1542" width="5.5" style="99" customWidth="1"/>
    <col min="1543" max="1543" width="5.625" style="99" customWidth="1"/>
    <col min="1544" max="1544" width="8.125" style="99" customWidth="1"/>
    <col min="1545" max="1545" width="12" style="99" customWidth="1"/>
    <col min="1546" max="1546" width="5.75" style="99" customWidth="1"/>
    <col min="1547" max="1547" width="11.625" style="99" bestFit="1" customWidth="1"/>
    <col min="1548" max="1791" width="8.875" style="99"/>
    <col min="1792" max="1793" width="4.375" style="99" customWidth="1"/>
    <col min="1794" max="1797" width="8.125" style="99" customWidth="1"/>
    <col min="1798" max="1798" width="5.5" style="99" customWidth="1"/>
    <col min="1799" max="1799" width="5.625" style="99" customWidth="1"/>
    <col min="1800" max="1800" width="8.125" style="99" customWidth="1"/>
    <col min="1801" max="1801" width="12" style="99" customWidth="1"/>
    <col min="1802" max="1802" width="5.75" style="99" customWidth="1"/>
    <col min="1803" max="1803" width="11.625" style="99" bestFit="1" customWidth="1"/>
    <col min="1804" max="2047" width="8.875" style="99"/>
    <col min="2048" max="2049" width="4.375" style="99" customWidth="1"/>
    <col min="2050" max="2053" width="8.125" style="99" customWidth="1"/>
    <col min="2054" max="2054" width="5.5" style="99" customWidth="1"/>
    <col min="2055" max="2055" width="5.625" style="99" customWidth="1"/>
    <col min="2056" max="2056" width="8.125" style="99" customWidth="1"/>
    <col min="2057" max="2057" width="12" style="99" customWidth="1"/>
    <col min="2058" max="2058" width="5.75" style="99" customWidth="1"/>
    <col min="2059" max="2059" width="11.625" style="99" bestFit="1" customWidth="1"/>
    <col min="2060" max="2303" width="8.875" style="99"/>
    <col min="2304" max="2305" width="4.375" style="99" customWidth="1"/>
    <col min="2306" max="2309" width="8.125" style="99" customWidth="1"/>
    <col min="2310" max="2310" width="5.5" style="99" customWidth="1"/>
    <col min="2311" max="2311" width="5.625" style="99" customWidth="1"/>
    <col min="2312" max="2312" width="8.125" style="99" customWidth="1"/>
    <col min="2313" max="2313" width="12" style="99" customWidth="1"/>
    <col min="2314" max="2314" width="5.75" style="99" customWidth="1"/>
    <col min="2315" max="2315" width="11.625" style="99" bestFit="1" customWidth="1"/>
    <col min="2316" max="2559" width="8.875" style="99"/>
    <col min="2560" max="2561" width="4.375" style="99" customWidth="1"/>
    <col min="2562" max="2565" width="8.125" style="99" customWidth="1"/>
    <col min="2566" max="2566" width="5.5" style="99" customWidth="1"/>
    <col min="2567" max="2567" width="5.625" style="99" customWidth="1"/>
    <col min="2568" max="2568" width="8.125" style="99" customWidth="1"/>
    <col min="2569" max="2569" width="12" style="99" customWidth="1"/>
    <col min="2570" max="2570" width="5.75" style="99" customWidth="1"/>
    <col min="2571" max="2571" width="11.625" style="99" bestFit="1" customWidth="1"/>
    <col min="2572" max="2815" width="8.875" style="99"/>
    <col min="2816" max="2817" width="4.375" style="99" customWidth="1"/>
    <col min="2818" max="2821" width="8.125" style="99" customWidth="1"/>
    <col min="2822" max="2822" width="5.5" style="99" customWidth="1"/>
    <col min="2823" max="2823" width="5.625" style="99" customWidth="1"/>
    <col min="2824" max="2824" width="8.125" style="99" customWidth="1"/>
    <col min="2825" max="2825" width="12" style="99" customWidth="1"/>
    <col min="2826" max="2826" width="5.75" style="99" customWidth="1"/>
    <col min="2827" max="2827" width="11.625" style="99" bestFit="1" customWidth="1"/>
    <col min="2828" max="3071" width="8.875" style="99"/>
    <col min="3072" max="3073" width="4.375" style="99" customWidth="1"/>
    <col min="3074" max="3077" width="8.125" style="99" customWidth="1"/>
    <col min="3078" max="3078" width="5.5" style="99" customWidth="1"/>
    <col min="3079" max="3079" width="5.625" style="99" customWidth="1"/>
    <col min="3080" max="3080" width="8.125" style="99" customWidth="1"/>
    <col min="3081" max="3081" width="12" style="99" customWidth="1"/>
    <col min="3082" max="3082" width="5.75" style="99" customWidth="1"/>
    <col min="3083" max="3083" width="11.625" style="99" bestFit="1" customWidth="1"/>
    <col min="3084" max="3327" width="8.875" style="99"/>
    <col min="3328" max="3329" width="4.375" style="99" customWidth="1"/>
    <col min="3330" max="3333" width="8.125" style="99" customWidth="1"/>
    <col min="3334" max="3334" width="5.5" style="99" customWidth="1"/>
    <col min="3335" max="3335" width="5.625" style="99" customWidth="1"/>
    <col min="3336" max="3336" width="8.125" style="99" customWidth="1"/>
    <col min="3337" max="3337" width="12" style="99" customWidth="1"/>
    <col min="3338" max="3338" width="5.75" style="99" customWidth="1"/>
    <col min="3339" max="3339" width="11.625" style="99" bestFit="1" customWidth="1"/>
    <col min="3340" max="3583" width="8.875" style="99"/>
    <col min="3584" max="3585" width="4.375" style="99" customWidth="1"/>
    <col min="3586" max="3589" width="8.125" style="99" customWidth="1"/>
    <col min="3590" max="3590" width="5.5" style="99" customWidth="1"/>
    <col min="3591" max="3591" width="5.625" style="99" customWidth="1"/>
    <col min="3592" max="3592" width="8.125" style="99" customWidth="1"/>
    <col min="3593" max="3593" width="12" style="99" customWidth="1"/>
    <col min="3594" max="3594" width="5.75" style="99" customWidth="1"/>
    <col min="3595" max="3595" width="11.625" style="99" bestFit="1" customWidth="1"/>
    <col min="3596" max="3839" width="8.875" style="99"/>
    <col min="3840" max="3841" width="4.375" style="99" customWidth="1"/>
    <col min="3842" max="3845" width="8.125" style="99" customWidth="1"/>
    <col min="3846" max="3846" width="5.5" style="99" customWidth="1"/>
    <col min="3847" max="3847" width="5.625" style="99" customWidth="1"/>
    <col min="3848" max="3848" width="8.125" style="99" customWidth="1"/>
    <col min="3849" max="3849" width="12" style="99" customWidth="1"/>
    <col min="3850" max="3850" width="5.75" style="99" customWidth="1"/>
    <col min="3851" max="3851" width="11.625" style="99" bestFit="1" customWidth="1"/>
    <col min="3852" max="4095" width="8.875" style="99"/>
    <col min="4096" max="4097" width="4.375" style="99" customWidth="1"/>
    <col min="4098" max="4101" width="8.125" style="99" customWidth="1"/>
    <col min="4102" max="4102" width="5.5" style="99" customWidth="1"/>
    <col min="4103" max="4103" width="5.625" style="99" customWidth="1"/>
    <col min="4104" max="4104" width="8.125" style="99" customWidth="1"/>
    <col min="4105" max="4105" width="12" style="99" customWidth="1"/>
    <col min="4106" max="4106" width="5.75" style="99" customWidth="1"/>
    <col min="4107" max="4107" width="11.625" style="99" bestFit="1" customWidth="1"/>
    <col min="4108" max="4351" width="8.875" style="99"/>
    <col min="4352" max="4353" width="4.375" style="99" customWidth="1"/>
    <col min="4354" max="4357" width="8.125" style="99" customWidth="1"/>
    <col min="4358" max="4358" width="5.5" style="99" customWidth="1"/>
    <col min="4359" max="4359" width="5.625" style="99" customWidth="1"/>
    <col min="4360" max="4360" width="8.125" style="99" customWidth="1"/>
    <col min="4361" max="4361" width="12" style="99" customWidth="1"/>
    <col min="4362" max="4362" width="5.75" style="99" customWidth="1"/>
    <col min="4363" max="4363" width="11.625" style="99" bestFit="1" customWidth="1"/>
    <col min="4364" max="4607" width="8.875" style="99"/>
    <col min="4608" max="4609" width="4.375" style="99" customWidth="1"/>
    <col min="4610" max="4613" width="8.125" style="99" customWidth="1"/>
    <col min="4614" max="4614" width="5.5" style="99" customWidth="1"/>
    <col min="4615" max="4615" width="5.625" style="99" customWidth="1"/>
    <col min="4616" max="4616" width="8.125" style="99" customWidth="1"/>
    <col min="4617" max="4617" width="12" style="99" customWidth="1"/>
    <col min="4618" max="4618" width="5.75" style="99" customWidth="1"/>
    <col min="4619" max="4619" width="11.625" style="99" bestFit="1" customWidth="1"/>
    <col min="4620" max="4863" width="8.875" style="99"/>
    <col min="4864" max="4865" width="4.375" style="99" customWidth="1"/>
    <col min="4866" max="4869" width="8.125" style="99" customWidth="1"/>
    <col min="4870" max="4870" width="5.5" style="99" customWidth="1"/>
    <col min="4871" max="4871" width="5.625" style="99" customWidth="1"/>
    <col min="4872" max="4872" width="8.125" style="99" customWidth="1"/>
    <col min="4873" max="4873" width="12" style="99" customWidth="1"/>
    <col min="4874" max="4874" width="5.75" style="99" customWidth="1"/>
    <col min="4875" max="4875" width="11.625" style="99" bestFit="1" customWidth="1"/>
    <col min="4876" max="5119" width="8.875" style="99"/>
    <col min="5120" max="5121" width="4.375" style="99" customWidth="1"/>
    <col min="5122" max="5125" width="8.125" style="99" customWidth="1"/>
    <col min="5126" max="5126" width="5.5" style="99" customWidth="1"/>
    <col min="5127" max="5127" width="5.625" style="99" customWidth="1"/>
    <col min="5128" max="5128" width="8.125" style="99" customWidth="1"/>
    <col min="5129" max="5129" width="12" style="99" customWidth="1"/>
    <col min="5130" max="5130" width="5.75" style="99" customWidth="1"/>
    <col min="5131" max="5131" width="11.625" style="99" bestFit="1" customWidth="1"/>
    <col min="5132" max="5375" width="8.875" style="99"/>
    <col min="5376" max="5377" width="4.375" style="99" customWidth="1"/>
    <col min="5378" max="5381" width="8.125" style="99" customWidth="1"/>
    <col min="5382" max="5382" width="5.5" style="99" customWidth="1"/>
    <col min="5383" max="5383" width="5.625" style="99" customWidth="1"/>
    <col min="5384" max="5384" width="8.125" style="99" customWidth="1"/>
    <col min="5385" max="5385" width="12" style="99" customWidth="1"/>
    <col min="5386" max="5386" width="5.75" style="99" customWidth="1"/>
    <col min="5387" max="5387" width="11.625" style="99" bestFit="1" customWidth="1"/>
    <col min="5388" max="5631" width="8.875" style="99"/>
    <col min="5632" max="5633" width="4.375" style="99" customWidth="1"/>
    <col min="5634" max="5637" width="8.125" style="99" customWidth="1"/>
    <col min="5638" max="5638" width="5.5" style="99" customWidth="1"/>
    <col min="5639" max="5639" width="5.625" style="99" customWidth="1"/>
    <col min="5640" max="5640" width="8.125" style="99" customWidth="1"/>
    <col min="5641" max="5641" width="12" style="99" customWidth="1"/>
    <col min="5642" max="5642" width="5.75" style="99" customWidth="1"/>
    <col min="5643" max="5643" width="11.625" style="99" bestFit="1" customWidth="1"/>
    <col min="5644" max="5887" width="8.875" style="99"/>
    <col min="5888" max="5889" width="4.375" style="99" customWidth="1"/>
    <col min="5890" max="5893" width="8.125" style="99" customWidth="1"/>
    <col min="5894" max="5894" width="5.5" style="99" customWidth="1"/>
    <col min="5895" max="5895" width="5.625" style="99" customWidth="1"/>
    <col min="5896" max="5896" width="8.125" style="99" customWidth="1"/>
    <col min="5897" max="5897" width="12" style="99" customWidth="1"/>
    <col min="5898" max="5898" width="5.75" style="99" customWidth="1"/>
    <col min="5899" max="5899" width="11.625" style="99" bestFit="1" customWidth="1"/>
    <col min="5900" max="6143" width="8.875" style="99"/>
    <col min="6144" max="6145" width="4.375" style="99" customWidth="1"/>
    <col min="6146" max="6149" width="8.125" style="99" customWidth="1"/>
    <col min="6150" max="6150" width="5.5" style="99" customWidth="1"/>
    <col min="6151" max="6151" width="5.625" style="99" customWidth="1"/>
    <col min="6152" max="6152" width="8.125" style="99" customWidth="1"/>
    <col min="6153" max="6153" width="12" style="99" customWidth="1"/>
    <col min="6154" max="6154" width="5.75" style="99" customWidth="1"/>
    <col min="6155" max="6155" width="11.625" style="99" bestFit="1" customWidth="1"/>
    <col min="6156" max="6399" width="8.875" style="99"/>
    <col min="6400" max="6401" width="4.375" style="99" customWidth="1"/>
    <col min="6402" max="6405" width="8.125" style="99" customWidth="1"/>
    <col min="6406" max="6406" width="5.5" style="99" customWidth="1"/>
    <col min="6407" max="6407" width="5.625" style="99" customWidth="1"/>
    <col min="6408" max="6408" width="8.125" style="99" customWidth="1"/>
    <col min="6409" max="6409" width="12" style="99" customWidth="1"/>
    <col min="6410" max="6410" width="5.75" style="99" customWidth="1"/>
    <col min="6411" max="6411" width="11.625" style="99" bestFit="1" customWidth="1"/>
    <col min="6412" max="6655" width="8.875" style="99"/>
    <col min="6656" max="6657" width="4.375" style="99" customWidth="1"/>
    <col min="6658" max="6661" width="8.125" style="99" customWidth="1"/>
    <col min="6662" max="6662" width="5.5" style="99" customWidth="1"/>
    <col min="6663" max="6663" width="5.625" style="99" customWidth="1"/>
    <col min="6664" max="6664" width="8.125" style="99" customWidth="1"/>
    <col min="6665" max="6665" width="12" style="99" customWidth="1"/>
    <col min="6666" max="6666" width="5.75" style="99" customWidth="1"/>
    <col min="6667" max="6667" width="11.625" style="99" bestFit="1" customWidth="1"/>
    <col min="6668" max="6911" width="8.875" style="99"/>
    <col min="6912" max="6913" width="4.375" style="99" customWidth="1"/>
    <col min="6914" max="6917" width="8.125" style="99" customWidth="1"/>
    <col min="6918" max="6918" width="5.5" style="99" customWidth="1"/>
    <col min="6919" max="6919" width="5.625" style="99" customWidth="1"/>
    <col min="6920" max="6920" width="8.125" style="99" customWidth="1"/>
    <col min="6921" max="6921" width="12" style="99" customWidth="1"/>
    <col min="6922" max="6922" width="5.75" style="99" customWidth="1"/>
    <col min="6923" max="6923" width="11.625" style="99" bestFit="1" customWidth="1"/>
    <col min="6924" max="7167" width="8.875" style="99"/>
    <col min="7168" max="7169" width="4.375" style="99" customWidth="1"/>
    <col min="7170" max="7173" width="8.125" style="99" customWidth="1"/>
    <col min="7174" max="7174" width="5.5" style="99" customWidth="1"/>
    <col min="7175" max="7175" width="5.625" style="99" customWidth="1"/>
    <col min="7176" max="7176" width="8.125" style="99" customWidth="1"/>
    <col min="7177" max="7177" width="12" style="99" customWidth="1"/>
    <col min="7178" max="7178" width="5.75" style="99" customWidth="1"/>
    <col min="7179" max="7179" width="11.625" style="99" bestFit="1" customWidth="1"/>
    <col min="7180" max="7423" width="8.875" style="99"/>
    <col min="7424" max="7425" width="4.375" style="99" customWidth="1"/>
    <col min="7426" max="7429" width="8.125" style="99" customWidth="1"/>
    <col min="7430" max="7430" width="5.5" style="99" customWidth="1"/>
    <col min="7431" max="7431" width="5.625" style="99" customWidth="1"/>
    <col min="7432" max="7432" width="8.125" style="99" customWidth="1"/>
    <col min="7433" max="7433" width="12" style="99" customWidth="1"/>
    <col min="7434" max="7434" width="5.75" style="99" customWidth="1"/>
    <col min="7435" max="7435" width="11.625" style="99" bestFit="1" customWidth="1"/>
    <col min="7436" max="7679" width="8.875" style="99"/>
    <col min="7680" max="7681" width="4.375" style="99" customWidth="1"/>
    <col min="7682" max="7685" width="8.125" style="99" customWidth="1"/>
    <col min="7686" max="7686" width="5.5" style="99" customWidth="1"/>
    <col min="7687" max="7687" width="5.625" style="99" customWidth="1"/>
    <col min="7688" max="7688" width="8.125" style="99" customWidth="1"/>
    <col min="7689" max="7689" width="12" style="99" customWidth="1"/>
    <col min="7690" max="7690" width="5.75" style="99" customWidth="1"/>
    <col min="7691" max="7691" width="11.625" style="99" bestFit="1" customWidth="1"/>
    <col min="7692" max="7935" width="8.875" style="99"/>
    <col min="7936" max="7937" width="4.375" style="99" customWidth="1"/>
    <col min="7938" max="7941" width="8.125" style="99" customWidth="1"/>
    <col min="7942" max="7942" width="5.5" style="99" customWidth="1"/>
    <col min="7943" max="7943" width="5.625" style="99" customWidth="1"/>
    <col min="7944" max="7944" width="8.125" style="99" customWidth="1"/>
    <col min="7945" max="7945" width="12" style="99" customWidth="1"/>
    <col min="7946" max="7946" width="5.75" style="99" customWidth="1"/>
    <col min="7947" max="7947" width="11.625" style="99" bestFit="1" customWidth="1"/>
    <col min="7948" max="8191" width="8.875" style="99"/>
    <col min="8192" max="8193" width="4.375" style="99" customWidth="1"/>
    <col min="8194" max="8197" width="8.125" style="99" customWidth="1"/>
    <col min="8198" max="8198" width="5.5" style="99" customWidth="1"/>
    <col min="8199" max="8199" width="5.625" style="99" customWidth="1"/>
    <col min="8200" max="8200" width="8.125" style="99" customWidth="1"/>
    <col min="8201" max="8201" width="12" style="99" customWidth="1"/>
    <col min="8202" max="8202" width="5.75" style="99" customWidth="1"/>
    <col min="8203" max="8203" width="11.625" style="99" bestFit="1" customWidth="1"/>
    <col min="8204" max="8447" width="8.875" style="99"/>
    <col min="8448" max="8449" width="4.375" style="99" customWidth="1"/>
    <col min="8450" max="8453" width="8.125" style="99" customWidth="1"/>
    <col min="8454" max="8454" width="5.5" style="99" customWidth="1"/>
    <col min="8455" max="8455" width="5.625" style="99" customWidth="1"/>
    <col min="8456" max="8456" width="8.125" style="99" customWidth="1"/>
    <col min="8457" max="8457" width="12" style="99" customWidth="1"/>
    <col min="8458" max="8458" width="5.75" style="99" customWidth="1"/>
    <col min="8459" max="8459" width="11.625" style="99" bestFit="1" customWidth="1"/>
    <col min="8460" max="8703" width="8.875" style="99"/>
    <col min="8704" max="8705" width="4.375" style="99" customWidth="1"/>
    <col min="8706" max="8709" width="8.125" style="99" customWidth="1"/>
    <col min="8710" max="8710" width="5.5" style="99" customWidth="1"/>
    <col min="8711" max="8711" width="5.625" style="99" customWidth="1"/>
    <col min="8712" max="8712" width="8.125" style="99" customWidth="1"/>
    <col min="8713" max="8713" width="12" style="99" customWidth="1"/>
    <col min="8714" max="8714" width="5.75" style="99" customWidth="1"/>
    <col min="8715" max="8715" width="11.625" style="99" bestFit="1" customWidth="1"/>
    <col min="8716" max="8959" width="8.875" style="99"/>
    <col min="8960" max="8961" width="4.375" style="99" customWidth="1"/>
    <col min="8962" max="8965" width="8.125" style="99" customWidth="1"/>
    <col min="8966" max="8966" width="5.5" style="99" customWidth="1"/>
    <col min="8967" max="8967" width="5.625" style="99" customWidth="1"/>
    <col min="8968" max="8968" width="8.125" style="99" customWidth="1"/>
    <col min="8969" max="8969" width="12" style="99" customWidth="1"/>
    <col min="8970" max="8970" width="5.75" style="99" customWidth="1"/>
    <col min="8971" max="8971" width="11.625" style="99" bestFit="1" customWidth="1"/>
    <col min="8972" max="9215" width="8.875" style="99"/>
    <col min="9216" max="9217" width="4.375" style="99" customWidth="1"/>
    <col min="9218" max="9221" width="8.125" style="99" customWidth="1"/>
    <col min="9222" max="9222" width="5.5" style="99" customWidth="1"/>
    <col min="9223" max="9223" width="5.625" style="99" customWidth="1"/>
    <col min="9224" max="9224" width="8.125" style="99" customWidth="1"/>
    <col min="9225" max="9225" width="12" style="99" customWidth="1"/>
    <col min="9226" max="9226" width="5.75" style="99" customWidth="1"/>
    <col min="9227" max="9227" width="11.625" style="99" bestFit="1" customWidth="1"/>
    <col min="9228" max="9471" width="8.875" style="99"/>
    <col min="9472" max="9473" width="4.375" style="99" customWidth="1"/>
    <col min="9474" max="9477" width="8.125" style="99" customWidth="1"/>
    <col min="9478" max="9478" width="5.5" style="99" customWidth="1"/>
    <col min="9479" max="9479" width="5.625" style="99" customWidth="1"/>
    <col min="9480" max="9480" width="8.125" style="99" customWidth="1"/>
    <col min="9481" max="9481" width="12" style="99" customWidth="1"/>
    <col min="9482" max="9482" width="5.75" style="99" customWidth="1"/>
    <col min="9483" max="9483" width="11.625" style="99" bestFit="1" customWidth="1"/>
    <col min="9484" max="9727" width="8.875" style="99"/>
    <col min="9728" max="9729" width="4.375" style="99" customWidth="1"/>
    <col min="9730" max="9733" width="8.125" style="99" customWidth="1"/>
    <col min="9734" max="9734" width="5.5" style="99" customWidth="1"/>
    <col min="9735" max="9735" width="5.625" style="99" customWidth="1"/>
    <col min="9736" max="9736" width="8.125" style="99" customWidth="1"/>
    <col min="9737" max="9737" width="12" style="99" customWidth="1"/>
    <col min="9738" max="9738" width="5.75" style="99" customWidth="1"/>
    <col min="9739" max="9739" width="11.625" style="99" bestFit="1" customWidth="1"/>
    <col min="9740" max="9983" width="8.875" style="99"/>
    <col min="9984" max="9985" width="4.375" style="99" customWidth="1"/>
    <col min="9986" max="9989" width="8.125" style="99" customWidth="1"/>
    <col min="9990" max="9990" width="5.5" style="99" customWidth="1"/>
    <col min="9991" max="9991" width="5.625" style="99" customWidth="1"/>
    <col min="9992" max="9992" width="8.125" style="99" customWidth="1"/>
    <col min="9993" max="9993" width="12" style="99" customWidth="1"/>
    <col min="9994" max="9994" width="5.75" style="99" customWidth="1"/>
    <col min="9995" max="9995" width="11.625" style="99" bestFit="1" customWidth="1"/>
    <col min="9996" max="10239" width="8.875" style="99"/>
    <col min="10240" max="10241" width="4.375" style="99" customWidth="1"/>
    <col min="10242" max="10245" width="8.125" style="99" customWidth="1"/>
    <col min="10246" max="10246" width="5.5" style="99" customWidth="1"/>
    <col min="10247" max="10247" width="5.625" style="99" customWidth="1"/>
    <col min="10248" max="10248" width="8.125" style="99" customWidth="1"/>
    <col min="10249" max="10249" width="12" style="99" customWidth="1"/>
    <col min="10250" max="10250" width="5.75" style="99" customWidth="1"/>
    <col min="10251" max="10251" width="11.625" style="99" bestFit="1" customWidth="1"/>
    <col min="10252" max="10495" width="8.875" style="99"/>
    <col min="10496" max="10497" width="4.375" style="99" customWidth="1"/>
    <col min="10498" max="10501" width="8.125" style="99" customWidth="1"/>
    <col min="10502" max="10502" width="5.5" style="99" customWidth="1"/>
    <col min="10503" max="10503" width="5.625" style="99" customWidth="1"/>
    <col min="10504" max="10504" width="8.125" style="99" customWidth="1"/>
    <col min="10505" max="10505" width="12" style="99" customWidth="1"/>
    <col min="10506" max="10506" width="5.75" style="99" customWidth="1"/>
    <col min="10507" max="10507" width="11.625" style="99" bestFit="1" customWidth="1"/>
    <col min="10508" max="10751" width="8.875" style="99"/>
    <col min="10752" max="10753" width="4.375" style="99" customWidth="1"/>
    <col min="10754" max="10757" width="8.125" style="99" customWidth="1"/>
    <col min="10758" max="10758" width="5.5" style="99" customWidth="1"/>
    <col min="10759" max="10759" width="5.625" style="99" customWidth="1"/>
    <col min="10760" max="10760" width="8.125" style="99" customWidth="1"/>
    <col min="10761" max="10761" width="12" style="99" customWidth="1"/>
    <col min="10762" max="10762" width="5.75" style="99" customWidth="1"/>
    <col min="10763" max="10763" width="11.625" style="99" bestFit="1" customWidth="1"/>
    <col min="10764" max="11007" width="8.875" style="99"/>
    <col min="11008" max="11009" width="4.375" style="99" customWidth="1"/>
    <col min="11010" max="11013" width="8.125" style="99" customWidth="1"/>
    <col min="11014" max="11014" width="5.5" style="99" customWidth="1"/>
    <col min="11015" max="11015" width="5.625" style="99" customWidth="1"/>
    <col min="11016" max="11016" width="8.125" style="99" customWidth="1"/>
    <col min="11017" max="11017" width="12" style="99" customWidth="1"/>
    <col min="11018" max="11018" width="5.75" style="99" customWidth="1"/>
    <col min="11019" max="11019" width="11.625" style="99" bestFit="1" customWidth="1"/>
    <col min="11020" max="11263" width="8.875" style="99"/>
    <col min="11264" max="11265" width="4.375" style="99" customWidth="1"/>
    <col min="11266" max="11269" width="8.125" style="99" customWidth="1"/>
    <col min="11270" max="11270" width="5.5" style="99" customWidth="1"/>
    <col min="11271" max="11271" width="5.625" style="99" customWidth="1"/>
    <col min="11272" max="11272" width="8.125" style="99" customWidth="1"/>
    <col min="11273" max="11273" width="12" style="99" customWidth="1"/>
    <col min="11274" max="11274" width="5.75" style="99" customWidth="1"/>
    <col min="11275" max="11275" width="11.625" style="99" bestFit="1" customWidth="1"/>
    <col min="11276" max="11519" width="8.875" style="99"/>
    <col min="11520" max="11521" width="4.375" style="99" customWidth="1"/>
    <col min="11522" max="11525" width="8.125" style="99" customWidth="1"/>
    <col min="11526" max="11526" width="5.5" style="99" customWidth="1"/>
    <col min="11527" max="11527" width="5.625" style="99" customWidth="1"/>
    <col min="11528" max="11528" width="8.125" style="99" customWidth="1"/>
    <col min="11529" max="11529" width="12" style="99" customWidth="1"/>
    <col min="11530" max="11530" width="5.75" style="99" customWidth="1"/>
    <col min="11531" max="11531" width="11.625" style="99" bestFit="1" customWidth="1"/>
    <col min="11532" max="11775" width="8.875" style="99"/>
    <col min="11776" max="11777" width="4.375" style="99" customWidth="1"/>
    <col min="11778" max="11781" width="8.125" style="99" customWidth="1"/>
    <col min="11782" max="11782" width="5.5" style="99" customWidth="1"/>
    <col min="11783" max="11783" width="5.625" style="99" customWidth="1"/>
    <col min="11784" max="11784" width="8.125" style="99" customWidth="1"/>
    <col min="11785" max="11785" width="12" style="99" customWidth="1"/>
    <col min="11786" max="11786" width="5.75" style="99" customWidth="1"/>
    <col min="11787" max="11787" width="11.625" style="99" bestFit="1" customWidth="1"/>
    <col min="11788" max="12031" width="8.875" style="99"/>
    <col min="12032" max="12033" width="4.375" style="99" customWidth="1"/>
    <col min="12034" max="12037" width="8.125" style="99" customWidth="1"/>
    <col min="12038" max="12038" width="5.5" style="99" customWidth="1"/>
    <col min="12039" max="12039" width="5.625" style="99" customWidth="1"/>
    <col min="12040" max="12040" width="8.125" style="99" customWidth="1"/>
    <col min="12041" max="12041" width="12" style="99" customWidth="1"/>
    <col min="12042" max="12042" width="5.75" style="99" customWidth="1"/>
    <col min="12043" max="12043" width="11.625" style="99" bestFit="1" customWidth="1"/>
    <col min="12044" max="12287" width="8.875" style="99"/>
    <col min="12288" max="12289" width="4.375" style="99" customWidth="1"/>
    <col min="12290" max="12293" width="8.125" style="99" customWidth="1"/>
    <col min="12294" max="12294" width="5.5" style="99" customWidth="1"/>
    <col min="12295" max="12295" width="5.625" style="99" customWidth="1"/>
    <col min="12296" max="12296" width="8.125" style="99" customWidth="1"/>
    <col min="12297" max="12297" width="12" style="99" customWidth="1"/>
    <col min="12298" max="12298" width="5.75" style="99" customWidth="1"/>
    <col min="12299" max="12299" width="11.625" style="99" bestFit="1" customWidth="1"/>
    <col min="12300" max="12543" width="8.875" style="99"/>
    <col min="12544" max="12545" width="4.375" style="99" customWidth="1"/>
    <col min="12546" max="12549" width="8.125" style="99" customWidth="1"/>
    <col min="12550" max="12550" width="5.5" style="99" customWidth="1"/>
    <col min="12551" max="12551" width="5.625" style="99" customWidth="1"/>
    <col min="12552" max="12552" width="8.125" style="99" customWidth="1"/>
    <col min="12553" max="12553" width="12" style="99" customWidth="1"/>
    <col min="12554" max="12554" width="5.75" style="99" customWidth="1"/>
    <col min="12555" max="12555" width="11.625" style="99" bestFit="1" customWidth="1"/>
    <col min="12556" max="12799" width="8.875" style="99"/>
    <col min="12800" max="12801" width="4.375" style="99" customWidth="1"/>
    <col min="12802" max="12805" width="8.125" style="99" customWidth="1"/>
    <col min="12806" max="12806" width="5.5" style="99" customWidth="1"/>
    <col min="12807" max="12807" width="5.625" style="99" customWidth="1"/>
    <col min="12808" max="12808" width="8.125" style="99" customWidth="1"/>
    <col min="12809" max="12809" width="12" style="99" customWidth="1"/>
    <col min="12810" max="12810" width="5.75" style="99" customWidth="1"/>
    <col min="12811" max="12811" width="11.625" style="99" bestFit="1" customWidth="1"/>
    <col min="12812" max="13055" width="8.875" style="99"/>
    <col min="13056" max="13057" width="4.375" style="99" customWidth="1"/>
    <col min="13058" max="13061" width="8.125" style="99" customWidth="1"/>
    <col min="13062" max="13062" width="5.5" style="99" customWidth="1"/>
    <col min="13063" max="13063" width="5.625" style="99" customWidth="1"/>
    <col min="13064" max="13064" width="8.125" style="99" customWidth="1"/>
    <col min="13065" max="13065" width="12" style="99" customWidth="1"/>
    <col min="13066" max="13066" width="5.75" style="99" customWidth="1"/>
    <col min="13067" max="13067" width="11.625" style="99" bestFit="1" customWidth="1"/>
    <col min="13068" max="13311" width="8.875" style="99"/>
    <col min="13312" max="13313" width="4.375" style="99" customWidth="1"/>
    <col min="13314" max="13317" width="8.125" style="99" customWidth="1"/>
    <col min="13318" max="13318" width="5.5" style="99" customWidth="1"/>
    <col min="13319" max="13319" width="5.625" style="99" customWidth="1"/>
    <col min="13320" max="13320" width="8.125" style="99" customWidth="1"/>
    <col min="13321" max="13321" width="12" style="99" customWidth="1"/>
    <col min="13322" max="13322" width="5.75" style="99" customWidth="1"/>
    <col min="13323" max="13323" width="11.625" style="99" bestFit="1" customWidth="1"/>
    <col min="13324" max="13567" width="8.875" style="99"/>
    <col min="13568" max="13569" width="4.375" style="99" customWidth="1"/>
    <col min="13570" max="13573" width="8.125" style="99" customWidth="1"/>
    <col min="13574" max="13574" width="5.5" style="99" customWidth="1"/>
    <col min="13575" max="13575" width="5.625" style="99" customWidth="1"/>
    <col min="13576" max="13576" width="8.125" style="99" customWidth="1"/>
    <col min="13577" max="13577" width="12" style="99" customWidth="1"/>
    <col min="13578" max="13578" width="5.75" style="99" customWidth="1"/>
    <col min="13579" max="13579" width="11.625" style="99" bestFit="1" customWidth="1"/>
    <col min="13580" max="13823" width="8.875" style="99"/>
    <col min="13824" max="13825" width="4.375" style="99" customWidth="1"/>
    <col min="13826" max="13829" width="8.125" style="99" customWidth="1"/>
    <col min="13830" max="13830" width="5.5" style="99" customWidth="1"/>
    <col min="13831" max="13831" width="5.625" style="99" customWidth="1"/>
    <col min="13832" max="13832" width="8.125" style="99" customWidth="1"/>
    <col min="13833" max="13833" width="12" style="99" customWidth="1"/>
    <col min="13834" max="13834" width="5.75" style="99" customWidth="1"/>
    <col min="13835" max="13835" width="11.625" style="99" bestFit="1" customWidth="1"/>
    <col min="13836" max="14079" width="8.875" style="99"/>
    <col min="14080" max="14081" width="4.375" style="99" customWidth="1"/>
    <col min="14082" max="14085" width="8.125" style="99" customWidth="1"/>
    <col min="14086" max="14086" width="5.5" style="99" customWidth="1"/>
    <col min="14087" max="14087" width="5.625" style="99" customWidth="1"/>
    <col min="14088" max="14088" width="8.125" style="99" customWidth="1"/>
    <col min="14089" max="14089" width="12" style="99" customWidth="1"/>
    <col min="14090" max="14090" width="5.75" style="99" customWidth="1"/>
    <col min="14091" max="14091" width="11.625" style="99" bestFit="1" customWidth="1"/>
    <col min="14092" max="14335" width="8.875" style="99"/>
    <col min="14336" max="14337" width="4.375" style="99" customWidth="1"/>
    <col min="14338" max="14341" width="8.125" style="99" customWidth="1"/>
    <col min="14342" max="14342" width="5.5" style="99" customWidth="1"/>
    <col min="14343" max="14343" width="5.625" style="99" customWidth="1"/>
    <col min="14344" max="14344" width="8.125" style="99" customWidth="1"/>
    <col min="14345" max="14345" width="12" style="99" customWidth="1"/>
    <col min="14346" max="14346" width="5.75" style="99" customWidth="1"/>
    <col min="14347" max="14347" width="11.625" style="99" bestFit="1" customWidth="1"/>
    <col min="14348" max="14591" width="8.875" style="99"/>
    <col min="14592" max="14593" width="4.375" style="99" customWidth="1"/>
    <col min="14594" max="14597" width="8.125" style="99" customWidth="1"/>
    <col min="14598" max="14598" width="5.5" style="99" customWidth="1"/>
    <col min="14599" max="14599" width="5.625" style="99" customWidth="1"/>
    <col min="14600" max="14600" width="8.125" style="99" customWidth="1"/>
    <col min="14601" max="14601" width="12" style="99" customWidth="1"/>
    <col min="14602" max="14602" width="5.75" style="99" customWidth="1"/>
    <col min="14603" max="14603" width="11.625" style="99" bestFit="1" customWidth="1"/>
    <col min="14604" max="14847" width="8.875" style="99"/>
    <col min="14848" max="14849" width="4.375" style="99" customWidth="1"/>
    <col min="14850" max="14853" width="8.125" style="99" customWidth="1"/>
    <col min="14854" max="14854" width="5.5" style="99" customWidth="1"/>
    <col min="14855" max="14855" width="5.625" style="99" customWidth="1"/>
    <col min="14856" max="14856" width="8.125" style="99" customWidth="1"/>
    <col min="14857" max="14857" width="12" style="99" customWidth="1"/>
    <col min="14858" max="14858" width="5.75" style="99" customWidth="1"/>
    <col min="14859" max="14859" width="11.625" style="99" bestFit="1" customWidth="1"/>
    <col min="14860" max="15103" width="8.875" style="99"/>
    <col min="15104" max="15105" width="4.375" style="99" customWidth="1"/>
    <col min="15106" max="15109" width="8.125" style="99" customWidth="1"/>
    <col min="15110" max="15110" width="5.5" style="99" customWidth="1"/>
    <col min="15111" max="15111" width="5.625" style="99" customWidth="1"/>
    <col min="15112" max="15112" width="8.125" style="99" customWidth="1"/>
    <col min="15113" max="15113" width="12" style="99" customWidth="1"/>
    <col min="15114" max="15114" width="5.75" style="99" customWidth="1"/>
    <col min="15115" max="15115" width="11.625" style="99" bestFit="1" customWidth="1"/>
    <col min="15116" max="15359" width="8.875" style="99"/>
    <col min="15360" max="15361" width="4.375" style="99" customWidth="1"/>
    <col min="15362" max="15365" width="8.125" style="99" customWidth="1"/>
    <col min="15366" max="15366" width="5.5" style="99" customWidth="1"/>
    <col min="15367" max="15367" width="5.625" style="99" customWidth="1"/>
    <col min="15368" max="15368" width="8.125" style="99" customWidth="1"/>
    <col min="15369" max="15369" width="12" style="99" customWidth="1"/>
    <col min="15370" max="15370" width="5.75" style="99" customWidth="1"/>
    <col min="15371" max="15371" width="11.625" style="99" bestFit="1" customWidth="1"/>
    <col min="15372" max="15615" width="8.875" style="99"/>
    <col min="15616" max="15617" width="4.375" style="99" customWidth="1"/>
    <col min="15618" max="15621" width="8.125" style="99" customWidth="1"/>
    <col min="15622" max="15622" width="5.5" style="99" customWidth="1"/>
    <col min="15623" max="15623" width="5.625" style="99" customWidth="1"/>
    <col min="15624" max="15624" width="8.125" style="99" customWidth="1"/>
    <col min="15625" max="15625" width="12" style="99" customWidth="1"/>
    <col min="15626" max="15626" width="5.75" style="99" customWidth="1"/>
    <col min="15627" max="15627" width="11.625" style="99" bestFit="1" customWidth="1"/>
    <col min="15628" max="15871" width="8.875" style="99"/>
    <col min="15872" max="15873" width="4.375" style="99" customWidth="1"/>
    <col min="15874" max="15877" width="8.125" style="99" customWidth="1"/>
    <col min="15878" max="15878" width="5.5" style="99" customWidth="1"/>
    <col min="15879" max="15879" width="5.625" style="99" customWidth="1"/>
    <col min="15880" max="15880" width="8.125" style="99" customWidth="1"/>
    <col min="15881" max="15881" width="12" style="99" customWidth="1"/>
    <col min="15882" max="15882" width="5.75" style="99" customWidth="1"/>
    <col min="15883" max="15883" width="11.625" style="99" bestFit="1" customWidth="1"/>
    <col min="15884" max="16127" width="8.875" style="99"/>
    <col min="16128" max="16129" width="4.375" style="99" customWidth="1"/>
    <col min="16130" max="16133" width="8.125" style="99" customWidth="1"/>
    <col min="16134" max="16134" width="5.5" style="99" customWidth="1"/>
    <col min="16135" max="16135" width="5.625" style="99" customWidth="1"/>
    <col min="16136" max="16136" width="8.125" style="99" customWidth="1"/>
    <col min="16137" max="16137" width="12" style="99" customWidth="1"/>
    <col min="16138" max="16138" width="5.75" style="99" customWidth="1"/>
    <col min="16139" max="16139" width="11.625" style="99" bestFit="1" customWidth="1"/>
    <col min="16140" max="16384" width="8.875" style="99"/>
  </cols>
  <sheetData>
    <row r="1" spans="1:11" s="88" customFormat="1" ht="30.75" customHeight="1" thickBot="1" x14ac:dyDescent="0.45">
      <c r="A1" s="160" t="s">
        <v>34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1" s="88" customFormat="1" ht="33" customHeight="1" thickTop="1" x14ac:dyDescent="0.4">
      <c r="A2" s="89"/>
      <c r="B2" s="90"/>
      <c r="C2" s="90"/>
      <c r="D2" s="90"/>
      <c r="E2" s="90"/>
      <c r="F2" s="90"/>
      <c r="G2" s="90"/>
      <c r="H2" s="90"/>
      <c r="I2" s="91"/>
      <c r="J2" s="92">
        <v>46265</v>
      </c>
      <c r="K2" s="93"/>
    </row>
    <row r="3" spans="1:11" s="88" customFormat="1" ht="18.75" customHeight="1" x14ac:dyDescent="0.4">
      <c r="A3" s="94" t="s">
        <v>0</v>
      </c>
      <c r="B3" s="94"/>
      <c r="C3" s="94"/>
      <c r="D3" s="94"/>
      <c r="E3" s="94"/>
      <c r="F3" s="94"/>
      <c r="G3" s="94"/>
      <c r="H3" s="94"/>
    </row>
    <row r="4" spans="1:11" s="88" customFormat="1" ht="18.75" customHeight="1" thickBot="1" x14ac:dyDescent="0.45">
      <c r="A4" s="95"/>
      <c r="B4" s="95"/>
      <c r="C4" s="95"/>
      <c r="D4" s="95"/>
      <c r="E4" s="95"/>
      <c r="F4" s="95"/>
      <c r="G4" s="95"/>
      <c r="H4" s="95"/>
    </row>
    <row r="5" spans="1:11" s="96" customFormat="1" ht="24" customHeight="1" x14ac:dyDescent="0.4">
      <c r="A5" s="151" t="s">
        <v>40</v>
      </c>
      <c r="B5" s="151"/>
      <c r="C5" s="151"/>
      <c r="D5" s="151"/>
      <c r="E5" s="151"/>
      <c r="F5" s="151"/>
      <c r="G5" s="151"/>
      <c r="H5" s="151"/>
    </row>
    <row r="6" spans="1:11" s="96" customFormat="1" ht="24" customHeight="1" x14ac:dyDescent="0.4">
      <c r="A6" s="97" t="s">
        <v>41</v>
      </c>
      <c r="B6" s="97"/>
      <c r="C6" s="97"/>
      <c r="D6" s="97"/>
      <c r="E6" s="97"/>
      <c r="F6" s="97"/>
      <c r="G6" s="97"/>
      <c r="H6" s="97"/>
    </row>
    <row r="7" spans="1:11" s="96" customFormat="1" ht="24" customHeight="1" x14ac:dyDescent="0.4">
      <c r="A7" s="97" t="s">
        <v>42</v>
      </c>
      <c r="B7" s="97"/>
      <c r="C7" s="97"/>
      <c r="D7" s="97"/>
      <c r="E7" s="97"/>
      <c r="F7" s="97"/>
      <c r="G7" s="97"/>
      <c r="H7" s="97"/>
      <c r="I7" s="107" t="s">
        <v>38</v>
      </c>
      <c r="J7" s="107"/>
      <c r="K7" s="107"/>
    </row>
    <row r="8" spans="1:11" s="88" customFormat="1" ht="19.5" customHeight="1" x14ac:dyDescent="0.4">
      <c r="D8" s="98"/>
      <c r="E8" s="98"/>
      <c r="F8" s="98"/>
      <c r="G8" s="98"/>
      <c r="H8" s="98"/>
      <c r="I8" s="106" t="s">
        <v>37</v>
      </c>
      <c r="J8" s="106"/>
      <c r="K8" s="106"/>
    </row>
    <row r="9" spans="1:11" ht="19.5" customHeight="1" x14ac:dyDescent="0.4">
      <c r="A9" s="105" t="s">
        <v>45</v>
      </c>
      <c r="B9" s="105"/>
      <c r="C9" s="103" t="s">
        <v>46</v>
      </c>
      <c r="D9" s="103"/>
      <c r="E9" s="103"/>
      <c r="F9" s="103"/>
      <c r="G9" s="103"/>
      <c r="H9" s="103"/>
      <c r="I9" s="66" t="s">
        <v>47</v>
      </c>
      <c r="J9" s="66"/>
      <c r="K9" s="66"/>
    </row>
    <row r="10" spans="1:11" ht="19.5" customHeight="1" x14ac:dyDescent="0.4">
      <c r="A10" s="105"/>
      <c r="B10" s="105"/>
      <c r="C10" s="104"/>
      <c r="D10" s="104"/>
      <c r="E10" s="104"/>
      <c r="F10" s="104"/>
      <c r="G10" s="104"/>
      <c r="H10" s="104"/>
      <c r="I10" s="66" t="s">
        <v>35</v>
      </c>
      <c r="J10" s="66"/>
      <c r="K10" s="66"/>
    </row>
    <row r="11" spans="1:11" ht="19.5" customHeight="1" x14ac:dyDescent="0.4">
      <c r="I11" s="66" t="s">
        <v>39</v>
      </c>
      <c r="J11" s="66"/>
      <c r="K11" s="66"/>
    </row>
    <row r="12" spans="1:11" ht="19.5" customHeight="1" x14ac:dyDescent="0.25">
      <c r="A12" s="159" t="s">
        <v>43</v>
      </c>
      <c r="B12" s="159"/>
      <c r="C12" s="159"/>
      <c r="D12" s="157">
        <f>K32</f>
        <v>2499999.7000000002</v>
      </c>
      <c r="E12" s="157"/>
      <c r="F12" s="157"/>
      <c r="G12" s="157"/>
      <c r="H12" s="155"/>
    </row>
    <row r="13" spans="1:11" ht="19.5" customHeight="1" thickBot="1" x14ac:dyDescent="0.3">
      <c r="A13" s="159"/>
      <c r="B13" s="159"/>
      <c r="C13" s="159"/>
      <c r="D13" s="100"/>
      <c r="E13" s="100"/>
      <c r="F13" s="100"/>
      <c r="G13" s="100"/>
      <c r="H13" s="155"/>
      <c r="I13" s="88"/>
      <c r="J13" s="88"/>
      <c r="K13" s="88"/>
    </row>
    <row r="14" spans="1:11" ht="21.75" customHeight="1" x14ac:dyDescent="0.4">
      <c r="A14" s="101"/>
      <c r="B14" s="102"/>
      <c r="C14" s="88"/>
      <c r="D14" s="88"/>
      <c r="E14" s="88"/>
      <c r="F14" s="158" t="s">
        <v>44</v>
      </c>
      <c r="G14" s="158"/>
      <c r="H14" s="156"/>
      <c r="I14" s="88"/>
      <c r="J14" s="88"/>
      <c r="K14" s="88"/>
    </row>
    <row r="15" spans="1:11" ht="21.75" customHeight="1" x14ac:dyDescent="0.4">
      <c r="A15" s="108" t="s">
        <v>62</v>
      </c>
      <c r="B15" s="108"/>
      <c r="C15" s="35"/>
      <c r="D15" s="35"/>
      <c r="E15" s="35"/>
      <c r="F15" s="35"/>
      <c r="G15" s="35"/>
      <c r="H15" s="35"/>
      <c r="I15" s="35"/>
      <c r="J15" s="35"/>
      <c r="K15" s="35"/>
    </row>
    <row r="16" spans="1:11" ht="27" customHeight="1" x14ac:dyDescent="0.4">
      <c r="A16" s="109" t="s">
        <v>7</v>
      </c>
      <c r="B16" s="110"/>
      <c r="C16" s="109" t="s">
        <v>8</v>
      </c>
      <c r="D16" s="111"/>
      <c r="E16" s="111"/>
      <c r="F16" s="111"/>
      <c r="G16" s="111"/>
      <c r="H16" s="110"/>
      <c r="I16" s="112" t="s">
        <v>48</v>
      </c>
      <c r="J16" s="113"/>
      <c r="K16" s="114" t="s">
        <v>63</v>
      </c>
    </row>
    <row r="17" spans="1:11" ht="27" customHeight="1" x14ac:dyDescent="0.4">
      <c r="A17" s="115" t="s">
        <v>52</v>
      </c>
      <c r="B17" s="116"/>
      <c r="C17" s="117" t="s">
        <v>12</v>
      </c>
      <c r="D17" s="118"/>
      <c r="E17" s="118"/>
      <c r="F17" s="118"/>
      <c r="G17" s="152"/>
      <c r="H17" s="119"/>
      <c r="I17" s="120">
        <v>1</v>
      </c>
      <c r="J17" s="121" t="s">
        <v>13</v>
      </c>
      <c r="K17" s="122">
        <v>340000</v>
      </c>
    </row>
    <row r="18" spans="1:11" ht="27" customHeight="1" x14ac:dyDescent="0.15">
      <c r="A18" s="123" t="s">
        <v>53</v>
      </c>
      <c r="B18" s="124"/>
      <c r="C18" s="161" t="s">
        <v>14</v>
      </c>
      <c r="D18" s="162"/>
      <c r="E18" s="162"/>
      <c r="F18" s="162"/>
      <c r="G18" s="163"/>
      <c r="H18" s="164"/>
      <c r="I18" s="125">
        <v>1</v>
      </c>
      <c r="J18" s="126" t="s">
        <v>13</v>
      </c>
      <c r="K18" s="127">
        <v>340000</v>
      </c>
    </row>
    <row r="19" spans="1:11" ht="27" customHeight="1" x14ac:dyDescent="0.4">
      <c r="A19" s="128"/>
      <c r="B19" s="129"/>
      <c r="C19" s="165" t="s">
        <v>15</v>
      </c>
      <c r="D19" s="166"/>
      <c r="E19" s="166"/>
      <c r="F19" s="166"/>
      <c r="G19" s="166"/>
      <c r="H19" s="167"/>
      <c r="I19" s="130"/>
      <c r="J19" s="131"/>
      <c r="K19" s="132"/>
    </row>
    <row r="20" spans="1:11" ht="27" customHeight="1" x14ac:dyDescent="0.4">
      <c r="A20" s="115" t="s">
        <v>54</v>
      </c>
      <c r="B20" s="116"/>
      <c r="C20" s="133" t="s">
        <v>16</v>
      </c>
      <c r="D20" s="134"/>
      <c r="E20" s="134"/>
      <c r="F20" s="134"/>
      <c r="G20" s="153"/>
      <c r="H20" s="135"/>
      <c r="I20" s="120">
        <v>1</v>
      </c>
      <c r="J20" s="121" t="s">
        <v>13</v>
      </c>
      <c r="K20" s="122">
        <v>120000</v>
      </c>
    </row>
    <row r="21" spans="1:11" ht="27" customHeight="1" x14ac:dyDescent="0.4">
      <c r="A21" s="115" t="s">
        <v>55</v>
      </c>
      <c r="B21" s="116"/>
      <c r="C21" s="133" t="s">
        <v>17</v>
      </c>
      <c r="D21" s="134"/>
      <c r="E21" s="134"/>
      <c r="F21" s="134"/>
      <c r="G21" s="153"/>
      <c r="H21" s="135"/>
      <c r="I21" s="120">
        <v>1</v>
      </c>
      <c r="J21" s="121" t="s">
        <v>13</v>
      </c>
      <c r="K21" s="122">
        <v>300000</v>
      </c>
    </row>
    <row r="22" spans="1:11" ht="27" customHeight="1" x14ac:dyDescent="0.4">
      <c r="A22" s="115" t="s">
        <v>56</v>
      </c>
      <c r="B22" s="116"/>
      <c r="C22" s="133" t="s">
        <v>18</v>
      </c>
      <c r="D22" s="134"/>
      <c r="E22" s="134"/>
      <c r="F22" s="134"/>
      <c r="G22" s="153"/>
      <c r="H22" s="135"/>
      <c r="I22" s="120">
        <v>1</v>
      </c>
      <c r="J22" s="121" t="s">
        <v>13</v>
      </c>
      <c r="K22" s="122">
        <v>200000</v>
      </c>
    </row>
    <row r="23" spans="1:11" ht="27" customHeight="1" x14ac:dyDescent="0.4">
      <c r="A23" s="115" t="s">
        <v>57</v>
      </c>
      <c r="B23" s="116"/>
      <c r="C23" s="133" t="s">
        <v>19</v>
      </c>
      <c r="D23" s="134"/>
      <c r="E23" s="134"/>
      <c r="F23" s="134"/>
      <c r="G23" s="153"/>
      <c r="H23" s="135"/>
      <c r="I23" s="120">
        <v>1</v>
      </c>
      <c r="J23" s="121" t="s">
        <v>13</v>
      </c>
      <c r="K23" s="122">
        <v>200000</v>
      </c>
    </row>
    <row r="24" spans="1:11" ht="27" customHeight="1" x14ac:dyDescent="0.4">
      <c r="A24" s="115" t="s">
        <v>58</v>
      </c>
      <c r="B24" s="116"/>
      <c r="C24" s="133" t="s">
        <v>20</v>
      </c>
      <c r="D24" s="134"/>
      <c r="E24" s="134"/>
      <c r="F24" s="134"/>
      <c r="G24" s="153"/>
      <c r="H24" s="135"/>
      <c r="I24" s="120">
        <v>1</v>
      </c>
      <c r="J24" s="121" t="s">
        <v>13</v>
      </c>
      <c r="K24" s="122">
        <v>100000</v>
      </c>
    </row>
    <row r="25" spans="1:11" ht="27" customHeight="1" x14ac:dyDescent="0.4">
      <c r="A25" s="115" t="s">
        <v>59</v>
      </c>
      <c r="B25" s="116"/>
      <c r="C25" s="133" t="s">
        <v>21</v>
      </c>
      <c r="D25" s="134"/>
      <c r="E25" s="134"/>
      <c r="F25" s="134"/>
      <c r="G25" s="153"/>
      <c r="H25" s="135"/>
      <c r="I25" s="120">
        <v>1</v>
      </c>
      <c r="J25" s="121" t="s">
        <v>13</v>
      </c>
      <c r="K25" s="122">
        <v>360000</v>
      </c>
    </row>
    <row r="26" spans="1:11" ht="27" customHeight="1" x14ac:dyDescent="0.4">
      <c r="A26" s="115" t="s">
        <v>60</v>
      </c>
      <c r="B26" s="116"/>
      <c r="C26" s="133" t="s">
        <v>22</v>
      </c>
      <c r="D26" s="134"/>
      <c r="E26" s="134"/>
      <c r="F26" s="134"/>
      <c r="G26" s="153"/>
      <c r="H26" s="135"/>
      <c r="I26" s="120">
        <v>1</v>
      </c>
      <c r="J26" s="121" t="s">
        <v>13</v>
      </c>
      <c r="K26" s="122">
        <v>150000</v>
      </c>
    </row>
    <row r="27" spans="1:11" ht="27" customHeight="1" x14ac:dyDescent="0.4">
      <c r="A27" s="115" t="s">
        <v>61</v>
      </c>
      <c r="B27" s="116"/>
      <c r="C27" s="133" t="s">
        <v>24</v>
      </c>
      <c r="D27" s="134"/>
      <c r="E27" s="134"/>
      <c r="F27" s="134"/>
      <c r="G27" s="153"/>
      <c r="H27" s="135"/>
      <c r="I27" s="120">
        <v>1</v>
      </c>
      <c r="J27" s="136" t="s">
        <v>13</v>
      </c>
      <c r="K27" s="122">
        <v>350000</v>
      </c>
    </row>
    <row r="28" spans="1:11" ht="27" customHeight="1" x14ac:dyDescent="0.4">
      <c r="A28" s="137"/>
      <c r="B28" s="138"/>
      <c r="C28" s="133"/>
      <c r="D28" s="134"/>
      <c r="E28" s="134"/>
      <c r="F28" s="134"/>
      <c r="G28" s="153"/>
      <c r="H28" s="135"/>
      <c r="I28" s="120"/>
      <c r="J28" s="139"/>
      <c r="K28" s="122"/>
    </row>
    <row r="29" spans="1:11" ht="27" customHeight="1" x14ac:dyDescent="0.4">
      <c r="A29" s="137"/>
      <c r="B29" s="138"/>
      <c r="C29" s="140" t="s">
        <v>26</v>
      </c>
      <c r="D29" s="141"/>
      <c r="E29" s="141"/>
      <c r="F29" s="141"/>
      <c r="G29" s="154"/>
      <c r="H29" s="142"/>
      <c r="I29" s="143"/>
      <c r="J29" s="139"/>
      <c r="K29" s="144">
        <v>-187273</v>
      </c>
    </row>
    <row r="30" spans="1:11" ht="27" customHeight="1" x14ac:dyDescent="0.4">
      <c r="A30" s="145"/>
      <c r="B30" s="145"/>
      <c r="C30" s="146"/>
      <c r="D30" s="146"/>
      <c r="E30" s="146"/>
      <c r="F30" s="146"/>
      <c r="G30" s="146"/>
      <c r="H30" s="146"/>
      <c r="I30" s="147" t="s">
        <v>51</v>
      </c>
      <c r="J30" s="147"/>
      <c r="K30" s="148">
        <f>SUM(K17:K29)</f>
        <v>2272727</v>
      </c>
    </row>
    <row r="31" spans="1:11" ht="27" customHeight="1" x14ac:dyDescent="0.4">
      <c r="A31" s="88"/>
      <c r="B31" s="88"/>
      <c r="C31" s="88"/>
      <c r="D31" s="88"/>
      <c r="E31" s="88"/>
      <c r="F31" s="88"/>
      <c r="G31" s="88"/>
      <c r="H31" s="88"/>
      <c r="I31" s="147" t="s">
        <v>49</v>
      </c>
      <c r="J31" s="147"/>
      <c r="K31" s="149">
        <f>K30*0.1</f>
        <v>227272.7</v>
      </c>
    </row>
    <row r="32" spans="1:11" ht="27" customHeight="1" x14ac:dyDescent="0.4">
      <c r="A32" s="88"/>
      <c r="B32" s="88"/>
      <c r="C32" s="88"/>
      <c r="D32" s="88"/>
      <c r="E32" s="88"/>
      <c r="F32" s="88"/>
      <c r="G32" s="88"/>
      <c r="H32" s="88"/>
      <c r="I32" s="147" t="s">
        <v>50</v>
      </c>
      <c r="J32" s="147"/>
      <c r="K32" s="150">
        <f>SUM(K30:K31)</f>
        <v>2499999.7000000002</v>
      </c>
    </row>
    <row r="33" spans="1:4" x14ac:dyDescent="0.4">
      <c r="A33" s="88"/>
      <c r="B33" s="35"/>
      <c r="C33" s="35"/>
      <c r="D33" s="35"/>
    </row>
  </sheetData>
  <mergeCells count="51">
    <mergeCell ref="A15:B15"/>
    <mergeCell ref="F14:G14"/>
    <mergeCell ref="I30:J30"/>
    <mergeCell ref="I31:J31"/>
    <mergeCell ref="I32:J32"/>
    <mergeCell ref="I18:I19"/>
    <mergeCell ref="J18:J19"/>
    <mergeCell ref="K18:K19"/>
    <mergeCell ref="A1:K1"/>
    <mergeCell ref="I9:K9"/>
    <mergeCell ref="I10:K10"/>
    <mergeCell ref="I11:K11"/>
    <mergeCell ref="I7:K7"/>
    <mergeCell ref="I8:K8"/>
    <mergeCell ref="A6:H6"/>
    <mergeCell ref="A7:H7"/>
    <mergeCell ref="A12:C13"/>
    <mergeCell ref="D12:G13"/>
    <mergeCell ref="A9:B10"/>
    <mergeCell ref="C9:H10"/>
    <mergeCell ref="A16:B16"/>
    <mergeCell ref="C16:H16"/>
    <mergeCell ref="I16:J16"/>
    <mergeCell ref="J2:K2"/>
    <mergeCell ref="A3:H4"/>
    <mergeCell ref="A5:H5"/>
    <mergeCell ref="A17:B17"/>
    <mergeCell ref="C17:H17"/>
    <mergeCell ref="C18:H18"/>
    <mergeCell ref="A18:B19"/>
    <mergeCell ref="C19:H19"/>
    <mergeCell ref="A20:B20"/>
    <mergeCell ref="C20:H20"/>
    <mergeCell ref="A21:B21"/>
    <mergeCell ref="C21:H21"/>
    <mergeCell ref="A22:B22"/>
    <mergeCell ref="C22:H22"/>
    <mergeCell ref="A23:B23"/>
    <mergeCell ref="C23:H23"/>
    <mergeCell ref="A24:B24"/>
    <mergeCell ref="C24:H24"/>
    <mergeCell ref="A27:B27"/>
    <mergeCell ref="C27:H27"/>
    <mergeCell ref="A25:B25"/>
    <mergeCell ref="C25:H25"/>
    <mergeCell ref="A26:B26"/>
    <mergeCell ref="C26:H26"/>
    <mergeCell ref="A29:B29"/>
    <mergeCell ref="C29:H29"/>
    <mergeCell ref="A28:B28"/>
    <mergeCell ref="C28:H28"/>
  </mergeCells>
  <phoneticPr fontId="3"/>
  <pageMargins left="0.28000000000000003" right="0.16" top="0.5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コンサル見積</vt:lpstr>
      <vt:lpstr>コンサル請求</vt:lpstr>
      <vt:lpstr>コンサル見積!Print_Area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恵子 大崎</cp:lastModifiedBy>
  <cp:lastPrinted>2026-09-01T01:37:27Z</cp:lastPrinted>
  <dcterms:created xsi:type="dcterms:W3CDTF">2023-04-04T11:59:07Z</dcterms:created>
  <dcterms:modified xsi:type="dcterms:W3CDTF">2026-09-01T01:37:37Z</dcterms:modified>
</cp:coreProperties>
</file>