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51425DF0-3EC0-4BB1-A0A3-12B222FF58A1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Sheet1" sheetId="1" r:id="rId1"/>
    <sheet name="CSILead (3)" sheetId="15" r:id="rId2"/>
    <sheet name="CSILead (2)" sheetId="14" r:id="rId3"/>
    <sheet name="CSILead" sheetId="5" r:id="rId4"/>
    <sheet name="ヘルメット" sheetId="6" r:id="rId5"/>
    <sheet name="Sheet2" sheetId="2" r:id="rId6"/>
    <sheet name="Sheet8" sheetId="17" r:id="rId7"/>
    <sheet name="警備部　　救護部 (2)" sheetId="21" r:id="rId8"/>
    <sheet name="警備部　　救護部" sheetId="3" r:id="rId9"/>
    <sheet name="びわ湖日付 (3)" sheetId="20" r:id="rId10"/>
    <sheet name="びわ湖日付 (2)" sheetId="19" r:id="rId11"/>
    <sheet name="びわ湖日付" sheetId="18" r:id="rId12"/>
    <sheet name="夜勤状況" sheetId="16" r:id="rId13"/>
    <sheet name="びわ湖配置予定" sheetId="4" r:id="rId14"/>
    <sheet name="名簿背表紙" sheetId="13" r:id="rId15"/>
    <sheet name="Sheet5" sheetId="7" r:id="rId16"/>
    <sheet name="びわ湖" sheetId="12" r:id="rId17"/>
    <sheet name="太田" sheetId="11" r:id="rId18"/>
    <sheet name="マニュアル" sheetId="10" r:id="rId19"/>
    <sheet name="びわ湖契約書" sheetId="8" r:id="rId20"/>
    <sheet name="Sheet7" sheetId="9" r:id="rId21"/>
  </sheets>
  <externalReferences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3" i="21" l="1"/>
  <c r="AT5" i="21"/>
  <c r="AQ5" i="21"/>
  <c r="AQ3" i="21"/>
  <c r="AN3" i="21"/>
  <c r="AN5" i="21" s="1"/>
  <c r="AK3" i="21"/>
  <c r="AK5" i="21" s="1"/>
  <c r="AH3" i="21"/>
  <c r="AH5" i="21" s="1"/>
  <c r="AE3" i="21"/>
  <c r="AE5" i="21" s="1"/>
  <c r="V5" i="21"/>
  <c r="V3" i="21"/>
  <c r="Y5" i="21"/>
  <c r="Y3" i="21"/>
  <c r="AB5" i="21"/>
  <c r="AB3" i="21"/>
  <c r="S5" i="21"/>
  <c r="S3" i="21"/>
  <c r="P5" i="21"/>
  <c r="P3" i="21"/>
  <c r="J5" i="21"/>
  <c r="J3" i="21"/>
  <c r="G5" i="21"/>
  <c r="G3" i="21"/>
  <c r="D5" i="21"/>
  <c r="D3" i="21"/>
  <c r="A5" i="3" l="1"/>
  <c r="B5" i="3"/>
  <c r="B3" i="3"/>
  <c r="B4" i="3"/>
  <c r="B6" i="3"/>
  <c r="B7" i="3"/>
  <c r="A7" i="3"/>
  <c r="A6" i="3"/>
  <c r="A4" i="3"/>
  <c r="A3" i="3"/>
  <c r="A2" i="3"/>
  <c r="B2" i="3" s="1"/>
  <c r="A1" i="3"/>
  <c r="B1" i="3" s="1"/>
  <c r="L47" i="4"/>
  <c r="F50" i="4"/>
  <c r="H50" i="4" s="1"/>
  <c r="H49" i="4"/>
  <c r="F46" i="4"/>
  <c r="H46" i="4" s="1"/>
  <c r="H45" i="4"/>
  <c r="F42" i="4"/>
  <c r="H42" i="4" s="1"/>
  <c r="H41" i="4"/>
  <c r="C47" i="4"/>
  <c r="C42" i="4"/>
  <c r="C41" i="4"/>
  <c r="C43" i="4" s="1"/>
  <c r="C44" i="4" s="1"/>
  <c r="H47" i="4" l="1"/>
  <c r="H43" i="4"/>
  <c r="H51" i="4"/>
  <c r="L44" i="4" l="1"/>
  <c r="N45" i="4" s="1"/>
</calcChain>
</file>

<file path=xl/sharedStrings.xml><?xml version="1.0" encoding="utf-8"?>
<sst xmlns="http://schemas.openxmlformats.org/spreadsheetml/2006/main" count="683" uniqueCount="173">
  <si>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</si>
  <si>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</si>
  <si>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</si>
  <si>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和哉</t>
    <rPh sb="0" eb="2">
      <t>カズヤ</t>
    </rPh>
    <phoneticPr fontId="1"/>
  </si>
  <si>
    <t>油谷</t>
    <rPh sb="0" eb="2">
      <t>アブラタニ</t>
    </rPh>
    <phoneticPr fontId="1"/>
  </si>
  <si>
    <t>伊藤</t>
    <rPh sb="0" eb="2">
      <t>イトウ</t>
    </rPh>
    <phoneticPr fontId="1"/>
  </si>
  <si>
    <t>小泉</t>
    <rPh sb="0" eb="2">
      <t>コイズミ</t>
    </rPh>
    <phoneticPr fontId="1"/>
  </si>
  <si>
    <t>小早川</t>
    <rPh sb="0" eb="3">
      <t>コバヤカワ</t>
    </rPh>
    <phoneticPr fontId="1"/>
  </si>
  <si>
    <t>水濡厳禁</t>
    <rPh sb="0" eb="2">
      <t>ミズヌ</t>
    </rPh>
    <rPh sb="2" eb="4">
      <t>ゲンキン</t>
    </rPh>
    <phoneticPr fontId="1"/>
  </si>
  <si>
    <t>㈱CSILead</t>
    <phoneticPr fontId="1"/>
  </si>
  <si>
    <t>型</t>
    <rPh sb="0" eb="1">
      <t>カタ</t>
    </rPh>
    <phoneticPr fontId="1"/>
  </si>
  <si>
    <t>A</t>
    <phoneticPr fontId="1"/>
  </si>
  <si>
    <t>友久芳彦</t>
    <rPh sb="0" eb="4">
      <t>トモヒサヨシヒコ</t>
    </rPh>
    <phoneticPr fontId="1"/>
  </si>
  <si>
    <t>油谷州昭</t>
    <rPh sb="0" eb="2">
      <t>アブラタニ</t>
    </rPh>
    <rPh sb="2" eb="4">
      <t>クニアキ</t>
    </rPh>
    <phoneticPr fontId="1"/>
  </si>
  <si>
    <t>新澤健男</t>
    <rPh sb="0" eb="2">
      <t>ニイザワ</t>
    </rPh>
    <rPh sb="2" eb="4">
      <t>タケオ</t>
    </rPh>
    <phoneticPr fontId="1"/>
  </si>
  <si>
    <t>岡本善信</t>
    <rPh sb="0" eb="4">
      <t>オカモトヨシノブ</t>
    </rPh>
    <phoneticPr fontId="1"/>
  </si>
  <si>
    <t>伊藤優希</t>
    <rPh sb="0" eb="4">
      <t>イトウユウキ</t>
    </rPh>
    <phoneticPr fontId="1"/>
  </si>
  <si>
    <t>霞未英一</t>
    <rPh sb="0" eb="2">
      <t>カスエ</t>
    </rPh>
    <rPh sb="2" eb="4">
      <t>エイイチ</t>
    </rPh>
    <phoneticPr fontId="1"/>
  </si>
  <si>
    <t>B</t>
  </si>
  <si>
    <t>B</t>
    <phoneticPr fontId="1"/>
  </si>
  <si>
    <t>O</t>
    <phoneticPr fontId="1"/>
  </si>
  <si>
    <t>AB</t>
    <phoneticPr fontId="1"/>
  </si>
  <si>
    <t>前川用</t>
    <rPh sb="0" eb="3">
      <t>マエカワヨウ</t>
    </rPh>
    <phoneticPr fontId="4"/>
  </si>
  <si>
    <t>分断ロープ</t>
    <rPh sb="0" eb="2">
      <t>ブンダン</t>
    </rPh>
    <phoneticPr fontId="1"/>
  </si>
  <si>
    <t>3ｍ２本・1.5ｍ９本</t>
    <rPh sb="3" eb="4">
      <t>ホン</t>
    </rPh>
    <rPh sb="10" eb="11">
      <t>ホン</t>
    </rPh>
    <phoneticPr fontId="1"/>
  </si>
  <si>
    <t>亀岡用資機材</t>
    <phoneticPr fontId="4"/>
  </si>
  <si>
    <t>2024年度</t>
    <rPh sb="4" eb="6">
      <t>ネンド</t>
    </rPh>
    <phoneticPr fontId="1"/>
  </si>
  <si>
    <t>びわ湖大花火大会</t>
    <rPh sb="2" eb="3">
      <t>コ</t>
    </rPh>
    <rPh sb="3" eb="8">
      <t>ダイハナビタイカイ</t>
    </rPh>
    <phoneticPr fontId="1"/>
  </si>
  <si>
    <t>警備契約書</t>
    <rPh sb="0" eb="5">
      <t>ケイビケイヤクショ</t>
    </rPh>
    <phoneticPr fontId="1"/>
  </si>
  <si>
    <t>2025年度</t>
    <rPh sb="4" eb="6">
      <t>ネンド</t>
    </rPh>
    <phoneticPr fontId="1"/>
  </si>
  <si>
    <t>　　　びわ湖大花火大会</t>
    <rPh sb="5" eb="6">
      <t>コ</t>
    </rPh>
    <rPh sb="6" eb="11">
      <t>ダイハナビタイカイ</t>
    </rPh>
    <phoneticPr fontId="1"/>
  </si>
  <si>
    <t>2026年度</t>
    <rPh sb="4" eb="6">
      <t>ネンド</t>
    </rPh>
    <phoneticPr fontId="1"/>
  </si>
  <si>
    <t>2027年度</t>
    <rPh sb="4" eb="6">
      <t>ネンド</t>
    </rPh>
    <phoneticPr fontId="1"/>
  </si>
  <si>
    <t>各年度</t>
    <rPh sb="0" eb="3">
      <t>カクネンド</t>
    </rPh>
    <phoneticPr fontId="1"/>
  </si>
  <si>
    <t>びわ湖大花火大会・亀岡花火</t>
    <rPh sb="2" eb="3">
      <t>コ</t>
    </rPh>
    <rPh sb="3" eb="8">
      <t>ダイハナビタイカイ</t>
    </rPh>
    <rPh sb="9" eb="11">
      <t>カメオカ</t>
    </rPh>
    <rPh sb="11" eb="13">
      <t>ハナビ</t>
    </rPh>
    <phoneticPr fontId="1"/>
  </si>
  <si>
    <t>マニュアル資料等</t>
    <rPh sb="5" eb="7">
      <t>シリョウ</t>
    </rPh>
    <rPh sb="7" eb="8">
      <t>トウ</t>
    </rPh>
    <phoneticPr fontId="1"/>
  </si>
  <si>
    <t>お</t>
    <phoneticPr fontId="1"/>
  </si>
  <si>
    <t>宿泊関連</t>
    <rPh sb="0" eb="4">
      <t>シュクハクカンレン</t>
    </rPh>
    <phoneticPr fontId="1"/>
  </si>
  <si>
    <t>びわ湖大花火大会　　　　　　　　亀岡花火大会</t>
    <rPh sb="2" eb="3">
      <t>コ</t>
    </rPh>
    <rPh sb="3" eb="8">
      <t>ダイハナビタイカイ</t>
    </rPh>
    <rPh sb="16" eb="22">
      <t>カメオカハナビタイカイ</t>
    </rPh>
    <phoneticPr fontId="1"/>
  </si>
  <si>
    <t>生命保険</t>
    <rPh sb="0" eb="4">
      <t>セイメイホケン</t>
    </rPh>
    <phoneticPr fontId="1"/>
  </si>
  <si>
    <t>任意保険</t>
    <rPh sb="0" eb="4">
      <t>ニンイホケン</t>
    </rPh>
    <phoneticPr fontId="1"/>
  </si>
  <si>
    <t>　　　わたSHIGA輝く国スポ・障スポ</t>
    <rPh sb="10" eb="11">
      <t>カガヤ</t>
    </rPh>
    <rPh sb="12" eb="13">
      <t>コク</t>
    </rPh>
    <rPh sb="16" eb="17">
      <t>ショウ</t>
    </rPh>
    <phoneticPr fontId="1"/>
  </si>
  <si>
    <t>　請求書.　振込証明</t>
    <rPh sb="1" eb="4">
      <t>セイキュウショ</t>
    </rPh>
    <rPh sb="6" eb="8">
      <t>フリコミ</t>
    </rPh>
    <rPh sb="8" eb="10">
      <t>ショウメイ</t>
    </rPh>
    <phoneticPr fontId="1"/>
  </si>
  <si>
    <t>銀　　　　行</t>
    <rPh sb="0" eb="1">
      <t>ギン</t>
    </rPh>
    <rPh sb="5" eb="6">
      <t>ギョウ</t>
    </rPh>
    <phoneticPr fontId="1"/>
  </si>
  <si>
    <t>車　両　整　備　書　類</t>
    <rPh sb="0" eb="1">
      <t>クルマ</t>
    </rPh>
    <rPh sb="2" eb="3">
      <t>リョウ</t>
    </rPh>
    <rPh sb="4" eb="5">
      <t>ヒトシ</t>
    </rPh>
    <rPh sb="6" eb="7">
      <t>ビ</t>
    </rPh>
    <rPh sb="8" eb="9">
      <t>ショ</t>
    </rPh>
    <rPh sb="10" eb="11">
      <t>タグイ</t>
    </rPh>
    <phoneticPr fontId="1"/>
  </si>
  <si>
    <t>賃　貸　等　契　約　書</t>
    <rPh sb="0" eb="1">
      <t>チン</t>
    </rPh>
    <rPh sb="2" eb="3">
      <t>カシ</t>
    </rPh>
    <rPh sb="4" eb="5">
      <t>トウ</t>
    </rPh>
    <rPh sb="6" eb="7">
      <t>チギリ</t>
    </rPh>
    <rPh sb="8" eb="9">
      <t>ヤク</t>
    </rPh>
    <rPh sb="10" eb="11">
      <t>ショ</t>
    </rPh>
    <phoneticPr fontId="1"/>
  </si>
  <si>
    <t>大　　　津　事　務　所</t>
    <rPh sb="0" eb="1">
      <t>ダイ</t>
    </rPh>
    <rPh sb="4" eb="5">
      <t>ツ</t>
    </rPh>
    <rPh sb="6" eb="7">
      <t>コト</t>
    </rPh>
    <rPh sb="8" eb="9">
      <t>ツトム</t>
    </rPh>
    <rPh sb="10" eb="11">
      <t>ショ</t>
    </rPh>
    <phoneticPr fontId="1"/>
  </si>
  <si>
    <t>　</t>
    <phoneticPr fontId="1"/>
  </si>
  <si>
    <t>a01-v型ha1e3-a01式 内装セット</t>
  </si>
  <si>
    <t>Lead</t>
    <phoneticPr fontId="1"/>
  </si>
  <si>
    <t>交通誘導警備</t>
    <rPh sb="0" eb="6">
      <t>コウツウユウドウケイビ</t>
    </rPh>
    <phoneticPr fontId="1"/>
  </si>
  <si>
    <t>大崎和哉</t>
    <rPh sb="0" eb="4">
      <t>オオサキカズヤ</t>
    </rPh>
    <phoneticPr fontId="1"/>
  </si>
  <si>
    <t>交通2級</t>
    <rPh sb="0" eb="2">
      <t>コウツウ</t>
    </rPh>
    <rPh sb="3" eb="4">
      <t>キュウ</t>
    </rPh>
    <phoneticPr fontId="1"/>
  </si>
  <si>
    <t>雑踏２級</t>
    <rPh sb="0" eb="2">
      <t>ザットウ</t>
    </rPh>
    <rPh sb="3" eb="4">
      <t>キュウ</t>
    </rPh>
    <phoneticPr fontId="1"/>
  </si>
  <si>
    <t>大崎宏稀</t>
    <rPh sb="0" eb="2">
      <t>オオサキ</t>
    </rPh>
    <rPh sb="2" eb="4">
      <t>コウキ</t>
    </rPh>
    <phoneticPr fontId="1"/>
  </si>
  <si>
    <t>施設２級</t>
    <rPh sb="0" eb="2">
      <t>シセツ</t>
    </rPh>
    <rPh sb="3" eb="4">
      <t>キュウ</t>
    </rPh>
    <phoneticPr fontId="1"/>
  </si>
  <si>
    <t>油谷州昭</t>
    <rPh sb="0" eb="4">
      <t>アブラタニクニアキ</t>
    </rPh>
    <phoneticPr fontId="1"/>
  </si>
  <si>
    <t>香山　満</t>
    <rPh sb="0" eb="2">
      <t>コウヤマ</t>
    </rPh>
    <rPh sb="3" eb="4">
      <t>ミツル</t>
    </rPh>
    <phoneticPr fontId="1"/>
  </si>
  <si>
    <r>
      <t>CS</t>
    </r>
    <r>
      <rPr>
        <b/>
        <sz val="18"/>
        <color rgb="FFFF0000"/>
        <rFont val="BIZ UDP明朝 Medium"/>
        <family val="1"/>
        <charset val="128"/>
      </rPr>
      <t>I</t>
    </r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</si>
  <si>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</si>
  <si>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</si>
  <si>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田中英樹</t>
    <rPh sb="0" eb="4">
      <t>タナカヒデキ</t>
    </rPh>
    <phoneticPr fontId="1"/>
  </si>
  <si>
    <t>霞未英一</t>
    <rPh sb="0" eb="4">
      <t>カスエエイイチ</t>
    </rPh>
    <phoneticPr fontId="1"/>
  </si>
  <si>
    <t>山本善樹</t>
    <rPh sb="0" eb="4">
      <t>ヤマモトヨシキ</t>
    </rPh>
    <phoneticPr fontId="1"/>
  </si>
  <si>
    <t>新澤健男</t>
    <rPh sb="0" eb="4">
      <t>ニイザワタケオ</t>
    </rPh>
    <phoneticPr fontId="1"/>
  </si>
  <si>
    <t>鴻齋かおり</t>
    <rPh sb="0" eb="2">
      <t>コウザイ</t>
    </rPh>
    <phoneticPr fontId="1"/>
  </si>
  <si>
    <t>土屋彩音</t>
    <rPh sb="0" eb="4">
      <t>ツチヤアヤネ</t>
    </rPh>
    <phoneticPr fontId="1"/>
  </si>
  <si>
    <t>北村理恵</t>
    <rPh sb="0" eb="4">
      <t>キタムラリエ</t>
    </rPh>
    <phoneticPr fontId="1"/>
  </si>
  <si>
    <t>北村勇貴</t>
    <rPh sb="0" eb="3">
      <t>キタムラユウ</t>
    </rPh>
    <rPh sb="3" eb="4">
      <t>タカシ</t>
    </rPh>
    <phoneticPr fontId="1"/>
  </si>
  <si>
    <t>山中友子</t>
    <rPh sb="0" eb="4">
      <t>ヤマナカトモコ</t>
    </rPh>
    <phoneticPr fontId="1"/>
  </si>
  <si>
    <t>施設警備</t>
    <rPh sb="0" eb="4">
      <t>シセツケイビ</t>
    </rPh>
    <phoneticPr fontId="1"/>
  </si>
  <si>
    <t>中村初男</t>
    <rPh sb="0" eb="4">
      <t>ナカムラハツオ</t>
    </rPh>
    <phoneticPr fontId="1"/>
  </si>
  <si>
    <t>山川善博</t>
    <rPh sb="0" eb="4">
      <t>ヤマカワヨシヒロ</t>
    </rPh>
    <phoneticPr fontId="1"/>
  </si>
  <si>
    <t>松下勝治</t>
    <rPh sb="0" eb="2">
      <t>マツシタ</t>
    </rPh>
    <rPh sb="2" eb="4">
      <t>カツハル</t>
    </rPh>
    <phoneticPr fontId="1"/>
  </si>
  <si>
    <t>滝浦祐浩</t>
    <rPh sb="0" eb="2">
      <t>タキウラ</t>
    </rPh>
    <rPh sb="2" eb="4">
      <t>マサヒロ</t>
    </rPh>
    <phoneticPr fontId="1"/>
  </si>
  <si>
    <t>北村勇貴</t>
    <rPh sb="0" eb="2">
      <t>キタムラ</t>
    </rPh>
    <rPh sb="2" eb="4">
      <t>ユウタカシ</t>
    </rPh>
    <phoneticPr fontId="1"/>
  </si>
  <si>
    <t>大先栄輝</t>
    <rPh sb="0" eb="2">
      <t>オオサキ</t>
    </rPh>
    <rPh sb="2" eb="4">
      <t>エイキ</t>
    </rPh>
    <phoneticPr fontId="1"/>
  </si>
  <si>
    <t>山本茂樹</t>
    <rPh sb="0" eb="2">
      <t>ヤマモト</t>
    </rPh>
    <rPh sb="2" eb="4">
      <t>シゲキ</t>
    </rPh>
    <phoneticPr fontId="1"/>
  </si>
  <si>
    <t>滝川莉奈</t>
    <rPh sb="0" eb="4">
      <t>タキガワリナ</t>
    </rPh>
    <phoneticPr fontId="1"/>
  </si>
  <si>
    <r>
      <t>㈱ＣＳ</t>
    </r>
    <r>
      <rPr>
        <b/>
        <sz val="85"/>
        <color theme="0"/>
        <rFont val="BIZ UDP明朝 Medium"/>
        <family val="1"/>
        <charset val="128"/>
      </rPr>
      <t>Ｉ</t>
    </r>
    <r>
      <rPr>
        <b/>
        <sz val="85"/>
        <rFont val="BIZ UDP明朝 Medium"/>
        <family val="1"/>
        <charset val="128"/>
      </rPr>
      <t>Ｌｅａｄ</t>
    </r>
    <phoneticPr fontId="1"/>
  </si>
  <si>
    <r>
      <t>　　　</t>
    </r>
    <r>
      <rPr>
        <b/>
        <sz val="28"/>
        <rFont val="BIZ UDP明朝 Medium"/>
        <family val="1"/>
        <charset val="128"/>
      </rPr>
      <t>　　Eｖｅｎｔ＆Security</t>
    </r>
    <phoneticPr fontId="1"/>
  </si>
  <si>
    <r>
      <t>㈱ＣＳ</t>
    </r>
    <r>
      <rPr>
        <b/>
        <sz val="60"/>
        <color theme="0"/>
        <rFont val="BIZ UDP明朝 Medium"/>
        <family val="1"/>
        <charset val="128"/>
      </rPr>
      <t>Ｉ</t>
    </r>
    <r>
      <rPr>
        <b/>
        <sz val="60"/>
        <rFont val="BIZ UDP明朝 Medium"/>
        <family val="1"/>
        <charset val="128"/>
      </rPr>
      <t>Ｌｅａｄ</t>
    </r>
    <phoneticPr fontId="1"/>
  </si>
  <si>
    <r>
      <t>㈱ＣＳ</t>
    </r>
    <r>
      <rPr>
        <b/>
        <sz val="26"/>
        <color rgb="FFFF0000"/>
        <rFont val="BIZ UDP明朝 Medium"/>
        <family val="1"/>
        <charset val="128"/>
      </rPr>
      <t>Ｉ</t>
    </r>
    <r>
      <rPr>
        <b/>
        <sz val="26"/>
        <rFont val="BIZ UDP明朝 Medium"/>
        <family val="1"/>
        <charset val="128"/>
      </rPr>
      <t>Ｌｅａｄ</t>
    </r>
    <phoneticPr fontId="1"/>
  </si>
  <si>
    <r>
      <t>㈱ＣＳ</t>
    </r>
    <r>
      <rPr>
        <b/>
        <sz val="72"/>
        <color theme="0"/>
        <rFont val="BIZ UDP明朝 Medium"/>
        <family val="1"/>
        <charset val="128"/>
      </rPr>
      <t>Ｉ</t>
    </r>
    <r>
      <rPr>
        <b/>
        <sz val="72"/>
        <rFont val="BIZ UDP明朝 Medium"/>
        <family val="1"/>
        <charset val="128"/>
      </rPr>
      <t>Ｌｅａｄ</t>
    </r>
    <phoneticPr fontId="1"/>
  </si>
  <si>
    <t>Event&amp;Serity</t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</si>
  <si>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</si>
  <si>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</si>
  <si>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</si>
  <si>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</si>
  <si>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</si>
  <si>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</si>
  <si>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</si>
  <si>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</si>
  <si>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</si>
  <si>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</si>
  <si>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</si>
  <si>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</si>
  <si>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１日</t>
    <rPh sb="1" eb="2">
      <t>ヒ</t>
    </rPh>
    <phoneticPr fontId="1"/>
  </si>
  <si>
    <t>２日</t>
    <rPh sb="1" eb="2">
      <t>ヒ</t>
    </rPh>
    <phoneticPr fontId="1"/>
  </si>
  <si>
    <t>３日</t>
    <rPh sb="1" eb="2">
      <t>ヒ</t>
    </rPh>
    <phoneticPr fontId="1"/>
  </si>
  <si>
    <t>４日</t>
    <rPh sb="1" eb="2">
      <t>ヒ</t>
    </rPh>
    <phoneticPr fontId="1"/>
  </si>
  <si>
    <t>５日</t>
    <rPh sb="1" eb="2">
      <t>ヒ</t>
    </rPh>
    <phoneticPr fontId="1"/>
  </si>
  <si>
    <t>６日</t>
    <rPh sb="1" eb="2">
      <t>ヒ</t>
    </rPh>
    <phoneticPr fontId="1"/>
  </si>
  <si>
    <t>７日</t>
    <rPh sb="1" eb="2">
      <t>ヒ</t>
    </rPh>
    <phoneticPr fontId="1"/>
  </si>
  <si>
    <t>８日</t>
    <rPh sb="1" eb="2">
      <t>ヒ</t>
    </rPh>
    <phoneticPr fontId="1"/>
  </si>
  <si>
    <t>９日</t>
    <rPh sb="1" eb="2">
      <t>ヒ</t>
    </rPh>
    <phoneticPr fontId="1"/>
  </si>
  <si>
    <t>１０日</t>
    <rPh sb="2" eb="3">
      <t>ヒ</t>
    </rPh>
    <phoneticPr fontId="1"/>
  </si>
  <si>
    <t>１１日</t>
    <rPh sb="2" eb="3">
      <t>ヒ</t>
    </rPh>
    <phoneticPr fontId="1"/>
  </si>
  <si>
    <t>１２日</t>
    <rPh sb="2" eb="3">
      <t>ヒ</t>
    </rPh>
    <phoneticPr fontId="1"/>
  </si>
  <si>
    <t>宏稀</t>
    <rPh sb="0" eb="2">
      <t>コウキ</t>
    </rPh>
    <phoneticPr fontId="1"/>
  </si>
  <si>
    <t>鴻齋</t>
    <rPh sb="0" eb="2">
      <t>コウザイ</t>
    </rPh>
    <phoneticPr fontId="1"/>
  </si>
  <si>
    <t>滝川</t>
    <rPh sb="0" eb="2">
      <t>タキガワ</t>
    </rPh>
    <phoneticPr fontId="1"/>
  </si>
  <si>
    <t>土屋</t>
    <rPh sb="0" eb="2">
      <t>ツチヤ</t>
    </rPh>
    <phoneticPr fontId="1"/>
  </si>
  <si>
    <t>駐車場　　　２４時間</t>
    <rPh sb="0" eb="3">
      <t>チュウシャジョウ</t>
    </rPh>
    <rPh sb="8" eb="10">
      <t>ジカン</t>
    </rPh>
    <phoneticPr fontId="1"/>
  </si>
  <si>
    <t>山中</t>
    <rPh sb="0" eb="2">
      <t>ヤマナカ</t>
    </rPh>
    <phoneticPr fontId="1"/>
  </si>
  <si>
    <t>岡本</t>
    <rPh sb="0" eb="2">
      <t>オカモト</t>
    </rPh>
    <phoneticPr fontId="1"/>
  </si>
  <si>
    <t>松下</t>
    <rPh sb="0" eb="2">
      <t>マツシタ</t>
    </rPh>
    <phoneticPr fontId="1"/>
  </si>
  <si>
    <t>２４時間</t>
    <rPh sb="2" eb="4">
      <t>ジカン</t>
    </rPh>
    <phoneticPr fontId="1"/>
  </si>
  <si>
    <t>昼勤</t>
    <rPh sb="0" eb="2">
      <t>ヒルキン</t>
    </rPh>
    <phoneticPr fontId="1"/>
  </si>
  <si>
    <t>夜勤</t>
    <rPh sb="0" eb="1">
      <t>ヨル</t>
    </rPh>
    <phoneticPr fontId="1"/>
  </si>
  <si>
    <t>２０：００～05：00</t>
    <phoneticPr fontId="1"/>
  </si>
  <si>
    <t>受注単価</t>
    <rPh sb="0" eb="4">
      <t>ジュチュウタンカ</t>
    </rPh>
    <phoneticPr fontId="1"/>
  </si>
  <si>
    <t>ひろとみ</t>
    <phoneticPr fontId="1"/>
  </si>
  <si>
    <t>8：00～17：00</t>
    <phoneticPr fontId="1"/>
  </si>
  <si>
    <t>A警備員</t>
    <rPh sb="1" eb="4">
      <t>ケイビイン</t>
    </rPh>
    <phoneticPr fontId="1"/>
  </si>
  <si>
    <t>B警備員</t>
    <rPh sb="1" eb="4">
      <t>ケイビイン</t>
    </rPh>
    <phoneticPr fontId="1"/>
  </si>
  <si>
    <t>C警備員</t>
    <rPh sb="1" eb="4">
      <t>ケイビイン</t>
    </rPh>
    <phoneticPr fontId="1"/>
  </si>
  <si>
    <t>人件費</t>
    <rPh sb="0" eb="3">
      <t>ジンケンヒ</t>
    </rPh>
    <phoneticPr fontId="1"/>
  </si>
  <si>
    <t>宿泊費</t>
    <rPh sb="0" eb="3">
      <t>シュクハクヒ</t>
    </rPh>
    <phoneticPr fontId="1"/>
  </si>
  <si>
    <t>田中</t>
    <rPh sb="0" eb="2">
      <t>タナカ</t>
    </rPh>
    <phoneticPr fontId="1"/>
  </si>
  <si>
    <t>新澤</t>
    <rPh sb="0" eb="2">
      <t>ニイザワ</t>
    </rPh>
    <phoneticPr fontId="1"/>
  </si>
  <si>
    <t>北村</t>
    <rPh sb="0" eb="2">
      <t>キタムラ</t>
    </rPh>
    <phoneticPr fontId="1"/>
  </si>
  <si>
    <t>滝浦</t>
    <rPh sb="0" eb="2">
      <t>タキウラ</t>
    </rPh>
    <phoneticPr fontId="1"/>
  </si>
  <si>
    <t>岡部</t>
    <rPh sb="0" eb="2">
      <t>オカベ</t>
    </rPh>
    <phoneticPr fontId="1"/>
  </si>
  <si>
    <t>平井</t>
    <rPh sb="0" eb="2">
      <t>ヒライ</t>
    </rPh>
    <phoneticPr fontId="1"/>
  </si>
  <si>
    <t>山名</t>
    <rPh sb="0" eb="2">
      <t>ヤマナ</t>
    </rPh>
    <phoneticPr fontId="1"/>
  </si>
  <si>
    <t>丸尾</t>
    <rPh sb="0" eb="2">
      <t>マルオ</t>
    </rPh>
    <phoneticPr fontId="1"/>
  </si>
  <si>
    <t>松本</t>
    <rPh sb="0" eb="2">
      <t>マツモト</t>
    </rPh>
    <phoneticPr fontId="1"/>
  </si>
  <si>
    <t>梅鉢</t>
    <rPh sb="0" eb="2">
      <t>ウメハチ</t>
    </rPh>
    <phoneticPr fontId="1"/>
  </si>
  <si>
    <t>アルファワン</t>
  </si>
  <si>
    <t>アルファワン</t>
    <phoneticPr fontId="1"/>
  </si>
  <si>
    <t>スーパーホテル</t>
  </si>
  <si>
    <t>スーパーホテル</t>
    <phoneticPr fontId="1"/>
  </si>
  <si>
    <t>スーパーあおば</t>
    <phoneticPr fontId="1"/>
  </si>
  <si>
    <t>TLV</t>
    <phoneticPr fontId="1"/>
  </si>
  <si>
    <t>アパ京都</t>
    <rPh sb="2" eb="4">
      <t>キョウト</t>
    </rPh>
    <phoneticPr fontId="1"/>
  </si>
  <si>
    <t>夜勤</t>
    <rPh sb="0" eb="2">
      <t>ヤキン</t>
    </rPh>
    <phoneticPr fontId="1"/>
  </si>
  <si>
    <t>就寝</t>
    <rPh sb="0" eb="2">
      <t>シュウシン</t>
    </rPh>
    <phoneticPr fontId="1"/>
  </si>
  <si>
    <t>帰宅</t>
    <rPh sb="0" eb="2">
      <t>キタク</t>
    </rPh>
    <phoneticPr fontId="1"/>
  </si>
  <si>
    <t>工事中のため</t>
    <rPh sb="0" eb="3">
      <t>コウジチュウ</t>
    </rPh>
    <phoneticPr fontId="1"/>
  </si>
  <si>
    <t>４t以上　　　　</t>
    <rPh sb="2" eb="4">
      <t>イジョウ</t>
    </rPh>
    <phoneticPr fontId="1"/>
  </si>
  <si>
    <t>のトラック</t>
    <phoneticPr fontId="1"/>
  </si>
  <si>
    <t>上横内西交差点</t>
    <rPh sb="0" eb="1">
      <t>ウエ</t>
    </rPh>
    <rPh sb="1" eb="2">
      <t>ヨコ</t>
    </rPh>
    <rPh sb="2" eb="3">
      <t>ウチ</t>
    </rPh>
    <rPh sb="3" eb="4">
      <t>ニシ</t>
    </rPh>
    <rPh sb="4" eb="7">
      <t>コウサテン</t>
    </rPh>
    <phoneticPr fontId="1"/>
  </si>
  <si>
    <t>通行不可</t>
    <rPh sb="0" eb="2">
      <t>ツウコウ</t>
    </rPh>
    <rPh sb="2" eb="4">
      <t>フカ</t>
    </rPh>
    <phoneticPr fontId="1"/>
  </si>
  <si>
    <t>令和８年</t>
    <rPh sb="0" eb="2">
      <t>レイワ</t>
    </rPh>
    <rPh sb="3" eb="4">
      <t>ネン</t>
    </rPh>
    <phoneticPr fontId="1"/>
  </si>
  <si>
    <t>業務用地</t>
    <rPh sb="0" eb="4">
      <t>ギョウムヨウチ</t>
    </rPh>
    <phoneticPr fontId="1"/>
  </si>
  <si>
    <t>本</t>
    <rPh sb="0" eb="1">
      <t>ホン</t>
    </rPh>
    <phoneticPr fontId="1"/>
  </si>
  <si>
    <t>水</t>
    <rPh sb="0" eb="1">
      <t>ミズ</t>
    </rPh>
    <phoneticPr fontId="1"/>
  </si>
  <si>
    <t>OS-1</t>
    <phoneticPr fontId="1"/>
  </si>
  <si>
    <t>OS－1ゼリー</t>
    <phoneticPr fontId="1"/>
  </si>
  <si>
    <t>びわ湖ホール</t>
    <rPh sb="2" eb="3">
      <t>コ</t>
    </rPh>
    <phoneticPr fontId="1"/>
  </si>
  <si>
    <t>楽天</t>
    <rPh sb="0" eb="2">
      <t>ラクテン</t>
    </rPh>
    <phoneticPr fontId="1"/>
  </si>
  <si>
    <t>一般B</t>
    <rPh sb="0" eb="2">
      <t>イッパン</t>
    </rPh>
    <phoneticPr fontId="1"/>
  </si>
  <si>
    <t>ターミナル</t>
    <phoneticPr fontId="1"/>
  </si>
  <si>
    <t>琵琶湖　　　　　　　ホテル前</t>
    <rPh sb="0" eb="3">
      <t>ビワコ</t>
    </rPh>
    <rPh sb="13" eb="14">
      <t>マエ</t>
    </rPh>
    <phoneticPr fontId="1"/>
  </si>
  <si>
    <t>大津　　　　　　市民会館</t>
    <rPh sb="0" eb="2">
      <t>オオツ</t>
    </rPh>
    <rPh sb="8" eb="12">
      <t>シミンカイカン</t>
    </rPh>
    <phoneticPr fontId="1"/>
  </si>
  <si>
    <t>大津港　　　　　　ターミナル</t>
    <rPh sb="0" eb="2">
      <t>オオツ</t>
    </rPh>
    <rPh sb="2" eb="3">
      <t>ミナト</t>
    </rPh>
    <phoneticPr fontId="1"/>
  </si>
  <si>
    <t>勤労福祉　　　　　　センター</t>
    <rPh sb="0" eb="4">
      <t>キンロウフクシ</t>
    </rPh>
    <phoneticPr fontId="1"/>
  </si>
  <si>
    <t>逢坂市民　　　　　　センター</t>
    <rPh sb="0" eb="2">
      <t>オウサカ</t>
    </rPh>
    <rPh sb="2" eb="4">
      <t>シミン</t>
    </rPh>
    <phoneticPr fontId="1"/>
  </si>
  <si>
    <t>平野市民　　　　　　センター</t>
    <rPh sb="0" eb="2">
      <t>ヒラノ</t>
    </rPh>
    <rPh sb="2" eb="4">
      <t>シミン</t>
    </rPh>
    <phoneticPr fontId="1"/>
  </si>
  <si>
    <t>びわこボート　</t>
    <phoneticPr fontId="1"/>
  </si>
  <si>
    <t>草津本部</t>
    <rPh sb="0" eb="4">
      <t>クサツホンブ</t>
    </rPh>
    <phoneticPr fontId="1"/>
  </si>
  <si>
    <t>におの浜スポーツ　　　　センター</t>
    <rPh sb="3" eb="4">
      <t>ハマ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</si>
</sst>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2"/>
      <color theme="0"/>
      <name val="HGP創英ﾌﾟﾚｾﾞﾝｽEB"/>
      <family val="1"/>
      <charset val="128"/>
    </font>
    <font>
      <sz val="80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sz val="95"/>
      <color theme="1"/>
      <name val="BIZ UDP明朝 Medium"/>
      <family val="1"/>
      <charset val="128"/>
    </font>
    <font>
      <sz val="110"/>
      <color theme="1"/>
      <name val="BIZ UDP明朝 Medium"/>
      <family val="1"/>
      <charset val="128"/>
    </font>
    <font>
      <sz val="120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sz val="80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40"/>
      <color theme="1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32"/>
      <color theme="1"/>
      <name val="BIZ UDP明朝 Medium"/>
      <family val="1"/>
      <charset val="128"/>
    </font>
    <font>
      <b/>
      <sz val="11.5"/>
      <color theme="1"/>
      <name val="BIZ UDP明朝 Medium"/>
      <family val="1"/>
      <charset val="128"/>
    </font>
    <font>
      <b/>
      <sz val="11.5"/>
      <color rgb="FFFF0000"/>
      <name val="BIZ UDP明朝 Medium"/>
      <family val="1"/>
      <charset val="128"/>
    </font>
    <font>
      <b/>
      <sz val="11.5"/>
      <color rgb="FF0000FF"/>
      <name val="BIZ UDP明朝 Medium"/>
      <family val="1"/>
      <charset val="128"/>
    </font>
    <font>
      <b/>
      <sz val="85"/>
      <name val="BIZ UDP明朝 Medium"/>
      <family val="1"/>
      <charset val="128"/>
    </font>
    <font>
      <b/>
      <sz val="85"/>
      <color theme="0"/>
      <name val="BIZ UDP明朝 Medium"/>
      <family val="1"/>
      <charset val="128"/>
    </font>
    <font>
      <b/>
      <sz val="36"/>
      <name val="BIZ UDP明朝 Medium"/>
      <family val="1"/>
      <charset val="128"/>
    </font>
    <font>
      <b/>
      <sz val="28"/>
      <name val="BIZ UDP明朝 Medium"/>
      <family val="1"/>
      <charset val="128"/>
    </font>
    <font>
      <b/>
      <sz val="60"/>
      <name val="BIZ UDP明朝 Medium"/>
      <family val="1"/>
      <charset val="128"/>
    </font>
    <font>
      <b/>
      <sz val="60"/>
      <color theme="0"/>
      <name val="BIZ UDP明朝 Medium"/>
      <family val="1"/>
      <charset val="128"/>
    </font>
    <font>
      <sz val="28"/>
      <color theme="1"/>
      <name val="Yu Gothic"/>
      <family val="2"/>
      <scheme val="minor"/>
    </font>
    <font>
      <b/>
      <sz val="26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sz val="11"/>
      <color theme="1"/>
      <name val="Yu Gothic"/>
      <family val="2"/>
      <scheme val="minor"/>
    </font>
    <font>
      <b/>
      <sz val="72"/>
      <name val="BIZ UDP明朝 Medium"/>
      <family val="1"/>
      <charset val="128"/>
    </font>
    <font>
      <b/>
      <sz val="72"/>
      <color theme="0"/>
      <name val="BIZ UDP明朝 Medium"/>
      <family val="1"/>
      <charset val="128"/>
    </font>
    <font>
      <sz val="11"/>
      <color theme="0"/>
      <name val="Yu Gothic"/>
      <family val="2"/>
      <scheme val="minor"/>
    </font>
    <font>
      <sz val="11"/>
      <color rgb="FFFF0000"/>
      <name val="Yu Gothic"/>
      <family val="2"/>
      <scheme val="minor"/>
    </font>
    <font>
      <b/>
      <sz val="72"/>
      <color theme="1"/>
      <name val="BIZ UDP明朝 Medium"/>
      <family val="1"/>
      <charset val="128"/>
    </font>
    <font>
      <b/>
      <sz val="130"/>
      <color theme="1"/>
      <name val="BIZ UDP明朝 Medium"/>
      <family val="1"/>
      <charset val="128"/>
    </font>
    <font>
      <b/>
      <sz val="180"/>
      <color theme="1"/>
      <name val="BIZ UDP明朝 Medium"/>
      <family val="1"/>
      <charset val="128"/>
    </font>
    <font>
      <b/>
      <sz val="220"/>
      <color rgb="FFFF0000"/>
      <name val="BIZ UDP明朝 Medium"/>
      <family val="1"/>
      <charset val="128"/>
    </font>
    <font>
      <b/>
      <sz val="120"/>
      <name val="BIZ UDP明朝 Medium"/>
      <family val="1"/>
      <charset val="128"/>
    </font>
    <font>
      <b/>
      <sz val="210"/>
      <color rgb="FFFF0000"/>
      <name val="BIZ UDP明朝 Medium"/>
      <family val="1"/>
      <charset val="128"/>
    </font>
    <font>
      <b/>
      <sz val="135"/>
      <color theme="1"/>
      <name val="BIZ UDP明朝 Medium"/>
      <family val="1"/>
      <charset val="128"/>
    </font>
    <font>
      <sz val="90"/>
      <color theme="1"/>
      <name val="BIZ UDP明朝 Medium"/>
      <family val="1"/>
      <charset val="128"/>
    </font>
    <font>
      <sz val="50"/>
      <color theme="1"/>
      <name val="BIZ UDP明朝 Medium"/>
      <family val="1"/>
      <charset val="128"/>
    </font>
    <font>
      <sz val="55"/>
      <color theme="1"/>
      <name val="BIZ UDP明朝 Medium"/>
      <family val="1"/>
      <charset val="128"/>
    </font>
    <font>
      <sz val="40"/>
      <color theme="1"/>
      <name val="BIZ UDP明朝 Medium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6" fontId="38" fillId="0" borderId="0" applyFont="0" applyFill="0" applyBorder="0" applyAlignment="0" applyProtection="0">
      <alignment vertical="center"/>
    </xf>
  </cellStyleXfs>
  <cellXfs count="231">
    <xf numFmtId="0" fontId="0" fillId="0" borderId="0" xfId="0"/>
    <xf numFmtId="0" fontId="2" fillId="3" borderId="18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9" fillId="0" borderId="20" xfId="0" applyFont="1" applyBorder="1" applyAlignment="1">
      <alignment horizontal="right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5" fillId="0" borderId="0" xfId="0" applyFont="1" applyAlignment="1">
      <alignment vertical="center" textRotation="255"/>
    </xf>
    <xf numFmtId="0" fontId="14" fillId="0" borderId="27" xfId="0" applyFont="1" applyBorder="1" applyAlignment="1">
      <alignment vertical="center" textRotation="255"/>
    </xf>
    <xf numFmtId="0" fontId="6" fillId="0" borderId="18" xfId="0" applyFont="1" applyBorder="1" applyAlignment="1">
      <alignment vertical="top" textRotation="255"/>
    </xf>
    <xf numFmtId="0" fontId="6" fillId="0" borderId="0" xfId="0" applyFont="1" applyAlignment="1">
      <alignment vertical="top" textRotation="255"/>
    </xf>
    <xf numFmtId="0" fontId="15" fillId="0" borderId="25" xfId="0" applyFont="1" applyBorder="1" applyAlignment="1">
      <alignment vertical="center" textRotation="255"/>
    </xf>
    <xf numFmtId="0" fontId="4" fillId="0" borderId="0" xfId="0" applyFont="1" applyAlignment="1">
      <alignment horizontal="center" vertical="center" textRotation="255"/>
    </xf>
    <xf numFmtId="0" fontId="18" fillId="0" borderId="0" xfId="0" applyFont="1" applyAlignment="1">
      <alignment horizontal="center" vertical="center" textRotation="255"/>
    </xf>
    <xf numFmtId="0" fontId="21" fillId="0" borderId="2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25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vertical="top"/>
    </xf>
    <xf numFmtId="0" fontId="24" fillId="0" borderId="25" xfId="0" applyFont="1" applyBorder="1" applyAlignment="1">
      <alignment horizontal="center" vertical="center" textRotation="255"/>
    </xf>
    <xf numFmtId="0" fontId="25" fillId="0" borderId="25" xfId="0" applyFont="1" applyBorder="1" applyAlignment="1">
      <alignment horizontal="center" vertical="center" textRotation="255"/>
    </xf>
    <xf numFmtId="0" fontId="26" fillId="0" borderId="25" xfId="0" applyFont="1" applyBorder="1" applyAlignment="1">
      <alignment horizontal="center" vertical="center"/>
    </xf>
    <xf numFmtId="57" fontId="26" fillId="0" borderId="25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57" fontId="28" fillId="0" borderId="28" xfId="0" applyNumberFormat="1" applyFont="1" applyBorder="1" applyAlignment="1">
      <alignment horizontal="center" vertical="center"/>
    </xf>
    <xf numFmtId="0" fontId="29" fillId="6" borderId="19" xfId="0" applyFont="1" applyFill="1" applyBorder="1" applyAlignment="1">
      <alignment horizontal="center" vertical="center"/>
    </xf>
    <xf numFmtId="0" fontId="31" fillId="5" borderId="24" xfId="0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vertical="center"/>
    </xf>
    <xf numFmtId="0" fontId="3" fillId="7" borderId="24" xfId="0" applyFont="1" applyFill="1" applyBorder="1" applyAlignment="1">
      <alignment horizontal="center" vertical="center"/>
    </xf>
    <xf numFmtId="6" fontId="6" fillId="6" borderId="3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56" xfId="0" applyFont="1" applyFill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6" fontId="6" fillId="6" borderId="1" xfId="1" applyFont="1" applyFill="1" applyBorder="1" applyAlignment="1">
      <alignment horizontal="center" vertical="center"/>
    </xf>
    <xf numFmtId="6" fontId="6" fillId="6" borderId="1" xfId="0" applyNumberFormat="1" applyFont="1" applyFill="1" applyBorder="1" applyAlignment="1">
      <alignment horizontal="center" vertical="center"/>
    </xf>
    <xf numFmtId="6" fontId="6" fillId="6" borderId="45" xfId="0" applyNumberFormat="1" applyFont="1" applyFill="1" applyBorder="1" applyAlignment="1">
      <alignment horizontal="center" vertical="center"/>
    </xf>
    <xf numFmtId="6" fontId="6" fillId="6" borderId="0" xfId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 vertical="center" shrinkToFit="1"/>
    </xf>
    <xf numFmtId="0" fontId="6" fillId="6" borderId="37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6" borderId="30" xfId="0" applyFont="1" applyFill="1" applyBorder="1" applyAlignment="1">
      <alignment horizontal="center" vertical="center" shrinkToFit="1"/>
    </xf>
    <xf numFmtId="0" fontId="6" fillId="6" borderId="13" xfId="0" applyFont="1" applyFill="1" applyBorder="1" applyAlignment="1">
      <alignment horizontal="center" vertical="center" shrinkToFit="1"/>
    </xf>
    <xf numFmtId="0" fontId="6" fillId="6" borderId="5" xfId="0" applyFont="1" applyFill="1" applyBorder="1" applyAlignment="1">
      <alignment horizontal="center" vertical="center" shrinkToFit="1"/>
    </xf>
    <xf numFmtId="0" fontId="6" fillId="6" borderId="38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6" borderId="31" xfId="0" applyFont="1" applyFill="1" applyBorder="1" applyAlignment="1">
      <alignment horizontal="center" vertical="center" shrinkToFit="1"/>
    </xf>
    <xf numFmtId="0" fontId="6" fillId="6" borderId="11" xfId="0" applyFont="1" applyFill="1" applyBorder="1" applyAlignment="1">
      <alignment horizontal="center" vertical="center" shrinkToFit="1"/>
    </xf>
    <xf numFmtId="0" fontId="6" fillId="6" borderId="7" xfId="0" applyFont="1" applyFill="1" applyBorder="1" applyAlignment="1">
      <alignment horizontal="center" vertical="center" shrinkToFit="1"/>
    </xf>
    <xf numFmtId="0" fontId="6" fillId="6" borderId="39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6" borderId="29" xfId="0" applyFont="1" applyFill="1" applyBorder="1" applyAlignment="1">
      <alignment horizontal="center" vertical="center" shrinkToFit="1"/>
    </xf>
    <xf numFmtId="0" fontId="6" fillId="6" borderId="10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6" borderId="9" xfId="0" applyFont="1" applyFill="1" applyBorder="1" applyAlignment="1">
      <alignment horizontal="center" vertical="center" shrinkToFit="1"/>
    </xf>
    <xf numFmtId="0" fontId="6" fillId="6" borderId="47" xfId="0" applyFont="1" applyFill="1" applyBorder="1" applyAlignment="1">
      <alignment horizontal="center" vertical="center" shrinkToFit="1"/>
    </xf>
    <xf numFmtId="0" fontId="6" fillId="8" borderId="32" xfId="0" applyFont="1" applyFill="1" applyBorder="1" applyAlignment="1">
      <alignment horizontal="center" vertical="center" shrinkToFit="1"/>
    </xf>
    <xf numFmtId="0" fontId="6" fillId="8" borderId="36" xfId="0" applyFont="1" applyFill="1" applyBorder="1" applyAlignment="1">
      <alignment horizontal="center" vertical="center" shrinkToFit="1"/>
    </xf>
    <xf numFmtId="0" fontId="6" fillId="8" borderId="35" xfId="0" applyFont="1" applyFill="1" applyBorder="1" applyAlignment="1">
      <alignment horizontal="center" vertical="center" shrinkToFit="1"/>
    </xf>
    <xf numFmtId="0" fontId="6" fillId="8" borderId="2" xfId="0" applyFont="1" applyFill="1" applyBorder="1" applyAlignment="1">
      <alignment horizontal="center" vertical="center" shrinkToFit="1"/>
    </xf>
    <xf numFmtId="0" fontId="6" fillId="8" borderId="37" xfId="0" applyFont="1" applyFill="1" applyBorder="1" applyAlignment="1">
      <alignment horizontal="center" vertical="center" shrinkToFit="1"/>
    </xf>
    <xf numFmtId="0" fontId="6" fillId="8" borderId="12" xfId="0" applyFont="1" applyFill="1" applyBorder="1" applyAlignment="1">
      <alignment horizontal="center" vertical="center" shrinkToFit="1"/>
    </xf>
    <xf numFmtId="0" fontId="6" fillId="8" borderId="5" xfId="0" applyFont="1" applyFill="1" applyBorder="1" applyAlignment="1">
      <alignment horizontal="center" vertical="center" shrinkToFit="1"/>
    </xf>
    <xf numFmtId="0" fontId="6" fillId="8" borderId="38" xfId="0" applyFont="1" applyFill="1" applyBorder="1" applyAlignment="1">
      <alignment horizontal="center" vertical="center" shrinkToFit="1"/>
    </xf>
    <xf numFmtId="0" fontId="6" fillId="8" borderId="13" xfId="0" applyFont="1" applyFill="1" applyBorder="1" applyAlignment="1">
      <alignment horizontal="center" vertical="center" shrinkToFit="1"/>
    </xf>
    <xf numFmtId="0" fontId="6" fillId="6" borderId="36" xfId="0" applyFont="1" applyFill="1" applyBorder="1" applyAlignment="1">
      <alignment horizontal="center" vertical="center" shrinkToFit="1"/>
    </xf>
    <xf numFmtId="0" fontId="6" fillId="4" borderId="41" xfId="0" applyFont="1" applyFill="1" applyBorder="1" applyAlignment="1">
      <alignment horizontal="center" vertical="center" shrinkToFit="1"/>
    </xf>
    <xf numFmtId="0" fontId="6" fillId="4" borderId="11" xfId="0" applyFont="1" applyFill="1" applyBorder="1" applyAlignment="1">
      <alignment horizontal="center" vertical="center" shrinkToFit="1"/>
    </xf>
    <xf numFmtId="0" fontId="6" fillId="4" borderId="42" xfId="0" applyFont="1" applyFill="1" applyBorder="1" applyAlignment="1">
      <alignment horizontal="center" vertical="center" shrinkToFit="1"/>
    </xf>
    <xf numFmtId="0" fontId="6" fillId="4" borderId="43" xfId="0" applyFont="1" applyFill="1" applyBorder="1" applyAlignment="1">
      <alignment horizontal="center" vertical="center" shrinkToFit="1"/>
    </xf>
    <xf numFmtId="0" fontId="6" fillId="4" borderId="13" xfId="0" applyFont="1" applyFill="1" applyBorder="1" applyAlignment="1">
      <alignment horizontal="center" vertical="center" shrinkToFit="1"/>
    </xf>
    <xf numFmtId="0" fontId="6" fillId="9" borderId="7" xfId="0" applyFont="1" applyFill="1" applyBorder="1" applyAlignment="1">
      <alignment horizontal="center" vertical="center" shrinkToFit="1"/>
    </xf>
    <xf numFmtId="0" fontId="6" fillId="6" borderId="60" xfId="0" applyFont="1" applyFill="1" applyBorder="1" applyAlignment="1">
      <alignment horizontal="center" vertical="center" shrinkToFit="1"/>
    </xf>
    <xf numFmtId="0" fontId="6" fillId="6" borderId="61" xfId="0" applyFont="1" applyFill="1" applyBorder="1" applyAlignment="1">
      <alignment horizontal="center" vertical="center" shrinkToFit="1"/>
    </xf>
    <xf numFmtId="0" fontId="6" fillId="10" borderId="60" xfId="0" applyFont="1" applyFill="1" applyBorder="1" applyAlignment="1">
      <alignment horizontal="center" vertical="center" shrinkToFit="1"/>
    </xf>
    <xf numFmtId="0" fontId="6" fillId="10" borderId="12" xfId="0" applyFont="1" applyFill="1" applyBorder="1" applyAlignment="1">
      <alignment horizontal="center" vertical="center" shrinkToFit="1"/>
    </xf>
    <xf numFmtId="0" fontId="6" fillId="10" borderId="61" xfId="0" applyFont="1" applyFill="1" applyBorder="1" applyAlignment="1">
      <alignment horizontal="center" vertical="center" shrinkToFit="1"/>
    </xf>
    <xf numFmtId="0" fontId="6" fillId="10" borderId="11" xfId="0" applyFont="1" applyFill="1" applyBorder="1" applyAlignment="1">
      <alignment horizontal="center" vertical="center" shrinkToFit="1"/>
    </xf>
    <xf numFmtId="0" fontId="6" fillId="10" borderId="62" xfId="0" applyFont="1" applyFill="1" applyBorder="1" applyAlignment="1">
      <alignment horizontal="center" vertical="center" shrinkToFit="1"/>
    </xf>
    <xf numFmtId="0" fontId="6" fillId="10" borderId="34" xfId="0" applyFont="1" applyFill="1" applyBorder="1" applyAlignment="1">
      <alignment horizontal="center" vertical="center" shrinkToFit="1"/>
    </xf>
    <xf numFmtId="0" fontId="6" fillId="9" borderId="8" xfId="0" applyFont="1" applyFill="1" applyBorder="1" applyAlignment="1">
      <alignment horizontal="center" vertical="center" shrinkToFit="1"/>
    </xf>
    <xf numFmtId="0" fontId="6" fillId="6" borderId="32" xfId="0" applyFont="1" applyFill="1" applyBorder="1" applyAlignment="1">
      <alignment horizontal="center" vertical="center" shrinkToFit="1"/>
    </xf>
    <xf numFmtId="0" fontId="6" fillId="6" borderId="6" xfId="0" applyFont="1" applyFill="1" applyBorder="1" applyAlignment="1">
      <alignment horizontal="center" vertical="center" shrinkToFit="1"/>
    </xf>
    <xf numFmtId="0" fontId="6" fillId="11" borderId="6" xfId="0" applyFont="1" applyFill="1" applyBorder="1" applyAlignment="1">
      <alignment horizontal="center" vertical="center" shrinkToFit="1"/>
    </xf>
    <xf numFmtId="0" fontId="6" fillId="11" borderId="63" xfId="0" applyFont="1" applyFill="1" applyBorder="1" applyAlignment="1">
      <alignment horizontal="center" vertical="center" shrinkToFit="1"/>
    </xf>
    <xf numFmtId="0" fontId="6" fillId="11" borderId="60" xfId="0" applyFont="1" applyFill="1" applyBorder="1" applyAlignment="1">
      <alignment horizontal="center" vertical="center" shrinkToFit="1"/>
    </xf>
    <xf numFmtId="0" fontId="6" fillId="11" borderId="59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11" borderId="2" xfId="0" applyFont="1" applyFill="1" applyBorder="1" applyAlignment="1">
      <alignment horizontal="center" vertical="center" shrinkToFit="1"/>
    </xf>
    <xf numFmtId="0" fontId="6" fillId="11" borderId="5" xfId="0" applyFont="1" applyFill="1" applyBorder="1" applyAlignment="1">
      <alignment horizontal="center" vertical="center" shrinkToFit="1"/>
    </xf>
    <xf numFmtId="0" fontId="6" fillId="11" borderId="33" xfId="0" applyFont="1" applyFill="1" applyBorder="1" applyAlignment="1">
      <alignment horizontal="center" vertical="center" shrinkToFit="1"/>
    </xf>
    <xf numFmtId="0" fontId="6" fillId="11" borderId="4" xfId="0" applyFont="1" applyFill="1" applyBorder="1" applyAlignment="1">
      <alignment horizontal="center" vertical="center" shrinkToFit="1"/>
    </xf>
    <xf numFmtId="0" fontId="6" fillId="8" borderId="8" xfId="0" applyFont="1" applyFill="1" applyBorder="1" applyAlignment="1">
      <alignment horizontal="center" vertical="center" shrinkToFit="1"/>
    </xf>
    <xf numFmtId="0" fontId="6" fillId="8" borderId="4" xfId="0" applyFont="1" applyFill="1" applyBorder="1" applyAlignment="1">
      <alignment horizontal="center" vertical="center" shrinkToFit="1"/>
    </xf>
    <xf numFmtId="0" fontId="6" fillId="8" borderId="6" xfId="0" applyFont="1" applyFill="1" applyBorder="1" applyAlignment="1">
      <alignment horizontal="center" vertical="center" shrinkToFit="1"/>
    </xf>
    <xf numFmtId="0" fontId="6" fillId="6" borderId="8" xfId="0" applyFont="1" applyFill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9" borderId="61" xfId="0" applyFont="1" applyFill="1" applyBorder="1" applyAlignment="1">
      <alignment horizontal="center" vertical="center" shrinkToFit="1"/>
    </xf>
    <xf numFmtId="0" fontId="6" fillId="9" borderId="59" xfId="0" applyFont="1" applyFill="1" applyBorder="1" applyAlignment="1">
      <alignment horizontal="center" vertical="center" shrinkToFit="1"/>
    </xf>
    <xf numFmtId="0" fontId="6" fillId="9" borderId="5" xfId="0" applyFont="1" applyFill="1" applyBorder="1" applyAlignment="1">
      <alignment horizontal="center" vertical="center" shrinkToFit="1"/>
    </xf>
    <xf numFmtId="0" fontId="6" fillId="8" borderId="41" xfId="0" applyFont="1" applyFill="1" applyBorder="1" applyAlignment="1">
      <alignment horizontal="center" vertical="center" shrinkToFit="1"/>
    </xf>
    <xf numFmtId="0" fontId="6" fillId="8" borderId="42" xfId="0" applyFont="1" applyFill="1" applyBorder="1" applyAlignment="1">
      <alignment horizontal="center" vertical="center" shrinkToFit="1"/>
    </xf>
    <xf numFmtId="0" fontId="6" fillId="8" borderId="43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11" borderId="8" xfId="0" applyFont="1" applyFill="1" applyBorder="1" applyAlignment="1">
      <alignment horizontal="center" vertical="center" shrinkToFit="1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distributed" vertical="center"/>
    </xf>
    <xf numFmtId="56" fontId="49" fillId="0" borderId="64" xfId="0" applyNumberFormat="1" applyFont="1" applyBorder="1" applyAlignment="1">
      <alignment horizontal="distributed" vertical="center"/>
    </xf>
    <xf numFmtId="0" fontId="49" fillId="0" borderId="45" xfId="0" applyFont="1" applyBorder="1" applyAlignment="1">
      <alignment horizontal="distributed" vertical="center"/>
    </xf>
    <xf numFmtId="0" fontId="49" fillId="0" borderId="64" xfId="0" applyFont="1" applyBorder="1" applyAlignment="1">
      <alignment horizontal="distributed" vertical="center"/>
    </xf>
    <xf numFmtId="56" fontId="44" fillId="0" borderId="45" xfId="0" applyNumberFormat="1" applyFont="1" applyBorder="1" applyAlignment="1">
      <alignment horizontal="distributed" vertical="center"/>
    </xf>
    <xf numFmtId="0" fontId="50" fillId="0" borderId="24" xfId="0" applyFont="1" applyBorder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0" fontId="50" fillId="0" borderId="65" xfId="0" applyFont="1" applyBorder="1" applyAlignment="1">
      <alignment horizontal="center" vertical="center" shrinkToFit="1"/>
    </xf>
    <xf numFmtId="0" fontId="50" fillId="0" borderId="23" xfId="0" applyFont="1" applyBorder="1" applyAlignment="1">
      <alignment horizontal="center" vertical="center" shrinkToFit="1"/>
    </xf>
    <xf numFmtId="0" fontId="50" fillId="0" borderId="66" xfId="0" applyFont="1" applyBorder="1" applyAlignment="1">
      <alignment horizontal="center" vertical="center" shrinkToFit="1"/>
    </xf>
    <xf numFmtId="0" fontId="50" fillId="0" borderId="18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horizontal="right" vertical="center" wrapText="1"/>
    </xf>
    <xf numFmtId="0" fontId="50" fillId="0" borderId="0" xfId="0" applyFont="1" applyAlignment="1">
      <alignment horizontal="center" vertical="center" shrinkToFit="1"/>
    </xf>
    <xf numFmtId="0" fontId="50" fillId="0" borderId="24" xfId="0" applyFont="1" applyBorder="1" applyAlignment="1">
      <alignment horizontal="center" vertical="center" shrinkToFit="1"/>
    </xf>
    <xf numFmtId="0" fontId="50" fillId="0" borderId="0" xfId="0" applyFont="1" applyAlignment="1">
      <alignment horizontal="left" vertical="center" shrinkToFit="1"/>
    </xf>
    <xf numFmtId="0" fontId="50" fillId="0" borderId="24" xfId="0" applyFont="1" applyBorder="1" applyAlignment="1">
      <alignment horizontal="left" vertical="center" shrinkToFit="1"/>
    </xf>
    <xf numFmtId="0" fontId="50" fillId="0" borderId="65" xfId="0" applyFont="1" applyBorder="1" applyAlignment="1">
      <alignment horizontal="center" vertical="center" shrinkToFit="1"/>
    </xf>
    <xf numFmtId="0" fontId="50" fillId="0" borderId="65" xfId="0" applyFont="1" applyBorder="1" applyAlignment="1">
      <alignment horizontal="left" vertical="center" shrinkToFit="1"/>
    </xf>
    <xf numFmtId="0" fontId="2" fillId="3" borderId="18" xfId="0" applyFont="1" applyFill="1" applyBorder="1" applyAlignment="1">
      <alignment horizontal="center" vertical="top"/>
    </xf>
    <xf numFmtId="0" fontId="39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44" fillId="7" borderId="0" xfId="0" applyFont="1" applyFill="1" applyAlignment="1">
      <alignment horizontal="center" vertical="center"/>
    </xf>
    <xf numFmtId="0" fontId="46" fillId="7" borderId="0" xfId="0" applyFont="1" applyFill="1" applyAlignment="1">
      <alignment horizontal="center" vertical="center" wrapText="1"/>
    </xf>
    <xf numFmtId="0" fontId="45" fillId="7" borderId="0" xfId="0" applyFont="1" applyFill="1" applyAlignment="1">
      <alignment horizontal="center" vertical="center" wrapText="1"/>
    </xf>
    <xf numFmtId="0" fontId="47" fillId="7" borderId="0" xfId="0" applyFont="1" applyFill="1" applyAlignment="1">
      <alignment horizontal="center" vertical="center"/>
    </xf>
    <xf numFmtId="0" fontId="48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1" fillId="12" borderId="0" xfId="0" applyFont="1" applyFill="1" applyAlignment="1">
      <alignment horizontal="center" vertical="center"/>
    </xf>
    <xf numFmtId="0" fontId="42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 shrinkToFit="1"/>
    </xf>
    <xf numFmtId="0" fontId="6" fillId="6" borderId="13" xfId="0" applyFont="1" applyFill="1" applyBorder="1" applyAlignment="1">
      <alignment horizontal="center" vertical="center" shrinkToFit="1"/>
    </xf>
    <xf numFmtId="0" fontId="6" fillId="7" borderId="38" xfId="0" applyFont="1" applyFill="1" applyBorder="1" applyAlignment="1">
      <alignment horizontal="center" vertical="center" shrinkToFit="1"/>
    </xf>
    <xf numFmtId="0" fontId="6" fillId="7" borderId="13" xfId="0" applyFont="1" applyFill="1" applyBorder="1" applyAlignment="1">
      <alignment horizontal="center" vertical="center" shrinkToFit="1"/>
    </xf>
    <xf numFmtId="0" fontId="6" fillId="6" borderId="37" xfId="0" applyFont="1" applyFill="1" applyBorder="1" applyAlignment="1">
      <alignment horizontal="center" vertical="center" shrinkToFit="1"/>
    </xf>
    <xf numFmtId="0" fontId="6" fillId="6" borderId="12" xfId="0" applyFont="1" applyFill="1" applyBorder="1" applyAlignment="1">
      <alignment horizontal="center" vertical="center" shrinkToFit="1"/>
    </xf>
    <xf numFmtId="0" fontId="6" fillId="7" borderId="37" xfId="0" applyFont="1" applyFill="1" applyBorder="1" applyAlignment="1">
      <alignment horizontal="center" vertical="center" shrinkToFit="1"/>
    </xf>
    <xf numFmtId="0" fontId="6" fillId="7" borderId="12" xfId="0" applyFont="1" applyFill="1" applyBorder="1" applyAlignment="1">
      <alignment horizontal="center" vertical="center" shrinkToFit="1"/>
    </xf>
    <xf numFmtId="0" fontId="6" fillId="8" borderId="36" xfId="0" applyFont="1" applyFill="1" applyBorder="1" applyAlignment="1">
      <alignment horizontal="center" vertical="center" shrinkToFit="1"/>
    </xf>
    <xf numFmtId="0" fontId="6" fillId="8" borderId="35" xfId="0" applyFont="1" applyFill="1" applyBorder="1" applyAlignment="1">
      <alignment horizontal="center" vertical="center" shrinkToFit="1"/>
    </xf>
    <xf numFmtId="0" fontId="6" fillId="8" borderId="37" xfId="0" applyFont="1" applyFill="1" applyBorder="1" applyAlignment="1">
      <alignment horizontal="center" vertical="center" shrinkToFit="1"/>
    </xf>
    <xf numFmtId="0" fontId="6" fillId="8" borderId="12" xfId="0" applyFont="1" applyFill="1" applyBorder="1" applyAlignment="1">
      <alignment horizontal="center" vertical="center" shrinkToFit="1"/>
    </xf>
    <xf numFmtId="0" fontId="6" fillId="6" borderId="39" xfId="0" applyFont="1" applyFill="1" applyBorder="1" applyAlignment="1">
      <alignment horizontal="center" vertical="center" shrinkToFit="1"/>
    </xf>
    <xf numFmtId="0" fontId="6" fillId="6" borderId="11" xfId="0" applyFont="1" applyFill="1" applyBorder="1" applyAlignment="1">
      <alignment horizontal="center" vertical="center" shrinkToFit="1"/>
    </xf>
    <xf numFmtId="0" fontId="6" fillId="8" borderId="38" xfId="0" applyFont="1" applyFill="1" applyBorder="1" applyAlignment="1">
      <alignment horizontal="center" vertical="center" shrinkToFit="1"/>
    </xf>
    <xf numFmtId="0" fontId="6" fillId="8" borderId="13" xfId="0" applyFont="1" applyFill="1" applyBorder="1" applyAlignment="1">
      <alignment horizontal="center" vertical="center" shrinkToFit="1"/>
    </xf>
    <xf numFmtId="0" fontId="6" fillId="6" borderId="40" xfId="0" applyFont="1" applyFill="1" applyBorder="1" applyAlignment="1">
      <alignment horizontal="center" vertical="center" shrinkToFit="1"/>
    </xf>
    <xf numFmtId="0" fontId="6" fillId="6" borderId="10" xfId="0" applyFont="1" applyFill="1" applyBorder="1" applyAlignment="1">
      <alignment horizontal="center" vertical="center" shrinkToFit="1"/>
    </xf>
    <xf numFmtId="0" fontId="6" fillId="8" borderId="39" xfId="0" applyFont="1" applyFill="1" applyBorder="1" applyAlignment="1">
      <alignment horizontal="center" vertical="center" shrinkToFit="1"/>
    </xf>
    <xf numFmtId="0" fontId="6" fillId="8" borderId="11" xfId="0" applyFont="1" applyFill="1" applyBorder="1" applyAlignment="1">
      <alignment horizontal="center" vertical="center" shrinkToFit="1"/>
    </xf>
    <xf numFmtId="0" fontId="6" fillId="6" borderId="36" xfId="0" applyFont="1" applyFill="1" applyBorder="1" applyAlignment="1">
      <alignment horizontal="center" vertical="center" shrinkToFit="1"/>
    </xf>
    <xf numFmtId="0" fontId="6" fillId="6" borderId="35" xfId="0" applyFont="1" applyFill="1" applyBorder="1" applyAlignment="1">
      <alignment horizontal="center" vertical="center" shrinkToFit="1"/>
    </xf>
    <xf numFmtId="0" fontId="6" fillId="6" borderId="57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9" borderId="39" xfId="0" applyFont="1" applyFill="1" applyBorder="1" applyAlignment="1">
      <alignment horizontal="center" vertical="center" shrinkToFit="1"/>
    </xf>
    <xf numFmtId="0" fontId="6" fillId="9" borderId="11" xfId="0" applyFont="1" applyFill="1" applyBorder="1" applyAlignment="1">
      <alignment horizontal="center" vertical="center" shrinkToFit="1"/>
    </xf>
    <xf numFmtId="20" fontId="6" fillId="6" borderId="20" xfId="0" applyNumberFormat="1" applyFont="1" applyFill="1" applyBorder="1" applyAlignment="1">
      <alignment horizontal="center" vertical="center"/>
    </xf>
    <xf numFmtId="6" fontId="6" fillId="6" borderId="44" xfId="1" applyFont="1" applyFill="1" applyBorder="1" applyAlignment="1">
      <alignment horizontal="center" vertical="center"/>
    </xf>
    <xf numFmtId="6" fontId="6" fillId="6" borderId="16" xfId="1" applyFont="1" applyFill="1" applyBorder="1" applyAlignment="1">
      <alignment horizontal="center" vertical="center"/>
    </xf>
    <xf numFmtId="6" fontId="6" fillId="6" borderId="1" xfId="0" applyNumberFormat="1" applyFont="1" applyFill="1" applyBorder="1" applyAlignment="1">
      <alignment horizontal="center" vertical="center"/>
    </xf>
    <xf numFmtId="6" fontId="6" fillId="6" borderId="45" xfId="0" applyNumberFormat="1" applyFont="1" applyFill="1" applyBorder="1" applyAlignment="1">
      <alignment horizontal="center" vertical="center"/>
    </xf>
    <xf numFmtId="6" fontId="6" fillId="6" borderId="46" xfId="0" applyNumberFormat="1" applyFont="1" applyFill="1" applyBorder="1" applyAlignment="1">
      <alignment horizontal="center" vertical="center"/>
    </xf>
    <xf numFmtId="6" fontId="6" fillId="6" borderId="47" xfId="0" applyNumberFormat="1" applyFont="1" applyFill="1" applyBorder="1" applyAlignment="1">
      <alignment horizontal="center" vertical="center"/>
    </xf>
    <xf numFmtId="6" fontId="6" fillId="6" borderId="48" xfId="0" applyNumberFormat="1" applyFont="1" applyFill="1" applyBorder="1" applyAlignment="1">
      <alignment horizontal="center" vertical="center"/>
    </xf>
    <xf numFmtId="0" fontId="6" fillId="6" borderId="49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6" fillId="6" borderId="52" xfId="0" applyFont="1" applyFill="1" applyBorder="1" applyAlignment="1">
      <alignment horizontal="center" vertical="center"/>
    </xf>
    <xf numFmtId="0" fontId="6" fillId="6" borderId="53" xfId="0" applyFont="1" applyFill="1" applyBorder="1" applyAlignment="1">
      <alignment horizontal="center" vertical="center"/>
    </xf>
    <xf numFmtId="0" fontId="6" fillId="6" borderId="51" xfId="0" applyFont="1" applyFill="1" applyBorder="1" applyAlignment="1">
      <alignment horizontal="center" vertical="center"/>
    </xf>
    <xf numFmtId="0" fontId="6" fillId="6" borderId="54" xfId="0" applyFont="1" applyFill="1" applyBorder="1" applyAlignment="1">
      <alignment horizontal="center" vertical="center"/>
    </xf>
    <xf numFmtId="0" fontId="6" fillId="6" borderId="55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 textRotation="255"/>
    </xf>
    <xf numFmtId="0" fontId="16" fillId="0" borderId="0" xfId="0" applyFont="1" applyAlignment="1">
      <alignment horizontal="left" vertical="center" textRotation="255" wrapText="1"/>
    </xf>
    <xf numFmtId="0" fontId="9" fillId="0" borderId="0" xfId="0" applyFont="1" applyAlignment="1">
      <alignment horizontal="right" vertical="center" textRotation="255" wrapText="1"/>
    </xf>
    <xf numFmtId="0" fontId="9" fillId="0" borderId="0" xfId="0" applyFont="1" applyAlignment="1">
      <alignment horizontal="left" vertical="center" textRotation="255" wrapText="1"/>
    </xf>
    <xf numFmtId="0" fontId="18" fillId="0" borderId="0" xfId="0" applyFont="1" applyAlignment="1">
      <alignment horizontal="right" vertical="center" textRotation="255"/>
    </xf>
    <xf numFmtId="0" fontId="16" fillId="0" borderId="0" xfId="0" applyFont="1" applyAlignment="1">
      <alignment horizontal="left" vertical="top" textRotation="255"/>
    </xf>
    <xf numFmtId="0" fontId="17" fillId="0" borderId="0" xfId="0" applyFont="1" applyAlignment="1">
      <alignment horizontal="left" vertical="top" textRotation="255"/>
    </xf>
    <xf numFmtId="0" fontId="14" fillId="0" borderId="26" xfId="0" applyFont="1" applyBorder="1" applyAlignment="1">
      <alignment horizontal="center" vertical="center" textRotation="255"/>
    </xf>
    <xf numFmtId="0" fontId="14" fillId="0" borderId="23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 textRotation="255"/>
    </xf>
    <xf numFmtId="0" fontId="15" fillId="0" borderId="25" xfId="0" applyFont="1" applyBorder="1" applyAlignment="1">
      <alignment horizontal="center" vertical="center" textRotation="255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CCCCFF"/>
      <color rgb="FFFFFFCC"/>
      <color rgb="FF99FF66"/>
      <color rgb="FFFF3300"/>
      <color rgb="FFFFCC00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image" Target="../media/image5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133350</xdr:colOff>
      <xdr:row>16</xdr:row>
      <xdr:rowOff>57150</xdr:rowOff>
    </xdr:from>
    <xdr:to>
      <xdr:col>13</xdr:col>
      <xdr:colOff>666750</xdr:colOff>
      <xdr:row>22</xdr:row>
      <xdr:rowOff>57150</xdr:rowOff>
    </xdr:to>
    <xdr:pic>
      <xdr:nvPicPr>
        <xdr:cNvPr id="2" name="図 1" descr="注意喚起シール HEIKO">
          <a:extLst>
            <a:ext uri="{FF2B5EF4-FFF2-40B4-BE49-F238E27FC236}">
              <a16:creationId xmlns:a16="http://schemas.microsoft.com/office/drawing/2014/main" id="{26B3CE42-BE93-7F87-9314-49E1DF92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3952875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192881</xdr:colOff>
      <xdr:row>2</xdr:row>
      <xdr:rowOff>186928</xdr:rowOff>
    </xdr:from>
    <xdr:ext cx="1044341" cy="1184672"/>
    <xdr:pic>
      <xdr:nvPicPr>
        <xdr:cNvPr id="3" name="図 2" descr="傘（雨マーク）のかわいい手描きアイコン">
          <a:extLst>
            <a:ext uri="{FF2B5EF4-FFF2-40B4-BE49-F238E27FC236}">
              <a16:creationId xmlns:a16="http://schemas.microsoft.com/office/drawing/2014/main" id="{44A6FDC2-5008-487E-BA0A-10D19BBC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0281" y="748903"/>
          <a:ext cx="1044341" cy="1184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657225</xdr:colOff>
      <xdr:row>22</xdr:row>
      <xdr:rowOff>133349</xdr:rowOff>
    </xdr:from>
    <xdr:ext cx="2758976" cy="2686051"/>
    <xdr:pic>
      <xdr:nvPicPr>
        <xdr:cNvPr id="4" name="図 3" descr="HEIKO タックラベル(ご注意シール) 注意喚起シール 取扱注意 48片 007062232 包装用品・店舗用品の通販 シモジマ">
          <a:extLst>
            <a:ext uri="{FF2B5EF4-FFF2-40B4-BE49-F238E27FC236}">
              <a16:creationId xmlns:a16="http://schemas.microsoft.com/office/drawing/2014/main" id="{AE3484D0-9F98-40A2-A4AC-22B48F19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457824"/>
          <a:ext cx="2758976" cy="2686051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76200</xdr:colOff>
      <xdr:row>9</xdr:row>
      <xdr:rowOff>28575</xdr:rowOff>
    </xdr:from>
    <xdr:ext cx="2495550" cy="831848"/>
    <xdr:pic>
      <xdr:nvPicPr>
        <xdr:cNvPr id="5" name="図 4" descr="楽天市場】INTEX インテックス プール ビニール 子供 キッズ 家庭用 夏休み 自宅 水遊び 簡単 AQUARIUM POOL アクアリウムプール  幅152×高さ56cm 58480 6歳以上 並行輸入品 : ベストスポーツ">
          <a:extLst>
            <a:ext uri="{FF2B5EF4-FFF2-40B4-BE49-F238E27FC236}">
              <a16:creationId xmlns:a16="http://schemas.microsoft.com/office/drawing/2014/main" id="{C6707889-B86B-4A81-9D09-415C6B18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57425"/>
          <a:ext cx="2495550" cy="83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552450</xdr:colOff>
      <xdr:row>9</xdr:row>
      <xdr:rowOff>38100</xdr:rowOff>
    </xdr:from>
    <xdr:ext cx="2495550" cy="831848"/>
    <xdr:pic>
      <xdr:nvPicPr>
        <xdr:cNvPr id="6" name="図 5" descr="楽天市場】INTEX インテックス プール ビニール 子供 キッズ 家庭用 夏休み 自宅 水遊び 簡単 AQUARIUM POOL アクアリウムプール  幅152×高さ56cm 58480 6歳以上 並行輸入品 : ベストスポーツ">
          <a:extLst>
            <a:ext uri="{FF2B5EF4-FFF2-40B4-BE49-F238E27FC236}">
              <a16:creationId xmlns:a16="http://schemas.microsoft.com/office/drawing/2014/main" id="{59DFB726-5FB1-442E-8488-D00FE472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266950"/>
          <a:ext cx="2495550" cy="83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2495550" cy="831848"/>
    <xdr:pic>
      <xdr:nvPicPr>
        <xdr:cNvPr id="7" name="図 6" descr="楽天市場】INTEX インテックス プール ビニール 子供 キッズ 家庭用 夏休み 自宅 水遊び 簡単 AQUARIUM POOL アクアリウムプール  幅152×高さ56cm 58480 6歳以上 並行輸入品 : ベストスポーツ">
          <a:extLst>
            <a:ext uri="{FF2B5EF4-FFF2-40B4-BE49-F238E27FC236}">
              <a16:creationId xmlns:a16="http://schemas.microsoft.com/office/drawing/2014/main" id="{4205A3AF-5619-49FA-B63B-F62104A0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1350"/>
          <a:ext cx="2495550" cy="83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542925</xdr:colOff>
      <xdr:row>13</xdr:row>
      <xdr:rowOff>57150</xdr:rowOff>
    </xdr:from>
    <xdr:ext cx="2495550" cy="831848"/>
    <xdr:pic>
      <xdr:nvPicPr>
        <xdr:cNvPr id="8" name="図 7" descr="楽天市場】INTEX インテックス プール ビニール 子供 キッズ 家庭用 夏休み 自宅 水遊び 簡単 AQUARIUM POOL アクアリウムプール  幅152×高さ56cm 58480 6歳以上 並行輸入品 : ベストスポーツ">
          <a:extLst>
            <a:ext uri="{FF2B5EF4-FFF2-40B4-BE49-F238E27FC236}">
              <a16:creationId xmlns:a16="http://schemas.microsoft.com/office/drawing/2014/main" id="{E3282B70-39B3-49B7-8B7F-A351E3BA3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3238500"/>
          <a:ext cx="2495550" cy="83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2495550" cy="831848"/>
    <xdr:pic>
      <xdr:nvPicPr>
        <xdr:cNvPr id="9" name="図 8" descr="楽天市場】INTEX インテックス プール ビニール 子供 キッズ 家庭用 夏休み 自宅 水遊び 簡単 AQUARIUM POOL アクアリウムプール  幅152×高さ56cm 58480 6歳以上 並行輸入品 : ベストスポーツ">
          <a:extLst>
            <a:ext uri="{FF2B5EF4-FFF2-40B4-BE49-F238E27FC236}">
              <a16:creationId xmlns:a16="http://schemas.microsoft.com/office/drawing/2014/main" id="{F0792EA5-9568-4B88-9F40-EAF72C25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3850"/>
          <a:ext cx="2495550" cy="83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571500</xdr:colOff>
      <xdr:row>17</xdr:row>
      <xdr:rowOff>66675</xdr:rowOff>
    </xdr:from>
    <xdr:ext cx="2495550" cy="831848"/>
    <xdr:pic>
      <xdr:nvPicPr>
        <xdr:cNvPr id="10" name="図 9" descr="楽天市場】INTEX インテックス プール ビニール 子供 キッズ 家庭用 夏休み 自宅 水遊び 簡単 AQUARIUM POOL アクアリウムプール  幅152×高さ56cm 58480 6歳以上 並行輸入品 : ベストスポーツ">
          <a:extLst>
            <a:ext uri="{FF2B5EF4-FFF2-40B4-BE49-F238E27FC236}">
              <a16:creationId xmlns:a16="http://schemas.microsoft.com/office/drawing/2014/main" id="{32B1650B-879C-4A82-AC3D-D404597B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4200525"/>
          <a:ext cx="2495550" cy="83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192881</xdr:colOff>
      <xdr:row>2</xdr:row>
      <xdr:rowOff>186928</xdr:rowOff>
    </xdr:from>
    <xdr:ext cx="1044341" cy="1184672"/>
    <xdr:pic>
      <xdr:nvPicPr>
        <xdr:cNvPr id="11" name="図 10" descr="傘（雨マーク）のかわいい手描きアイコン">
          <a:extLst>
            <a:ext uri="{FF2B5EF4-FFF2-40B4-BE49-F238E27FC236}">
              <a16:creationId xmlns:a16="http://schemas.microsoft.com/office/drawing/2014/main" id="{CCC76119-2E23-4D12-876A-08B532B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0281" y="748903"/>
          <a:ext cx="1044341" cy="1184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192881</xdr:colOff>
      <xdr:row>2</xdr:row>
      <xdr:rowOff>186928</xdr:rowOff>
    </xdr:from>
    <xdr:ext cx="1044341" cy="1184672"/>
    <xdr:pic>
      <xdr:nvPicPr>
        <xdr:cNvPr id="12" name="図 11" descr="傘（雨マーク）のかわいい手描きアイコン">
          <a:extLst>
            <a:ext uri="{FF2B5EF4-FFF2-40B4-BE49-F238E27FC236}">
              <a16:creationId xmlns:a16="http://schemas.microsoft.com/office/drawing/2014/main" id="{679B51E0-8377-482F-B9A7-EE91A723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0281" y="748903"/>
          <a:ext cx="1044341" cy="1184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192881</xdr:colOff>
      <xdr:row>2</xdr:row>
      <xdr:rowOff>186928</xdr:rowOff>
    </xdr:from>
    <xdr:ext cx="1044341" cy="1184672"/>
    <xdr:pic>
      <xdr:nvPicPr>
        <xdr:cNvPr id="13" name="図 12" descr="傘（雨マーク）のかわいい手描きアイコン">
          <a:extLst>
            <a:ext uri="{FF2B5EF4-FFF2-40B4-BE49-F238E27FC236}">
              <a16:creationId xmlns:a16="http://schemas.microsoft.com/office/drawing/2014/main" id="{031E6892-E3A3-4C32-BD6B-3ECC6354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0206" y="748903"/>
          <a:ext cx="1044341" cy="1184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180975</xdr:colOff>
      <xdr:row>9</xdr:row>
      <xdr:rowOff>66675</xdr:rowOff>
    </xdr:from>
    <xdr:to>
      <xdr:col>17</xdr:col>
      <xdr:colOff>238125</xdr:colOff>
      <xdr:row>15</xdr:row>
      <xdr:rowOff>66675</xdr:rowOff>
    </xdr:to>
    <xdr:pic>
      <xdr:nvPicPr>
        <xdr:cNvPr id="14" name="図 13" descr="注意喚起シール HEIKO">
          <a:extLst>
            <a:ext uri="{FF2B5EF4-FFF2-40B4-BE49-F238E27FC236}">
              <a16:creationId xmlns:a16="http://schemas.microsoft.com/office/drawing/2014/main" id="{F41A6A7E-23FF-4C7B-BEE3-B89FF5CF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2295525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123825</xdr:colOff>
      <xdr:row>9</xdr:row>
      <xdr:rowOff>28575</xdr:rowOff>
    </xdr:from>
    <xdr:to>
      <xdr:col>13</xdr:col>
      <xdr:colOff>657225</xdr:colOff>
      <xdr:row>15</xdr:row>
      <xdr:rowOff>28575</xdr:rowOff>
    </xdr:to>
    <xdr:pic>
      <xdr:nvPicPr>
        <xdr:cNvPr id="15" name="図 14" descr="注意喚起シール HEIKO">
          <a:extLst>
            <a:ext uri="{FF2B5EF4-FFF2-40B4-BE49-F238E27FC236}">
              <a16:creationId xmlns:a16="http://schemas.microsoft.com/office/drawing/2014/main" id="{A0EC54B8-216B-4665-ADC3-D65A0A7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2257425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192881</xdr:colOff>
      <xdr:row>2</xdr:row>
      <xdr:rowOff>186928</xdr:rowOff>
    </xdr:from>
    <xdr:ext cx="1044341" cy="1184672"/>
    <xdr:pic>
      <xdr:nvPicPr>
        <xdr:cNvPr id="16" name="図 15" descr="傘（雨マーク）のかわいい手描きアイコン">
          <a:extLst>
            <a:ext uri="{FF2B5EF4-FFF2-40B4-BE49-F238E27FC236}">
              <a16:creationId xmlns:a16="http://schemas.microsoft.com/office/drawing/2014/main" id="{1ECF5E3D-5B99-4D5E-BD77-AF699548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481" y="748903"/>
          <a:ext cx="1044341" cy="1184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192881</xdr:colOff>
      <xdr:row>2</xdr:row>
      <xdr:rowOff>186928</xdr:rowOff>
    </xdr:from>
    <xdr:ext cx="1044341" cy="1184672"/>
    <xdr:pic>
      <xdr:nvPicPr>
        <xdr:cNvPr id="17" name="図 16" descr="傘（雨マーク）のかわいい手描きアイコン">
          <a:extLst>
            <a:ext uri="{FF2B5EF4-FFF2-40B4-BE49-F238E27FC236}">
              <a16:creationId xmlns:a16="http://schemas.microsoft.com/office/drawing/2014/main" id="{55CD814A-574B-4C83-A561-AC708518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481" y="748903"/>
          <a:ext cx="1044341" cy="1184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16</xdr:row>
      <xdr:rowOff>0</xdr:rowOff>
    </xdr:from>
    <xdr:to>
      <xdr:col>17</xdr:col>
      <xdr:colOff>57150</xdr:colOff>
      <xdr:row>22</xdr:row>
      <xdr:rowOff>0</xdr:rowOff>
    </xdr:to>
    <xdr:pic>
      <xdr:nvPicPr>
        <xdr:cNvPr id="18" name="図 17" descr="注意喚起シール HEIKO">
          <a:extLst>
            <a:ext uri="{FF2B5EF4-FFF2-40B4-BE49-F238E27FC236}">
              <a16:creationId xmlns:a16="http://schemas.microsoft.com/office/drawing/2014/main" id="{F6FB22B1-F78A-41AD-9506-2DE8B79D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3895725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</xdr:col>
      <xdr:colOff>57150</xdr:colOff>
      <xdr:row>28</xdr:row>
      <xdr:rowOff>0</xdr:rowOff>
    </xdr:to>
    <xdr:pic>
      <xdr:nvPicPr>
        <xdr:cNvPr id="19" name="図 18" descr="注意喚起シール HEIKO">
          <a:extLst>
            <a:ext uri="{FF2B5EF4-FFF2-40B4-BE49-F238E27FC236}">
              <a16:creationId xmlns:a16="http://schemas.microsoft.com/office/drawing/2014/main" id="{43EC0B5A-7851-4453-A5EA-62DC16D6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4475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438150</xdr:colOff>
      <xdr:row>22</xdr:row>
      <xdr:rowOff>19050</xdr:rowOff>
    </xdr:from>
    <xdr:to>
      <xdr:col>6</xdr:col>
      <xdr:colOff>371475</xdr:colOff>
      <xdr:row>28</xdr:row>
      <xdr:rowOff>19050</xdr:rowOff>
    </xdr:to>
    <xdr:pic>
      <xdr:nvPicPr>
        <xdr:cNvPr id="20" name="図 19" descr="注意喚起シール HEIKO">
          <a:extLst>
            <a:ext uri="{FF2B5EF4-FFF2-40B4-BE49-F238E27FC236}">
              <a16:creationId xmlns:a16="http://schemas.microsoft.com/office/drawing/2014/main" id="{0EDF44D6-583D-4FA7-A242-DCF2BF76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5343525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581025</xdr:colOff>
      <xdr:row>23</xdr:row>
      <xdr:rowOff>28575</xdr:rowOff>
    </xdr:from>
    <xdr:ext cx="2758976" cy="2686051"/>
    <xdr:pic>
      <xdr:nvPicPr>
        <xdr:cNvPr id="21" name="図 20" descr="HEIKO タックラベル(ご注意シール) 注意喚起シール 取扱注意 48片 007062232 包装用品・店舗用品の通販 シモジマ">
          <a:extLst>
            <a:ext uri="{FF2B5EF4-FFF2-40B4-BE49-F238E27FC236}">
              <a16:creationId xmlns:a16="http://schemas.microsoft.com/office/drawing/2014/main" id="{4E5584B2-EA58-445F-93DF-5FFE047B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5591175"/>
          <a:ext cx="2758976" cy="2686051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28575</xdr:rowOff>
    </xdr:from>
    <xdr:ext cx="2758976" cy="2686051"/>
    <xdr:pic>
      <xdr:nvPicPr>
        <xdr:cNvPr id="22" name="図 21" descr="HEIKO タックラベル(ご注意シール) 注意喚起シール 取扱注意 48片 007062232 包装用品・店舗用品の通販 シモジマ">
          <a:extLst>
            <a:ext uri="{FF2B5EF4-FFF2-40B4-BE49-F238E27FC236}">
              <a16:creationId xmlns:a16="http://schemas.microsoft.com/office/drawing/2014/main" id="{CBA4E63D-A3FC-472F-BD7F-0D39DFF2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9925"/>
          <a:ext cx="2758976" cy="2686051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2758976" cy="2686051"/>
    <xdr:pic>
      <xdr:nvPicPr>
        <xdr:cNvPr id="23" name="図 22" descr="HEIKO タックラベル(ご注意シール) 注意喚起シール 取扱注意 48片 007062232 包装用品・店舗用品の通販 シモジマ">
          <a:extLst>
            <a:ext uri="{FF2B5EF4-FFF2-40B4-BE49-F238E27FC236}">
              <a16:creationId xmlns:a16="http://schemas.microsoft.com/office/drawing/2014/main" id="{401008F5-0FE6-4020-B68F-2FF503F3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86975"/>
          <a:ext cx="2758976" cy="2686051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36</xdr:row>
      <xdr:rowOff>0</xdr:rowOff>
    </xdr:from>
    <xdr:ext cx="2758976" cy="2686051"/>
    <xdr:pic>
      <xdr:nvPicPr>
        <xdr:cNvPr id="24" name="図 23" descr="HEIKO タックラベル(ご注意シール) 注意喚起シール 取扱注意 48片 007062232 包装用品・店舗用品の通販 シモジマ">
          <a:extLst>
            <a:ext uri="{FF2B5EF4-FFF2-40B4-BE49-F238E27FC236}">
              <a16:creationId xmlns:a16="http://schemas.microsoft.com/office/drawing/2014/main" id="{509ED1A6-B46B-4825-AFF1-3D43DD04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8658225"/>
          <a:ext cx="2758976" cy="2686051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9525</xdr:colOff>
      <xdr:row>36</xdr:row>
      <xdr:rowOff>0</xdr:rowOff>
    </xdr:from>
    <xdr:ext cx="2758976" cy="2686051"/>
    <xdr:pic>
      <xdr:nvPicPr>
        <xdr:cNvPr id="25" name="図 24" descr="HEIKO タックラベル(ご注意シール) 注意喚起シール 取扱注意 48片 007062232 包装用品・店舗用品の通販 シモジマ">
          <a:extLst>
            <a:ext uri="{FF2B5EF4-FFF2-40B4-BE49-F238E27FC236}">
              <a16:creationId xmlns:a16="http://schemas.microsoft.com/office/drawing/2014/main" id="{6503667C-9CF8-4DD1-9056-E9ACE1CF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8658225"/>
          <a:ext cx="2758976" cy="2686051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1435100</xdr:colOff>
      <xdr:row>9</xdr:row>
      <xdr:rowOff>190500</xdr:rowOff>
    </xdr:from>
    <xdr:to>
      <xdr:col>1</xdr:col>
      <xdr:colOff>1434150</xdr:colOff>
      <xdr:row>9</xdr:row>
      <xdr:rowOff>190500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04CE258-69BE-4FA2-8226-E9767AB8390B}"/>
            </a:ext>
          </a:extLst>
        </xdr:cNvPr>
        <xdr:cNvSpPr/>
      </xdr:nvSpPr>
      <xdr:spPr>
        <a:xfrm flipV="1">
          <a:off x="1435100" y="838200"/>
          <a:ext cx="14722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1435100</xdr:colOff>
      <xdr:row>1</xdr:row>
      <xdr:rowOff>190500</xdr:rowOff>
    </xdr:from>
    <xdr:to>
      <xdr:col>1</xdr:col>
      <xdr:colOff>1434150</xdr:colOff>
      <xdr:row>1</xdr:row>
      <xdr:rowOff>190500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7F79F96-F8E1-49DA-A447-EBF56527CEF8}"/>
            </a:ext>
          </a:extLst>
        </xdr:cNvPr>
        <xdr:cNvSpPr/>
      </xdr:nvSpPr>
      <xdr:spPr>
        <a:xfrm flipV="1">
          <a:off x="1435100" y="5334000"/>
          <a:ext cx="23104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1435100</xdr:colOff>
      <xdr:row>1</xdr:row>
      <xdr:rowOff>190500</xdr:rowOff>
    </xdr:from>
    <xdr:to>
      <xdr:col>2</xdr:col>
      <xdr:colOff>1434150</xdr:colOff>
      <xdr:row>1</xdr:row>
      <xdr:rowOff>190500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0CFE062-AC95-48C7-8EC7-AA9A6DF9CBD1}"/>
            </a:ext>
          </a:extLst>
        </xdr:cNvPr>
        <xdr:cNvSpPr/>
      </xdr:nvSpPr>
      <xdr:spPr>
        <a:xfrm flipV="1">
          <a:off x="1435100" y="800100"/>
          <a:ext cx="23485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1435100</xdr:colOff>
      <xdr:row>1</xdr:row>
      <xdr:rowOff>190500</xdr:rowOff>
    </xdr:from>
    <xdr:to>
      <xdr:col>3</xdr:col>
      <xdr:colOff>1434150</xdr:colOff>
      <xdr:row>1</xdr:row>
      <xdr:rowOff>190500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204C63BA-2B42-45E1-8921-2F05872A11FF}"/>
            </a:ext>
          </a:extLst>
        </xdr:cNvPr>
        <xdr:cNvSpPr/>
      </xdr:nvSpPr>
      <xdr:spPr>
        <a:xfrm flipV="1">
          <a:off x="1435100" y="800100"/>
          <a:ext cx="23485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2520000</xdr:colOff>
      <xdr:row>1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7F7E8F2E-A621-4342-A0B4-472324DD2EBA}"/>
            </a:ext>
          </a:extLst>
        </xdr:cNvPr>
        <xdr:cNvSpPr/>
      </xdr:nvSpPr>
      <xdr:spPr>
        <a:xfrm flipV="1">
          <a:off x="0" y="4981575"/>
          <a:ext cx="2520000" cy="8895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2520000</xdr:colOff>
      <xdr:row>13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EA7EFFA-7875-4A8B-8495-5B61DAACA622}"/>
            </a:ext>
          </a:extLst>
        </xdr:cNvPr>
        <xdr:cNvSpPr/>
      </xdr:nvSpPr>
      <xdr:spPr>
        <a:xfrm flipV="1">
          <a:off x="0" y="139700"/>
          <a:ext cx="1387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2520000</xdr:colOff>
      <xdr:row>25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0DDA5B9-98AF-47A5-B766-CEA27CFFB064}"/>
            </a:ext>
          </a:extLst>
        </xdr:cNvPr>
        <xdr:cNvSpPr/>
      </xdr:nvSpPr>
      <xdr:spPr>
        <a:xfrm flipV="1">
          <a:off x="0" y="139700"/>
          <a:ext cx="1387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2520000</xdr:colOff>
      <xdr:row>37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1F15807-3517-4D42-8CC2-DD7C37B9E6C1}"/>
            </a:ext>
          </a:extLst>
        </xdr:cNvPr>
        <xdr:cNvSpPr/>
      </xdr:nvSpPr>
      <xdr:spPr>
        <a:xfrm flipV="1">
          <a:off x="0" y="139700"/>
          <a:ext cx="1387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2520000</xdr:colOff>
      <xdr:row>49</xdr:row>
      <xdr:rowOff>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901504D-2377-47C7-9733-3B0E34F36C18}"/>
            </a:ext>
          </a:extLst>
        </xdr:cNvPr>
        <xdr:cNvSpPr/>
      </xdr:nvSpPr>
      <xdr:spPr>
        <a:xfrm flipV="1">
          <a:off x="0" y="139700"/>
          <a:ext cx="1387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61</xdr:row>
      <xdr:rowOff>0</xdr:rowOff>
    </xdr:from>
    <xdr:to>
      <xdr:col>0</xdr:col>
      <xdr:colOff>2520000</xdr:colOff>
      <xdr:row>61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EFCAAA0D-BF78-45EB-B17C-95C69E327874}"/>
            </a:ext>
          </a:extLst>
        </xdr:cNvPr>
        <xdr:cNvSpPr/>
      </xdr:nvSpPr>
      <xdr:spPr>
        <a:xfrm flipV="1">
          <a:off x="0" y="139700"/>
          <a:ext cx="1387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2520000</xdr:colOff>
      <xdr:row>73</xdr:row>
      <xdr:rowOff>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62847082-8BB2-4F98-A40E-5068ED4537CF}"/>
            </a:ext>
          </a:extLst>
        </xdr:cNvPr>
        <xdr:cNvSpPr/>
      </xdr:nvSpPr>
      <xdr:spPr>
        <a:xfrm flipV="1">
          <a:off x="0" y="7924800"/>
          <a:ext cx="138750" cy="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6045200</xdr:colOff>
      <xdr:row>1</xdr:row>
      <xdr:rowOff>241300</xdr:rowOff>
    </xdr:from>
    <xdr:to>
      <xdr:col>0</xdr:col>
      <xdr:colOff>7305200</xdr:colOff>
      <xdr:row>1</xdr:row>
      <xdr:rowOff>349300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D4F1DE3-219E-96CA-FCFF-BA7D07C251DC}"/>
            </a:ext>
          </a:extLst>
        </xdr:cNvPr>
        <xdr:cNvSpPr/>
      </xdr:nvSpPr>
      <xdr:spPr>
        <a:xfrm flipV="1">
          <a:off x="6045200" y="1511300"/>
          <a:ext cx="126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6235700</xdr:colOff>
      <xdr:row>1</xdr:row>
      <xdr:rowOff>381000</xdr:rowOff>
    </xdr:from>
    <xdr:to>
      <xdr:col>0</xdr:col>
      <xdr:colOff>7289800</xdr:colOff>
      <xdr:row>1</xdr:row>
      <xdr:rowOff>489000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BAC1FD9B-9392-4C2D-91F0-719E820F4E58}"/>
            </a:ext>
          </a:extLst>
        </xdr:cNvPr>
        <xdr:cNvSpPr/>
      </xdr:nvSpPr>
      <xdr:spPr>
        <a:xfrm flipV="1">
          <a:off x="6235700" y="1651000"/>
          <a:ext cx="10541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</xdr:row>
      <xdr:rowOff>419100</xdr:rowOff>
    </xdr:from>
    <xdr:to>
      <xdr:col>0</xdr:col>
      <xdr:colOff>2520000</xdr:colOff>
      <xdr:row>1</xdr:row>
      <xdr:rowOff>527100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9ACF70F6-A8E8-42AA-A112-421138C1F1CC}"/>
            </a:ext>
          </a:extLst>
        </xdr:cNvPr>
        <xdr:cNvSpPr/>
      </xdr:nvSpPr>
      <xdr:spPr>
        <a:xfrm flipV="1">
          <a:off x="0" y="1689100"/>
          <a:ext cx="252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</xdr:row>
      <xdr:rowOff>279400</xdr:rowOff>
    </xdr:from>
    <xdr:to>
      <xdr:col>0</xdr:col>
      <xdr:colOff>2340000</xdr:colOff>
      <xdr:row>1</xdr:row>
      <xdr:rowOff>387400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71671C9E-2F6A-4673-98CD-E2F75570672F}"/>
            </a:ext>
          </a:extLst>
        </xdr:cNvPr>
        <xdr:cNvSpPr/>
      </xdr:nvSpPr>
      <xdr:spPr>
        <a:xfrm flipV="1">
          <a:off x="0" y="1549400"/>
          <a:ext cx="234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6045200</xdr:colOff>
      <xdr:row>3</xdr:row>
      <xdr:rowOff>241300</xdr:rowOff>
    </xdr:from>
    <xdr:to>
      <xdr:col>0</xdr:col>
      <xdr:colOff>7305200</xdr:colOff>
      <xdr:row>3</xdr:row>
      <xdr:rowOff>349300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C024502F-C56D-4F6D-A4EE-9D5FD04DDF8F}"/>
            </a:ext>
          </a:extLst>
        </xdr:cNvPr>
        <xdr:cNvSpPr/>
      </xdr:nvSpPr>
      <xdr:spPr>
        <a:xfrm flipV="1">
          <a:off x="6045200" y="1511300"/>
          <a:ext cx="126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6235700</xdr:colOff>
      <xdr:row>3</xdr:row>
      <xdr:rowOff>381000</xdr:rowOff>
    </xdr:from>
    <xdr:to>
      <xdr:col>0</xdr:col>
      <xdr:colOff>7289800</xdr:colOff>
      <xdr:row>3</xdr:row>
      <xdr:rowOff>489000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3969A7A6-9483-4C1C-9BFD-BF72650087F7}"/>
            </a:ext>
          </a:extLst>
        </xdr:cNvPr>
        <xdr:cNvSpPr/>
      </xdr:nvSpPr>
      <xdr:spPr>
        <a:xfrm flipV="1">
          <a:off x="6235700" y="1651000"/>
          <a:ext cx="10541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</xdr:row>
      <xdr:rowOff>419100</xdr:rowOff>
    </xdr:from>
    <xdr:to>
      <xdr:col>0</xdr:col>
      <xdr:colOff>2520000</xdr:colOff>
      <xdr:row>3</xdr:row>
      <xdr:rowOff>527100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52CBDCA3-82C7-431C-837D-FE08CCD0CD4E}"/>
            </a:ext>
          </a:extLst>
        </xdr:cNvPr>
        <xdr:cNvSpPr/>
      </xdr:nvSpPr>
      <xdr:spPr>
        <a:xfrm flipV="1">
          <a:off x="0" y="1689100"/>
          <a:ext cx="252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</xdr:row>
      <xdr:rowOff>279400</xdr:rowOff>
    </xdr:from>
    <xdr:to>
      <xdr:col>0</xdr:col>
      <xdr:colOff>2340000</xdr:colOff>
      <xdr:row>3</xdr:row>
      <xdr:rowOff>387400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BD78171A-40A7-4768-AF11-9568F7234347}"/>
            </a:ext>
          </a:extLst>
        </xdr:cNvPr>
        <xdr:cNvSpPr/>
      </xdr:nvSpPr>
      <xdr:spPr>
        <a:xfrm flipV="1">
          <a:off x="0" y="1549400"/>
          <a:ext cx="234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6045200</xdr:colOff>
      <xdr:row>5</xdr:row>
      <xdr:rowOff>241300</xdr:rowOff>
    </xdr:from>
    <xdr:to>
      <xdr:col>0</xdr:col>
      <xdr:colOff>7305200</xdr:colOff>
      <xdr:row>5</xdr:row>
      <xdr:rowOff>349300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5DA4094B-DFA5-4DDD-8DA3-8A82508989FA}"/>
            </a:ext>
          </a:extLst>
        </xdr:cNvPr>
        <xdr:cNvSpPr/>
      </xdr:nvSpPr>
      <xdr:spPr>
        <a:xfrm flipV="1">
          <a:off x="6045200" y="3416300"/>
          <a:ext cx="126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6235700</xdr:colOff>
      <xdr:row>5</xdr:row>
      <xdr:rowOff>381000</xdr:rowOff>
    </xdr:from>
    <xdr:to>
      <xdr:col>0</xdr:col>
      <xdr:colOff>7289800</xdr:colOff>
      <xdr:row>5</xdr:row>
      <xdr:rowOff>489000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FC458F81-B05C-4E9A-AB0A-C635C074276F}"/>
            </a:ext>
          </a:extLst>
        </xdr:cNvPr>
        <xdr:cNvSpPr/>
      </xdr:nvSpPr>
      <xdr:spPr>
        <a:xfrm flipV="1">
          <a:off x="6235700" y="3556000"/>
          <a:ext cx="10541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</xdr:row>
      <xdr:rowOff>419100</xdr:rowOff>
    </xdr:from>
    <xdr:to>
      <xdr:col>0</xdr:col>
      <xdr:colOff>2520000</xdr:colOff>
      <xdr:row>5</xdr:row>
      <xdr:rowOff>527100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5F5DA5B8-9589-4CC8-A746-4D33417FE493}"/>
            </a:ext>
          </a:extLst>
        </xdr:cNvPr>
        <xdr:cNvSpPr/>
      </xdr:nvSpPr>
      <xdr:spPr>
        <a:xfrm flipV="1">
          <a:off x="0" y="3594100"/>
          <a:ext cx="252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</xdr:row>
      <xdr:rowOff>279400</xdr:rowOff>
    </xdr:from>
    <xdr:to>
      <xdr:col>0</xdr:col>
      <xdr:colOff>2340000</xdr:colOff>
      <xdr:row>5</xdr:row>
      <xdr:rowOff>387400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A7D5E3C-0C98-48F8-9326-C25062C2EF60}"/>
            </a:ext>
          </a:extLst>
        </xdr:cNvPr>
        <xdr:cNvSpPr/>
      </xdr:nvSpPr>
      <xdr:spPr>
        <a:xfrm flipV="1">
          <a:off x="0" y="3454400"/>
          <a:ext cx="2340000" cy="108000"/>
        </a:xfrm>
        <a:prstGeom prst="roundRect">
          <a:avLst/>
        </a:prstGeom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23044</xdr:colOff>
      <xdr:row>0</xdr:row>
      <xdr:rowOff>15363</xdr:rowOff>
    </xdr:from>
    <xdr:to>
      <xdr:col>0</xdr:col>
      <xdr:colOff>1242993</xdr:colOff>
      <xdr:row>0</xdr:row>
      <xdr:rowOff>1149801</xdr:rowOff>
    </xdr:to>
    <xdr:pic>
      <xdr:nvPicPr>
        <xdr:cNvPr id="2" name="図 1" descr="荷札シール ミニサイズ ササガワ">
          <a:extLst>
            <a:ext uri="{FF2B5EF4-FFF2-40B4-BE49-F238E27FC236}">
              <a16:creationId xmlns:a16="http://schemas.microsoft.com/office/drawing/2014/main" id="{171A225F-9D9B-A888-B606-70D3EEAB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4" y="15363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1039927</xdr:rowOff>
    </xdr:from>
    <xdr:to>
      <xdr:col>0</xdr:col>
      <xdr:colOff>1252683</xdr:colOff>
      <xdr:row>0</xdr:row>
      <xdr:rowOff>2514801</xdr:rowOff>
    </xdr:to>
    <xdr:pic>
      <xdr:nvPicPr>
        <xdr:cNvPr id="3" name="図 2" descr="注意喚起シール HEIKO">
          <a:extLst>
            <a:ext uri="{FF2B5EF4-FFF2-40B4-BE49-F238E27FC236}">
              <a16:creationId xmlns:a16="http://schemas.microsoft.com/office/drawing/2014/main" id="{F71DC628-4924-4BEF-BB81-2F992840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9927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73355</xdr:colOff>
      <xdr:row>0</xdr:row>
      <xdr:rowOff>24741</xdr:rowOff>
    </xdr:from>
    <xdr:ext cx="1219949" cy="1134438"/>
    <xdr:pic>
      <xdr:nvPicPr>
        <xdr:cNvPr id="51" name="図 50" descr="荷札シール ミニサイズ ササガワ">
          <a:extLst>
            <a:ext uri="{FF2B5EF4-FFF2-40B4-BE49-F238E27FC236}">
              <a16:creationId xmlns:a16="http://schemas.microsoft.com/office/drawing/2014/main" id="{B50EB6B1-C52E-4163-B61A-AA483FAB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920" y="24741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43286</xdr:colOff>
      <xdr:row>0</xdr:row>
      <xdr:rowOff>1024564</xdr:rowOff>
    </xdr:from>
    <xdr:ext cx="1252683" cy="1474874"/>
    <xdr:pic>
      <xdr:nvPicPr>
        <xdr:cNvPr id="52" name="図 51" descr="注意喚起シール HEIKO">
          <a:extLst>
            <a:ext uri="{FF2B5EF4-FFF2-40B4-BE49-F238E27FC236}">
              <a16:creationId xmlns:a16="http://schemas.microsoft.com/office/drawing/2014/main" id="{C82D6839-73B3-4BA7-8F81-593D78DE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51" y="1024564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85725</xdr:colOff>
      <xdr:row>0</xdr:row>
      <xdr:rowOff>1</xdr:rowOff>
    </xdr:from>
    <xdr:ext cx="1219949" cy="1134438"/>
    <xdr:pic>
      <xdr:nvPicPr>
        <xdr:cNvPr id="53" name="図 52" descr="荷札シール ミニサイズ ササガワ">
          <a:extLst>
            <a:ext uri="{FF2B5EF4-FFF2-40B4-BE49-F238E27FC236}">
              <a16:creationId xmlns:a16="http://schemas.microsoft.com/office/drawing/2014/main" id="{900FCF5B-A173-4452-B807-D3521C98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88079</xdr:colOff>
      <xdr:row>0</xdr:row>
      <xdr:rowOff>1024563</xdr:rowOff>
    </xdr:from>
    <xdr:ext cx="1252683" cy="1474874"/>
    <xdr:pic>
      <xdr:nvPicPr>
        <xdr:cNvPr id="54" name="図 53" descr="注意喚起シール HEIKO">
          <a:extLst>
            <a:ext uri="{FF2B5EF4-FFF2-40B4-BE49-F238E27FC236}">
              <a16:creationId xmlns:a16="http://schemas.microsoft.com/office/drawing/2014/main" id="{8ED8C424-2A46-4350-9056-EF04CD05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216" y="1024563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85725</xdr:colOff>
      <xdr:row>0</xdr:row>
      <xdr:rowOff>1</xdr:rowOff>
    </xdr:from>
    <xdr:ext cx="1219949" cy="1134438"/>
    <xdr:pic>
      <xdr:nvPicPr>
        <xdr:cNvPr id="55" name="図 54" descr="荷札シール ミニサイズ ササガワ">
          <a:extLst>
            <a:ext uri="{FF2B5EF4-FFF2-40B4-BE49-F238E27FC236}">
              <a16:creationId xmlns:a16="http://schemas.microsoft.com/office/drawing/2014/main" id="{A487A006-F9EF-4871-97AB-233FD775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88079</xdr:colOff>
      <xdr:row>0</xdr:row>
      <xdr:rowOff>1024564</xdr:rowOff>
    </xdr:from>
    <xdr:ext cx="1252683" cy="1474874"/>
    <xdr:pic>
      <xdr:nvPicPr>
        <xdr:cNvPr id="56" name="図 55" descr="注意喚起シール HEIKO">
          <a:extLst>
            <a:ext uri="{FF2B5EF4-FFF2-40B4-BE49-F238E27FC236}">
              <a16:creationId xmlns:a16="http://schemas.microsoft.com/office/drawing/2014/main" id="{13B02F00-6B90-44FE-A6A5-3D535FDF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1285" y="1024564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147576</xdr:colOff>
      <xdr:row>0</xdr:row>
      <xdr:rowOff>0</xdr:rowOff>
    </xdr:from>
    <xdr:ext cx="1219949" cy="1134438"/>
    <xdr:pic>
      <xdr:nvPicPr>
        <xdr:cNvPr id="57" name="図 56" descr="荷札シール ミニサイズ ササガワ">
          <a:extLst>
            <a:ext uri="{FF2B5EF4-FFF2-40B4-BE49-F238E27FC236}">
              <a16:creationId xmlns:a16="http://schemas.microsoft.com/office/drawing/2014/main" id="{40C2A1DB-AB68-4000-87B6-A3A465E2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836" y="0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174670</xdr:colOff>
      <xdr:row>0</xdr:row>
      <xdr:rowOff>1024563</xdr:rowOff>
    </xdr:from>
    <xdr:ext cx="1252683" cy="1474874"/>
    <xdr:pic>
      <xdr:nvPicPr>
        <xdr:cNvPr id="58" name="図 57" descr="注意喚起シール HEIKO">
          <a:extLst>
            <a:ext uri="{FF2B5EF4-FFF2-40B4-BE49-F238E27FC236}">
              <a16:creationId xmlns:a16="http://schemas.microsoft.com/office/drawing/2014/main" id="{6CDBFE18-B8FD-48AF-9674-5B38B3B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4930" y="1024563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8910</xdr:colOff>
      <xdr:row>0</xdr:row>
      <xdr:rowOff>2596332</xdr:rowOff>
    </xdr:from>
    <xdr:ext cx="1219949" cy="1134438"/>
    <xdr:pic>
      <xdr:nvPicPr>
        <xdr:cNvPr id="59" name="図 58" descr="荷札シール ミニサイズ ササガワ">
          <a:extLst>
            <a:ext uri="{FF2B5EF4-FFF2-40B4-BE49-F238E27FC236}">
              <a16:creationId xmlns:a16="http://schemas.microsoft.com/office/drawing/2014/main" id="{90028E52-2F75-4840-9F0C-05F802D2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0" y="2596332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</xdr:row>
      <xdr:rowOff>1047607</xdr:rowOff>
    </xdr:from>
    <xdr:ext cx="1252683" cy="1474874"/>
    <xdr:pic>
      <xdr:nvPicPr>
        <xdr:cNvPr id="60" name="図 59" descr="注意喚起シール HEIKO">
          <a:extLst>
            <a:ext uri="{FF2B5EF4-FFF2-40B4-BE49-F238E27FC236}">
              <a16:creationId xmlns:a16="http://schemas.microsoft.com/office/drawing/2014/main" id="{FF90D104-72AB-4674-A915-D96D0DA8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6982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48614</xdr:colOff>
      <xdr:row>0</xdr:row>
      <xdr:rowOff>2610099</xdr:rowOff>
    </xdr:from>
    <xdr:ext cx="1219949" cy="1134438"/>
    <xdr:pic>
      <xdr:nvPicPr>
        <xdr:cNvPr id="61" name="図 60" descr="荷札シール ミニサイズ ササガワ">
          <a:extLst>
            <a:ext uri="{FF2B5EF4-FFF2-40B4-BE49-F238E27FC236}">
              <a16:creationId xmlns:a16="http://schemas.microsoft.com/office/drawing/2014/main" id="{D8492C44-9210-4189-A35B-1D583C77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179" y="2610099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13859</xdr:colOff>
      <xdr:row>1</xdr:row>
      <xdr:rowOff>1070652</xdr:rowOff>
    </xdr:from>
    <xdr:ext cx="1252683" cy="1474874"/>
    <xdr:pic>
      <xdr:nvPicPr>
        <xdr:cNvPr id="62" name="図 61" descr="注意喚起シール HEIKO">
          <a:extLst>
            <a:ext uri="{FF2B5EF4-FFF2-40B4-BE49-F238E27FC236}">
              <a16:creationId xmlns:a16="http://schemas.microsoft.com/office/drawing/2014/main" id="{B54AF1AD-C93B-4163-8467-7ECAEB7E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424" y="3693120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85725</xdr:colOff>
      <xdr:row>1</xdr:row>
      <xdr:rowOff>1</xdr:rowOff>
    </xdr:from>
    <xdr:ext cx="1219949" cy="1134438"/>
    <xdr:pic>
      <xdr:nvPicPr>
        <xdr:cNvPr id="63" name="図 62" descr="荷札シール ミニサイズ ササガワ">
          <a:extLst>
            <a:ext uri="{FF2B5EF4-FFF2-40B4-BE49-F238E27FC236}">
              <a16:creationId xmlns:a16="http://schemas.microsoft.com/office/drawing/2014/main" id="{ACFD5FCB-159C-4E82-85C0-CF4D2E3F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993" y="1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88079</xdr:colOff>
      <xdr:row>1</xdr:row>
      <xdr:rowOff>1070652</xdr:rowOff>
    </xdr:from>
    <xdr:ext cx="1252683" cy="1474874"/>
    <xdr:pic>
      <xdr:nvPicPr>
        <xdr:cNvPr id="64" name="図 63" descr="注意喚起シール HEIKO">
          <a:extLst>
            <a:ext uri="{FF2B5EF4-FFF2-40B4-BE49-F238E27FC236}">
              <a16:creationId xmlns:a16="http://schemas.microsoft.com/office/drawing/2014/main" id="{894BC376-2694-498D-8FDF-66C295BA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347" y="1070652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85725</xdr:colOff>
      <xdr:row>1</xdr:row>
      <xdr:rowOff>1</xdr:rowOff>
    </xdr:from>
    <xdr:ext cx="1219949" cy="1134438"/>
    <xdr:pic>
      <xdr:nvPicPr>
        <xdr:cNvPr id="65" name="図 64" descr="荷札シール ミニサイズ ササガワ">
          <a:extLst>
            <a:ext uri="{FF2B5EF4-FFF2-40B4-BE49-F238E27FC236}">
              <a16:creationId xmlns:a16="http://schemas.microsoft.com/office/drawing/2014/main" id="{E1FDD841-A3C5-4101-8C38-2742E835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7127" y="1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88079</xdr:colOff>
      <xdr:row>1</xdr:row>
      <xdr:rowOff>1070652</xdr:rowOff>
    </xdr:from>
    <xdr:ext cx="1252683" cy="1474874"/>
    <xdr:pic>
      <xdr:nvPicPr>
        <xdr:cNvPr id="66" name="図 65" descr="注意喚起シール HEIKO">
          <a:extLst>
            <a:ext uri="{FF2B5EF4-FFF2-40B4-BE49-F238E27FC236}">
              <a16:creationId xmlns:a16="http://schemas.microsoft.com/office/drawing/2014/main" id="{219A57F4-D3DB-4001-9768-2E6C350B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9481" y="1070652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147575</xdr:colOff>
      <xdr:row>0</xdr:row>
      <xdr:rowOff>2610098</xdr:rowOff>
    </xdr:from>
    <xdr:ext cx="1219949" cy="1134438"/>
    <xdr:pic>
      <xdr:nvPicPr>
        <xdr:cNvPr id="67" name="図 66" descr="荷札シール ミニサイズ ササガワ">
          <a:extLst>
            <a:ext uri="{FF2B5EF4-FFF2-40B4-BE49-F238E27FC236}">
              <a16:creationId xmlns:a16="http://schemas.microsoft.com/office/drawing/2014/main" id="{DB2659CA-CF97-4021-A94F-CA953EB0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835" y="2610098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137559</xdr:colOff>
      <xdr:row>1</xdr:row>
      <xdr:rowOff>1058282</xdr:rowOff>
    </xdr:from>
    <xdr:ext cx="1252683" cy="1474874"/>
    <xdr:pic>
      <xdr:nvPicPr>
        <xdr:cNvPr id="68" name="図 67" descr="注意喚起シール HEIKO">
          <a:extLst>
            <a:ext uri="{FF2B5EF4-FFF2-40B4-BE49-F238E27FC236}">
              <a16:creationId xmlns:a16="http://schemas.microsoft.com/office/drawing/2014/main" id="{91C9998E-9FBE-43FD-BC61-29B9E20E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7819" y="3680750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</xdr:row>
      <xdr:rowOff>24741</xdr:rowOff>
    </xdr:from>
    <xdr:ext cx="1219949" cy="1134438"/>
    <xdr:pic>
      <xdr:nvPicPr>
        <xdr:cNvPr id="69" name="図 68" descr="荷札シール ミニサイズ ササガワ">
          <a:extLst>
            <a:ext uri="{FF2B5EF4-FFF2-40B4-BE49-F238E27FC236}">
              <a16:creationId xmlns:a16="http://schemas.microsoft.com/office/drawing/2014/main" id="{E6C9C02E-9486-43F3-B792-824BCDEA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9676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</xdr:row>
      <xdr:rowOff>1058281</xdr:rowOff>
    </xdr:from>
    <xdr:ext cx="1252683" cy="1474874"/>
    <xdr:pic>
      <xdr:nvPicPr>
        <xdr:cNvPr id="70" name="図 69" descr="注意喚起シール HEIKO">
          <a:extLst>
            <a:ext uri="{FF2B5EF4-FFF2-40B4-BE49-F238E27FC236}">
              <a16:creationId xmlns:a16="http://schemas.microsoft.com/office/drawing/2014/main" id="{6796DAEC-CBAD-41A1-B390-FD61BCF5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03216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48615</xdr:colOff>
      <xdr:row>2</xdr:row>
      <xdr:rowOff>12371</xdr:rowOff>
    </xdr:from>
    <xdr:ext cx="1219949" cy="1134438"/>
    <xdr:pic>
      <xdr:nvPicPr>
        <xdr:cNvPr id="71" name="図 70" descr="荷札シール ミニサイズ ササガワ">
          <a:extLst>
            <a:ext uri="{FF2B5EF4-FFF2-40B4-BE49-F238E27FC236}">
              <a16:creationId xmlns:a16="http://schemas.microsoft.com/office/drawing/2014/main" id="{4943CADF-D663-496D-8D1F-565575BA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180" y="5257306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38599</xdr:colOff>
      <xdr:row>2</xdr:row>
      <xdr:rowOff>1070652</xdr:rowOff>
    </xdr:from>
    <xdr:ext cx="1252683" cy="1474874"/>
    <xdr:pic>
      <xdr:nvPicPr>
        <xdr:cNvPr id="72" name="図 71" descr="注意喚起シール HEIKO">
          <a:extLst>
            <a:ext uri="{FF2B5EF4-FFF2-40B4-BE49-F238E27FC236}">
              <a16:creationId xmlns:a16="http://schemas.microsoft.com/office/drawing/2014/main" id="{9A8D57EB-89E6-488D-AEE2-D0CB84BA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64" y="6315587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85725</xdr:colOff>
      <xdr:row>2</xdr:row>
      <xdr:rowOff>1</xdr:rowOff>
    </xdr:from>
    <xdr:ext cx="1219949" cy="1134438"/>
    <xdr:pic>
      <xdr:nvPicPr>
        <xdr:cNvPr id="73" name="図 72" descr="荷札シール ミニサイズ ササガワ">
          <a:extLst>
            <a:ext uri="{FF2B5EF4-FFF2-40B4-BE49-F238E27FC236}">
              <a16:creationId xmlns:a16="http://schemas.microsoft.com/office/drawing/2014/main" id="{91956047-32A4-487B-A228-C7E2E0F4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993" y="1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88079</xdr:colOff>
      <xdr:row>2</xdr:row>
      <xdr:rowOff>1070652</xdr:rowOff>
    </xdr:from>
    <xdr:ext cx="1252683" cy="1474874"/>
    <xdr:pic>
      <xdr:nvPicPr>
        <xdr:cNvPr id="74" name="図 73" descr="注意喚起シール HEIKO">
          <a:extLst>
            <a:ext uri="{FF2B5EF4-FFF2-40B4-BE49-F238E27FC236}">
              <a16:creationId xmlns:a16="http://schemas.microsoft.com/office/drawing/2014/main" id="{1136D6C0-1273-4418-A611-904AA7B5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347" y="1070652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85725</xdr:colOff>
      <xdr:row>2</xdr:row>
      <xdr:rowOff>1</xdr:rowOff>
    </xdr:from>
    <xdr:ext cx="1219949" cy="1134438"/>
    <xdr:pic>
      <xdr:nvPicPr>
        <xdr:cNvPr id="75" name="図 74" descr="荷札シール ミニサイズ ササガワ">
          <a:extLst>
            <a:ext uri="{FF2B5EF4-FFF2-40B4-BE49-F238E27FC236}">
              <a16:creationId xmlns:a16="http://schemas.microsoft.com/office/drawing/2014/main" id="{639E03E9-8C70-42B6-94B8-8CF1BCD0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7127" y="1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88079</xdr:colOff>
      <xdr:row>2</xdr:row>
      <xdr:rowOff>1070652</xdr:rowOff>
    </xdr:from>
    <xdr:ext cx="1252683" cy="1474874"/>
    <xdr:pic>
      <xdr:nvPicPr>
        <xdr:cNvPr id="76" name="図 75" descr="注意喚起シール HEIKO">
          <a:extLst>
            <a:ext uri="{FF2B5EF4-FFF2-40B4-BE49-F238E27FC236}">
              <a16:creationId xmlns:a16="http://schemas.microsoft.com/office/drawing/2014/main" id="{127C93E2-A0E3-420A-BC88-D4924A7A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9481" y="1070652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147576</xdr:colOff>
      <xdr:row>1</xdr:row>
      <xdr:rowOff>2610098</xdr:rowOff>
    </xdr:from>
    <xdr:ext cx="1219949" cy="1134438"/>
    <xdr:pic>
      <xdr:nvPicPr>
        <xdr:cNvPr id="77" name="図 76" descr="荷札シール ミニサイズ ササガワ">
          <a:extLst>
            <a:ext uri="{FF2B5EF4-FFF2-40B4-BE49-F238E27FC236}">
              <a16:creationId xmlns:a16="http://schemas.microsoft.com/office/drawing/2014/main" id="{FFCB527C-50F7-4993-91B8-07FB2C45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836" y="5232566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162493</xdr:colOff>
      <xdr:row>2</xdr:row>
      <xdr:rowOff>1040887</xdr:rowOff>
    </xdr:from>
    <xdr:ext cx="1252683" cy="1474874"/>
    <xdr:pic>
      <xdr:nvPicPr>
        <xdr:cNvPr id="78" name="図 77" descr="注意喚起シール HEIKO">
          <a:extLst>
            <a:ext uri="{FF2B5EF4-FFF2-40B4-BE49-F238E27FC236}">
              <a16:creationId xmlns:a16="http://schemas.microsoft.com/office/drawing/2014/main" id="{6FFC1D8C-B43F-4544-9B2D-A13BB7BB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7962" y="6279637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23874</xdr:colOff>
      <xdr:row>3</xdr:row>
      <xdr:rowOff>66679</xdr:rowOff>
    </xdr:from>
    <xdr:ext cx="1219949" cy="1134438"/>
    <xdr:pic>
      <xdr:nvPicPr>
        <xdr:cNvPr id="79" name="図 78" descr="荷札シール ミニサイズ ササガワ">
          <a:extLst>
            <a:ext uri="{FF2B5EF4-FFF2-40B4-BE49-F238E27FC236}">
              <a16:creationId xmlns:a16="http://schemas.microsoft.com/office/drawing/2014/main" id="{C9B23F9A-771B-414D-B181-CC08A38B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74" y="7934082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</xdr:row>
      <xdr:rowOff>1140348</xdr:rowOff>
    </xdr:from>
    <xdr:ext cx="1252683" cy="1474874"/>
    <xdr:pic>
      <xdr:nvPicPr>
        <xdr:cNvPr id="80" name="図 79" descr="注意喚起シール HEIKO">
          <a:extLst>
            <a:ext uri="{FF2B5EF4-FFF2-40B4-BE49-F238E27FC236}">
              <a16:creationId xmlns:a16="http://schemas.microsoft.com/office/drawing/2014/main" id="{5DCF6188-5F67-4FA1-B2D9-A61A3496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07751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48615</xdr:colOff>
      <xdr:row>3</xdr:row>
      <xdr:rowOff>116159</xdr:rowOff>
    </xdr:from>
    <xdr:ext cx="1219949" cy="1134438"/>
    <xdr:pic>
      <xdr:nvPicPr>
        <xdr:cNvPr id="89" name="図 88" descr="荷札シール ミニサイズ ササガワ">
          <a:extLst>
            <a:ext uri="{FF2B5EF4-FFF2-40B4-BE49-F238E27FC236}">
              <a16:creationId xmlns:a16="http://schemas.microsoft.com/office/drawing/2014/main" id="{7C5ECB02-5027-4ADE-BFEC-F34F4DD1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180" y="7983562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1490</xdr:colOff>
      <xdr:row>3</xdr:row>
      <xdr:rowOff>1127978</xdr:rowOff>
    </xdr:from>
    <xdr:ext cx="1252683" cy="1474874"/>
    <xdr:pic>
      <xdr:nvPicPr>
        <xdr:cNvPr id="90" name="図 89" descr="注意喚起シール HEIKO">
          <a:extLst>
            <a:ext uri="{FF2B5EF4-FFF2-40B4-BE49-F238E27FC236}">
              <a16:creationId xmlns:a16="http://schemas.microsoft.com/office/drawing/2014/main" id="{D7853DA7-8DE9-4C44-AC73-07B5A0EE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055" y="8995381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85725</xdr:colOff>
      <xdr:row>3</xdr:row>
      <xdr:rowOff>116159</xdr:rowOff>
    </xdr:from>
    <xdr:ext cx="1219949" cy="1134438"/>
    <xdr:pic>
      <xdr:nvPicPr>
        <xdr:cNvPr id="91" name="図 90" descr="荷札シール ミニサイズ ササガワ">
          <a:extLst>
            <a:ext uri="{FF2B5EF4-FFF2-40B4-BE49-F238E27FC236}">
              <a16:creationId xmlns:a16="http://schemas.microsoft.com/office/drawing/2014/main" id="{039251B8-FD3A-49CB-859B-8A2BD1FE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974284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88080</xdr:colOff>
      <xdr:row>3</xdr:row>
      <xdr:rowOff>1140348</xdr:rowOff>
    </xdr:from>
    <xdr:ext cx="1252683" cy="1474874"/>
    <xdr:pic>
      <xdr:nvPicPr>
        <xdr:cNvPr id="92" name="図 91" descr="注意喚起シール HEIKO">
          <a:extLst>
            <a:ext uri="{FF2B5EF4-FFF2-40B4-BE49-F238E27FC236}">
              <a16:creationId xmlns:a16="http://schemas.microsoft.com/office/drawing/2014/main" id="{A45BBD74-6584-484B-96CF-C8015AB2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0" y="8998473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85725</xdr:colOff>
      <xdr:row>3</xdr:row>
      <xdr:rowOff>116159</xdr:rowOff>
    </xdr:from>
    <xdr:ext cx="1219949" cy="1134438"/>
    <xdr:pic>
      <xdr:nvPicPr>
        <xdr:cNvPr id="93" name="図 92" descr="荷札シール ミニサイズ ササガワ">
          <a:extLst>
            <a:ext uri="{FF2B5EF4-FFF2-40B4-BE49-F238E27FC236}">
              <a16:creationId xmlns:a16="http://schemas.microsoft.com/office/drawing/2014/main" id="{95F299D3-7B7C-4F4D-ACDC-D05EB8DE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974284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88080</xdr:colOff>
      <xdr:row>3</xdr:row>
      <xdr:rowOff>1140348</xdr:rowOff>
    </xdr:from>
    <xdr:ext cx="1252683" cy="1474874"/>
    <xdr:pic>
      <xdr:nvPicPr>
        <xdr:cNvPr id="94" name="図 93" descr="注意喚起シール HEIKO">
          <a:extLst>
            <a:ext uri="{FF2B5EF4-FFF2-40B4-BE49-F238E27FC236}">
              <a16:creationId xmlns:a16="http://schemas.microsoft.com/office/drawing/2014/main" id="{A116F9D6-ECB3-42CF-913E-0A6598D7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0" y="8998473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145256</xdr:colOff>
      <xdr:row>3</xdr:row>
      <xdr:rowOff>116159</xdr:rowOff>
    </xdr:from>
    <xdr:ext cx="1219949" cy="1134438"/>
    <xdr:pic>
      <xdr:nvPicPr>
        <xdr:cNvPr id="95" name="図 94" descr="荷札シール ミニサイズ ササガワ">
          <a:extLst>
            <a:ext uri="{FF2B5EF4-FFF2-40B4-BE49-F238E27FC236}">
              <a16:creationId xmlns:a16="http://schemas.microsoft.com/office/drawing/2014/main" id="{EEC4BC71-D171-4535-B5FB-9A59257A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7974284"/>
          <a:ext cx="1219949" cy="113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147611</xdr:colOff>
      <xdr:row>3</xdr:row>
      <xdr:rowOff>1125465</xdr:rowOff>
    </xdr:from>
    <xdr:ext cx="1252683" cy="1474874"/>
    <xdr:pic>
      <xdr:nvPicPr>
        <xdr:cNvPr id="96" name="図 95" descr="注意喚起シール HEIKO">
          <a:extLst>
            <a:ext uri="{FF2B5EF4-FFF2-40B4-BE49-F238E27FC236}">
              <a16:creationId xmlns:a16="http://schemas.microsoft.com/office/drawing/2014/main" id="{E67275E0-B6B5-4C88-9BFF-AFD782D1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3080" y="8983590"/>
          <a:ext cx="1252683" cy="14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0</xdr:row>
      <xdr:rowOff>0</xdr:rowOff>
    </xdr:from>
    <xdr:ext cx="2495550" cy="831848"/>
    <xdr:pic>
      <xdr:nvPicPr>
        <xdr:cNvPr id="4" name="図 3" descr="楽天市場】INTEX インテックス プール ビニール 子供 キッズ 家庭用 夏休み 自宅 水遊び 簡単 AQUARIUM POOL アクアリウムプール  幅152×高さ56cm 58480 6歳以上 並行輸入品 : ベストスポーツ">
          <a:extLst>
            <a:ext uri="{FF2B5EF4-FFF2-40B4-BE49-F238E27FC236}">
              <a16:creationId xmlns:a16="http://schemas.microsoft.com/office/drawing/2014/main" id="{50AA80AD-2AFA-491B-900B-816827E4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7070" y="0"/>
          <a:ext cx="2495550" cy="831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383381</xdr:colOff>
      <xdr:row>1</xdr:row>
      <xdr:rowOff>1682353</xdr:rowOff>
    </xdr:from>
    <xdr:ext cx="1044341" cy="1104901"/>
    <xdr:pic>
      <xdr:nvPicPr>
        <xdr:cNvPr id="5" name="図 4" descr="傘（雨マーク）のかわいい手描きアイコン">
          <a:extLst>
            <a:ext uri="{FF2B5EF4-FFF2-40B4-BE49-F238E27FC236}">
              <a16:creationId xmlns:a16="http://schemas.microsoft.com/office/drawing/2014/main" id="{94D1EBDA-1805-49C1-92B4-93110253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0451" y="4301728"/>
          <a:ext cx="1044341" cy="1104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</xdr:row>
      <xdr:rowOff>0</xdr:rowOff>
    </xdr:from>
    <xdr:ext cx="1809750" cy="1809750"/>
    <xdr:pic>
      <xdr:nvPicPr>
        <xdr:cNvPr id="6" name="図 5" descr="HEIKO タックラベル(ご注意シール) 注意喚起シール 取扱注意 48片 007062232 包装用品・店舗用品の通販 シモジマ">
          <a:extLst>
            <a:ext uri="{FF2B5EF4-FFF2-40B4-BE49-F238E27FC236}">
              <a16:creationId xmlns:a16="http://schemas.microsoft.com/office/drawing/2014/main" id="{9A02ADF0-BEA6-40D4-97DF-8ADD1436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8672" y="2619375"/>
          <a:ext cx="1809750" cy="1809750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476250</xdr:colOff>
      <xdr:row>2</xdr:row>
      <xdr:rowOff>57150</xdr:rowOff>
    </xdr:from>
    <xdr:to>
      <xdr:col>23</xdr:col>
      <xdr:colOff>419100</xdr:colOff>
      <xdr:row>33</xdr:row>
      <xdr:rowOff>28574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776E46E-B5FE-43F8-B2A8-D13794ECCA32}"/>
            </a:ext>
          </a:extLst>
        </xdr:cNvPr>
        <xdr:cNvSpPr txBox="1"/>
      </xdr:nvSpPr>
      <xdr:spPr>
        <a:xfrm>
          <a:off x="114328575" y="5676900"/>
          <a:ext cx="49482375" cy="87077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630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Cascadia Code SemiBold" panose="020B0609020000020004" pitchFamily="49" charset="0"/>
            </a:rPr>
            <a:t>6</a:t>
          </a:r>
          <a:endParaRPr kumimoji="1" lang="ja-JP" altLang="en-US" sz="630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  <a:cs typeface="Cascadia Code SemiBold" panose="020B0609020000020004" pitchFamily="49" charset="0"/>
          </a:endParaRPr>
        </a:p>
      </xdr:txBody>
    </xdr:sp>
    <xdr:clientData/>
  </xdr:twoCellAnchor>
  <xdr:oneCellAnchor>
    <xdr:from>
      <xdr:col>12</xdr:col>
      <xdr:colOff>95250</xdr:colOff>
      <xdr:row>2</xdr:row>
      <xdr:rowOff>190500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5E05F5-2D90-4C42-8A16-D6A4710583E1}"/>
            </a:ext>
          </a:extLst>
        </xdr:cNvPr>
        <xdr:cNvSpPr txBox="1"/>
      </xdr:nvSpPr>
      <xdr:spPr>
        <a:xfrm>
          <a:off x="85639275" y="58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1EF66E-F837-41C3-AD41-CA4B80157E08}"/>
            </a:ext>
          </a:extLst>
        </xdr:cNvPr>
        <xdr:cNvSpPr txBox="1"/>
      </xdr:nvSpPr>
      <xdr:spPr>
        <a:xfrm>
          <a:off x="8324850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286346</xdr:colOff>
      <xdr:row>1</xdr:row>
      <xdr:rowOff>104180</xdr:rowOff>
    </xdr:from>
    <xdr:to>
      <xdr:col>6</xdr:col>
      <xdr:colOff>282774</xdr:colOff>
      <xdr:row>28</xdr:row>
      <xdr:rowOff>148828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BD7B357-0A3D-B638-4DC2-AC0059B2EF1C}"/>
            </a:ext>
          </a:extLst>
        </xdr:cNvPr>
        <xdr:cNvSpPr txBox="1"/>
      </xdr:nvSpPr>
      <xdr:spPr>
        <a:xfrm>
          <a:off x="286346" y="342305"/>
          <a:ext cx="4104084" cy="64740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600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Cascadia Code SemiBold" panose="020B0609020000020004" pitchFamily="49" charset="0"/>
            </a:rPr>
            <a:t>6</a:t>
          </a:r>
          <a:endParaRPr kumimoji="1" lang="ja-JP" altLang="en-US" sz="600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  <a:cs typeface="Cascadia Code SemiBold" panose="020B0609020000020004" pitchFamily="49" charset="0"/>
          </a:endParaRPr>
        </a:p>
      </xdr:txBody>
    </xdr:sp>
    <xdr:clientData/>
  </xdr:twoCellAnchor>
  <xdr:oneCellAnchor>
    <xdr:from>
      <xdr:col>12</xdr:col>
      <xdr:colOff>95250</xdr:colOff>
      <xdr:row>2</xdr:row>
      <xdr:rowOff>190500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8D8059E-7E3C-F5B6-657B-1A890550FD7D}"/>
            </a:ext>
          </a:extLst>
        </xdr:cNvPr>
        <xdr:cNvSpPr txBox="1"/>
      </xdr:nvSpPr>
      <xdr:spPr>
        <a:xfrm>
          <a:off x="8324850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7</xdr:col>
      <xdr:colOff>431602</xdr:colOff>
      <xdr:row>1</xdr:row>
      <xdr:rowOff>63104</xdr:rowOff>
    </xdr:from>
    <xdr:to>
      <xdr:col>13</xdr:col>
      <xdr:colOff>428030</xdr:colOff>
      <xdr:row>28</xdr:row>
      <xdr:rowOff>107752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4BD816-16E6-417D-9B35-21031CD83DC0}"/>
            </a:ext>
          </a:extLst>
        </xdr:cNvPr>
        <xdr:cNvSpPr txBox="1"/>
      </xdr:nvSpPr>
      <xdr:spPr>
        <a:xfrm>
          <a:off x="5223868" y="301229"/>
          <a:ext cx="4104084" cy="64740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600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Cascadia Code SemiBold" panose="020B0609020000020004" pitchFamily="49" charset="0"/>
            </a:rPr>
            <a:t>6</a:t>
          </a:r>
          <a:endParaRPr kumimoji="1" lang="ja-JP" altLang="en-US" sz="600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  <a:cs typeface="Cascadia Code SemiBold" panose="020B0609020000020004" pitchFamily="49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2</xdr:row>
      <xdr:rowOff>1476375</xdr:rowOff>
    </xdr:from>
    <xdr:ext cx="457200" cy="246697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A549152-B065-689B-342D-9FB65F292BDB}"/>
            </a:ext>
          </a:extLst>
        </xdr:cNvPr>
        <xdr:cNvSpPr txBox="1"/>
      </xdr:nvSpPr>
      <xdr:spPr>
        <a:xfrm>
          <a:off x="590550" y="2352675"/>
          <a:ext cx="457200" cy="2466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指導教育責任者</a:t>
          </a:r>
          <a:endParaRPr kumimoji="1" lang="en-US" altLang="ja-JP" sz="16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20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/>
        </a:p>
      </xdr:txBody>
    </xdr:sp>
    <xdr:clientData/>
  </xdr:oneCellAnchor>
  <xdr:oneCellAnchor>
    <xdr:from>
      <xdr:col>1</xdr:col>
      <xdr:colOff>590550</xdr:colOff>
      <xdr:row>2</xdr:row>
      <xdr:rowOff>1476375</xdr:rowOff>
    </xdr:from>
    <xdr:ext cx="457200" cy="26289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A3CFF88-55D9-4E80-86C7-25EE3140B780}"/>
            </a:ext>
          </a:extLst>
        </xdr:cNvPr>
        <xdr:cNvSpPr txBox="1"/>
      </xdr:nvSpPr>
      <xdr:spPr>
        <a:xfrm>
          <a:off x="1552575" y="2352675"/>
          <a:ext cx="457200" cy="2628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指導教育責任者</a:t>
          </a:r>
          <a:endParaRPr kumimoji="1" lang="en-US" altLang="ja-JP" sz="16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20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0.168\&#31038;&#20869;&#20849;&#26377;\2025&#12452;&#12505;&#12531;&#12488;\&#12403;&#12431;&#28246;%202026\&#12507;&#12486;&#12523;&#38306;&#36899;.xlsx" TargetMode="External"/><Relationship Id="rId1" Type="http://schemas.openxmlformats.org/officeDocument/2006/relationships/externalLinkPath" Target="&#12507;&#12486;&#12523;&#38306;&#368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ピアザFAX"/>
      <sheetName val="岡部宿泊"/>
      <sheetName val="Sheet7"/>
      <sheetName val="宿泊者 (2)"/>
      <sheetName val="Sheet5"/>
      <sheetName val="Sheet6"/>
      <sheetName val="ブルーcsi"/>
      <sheetName val="α (2)"/>
      <sheetName val="α"/>
      <sheetName val="氷 (2)"/>
      <sheetName val="氷"/>
      <sheetName val="ピアザ (2)"/>
      <sheetName val="アヤハ"/>
      <sheetName val="アヤハ (2)"/>
      <sheetName val="アパ"/>
      <sheetName val="宿泊者"/>
      <sheetName val="Sheet2"/>
      <sheetName val="総合宿泊"/>
      <sheetName val="宿泊"/>
      <sheetName val="サンロイヤル (2)"/>
      <sheetName val="サンロイヤル"/>
      <sheetName val="カレンダー"/>
      <sheetName val="FAXアルファ"/>
      <sheetName val="FAXすーぱー"/>
      <sheetName val="東横日伸"/>
      <sheetName val="ブルー　バイト"/>
      <sheetName val="ブルー6～8"/>
      <sheetName val="ブルー7 29"/>
      <sheetName val="FAX ポポロ (3)"/>
      <sheetName val="FAX ポポロ"/>
      <sheetName val="FAX 中野"/>
      <sheetName val="FAX ポポロ (2)"/>
      <sheetName val="Sheet4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本部</v>
          </cell>
        </row>
        <row r="3">
          <cell r="A3" t="str">
            <v>浜大津</v>
          </cell>
        </row>
        <row r="4">
          <cell r="A4" t="str">
            <v>膳所駅前</v>
          </cell>
        </row>
        <row r="5">
          <cell r="A5" t="str">
            <v>大津駅</v>
          </cell>
        </row>
        <row r="6">
          <cell r="A6" t="str">
            <v>琵琶湖ボート</v>
          </cell>
        </row>
        <row r="7">
          <cell r="A7" t="str">
            <v>草津警備部</v>
          </cell>
        </row>
        <row r="8">
          <cell r="A8" t="str">
            <v>浜大津駅下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8"/>
  <sheetViews>
    <sheetView topLeftCell="A28" workbookViewId="0">
      <selection activeCell="N39" sqref="N39"/>
    </sheetView>
  </sheetViews>
  <sheetFormatPr defaultRowHeight="18.75"/>
  <cols>
    <col min="3" max="3" width="1.125" customWidth="1"/>
    <col min="6" max="6" width="1.625" customWidth="1"/>
    <col min="9" max="9" width="1.25" customWidth="1"/>
    <col min="12" max="12" width="2.75" customWidth="1"/>
    <col min="15" max="15" width="3.375" customWidth="1"/>
  </cols>
  <sheetData>
    <row r="2" spans="1:17" ht="25.5" customHeight="1">
      <c r="A2" s="155" t="s">
        <v>8</v>
      </c>
      <c r="B2" s="155"/>
      <c r="D2" s="155" t="s">
        <v>8</v>
      </c>
      <c r="E2" s="155"/>
      <c r="G2" s="155" t="s">
        <v>8</v>
      </c>
      <c r="H2" s="155"/>
      <c r="J2" s="155" t="s">
        <v>8</v>
      </c>
      <c r="K2" s="155"/>
      <c r="M2" s="155" t="s">
        <v>8</v>
      </c>
      <c r="N2" s="155"/>
      <c r="P2" s="155" t="s">
        <v>8</v>
      </c>
      <c r="Q2" s="155"/>
    </row>
    <row r="3" spans="1:17">
      <c r="A3" s="155"/>
      <c r="B3" s="155"/>
      <c r="D3" s="155"/>
      <c r="E3" s="155"/>
      <c r="G3" s="155"/>
      <c r="H3" s="155"/>
      <c r="J3" s="155"/>
      <c r="K3" s="155"/>
      <c r="M3" s="155"/>
      <c r="N3" s="155"/>
      <c r="P3" s="155"/>
      <c r="Q3" s="155"/>
    </row>
    <row r="4" spans="1:17">
      <c r="A4" s="155"/>
      <c r="B4" s="155"/>
      <c r="D4" s="155"/>
      <c r="E4" s="155"/>
      <c r="G4" s="155"/>
      <c r="H4" s="155"/>
      <c r="J4" s="155"/>
      <c r="K4" s="155"/>
      <c r="M4" s="155"/>
      <c r="N4" s="155"/>
      <c r="P4" s="155"/>
      <c r="Q4" s="155"/>
    </row>
    <row r="5" spans="1:17">
      <c r="A5" s="155"/>
      <c r="B5" s="155"/>
      <c r="D5" s="155"/>
      <c r="E5" s="155"/>
      <c r="G5" s="155"/>
      <c r="H5" s="155"/>
      <c r="J5" s="155"/>
      <c r="K5" s="155"/>
      <c r="M5" s="155"/>
      <c r="N5" s="155"/>
      <c r="P5" s="155"/>
      <c r="Q5" s="155"/>
    </row>
    <row r="6" spans="1:17">
      <c r="A6" s="155"/>
      <c r="B6" s="155"/>
      <c r="D6" s="155"/>
      <c r="E6" s="155"/>
      <c r="G6" s="155"/>
      <c r="H6" s="155"/>
      <c r="J6" s="155"/>
      <c r="K6" s="155"/>
      <c r="M6" s="155"/>
      <c r="N6" s="155"/>
      <c r="P6" s="155"/>
      <c r="Q6" s="155"/>
    </row>
    <row r="7" spans="1:17">
      <c r="A7" s="155"/>
      <c r="B7" s="155"/>
      <c r="D7" s="155"/>
      <c r="E7" s="155"/>
      <c r="G7" s="155"/>
      <c r="H7" s="155"/>
      <c r="J7" s="155"/>
      <c r="K7" s="155"/>
      <c r="M7" s="155"/>
      <c r="N7" s="155"/>
      <c r="P7" s="155"/>
      <c r="Q7" s="155"/>
    </row>
    <row r="8" spans="1:17">
      <c r="A8" s="155"/>
      <c r="B8" s="155"/>
      <c r="D8" s="155"/>
      <c r="E8" s="155"/>
      <c r="G8" s="155"/>
      <c r="H8" s="155"/>
      <c r="J8" s="155"/>
      <c r="K8" s="155"/>
      <c r="M8" s="155"/>
      <c r="N8" s="155"/>
      <c r="P8" s="155"/>
      <c r="Q8" s="155"/>
    </row>
  </sheetData>
  <mergeCells count="6">
    <mergeCell ref="P2:Q8"/>
    <mergeCell ref="D2:E8"/>
    <mergeCell ref="A2:B8"/>
    <mergeCell ref="G2:H8"/>
    <mergeCell ref="J2:K8"/>
    <mergeCell ref="M2:N8"/>
  </mergeCells>
  <phoneticPr fontId="1"/>
  <pageMargins left="0.16" right="0.16" top="0.18" bottom="0.2" header="0.22" footer="0.17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93414-91AE-457B-90E7-CE1CAA914981}">
  <dimension ref="A1:C6"/>
  <sheetViews>
    <sheetView zoomScale="75" zoomScaleNormal="75" workbookViewId="0">
      <selection activeCell="E6" sqref="E6"/>
    </sheetView>
  </sheetViews>
  <sheetFormatPr defaultRowHeight="48" customHeight="1"/>
  <cols>
    <col min="1" max="3" width="30.875" style="42" customWidth="1"/>
    <col min="4" max="5" width="19.375" style="2" customWidth="1"/>
    <col min="6" max="16384" width="9" style="2"/>
  </cols>
  <sheetData>
    <row r="1" spans="1:3" ht="48" customHeight="1">
      <c r="A1" s="43" t="s">
        <v>82</v>
      </c>
      <c r="B1" s="43" t="s">
        <v>82</v>
      </c>
      <c r="C1" s="43" t="s">
        <v>82</v>
      </c>
    </row>
    <row r="2" spans="1:3" ht="48" customHeight="1">
      <c r="A2" s="43" t="s">
        <v>82</v>
      </c>
      <c r="B2" s="43" t="s">
        <v>82</v>
      </c>
      <c r="C2" s="43" t="s">
        <v>82</v>
      </c>
    </row>
    <row r="3" spans="1:3" ht="48" customHeight="1">
      <c r="A3" s="43" t="s">
        <v>82</v>
      </c>
      <c r="B3" s="43" t="s">
        <v>82</v>
      </c>
      <c r="C3" s="43" t="s">
        <v>82</v>
      </c>
    </row>
    <row r="4" spans="1:3" ht="48" customHeight="1">
      <c r="A4" s="43" t="s">
        <v>82</v>
      </c>
      <c r="B4" s="43" t="s">
        <v>82</v>
      </c>
      <c r="C4" s="43" t="s">
        <v>82</v>
      </c>
    </row>
    <row r="5" spans="1:3" ht="48" customHeight="1">
      <c r="A5" s="43" t="s">
        <v>82</v>
      </c>
      <c r="B5" s="43" t="s">
        <v>82</v>
      </c>
      <c r="C5" s="43" t="s">
        <v>82</v>
      </c>
    </row>
    <row r="6" spans="1:3" ht="48" customHeight="1">
      <c r="A6" s="43" t="s">
        <v>82</v>
      </c>
      <c r="B6" s="43" t="s">
        <v>82</v>
      </c>
      <c r="C6" s="43" t="s">
        <v>82</v>
      </c>
    </row>
  </sheetData>
  <phoneticPr fontId="1"/>
  <pageMargins left="0.16" right="0.16" top="0.16" bottom="0.16" header="0.17" footer="0.16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153B-321D-4525-A8EF-98FD5CFCD84E}">
  <dimension ref="A1:AW84"/>
  <sheetViews>
    <sheetView topLeftCell="G1" zoomScale="75" zoomScaleNormal="75" workbookViewId="0">
      <selection activeCell="BU66" sqref="BU66"/>
    </sheetView>
  </sheetViews>
  <sheetFormatPr defaultColWidth="1.875" defaultRowHeight="10.5" customHeight="1"/>
  <cols>
    <col min="1" max="16384" width="1.875" style="2"/>
  </cols>
  <sheetData>
    <row r="1" spans="1:49" ht="10.5" customHeight="1">
      <c r="A1" s="156" t="s">
        <v>83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</row>
    <row r="2" spans="1:49" ht="10.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</row>
    <row r="3" spans="1:49" ht="10.5" customHeight="1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</row>
    <row r="4" spans="1:49" ht="10.5" customHeight="1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</row>
    <row r="5" spans="1:49" ht="10.5" customHeight="1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</row>
    <row r="6" spans="1:49" ht="10.5" customHeight="1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</row>
    <row r="7" spans="1:49" ht="10.5" customHeight="1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</row>
    <row r="8" spans="1:49" ht="2.25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</row>
    <row r="9" spans="1:49" ht="10.5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45"/>
      <c r="W9" s="157" t="s">
        <v>84</v>
      </c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45"/>
      <c r="AP9" s="158"/>
      <c r="AQ9" s="158"/>
      <c r="AR9" s="158"/>
      <c r="AS9" s="158"/>
      <c r="AT9" s="158"/>
      <c r="AU9" s="158"/>
      <c r="AV9" s="158"/>
      <c r="AW9" s="158"/>
    </row>
    <row r="10" spans="1:49" ht="2.25" customHeight="1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5"/>
      <c r="R10" s="45"/>
      <c r="S10" s="45"/>
      <c r="T10" s="45"/>
      <c r="U10" s="45"/>
      <c r="V10" s="45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45"/>
      <c r="AP10" s="44"/>
      <c r="AQ10" s="44"/>
      <c r="AR10" s="44"/>
      <c r="AS10" s="44"/>
      <c r="AT10" s="44"/>
      <c r="AU10" s="44"/>
      <c r="AV10" s="44"/>
      <c r="AW10" s="44"/>
    </row>
    <row r="11" spans="1:49" ht="10.5" customHeight="1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9"/>
      <c r="AP11" s="159"/>
      <c r="AQ11" s="159"/>
      <c r="AR11" s="159"/>
      <c r="AS11" s="159"/>
      <c r="AT11" s="159"/>
      <c r="AU11" s="159"/>
      <c r="AV11" s="159"/>
      <c r="AW11" s="159"/>
    </row>
    <row r="12" spans="1:49" ht="6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</row>
    <row r="13" spans="1:49" ht="10.5" customHeight="1">
      <c r="A13" s="156" t="s">
        <v>83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</row>
    <row r="14" spans="1:49" ht="10.5" customHeight="1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</row>
    <row r="15" spans="1:49" ht="10.5" customHeight="1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</row>
    <row r="16" spans="1:49" ht="10.5" customHeight="1">
      <c r="A16" s="156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</row>
    <row r="17" spans="1:49" ht="10.5" customHeight="1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</row>
    <row r="18" spans="1:49" ht="10.5" customHeight="1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</row>
    <row r="19" spans="1:49" ht="10.5" customHeight="1">
      <c r="A19" s="156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</row>
    <row r="20" spans="1:49" ht="10.5" customHeight="1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</row>
    <row r="21" spans="1:49" ht="10.5" customHeight="1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45"/>
      <c r="W21" s="157" t="s">
        <v>84</v>
      </c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45"/>
      <c r="AP21" s="158"/>
      <c r="AQ21" s="158"/>
      <c r="AR21" s="158"/>
      <c r="AS21" s="158"/>
      <c r="AT21" s="158"/>
      <c r="AU21" s="158"/>
      <c r="AV21" s="158"/>
      <c r="AW21" s="158"/>
    </row>
    <row r="22" spans="1:49" ht="10.5" customHeight="1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5"/>
      <c r="R22" s="45"/>
      <c r="S22" s="45"/>
      <c r="T22" s="45"/>
      <c r="U22" s="45"/>
      <c r="V22" s="45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45"/>
      <c r="AP22" s="44"/>
      <c r="AQ22" s="44"/>
      <c r="AR22" s="44"/>
      <c r="AS22" s="44"/>
      <c r="AT22" s="44"/>
      <c r="AU22" s="44"/>
      <c r="AV22" s="44"/>
      <c r="AW22" s="44"/>
    </row>
    <row r="23" spans="1:49" ht="10.5" customHeight="1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9"/>
      <c r="AP23" s="159"/>
      <c r="AQ23" s="159"/>
      <c r="AR23" s="159"/>
      <c r="AS23" s="159"/>
      <c r="AT23" s="159"/>
      <c r="AU23" s="159"/>
      <c r="AV23" s="159"/>
      <c r="AW23" s="159"/>
    </row>
    <row r="24" spans="1:49" ht="5.25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</row>
    <row r="25" spans="1:49" ht="10.5" customHeight="1">
      <c r="A25" s="156" t="s">
        <v>83</v>
      </c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</row>
    <row r="26" spans="1:49" ht="10.5" customHeight="1">
      <c r="A26" s="156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</row>
    <row r="27" spans="1:49" ht="10.5" customHeight="1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</row>
    <row r="28" spans="1:49" ht="10.5" customHeight="1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</row>
    <row r="29" spans="1:49" ht="10.5" customHeight="1">
      <c r="A29" s="156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</row>
    <row r="30" spans="1:49" ht="10.5" customHeight="1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</row>
    <row r="31" spans="1:49" ht="10.5" customHeight="1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</row>
    <row r="32" spans="1:49" ht="10.5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</row>
    <row r="33" spans="1:49" ht="10.5" customHeight="1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45"/>
      <c r="W33" s="157" t="s">
        <v>84</v>
      </c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45"/>
      <c r="AP33" s="158"/>
      <c r="AQ33" s="158"/>
      <c r="AR33" s="158"/>
      <c r="AS33" s="158"/>
      <c r="AT33" s="158"/>
      <c r="AU33" s="158"/>
      <c r="AV33" s="158"/>
      <c r="AW33" s="158"/>
    </row>
    <row r="34" spans="1:49" ht="10.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5"/>
      <c r="R34" s="45"/>
      <c r="S34" s="45"/>
      <c r="T34" s="45"/>
      <c r="U34" s="45"/>
      <c r="V34" s="45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45"/>
      <c r="AP34" s="44"/>
      <c r="AQ34" s="44"/>
      <c r="AR34" s="44"/>
      <c r="AS34" s="44"/>
      <c r="AT34" s="44"/>
      <c r="AU34" s="44"/>
      <c r="AV34" s="44"/>
      <c r="AW34" s="44"/>
    </row>
    <row r="35" spans="1:49" ht="10.5" customHeight="1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9"/>
      <c r="AP35" s="159"/>
      <c r="AQ35" s="159"/>
      <c r="AR35" s="159"/>
      <c r="AS35" s="159"/>
      <c r="AT35" s="159"/>
      <c r="AU35" s="159"/>
      <c r="AV35" s="159"/>
      <c r="AW35" s="159"/>
    </row>
    <row r="36" spans="1:49" ht="5.2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</row>
    <row r="37" spans="1:49" ht="10.5" customHeight="1">
      <c r="A37" s="156" t="s">
        <v>83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</row>
    <row r="38" spans="1:49" ht="10.5" customHeight="1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</row>
    <row r="39" spans="1:49" ht="10.5" customHeight="1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</row>
    <row r="40" spans="1:49" ht="10.5" customHeight="1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  <c r="AU40" s="156"/>
      <c r="AV40" s="156"/>
      <c r="AW40" s="156"/>
    </row>
    <row r="41" spans="1:49" ht="10.5" customHeight="1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</row>
    <row r="42" spans="1:49" ht="10.5" customHeight="1">
      <c r="A42" s="156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6"/>
      <c r="AS42" s="156"/>
      <c r="AT42" s="156"/>
      <c r="AU42" s="156"/>
      <c r="AV42" s="156"/>
      <c r="AW42" s="156"/>
    </row>
    <row r="43" spans="1:49" ht="10.5" customHeight="1">
      <c r="A43" s="156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6"/>
      <c r="AS43" s="156"/>
      <c r="AT43" s="156"/>
      <c r="AU43" s="156"/>
      <c r="AV43" s="156"/>
      <c r="AW43" s="156"/>
    </row>
    <row r="44" spans="1:49" ht="10.5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</row>
    <row r="45" spans="1:49" ht="10.5" customHeight="1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45"/>
      <c r="W45" s="157" t="s">
        <v>84</v>
      </c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45"/>
      <c r="AP45" s="158"/>
      <c r="AQ45" s="158"/>
      <c r="AR45" s="158"/>
      <c r="AS45" s="158"/>
      <c r="AT45" s="158"/>
      <c r="AU45" s="158"/>
      <c r="AV45" s="158"/>
      <c r="AW45" s="158"/>
    </row>
    <row r="46" spans="1:49" ht="10.5" customHeigh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5"/>
      <c r="R46" s="45"/>
      <c r="S46" s="45"/>
      <c r="T46" s="45"/>
      <c r="U46" s="45"/>
      <c r="V46" s="45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45"/>
      <c r="AP46" s="44"/>
      <c r="AQ46" s="44"/>
      <c r="AR46" s="44"/>
      <c r="AS46" s="44"/>
      <c r="AT46" s="44"/>
      <c r="AU46" s="44"/>
      <c r="AV46" s="44"/>
      <c r="AW46" s="44"/>
    </row>
    <row r="47" spans="1:49" ht="10.5" customHeight="1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9"/>
      <c r="AP47" s="159"/>
      <c r="AQ47" s="159"/>
      <c r="AR47" s="159"/>
      <c r="AS47" s="159"/>
      <c r="AT47" s="159"/>
      <c r="AU47" s="159"/>
      <c r="AV47" s="159"/>
      <c r="AW47" s="159"/>
    </row>
    <row r="48" spans="1:49" ht="4.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</row>
    <row r="49" spans="1:49" ht="10.5" customHeight="1">
      <c r="A49" s="156" t="s">
        <v>83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</row>
    <row r="50" spans="1:49" ht="10.5" customHeight="1">
      <c r="A50" s="156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</row>
    <row r="51" spans="1:49" ht="10.5" customHeight="1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</row>
    <row r="52" spans="1:49" ht="10.5" customHeight="1">
      <c r="A52" s="156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</row>
    <row r="53" spans="1:49" ht="10.5" customHeight="1">
      <c r="A53" s="156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</row>
    <row r="54" spans="1:49" ht="10.5" customHeight="1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</row>
    <row r="55" spans="1:49" ht="10.5" customHeight="1">
      <c r="A55" s="156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</row>
    <row r="56" spans="1:49" ht="10.5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</row>
    <row r="57" spans="1:49" ht="10.5" customHeight="1">
      <c r="A57" s="158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45"/>
      <c r="W57" s="157" t="s">
        <v>84</v>
      </c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45"/>
      <c r="AP57" s="158"/>
      <c r="AQ57" s="158"/>
      <c r="AR57" s="158"/>
      <c r="AS57" s="158"/>
      <c r="AT57" s="158"/>
      <c r="AU57" s="158"/>
      <c r="AV57" s="158"/>
      <c r="AW57" s="158"/>
    </row>
    <row r="58" spans="1:49" ht="10.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5"/>
      <c r="R58" s="45"/>
      <c r="S58" s="45"/>
      <c r="T58" s="45"/>
      <c r="U58" s="45"/>
      <c r="V58" s="45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45"/>
      <c r="AP58" s="44"/>
      <c r="AQ58" s="44"/>
      <c r="AR58" s="44"/>
      <c r="AS58" s="44"/>
      <c r="AT58" s="44"/>
      <c r="AU58" s="44"/>
      <c r="AV58" s="44"/>
      <c r="AW58" s="44"/>
    </row>
    <row r="59" spans="1:49" ht="10.5" customHeight="1">
      <c r="A59" s="158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9"/>
      <c r="AP59" s="159"/>
      <c r="AQ59" s="159"/>
      <c r="AR59" s="159"/>
      <c r="AS59" s="159"/>
      <c r="AT59" s="159"/>
      <c r="AU59" s="159"/>
      <c r="AV59" s="159"/>
      <c r="AW59" s="159"/>
    </row>
    <row r="60" spans="1:49" ht="5.2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</row>
    <row r="61" spans="1:49" ht="10.5" customHeight="1">
      <c r="A61" s="156" t="s">
        <v>83</v>
      </c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</row>
    <row r="62" spans="1:49" ht="10.5" customHeight="1">
      <c r="A62" s="15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</row>
    <row r="63" spans="1:49" ht="10.5" customHeight="1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</row>
    <row r="64" spans="1:49" ht="10.5" customHeight="1">
      <c r="A64" s="15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</row>
    <row r="65" spans="1:49" ht="10.5" customHeight="1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</row>
    <row r="66" spans="1:49" ht="10.5" customHeight="1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</row>
    <row r="67" spans="1:49" ht="10.5" customHeight="1">
      <c r="A67" s="15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</row>
    <row r="68" spans="1:49" ht="10.5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</row>
    <row r="69" spans="1:49" ht="10.5" customHeight="1">
      <c r="A69" s="158"/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45"/>
      <c r="W69" s="157" t="s">
        <v>84</v>
      </c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57"/>
      <c r="AO69" s="45"/>
      <c r="AP69" s="158"/>
      <c r="AQ69" s="158"/>
      <c r="AR69" s="158"/>
      <c r="AS69" s="158"/>
      <c r="AT69" s="158"/>
      <c r="AU69" s="158"/>
      <c r="AV69" s="158"/>
      <c r="AW69" s="158"/>
    </row>
    <row r="70" spans="1:49" ht="10.5" customHeight="1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5"/>
      <c r="R70" s="45"/>
      <c r="S70" s="45"/>
      <c r="T70" s="45"/>
      <c r="U70" s="45"/>
      <c r="V70" s="45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45"/>
      <c r="AP70" s="44"/>
      <c r="AQ70" s="44"/>
      <c r="AR70" s="44"/>
      <c r="AS70" s="44"/>
      <c r="AT70" s="44"/>
      <c r="AU70" s="44"/>
      <c r="AV70" s="44"/>
      <c r="AW70" s="44"/>
    </row>
    <row r="71" spans="1:49" ht="10.5" customHeight="1">
      <c r="A71" s="158"/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  <c r="AK71" s="157"/>
      <c r="AL71" s="157"/>
      <c r="AM71" s="157"/>
      <c r="AN71" s="157"/>
      <c r="AO71" s="159"/>
      <c r="AP71" s="159"/>
      <c r="AQ71" s="159"/>
      <c r="AR71" s="159"/>
      <c r="AS71" s="159"/>
      <c r="AT71" s="159"/>
      <c r="AU71" s="159"/>
      <c r="AV71" s="159"/>
      <c r="AW71" s="159"/>
    </row>
    <row r="72" spans="1:49" ht="5.2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</row>
    <row r="73" spans="1:49" ht="10.5" customHeight="1">
      <c r="A73" s="156" t="s">
        <v>83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56"/>
      <c r="AR73" s="156"/>
      <c r="AS73" s="156"/>
      <c r="AT73" s="156"/>
      <c r="AU73" s="156"/>
      <c r="AV73" s="156"/>
      <c r="AW73" s="156"/>
    </row>
    <row r="74" spans="1:49" ht="10.5" customHeight="1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6"/>
      <c r="AV74" s="156"/>
      <c r="AW74" s="156"/>
    </row>
    <row r="75" spans="1:49" ht="10.5" customHeight="1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H75" s="156"/>
      <c r="AI75" s="156"/>
      <c r="AJ75" s="156"/>
      <c r="AK75" s="156"/>
      <c r="AL75" s="156"/>
      <c r="AM75" s="156"/>
      <c r="AN75" s="156"/>
      <c r="AO75" s="156"/>
      <c r="AP75" s="156"/>
      <c r="AQ75" s="156"/>
      <c r="AR75" s="156"/>
      <c r="AS75" s="156"/>
      <c r="AT75" s="156"/>
      <c r="AU75" s="156"/>
      <c r="AV75" s="156"/>
      <c r="AW75" s="156"/>
    </row>
    <row r="76" spans="1:49" ht="10.5" customHeight="1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6"/>
      <c r="AN76" s="156"/>
      <c r="AO76" s="156"/>
      <c r="AP76" s="156"/>
      <c r="AQ76" s="156"/>
      <c r="AR76" s="156"/>
      <c r="AS76" s="156"/>
      <c r="AT76" s="156"/>
      <c r="AU76" s="156"/>
      <c r="AV76" s="156"/>
      <c r="AW76" s="156"/>
    </row>
    <row r="77" spans="1:49" ht="10.5" customHeight="1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56"/>
      <c r="AR77" s="156"/>
      <c r="AS77" s="156"/>
      <c r="AT77" s="156"/>
      <c r="AU77" s="156"/>
      <c r="AV77" s="156"/>
      <c r="AW77" s="156"/>
    </row>
    <row r="78" spans="1:49" ht="10.5" customHeight="1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</row>
    <row r="79" spans="1:49" ht="10.5" customHeight="1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</row>
    <row r="80" spans="1:49" ht="10.5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</row>
    <row r="81" spans="1:49" ht="10.5" customHeight="1">
      <c r="A81" s="158"/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45"/>
      <c r="W81" s="157" t="s">
        <v>84</v>
      </c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45"/>
      <c r="AP81" s="158"/>
      <c r="AQ81" s="158"/>
      <c r="AR81" s="158"/>
      <c r="AS81" s="158"/>
      <c r="AT81" s="158"/>
      <c r="AU81" s="158"/>
      <c r="AV81" s="158"/>
      <c r="AW81" s="158"/>
    </row>
    <row r="82" spans="1:49" ht="10.5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5"/>
      <c r="R82" s="45"/>
      <c r="S82" s="45"/>
      <c r="T82" s="45"/>
      <c r="U82" s="45"/>
      <c r="V82" s="45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45"/>
      <c r="AP82" s="44"/>
      <c r="AQ82" s="44"/>
      <c r="AR82" s="44"/>
      <c r="AS82" s="44"/>
      <c r="AT82" s="44"/>
      <c r="AU82" s="44"/>
      <c r="AV82" s="44"/>
      <c r="AW82" s="44"/>
    </row>
    <row r="83" spans="1:49" ht="10.5" customHeight="1">
      <c r="A83" s="158"/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9"/>
      <c r="AP83" s="159"/>
      <c r="AQ83" s="159"/>
      <c r="AR83" s="159"/>
      <c r="AS83" s="159"/>
      <c r="AT83" s="159"/>
      <c r="AU83" s="159"/>
      <c r="AV83" s="159"/>
      <c r="AW83" s="159"/>
    </row>
    <row r="84" spans="1:49" ht="5.2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</row>
  </sheetData>
  <mergeCells count="42">
    <mergeCell ref="A73:AW79"/>
    <mergeCell ref="A81:U81"/>
    <mergeCell ref="W81:AN83"/>
    <mergeCell ref="AP81:AW81"/>
    <mergeCell ref="A83:V83"/>
    <mergeCell ref="AO83:AW83"/>
    <mergeCell ref="A61:AW67"/>
    <mergeCell ref="A69:U69"/>
    <mergeCell ref="W69:AN71"/>
    <mergeCell ref="AP69:AW69"/>
    <mergeCell ref="A49:AW55"/>
    <mergeCell ref="A57:U57"/>
    <mergeCell ref="W57:AN59"/>
    <mergeCell ref="AP57:AW57"/>
    <mergeCell ref="A59:V59"/>
    <mergeCell ref="AO59:AW59"/>
    <mergeCell ref="A71:V71"/>
    <mergeCell ref="AO71:AW71"/>
    <mergeCell ref="A37:AW43"/>
    <mergeCell ref="A45:U45"/>
    <mergeCell ref="W45:AN47"/>
    <mergeCell ref="AP45:AW45"/>
    <mergeCell ref="A47:V47"/>
    <mergeCell ref="AO47:AW47"/>
    <mergeCell ref="A25:AW31"/>
    <mergeCell ref="A33:U33"/>
    <mergeCell ref="W33:AN35"/>
    <mergeCell ref="AP33:AW33"/>
    <mergeCell ref="A35:V35"/>
    <mergeCell ref="AO35:AW35"/>
    <mergeCell ref="A1:AW7"/>
    <mergeCell ref="W9:AN11"/>
    <mergeCell ref="A21:U21"/>
    <mergeCell ref="W21:AN23"/>
    <mergeCell ref="AP21:AW21"/>
    <mergeCell ref="A23:V23"/>
    <mergeCell ref="AO23:AW23"/>
    <mergeCell ref="AO11:AW11"/>
    <mergeCell ref="AP9:AW9"/>
    <mergeCell ref="A11:V11"/>
    <mergeCell ref="A9:U9"/>
    <mergeCell ref="A13:AW19"/>
  </mergeCells>
  <phoneticPr fontId="1"/>
  <pageMargins left="0.16" right="0.16" top="0.16" bottom="0.16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32DE-E563-4D1C-AD5F-0E818958773D}">
  <dimension ref="A1:A8"/>
  <sheetViews>
    <sheetView zoomScale="75" zoomScaleNormal="75" workbookViewId="0">
      <selection activeCell="A4" sqref="A4"/>
    </sheetView>
  </sheetViews>
  <sheetFormatPr defaultRowHeight="99.75" customHeight="1"/>
  <cols>
    <col min="1" max="1" width="113.875" style="2" customWidth="1"/>
    <col min="2" max="16384" width="9" style="2"/>
  </cols>
  <sheetData>
    <row r="1" spans="1:1" ht="99.75" customHeight="1">
      <c r="A1" s="40" t="s">
        <v>79</v>
      </c>
    </row>
    <row r="2" spans="1:1" ht="49.5" customHeight="1">
      <c r="A2" s="39" t="s">
        <v>80</v>
      </c>
    </row>
    <row r="3" spans="1:1" ht="99.75" customHeight="1">
      <c r="A3" s="40" t="s">
        <v>79</v>
      </c>
    </row>
    <row r="4" spans="1:1" ht="49.5" customHeight="1">
      <c r="A4" s="39" t="s">
        <v>80</v>
      </c>
    </row>
    <row r="5" spans="1:1" ht="60.75" customHeight="1">
      <c r="A5" s="41" t="s">
        <v>81</v>
      </c>
    </row>
    <row r="6" spans="1:1" ht="39.75" customHeight="1">
      <c r="A6" s="39" t="s">
        <v>80</v>
      </c>
    </row>
    <row r="7" spans="1:1" ht="99.75" customHeight="1">
      <c r="A7" s="38"/>
    </row>
    <row r="8" spans="1:1" ht="99.75" customHeight="1">
      <c r="A8" s="38"/>
    </row>
  </sheetData>
  <phoneticPr fontId="1"/>
  <pageMargins left="0.16" right="0.16" top="0.16" bottom="0.16" header="0.17" footer="0.16"/>
  <pageSetup paperSize="1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BB46A-25A2-457F-BCCE-4641F9FBC37D}">
  <dimension ref="A1:K24"/>
  <sheetViews>
    <sheetView topLeftCell="A10" workbookViewId="0">
      <selection activeCell="A24" sqref="A24:K24"/>
    </sheetView>
  </sheetViews>
  <sheetFormatPr defaultRowHeight="33" customHeight="1"/>
  <cols>
    <col min="1" max="1" width="20.25" style="4" customWidth="1"/>
    <col min="2" max="2" width="4.75" style="6" customWidth="1"/>
    <col min="3" max="3" width="3.125" style="7" customWidth="1"/>
    <col min="4" max="4" width="4.5" style="3" customWidth="1"/>
    <col min="5" max="5" width="20.25" style="4" customWidth="1"/>
    <col min="6" max="6" width="4.75" style="6" customWidth="1"/>
    <col min="7" max="7" width="3.125" style="7" customWidth="1"/>
    <col min="8" max="8" width="3.25" style="3" customWidth="1"/>
    <col min="9" max="9" width="20.25" style="4" customWidth="1"/>
    <col min="10" max="10" width="4.75" style="6" customWidth="1"/>
    <col min="11" max="11" width="3.125" style="7" customWidth="1"/>
    <col min="12" max="16384" width="9" style="3"/>
  </cols>
  <sheetData>
    <row r="1" spans="1:11" ht="33" customHeight="1">
      <c r="A1" s="161" t="s">
        <v>9</v>
      </c>
      <c r="B1" s="161"/>
      <c r="C1" s="161"/>
      <c r="D1" s="11"/>
      <c r="E1" s="161" t="s">
        <v>9</v>
      </c>
      <c r="F1" s="161"/>
      <c r="G1" s="161"/>
      <c r="H1" s="11"/>
      <c r="I1" s="161" t="s">
        <v>9</v>
      </c>
      <c r="J1" s="161"/>
      <c r="K1" s="161"/>
    </row>
    <row r="2" spans="1:11" ht="33" customHeight="1">
      <c r="A2" s="8" t="s">
        <v>12</v>
      </c>
      <c r="B2" s="9" t="s">
        <v>11</v>
      </c>
      <c r="C2" s="10" t="s">
        <v>10</v>
      </c>
      <c r="D2" s="5"/>
      <c r="E2" s="8"/>
      <c r="F2" s="9" t="s">
        <v>11</v>
      </c>
      <c r="G2" s="10" t="s">
        <v>10</v>
      </c>
      <c r="I2" s="8"/>
      <c r="J2" s="9" t="s">
        <v>11</v>
      </c>
      <c r="K2" s="10" t="s">
        <v>10</v>
      </c>
    </row>
    <row r="3" spans="1:11" ht="33" customHeight="1">
      <c r="A3" s="160" t="s">
        <v>9</v>
      </c>
      <c r="B3" s="160"/>
      <c r="C3" s="160"/>
      <c r="E3" s="160" t="s">
        <v>9</v>
      </c>
      <c r="F3" s="160"/>
      <c r="G3" s="160"/>
      <c r="I3" s="160" t="s">
        <v>9</v>
      </c>
      <c r="J3" s="160"/>
      <c r="K3" s="160"/>
    </row>
    <row r="4" spans="1:11" ht="33" customHeight="1">
      <c r="A4" s="8" t="s">
        <v>13</v>
      </c>
      <c r="B4" s="9" t="s">
        <v>11</v>
      </c>
      <c r="C4" s="10" t="s">
        <v>10</v>
      </c>
      <c r="D4" s="5"/>
      <c r="E4" s="8"/>
      <c r="F4" s="9" t="s">
        <v>11</v>
      </c>
      <c r="G4" s="10" t="s">
        <v>10</v>
      </c>
      <c r="I4" s="8"/>
      <c r="J4" s="9" t="s">
        <v>11</v>
      </c>
      <c r="K4" s="10" t="s">
        <v>10</v>
      </c>
    </row>
    <row r="5" spans="1:11" ht="33" customHeight="1">
      <c r="A5" s="160" t="s">
        <v>9</v>
      </c>
      <c r="B5" s="160"/>
      <c r="C5" s="160"/>
      <c r="E5" s="160" t="s">
        <v>9</v>
      </c>
      <c r="F5" s="160"/>
      <c r="G5" s="160"/>
      <c r="I5" s="160" t="s">
        <v>9</v>
      </c>
      <c r="J5" s="160"/>
      <c r="K5" s="160"/>
    </row>
    <row r="6" spans="1:11" ht="33" customHeight="1">
      <c r="A6" s="8" t="s">
        <v>14</v>
      </c>
      <c r="B6" s="9" t="s">
        <v>11</v>
      </c>
      <c r="C6" s="10" t="s">
        <v>10</v>
      </c>
      <c r="D6" s="5"/>
      <c r="E6" s="8"/>
      <c r="F6" s="9" t="s">
        <v>11</v>
      </c>
      <c r="G6" s="10" t="s">
        <v>10</v>
      </c>
      <c r="I6" s="8"/>
      <c r="J6" s="9" t="s">
        <v>11</v>
      </c>
      <c r="K6" s="10" t="s">
        <v>10</v>
      </c>
    </row>
    <row r="7" spans="1:11" ht="33" customHeight="1">
      <c r="A7" s="160" t="s">
        <v>9</v>
      </c>
      <c r="B7" s="160"/>
      <c r="C7" s="160"/>
      <c r="E7" s="160" t="s">
        <v>9</v>
      </c>
      <c r="F7" s="160"/>
      <c r="G7" s="160"/>
      <c r="I7" s="160" t="s">
        <v>9</v>
      </c>
      <c r="J7" s="160"/>
      <c r="K7" s="160"/>
    </row>
    <row r="8" spans="1:11" ht="33" customHeight="1">
      <c r="A8" s="8" t="s">
        <v>15</v>
      </c>
      <c r="B8" s="9" t="s">
        <v>11</v>
      </c>
      <c r="C8" s="10" t="s">
        <v>10</v>
      </c>
      <c r="D8" s="5"/>
      <c r="E8" s="8"/>
      <c r="F8" s="9" t="s">
        <v>19</v>
      </c>
      <c r="G8" s="10" t="s">
        <v>10</v>
      </c>
      <c r="I8" s="8"/>
      <c r="J8" s="9" t="s">
        <v>19</v>
      </c>
      <c r="K8" s="10" t="s">
        <v>10</v>
      </c>
    </row>
    <row r="9" spans="1:11" ht="33" customHeight="1">
      <c r="A9" s="160" t="s">
        <v>9</v>
      </c>
      <c r="B9" s="160"/>
      <c r="C9" s="160"/>
      <c r="E9" s="160" t="s">
        <v>9</v>
      </c>
      <c r="F9" s="160"/>
      <c r="G9" s="160"/>
      <c r="I9" s="160" t="s">
        <v>9</v>
      </c>
      <c r="J9" s="160"/>
      <c r="K9" s="160"/>
    </row>
    <row r="10" spans="1:11" ht="33" customHeight="1">
      <c r="A10" s="8" t="s">
        <v>16</v>
      </c>
      <c r="B10" s="9" t="s">
        <v>11</v>
      </c>
      <c r="C10" s="10" t="s">
        <v>10</v>
      </c>
      <c r="D10" s="5"/>
      <c r="E10" s="8"/>
      <c r="F10" s="9" t="s">
        <v>19</v>
      </c>
      <c r="G10" s="10" t="s">
        <v>10</v>
      </c>
      <c r="I10" s="8"/>
      <c r="J10" s="9" t="s">
        <v>19</v>
      </c>
      <c r="K10" s="10" t="s">
        <v>10</v>
      </c>
    </row>
    <row r="11" spans="1:11" ht="33" customHeight="1">
      <c r="A11" s="160" t="s">
        <v>9</v>
      </c>
      <c r="B11" s="160"/>
      <c r="C11" s="160"/>
      <c r="E11" s="160" t="s">
        <v>9</v>
      </c>
      <c r="F11" s="160"/>
      <c r="G11" s="160"/>
      <c r="I11" s="160" t="s">
        <v>9</v>
      </c>
      <c r="J11" s="160"/>
      <c r="K11" s="160"/>
    </row>
    <row r="12" spans="1:11" ht="33" customHeight="1">
      <c r="A12" s="8" t="s">
        <v>17</v>
      </c>
      <c r="B12" s="9" t="s">
        <v>11</v>
      </c>
      <c r="C12" s="10" t="s">
        <v>10</v>
      </c>
      <c r="E12" s="8"/>
      <c r="F12" s="9" t="s">
        <v>19</v>
      </c>
      <c r="G12" s="10" t="s">
        <v>10</v>
      </c>
      <c r="I12" s="8"/>
      <c r="J12" s="9" t="s">
        <v>19</v>
      </c>
      <c r="K12" s="10" t="s">
        <v>10</v>
      </c>
    </row>
    <row r="13" spans="1:11" ht="33" customHeight="1">
      <c r="A13" s="160" t="s">
        <v>9</v>
      </c>
      <c r="B13" s="160"/>
      <c r="C13" s="160"/>
      <c r="E13" s="160" t="s">
        <v>9</v>
      </c>
      <c r="F13" s="160"/>
      <c r="G13" s="160"/>
      <c r="I13" s="160" t="s">
        <v>9</v>
      </c>
      <c r="J13" s="160"/>
      <c r="K13" s="160"/>
    </row>
    <row r="14" spans="1:11" ht="33" customHeight="1">
      <c r="A14" s="8"/>
      <c r="B14" s="9" t="s">
        <v>21</v>
      </c>
      <c r="C14" s="10" t="s">
        <v>10</v>
      </c>
      <c r="E14" s="8"/>
      <c r="F14" s="9" t="s">
        <v>19</v>
      </c>
      <c r="G14" s="10" t="s">
        <v>10</v>
      </c>
      <c r="I14" s="8"/>
      <c r="J14" s="9" t="s">
        <v>19</v>
      </c>
      <c r="K14" s="10" t="s">
        <v>10</v>
      </c>
    </row>
    <row r="15" spans="1:11" ht="33" customHeight="1">
      <c r="A15" s="160" t="s">
        <v>9</v>
      </c>
      <c r="B15" s="160"/>
      <c r="C15" s="160"/>
      <c r="E15" s="160" t="s">
        <v>9</v>
      </c>
      <c r="F15" s="160"/>
      <c r="G15" s="160"/>
      <c r="I15" s="160" t="s">
        <v>9</v>
      </c>
      <c r="J15" s="160"/>
      <c r="K15" s="160"/>
    </row>
    <row r="16" spans="1:11" ht="33" customHeight="1">
      <c r="A16" s="8"/>
      <c r="B16" s="9" t="s">
        <v>21</v>
      </c>
      <c r="C16" s="10" t="s">
        <v>10</v>
      </c>
      <c r="E16" s="8"/>
      <c r="F16" s="9" t="s">
        <v>20</v>
      </c>
      <c r="G16" s="10" t="s">
        <v>10</v>
      </c>
      <c r="I16" s="8"/>
      <c r="J16" s="9" t="s">
        <v>20</v>
      </c>
      <c r="K16" s="10" t="s">
        <v>10</v>
      </c>
    </row>
    <row r="17" spans="1:11" ht="33" customHeight="1">
      <c r="A17" s="160" t="s">
        <v>9</v>
      </c>
      <c r="B17" s="160"/>
      <c r="C17" s="160"/>
      <c r="E17" s="160" t="s">
        <v>9</v>
      </c>
      <c r="F17" s="160"/>
      <c r="G17" s="160"/>
      <c r="I17" s="160" t="s">
        <v>9</v>
      </c>
      <c r="J17" s="160"/>
      <c r="K17" s="160"/>
    </row>
    <row r="18" spans="1:11" ht="33" customHeight="1">
      <c r="A18" s="8"/>
      <c r="B18" s="9" t="s">
        <v>21</v>
      </c>
      <c r="C18" s="10" t="s">
        <v>10</v>
      </c>
      <c r="E18" s="8"/>
      <c r="F18" s="9" t="s">
        <v>20</v>
      </c>
      <c r="G18" s="10" t="s">
        <v>10</v>
      </c>
      <c r="I18" s="8"/>
      <c r="J18" s="9" t="s">
        <v>20</v>
      </c>
      <c r="K18" s="10" t="s">
        <v>10</v>
      </c>
    </row>
    <row r="19" spans="1:11" ht="33" customHeight="1">
      <c r="A19" s="160" t="s">
        <v>9</v>
      </c>
      <c r="B19" s="160"/>
      <c r="C19" s="160"/>
      <c r="E19" s="160" t="s">
        <v>9</v>
      </c>
      <c r="F19" s="160"/>
      <c r="G19" s="160"/>
      <c r="I19" s="160" t="s">
        <v>9</v>
      </c>
      <c r="J19" s="160"/>
      <c r="K19" s="160"/>
    </row>
    <row r="20" spans="1:11" ht="33" customHeight="1">
      <c r="A20" s="8"/>
      <c r="B20" s="9" t="s">
        <v>21</v>
      </c>
      <c r="C20" s="10" t="s">
        <v>10</v>
      </c>
      <c r="E20" s="8"/>
      <c r="F20" s="9" t="s">
        <v>20</v>
      </c>
      <c r="G20" s="10" t="s">
        <v>10</v>
      </c>
      <c r="I20" s="8"/>
      <c r="J20" s="9" t="s">
        <v>20</v>
      </c>
      <c r="K20" s="10" t="s">
        <v>10</v>
      </c>
    </row>
    <row r="21" spans="1:11" ht="33" customHeight="1">
      <c r="A21" s="160" t="s">
        <v>9</v>
      </c>
      <c r="B21" s="160"/>
      <c r="C21" s="160"/>
      <c r="E21" s="160" t="s">
        <v>9</v>
      </c>
      <c r="F21" s="160"/>
      <c r="G21" s="160"/>
      <c r="I21" s="160" t="s">
        <v>9</v>
      </c>
      <c r="J21" s="160"/>
      <c r="K21" s="160"/>
    </row>
    <row r="22" spans="1:11" ht="33" customHeight="1">
      <c r="A22" s="8"/>
      <c r="B22" s="9" t="s">
        <v>21</v>
      </c>
      <c r="C22" s="10" t="s">
        <v>10</v>
      </c>
      <c r="E22" s="8"/>
      <c r="F22" s="9" t="s">
        <v>20</v>
      </c>
      <c r="G22" s="10" t="s">
        <v>10</v>
      </c>
      <c r="I22" s="8"/>
      <c r="J22" s="9" t="s">
        <v>20</v>
      </c>
      <c r="K22" s="10" t="s">
        <v>10</v>
      </c>
    </row>
    <row r="23" spans="1:11" ht="33" customHeight="1">
      <c r="A23" s="160" t="s">
        <v>9</v>
      </c>
      <c r="B23" s="160"/>
      <c r="C23" s="160"/>
      <c r="E23" s="160" t="s">
        <v>9</v>
      </c>
      <c r="F23" s="160"/>
      <c r="G23" s="160"/>
      <c r="I23" s="160" t="s">
        <v>9</v>
      </c>
      <c r="J23" s="160"/>
      <c r="K23" s="160"/>
    </row>
    <row r="24" spans="1:11" ht="33" customHeight="1">
      <c r="A24" s="8"/>
      <c r="B24" s="9" t="s">
        <v>11</v>
      </c>
      <c r="C24" s="10" t="s">
        <v>10</v>
      </c>
      <c r="D24" s="5"/>
      <c r="E24" s="8"/>
      <c r="F24" s="9" t="s">
        <v>18</v>
      </c>
      <c r="G24" s="10" t="s">
        <v>10</v>
      </c>
      <c r="H24" s="5"/>
      <c r="I24" s="8"/>
      <c r="J24" s="9" t="s">
        <v>20</v>
      </c>
      <c r="K24" s="10" t="s">
        <v>10</v>
      </c>
    </row>
  </sheetData>
  <mergeCells count="36">
    <mergeCell ref="A17:C17"/>
    <mergeCell ref="A19:C19"/>
    <mergeCell ref="A21:C21"/>
    <mergeCell ref="E1:G1"/>
    <mergeCell ref="E3:G3"/>
    <mergeCell ref="E5:G5"/>
    <mergeCell ref="E7:G7"/>
    <mergeCell ref="E9:G9"/>
    <mergeCell ref="E11:G11"/>
    <mergeCell ref="A1:C1"/>
    <mergeCell ref="A3:C3"/>
    <mergeCell ref="A5:C5"/>
    <mergeCell ref="A7:C7"/>
    <mergeCell ref="A9:C9"/>
    <mergeCell ref="A11:C11"/>
    <mergeCell ref="A23:C23"/>
    <mergeCell ref="E23:G23"/>
    <mergeCell ref="I23:K23"/>
    <mergeCell ref="I1:K1"/>
    <mergeCell ref="I3:K3"/>
    <mergeCell ref="I5:K5"/>
    <mergeCell ref="I7:K7"/>
    <mergeCell ref="I9:K9"/>
    <mergeCell ref="I11:K11"/>
    <mergeCell ref="E13:G13"/>
    <mergeCell ref="E15:G15"/>
    <mergeCell ref="E17:G17"/>
    <mergeCell ref="E19:G19"/>
    <mergeCell ref="E21:G21"/>
    <mergeCell ref="A13:C13"/>
    <mergeCell ref="A15:C15"/>
    <mergeCell ref="I13:K13"/>
    <mergeCell ref="I15:K15"/>
    <mergeCell ref="I17:K17"/>
    <mergeCell ref="I19:K19"/>
    <mergeCell ref="I21:K21"/>
  </mergeCells>
  <phoneticPr fontId="1"/>
  <pageMargins left="0.16" right="0.16" top="0.25" bottom="0.16" header="0.3" footer="0.16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193E-4F5C-43ED-B455-8F2BC7F1C2B6}">
  <dimension ref="H2"/>
  <sheetViews>
    <sheetView zoomScale="64" zoomScaleNormal="64" workbookViewId="0">
      <selection activeCell="H2" sqref="H2"/>
    </sheetView>
  </sheetViews>
  <sheetFormatPr defaultColWidth="18.625" defaultRowHeight="206.25" customHeight="1"/>
  <sheetData>
    <row r="2" spans="8:8" ht="206.25" customHeight="1">
      <c r="H2" s="1" t="s">
        <v>8</v>
      </c>
    </row>
  </sheetData>
  <phoneticPr fontId="1"/>
  <pageMargins left="0.16" right="0.16" top="0.16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12CB-63A9-4526-82E0-459623A0211D}">
  <dimension ref="A1:Z38"/>
  <sheetViews>
    <sheetView topLeftCell="A11" workbookViewId="0">
      <selection activeCell="A20" sqref="A20:Z38"/>
    </sheetView>
  </sheetViews>
  <sheetFormatPr defaultColWidth="5.125" defaultRowHeight="30" customHeight="1"/>
  <cols>
    <col min="1" max="16384" width="5.125" style="133"/>
  </cols>
  <sheetData>
    <row r="1" spans="1:26" ht="30" customHeight="1">
      <c r="A1" s="162" t="s">
        <v>149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</row>
    <row r="2" spans="1:26" ht="30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</row>
    <row r="3" spans="1:26" ht="30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</row>
    <row r="4" spans="1:26" ht="30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6" ht="30" customHeight="1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</row>
    <row r="6" spans="1:26" ht="30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</row>
    <row r="7" spans="1:26" ht="30" customHeight="1">
      <c r="A7" s="163" t="s">
        <v>150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</row>
    <row r="8" spans="1:26" ht="30" customHeight="1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</row>
    <row r="9" spans="1:26" ht="30" customHeight="1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</row>
    <row r="10" spans="1:26" ht="30" customHeight="1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</row>
    <row r="11" spans="1:26" ht="30" customHeight="1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</row>
    <row r="12" spans="1:26" ht="30" customHeight="1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ht="30" customHeight="1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</row>
    <row r="14" spans="1:26" ht="30" customHeight="1">
      <c r="A14" s="164" t="s">
        <v>151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ht="30" customHeight="1">
      <c r="A15" s="164"/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</row>
    <row r="16" spans="1:26" ht="30" customHeight="1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</row>
    <row r="17" spans="1:26" ht="30" customHeight="1">
      <c r="A17" s="164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</row>
    <row r="18" spans="1:26" ht="30" customHeight="1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</row>
    <row r="19" spans="1:26" ht="30" customHeight="1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</row>
    <row r="20" spans="1:26" ht="30" customHeight="1">
      <c r="A20" s="165" t="s">
        <v>152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ht="30" customHeight="1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  <row r="22" spans="1:26" ht="30" customHeight="1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</row>
    <row r="23" spans="1:26" ht="30" customHeight="1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</row>
    <row r="24" spans="1:26" ht="30" customHeight="1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  <row r="25" spans="1:26" ht="30" customHeight="1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</row>
    <row r="26" spans="1:26" ht="30" customHeight="1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</row>
    <row r="27" spans="1:26" ht="30" customHeight="1">
      <c r="A27" s="165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</row>
    <row r="28" spans="1:26" ht="30" customHeight="1">
      <c r="A28" s="166" t="s">
        <v>153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</row>
    <row r="29" spans="1:26" ht="30" customHeight="1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</row>
    <row r="30" spans="1:26" ht="30" customHeight="1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</row>
    <row r="31" spans="1:26" ht="30" customHeight="1">
      <c r="A31" s="166"/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</row>
    <row r="32" spans="1:26" ht="30" customHeight="1">
      <c r="A32" s="166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</row>
    <row r="33" spans="1:26" ht="30" customHeight="1">
      <c r="A33" s="166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</row>
    <row r="34" spans="1:26" ht="30" customHeight="1">
      <c r="A34" s="166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</row>
    <row r="35" spans="1:26" ht="30" customHeight="1">
      <c r="A35" s="166"/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</row>
    <row r="36" spans="1:26" ht="30" customHeight="1">
      <c r="A36" s="16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</row>
    <row r="37" spans="1:26" ht="30" customHeight="1">
      <c r="A37" s="166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</row>
    <row r="38" spans="1:26" ht="30" customHeight="1">
      <c r="A38" s="16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</row>
  </sheetData>
  <mergeCells count="5">
    <mergeCell ref="A1:Z6"/>
    <mergeCell ref="A7:Z13"/>
    <mergeCell ref="A14:Z19"/>
    <mergeCell ref="A20:Z27"/>
    <mergeCell ref="A28:Z38"/>
  </mergeCells>
  <phoneticPr fontId="1"/>
  <pageMargins left="0.16" right="0.16" top="0.16" bottom="0.16" header="0.16" footer="0.16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45EC6-D452-4941-8610-3851A873117F}">
  <dimension ref="A1:AV6"/>
  <sheetViews>
    <sheetView topLeftCell="AI1" zoomScale="28" zoomScaleNormal="28" workbookViewId="0">
      <selection activeCell="AT6" sqref="AT6"/>
    </sheetView>
  </sheetViews>
  <sheetFormatPr defaultColWidth="46.125" defaultRowHeight="138" customHeight="1"/>
  <cols>
    <col min="1" max="1" width="55.5" style="140" customWidth="1"/>
    <col min="2" max="2" width="21" style="140" customWidth="1"/>
    <col min="3" max="3" width="15.125" style="140" customWidth="1"/>
    <col min="4" max="4" width="55.5" style="140" customWidth="1"/>
    <col min="5" max="5" width="21" style="140" customWidth="1"/>
    <col min="6" max="6" width="15.125" style="140" customWidth="1"/>
    <col min="7" max="7" width="55.5" style="140" customWidth="1"/>
    <col min="8" max="8" width="21" style="140" customWidth="1"/>
    <col min="9" max="9" width="15.125" style="140" customWidth="1"/>
    <col min="10" max="10" width="55.5" style="140" customWidth="1"/>
    <col min="11" max="11" width="21" style="140" customWidth="1"/>
    <col min="12" max="12" width="15.125" style="140" customWidth="1"/>
    <col min="13" max="13" width="55.5" style="140" customWidth="1"/>
    <col min="14" max="14" width="21" style="140" customWidth="1"/>
    <col min="15" max="15" width="15.125" style="140" customWidth="1"/>
    <col min="16" max="16" width="55.5" style="140" customWidth="1"/>
    <col min="17" max="17" width="21" style="140" customWidth="1"/>
    <col min="18" max="18" width="15.125" style="140" customWidth="1"/>
    <col min="19" max="19" width="55.5" style="140" customWidth="1"/>
    <col min="20" max="20" width="21" style="140" customWidth="1"/>
    <col min="21" max="21" width="15.125" style="140" customWidth="1"/>
    <col min="22" max="22" width="55.5" style="140" customWidth="1"/>
    <col min="23" max="23" width="21" style="140" customWidth="1"/>
    <col min="24" max="24" width="15.125" style="140" customWidth="1"/>
    <col min="25" max="25" width="55.5" style="140" customWidth="1"/>
    <col min="26" max="26" width="21" style="140" customWidth="1"/>
    <col min="27" max="27" width="15.125" style="140" customWidth="1"/>
    <col min="28" max="28" width="55.5" style="140" customWidth="1"/>
    <col min="29" max="29" width="21" style="140" customWidth="1"/>
    <col min="30" max="30" width="15.125" style="140" customWidth="1"/>
    <col min="31" max="31" width="55.5" style="140" customWidth="1"/>
    <col min="32" max="32" width="21" style="140" customWidth="1"/>
    <col min="33" max="33" width="15.125" style="140" customWidth="1"/>
    <col min="34" max="34" width="55.5" style="140" customWidth="1"/>
    <col min="35" max="35" width="21" style="140" customWidth="1"/>
    <col min="36" max="36" width="15.125" style="140" customWidth="1"/>
    <col min="37" max="37" width="55.5" style="140" customWidth="1"/>
    <col min="38" max="38" width="21" style="140" customWidth="1"/>
    <col min="39" max="39" width="15.125" style="140" customWidth="1"/>
    <col min="40" max="40" width="55.5" style="140" customWidth="1"/>
    <col min="41" max="41" width="21" style="140" customWidth="1"/>
    <col min="42" max="42" width="15.125" style="140" customWidth="1"/>
    <col min="43" max="43" width="55.5" style="140" customWidth="1"/>
    <col min="44" max="44" width="21" style="140" customWidth="1"/>
    <col min="45" max="45" width="15.125" style="140" customWidth="1"/>
    <col min="46" max="46" width="55.5" style="140" customWidth="1"/>
    <col min="47" max="47" width="21" style="140" customWidth="1"/>
    <col min="48" max="48" width="15.125" style="140" customWidth="1"/>
    <col min="49" max="16384" width="46.125" style="140"/>
  </cols>
  <sheetData>
    <row r="1" spans="1:48" ht="138" customHeight="1">
      <c r="A1" s="140" t="s">
        <v>155</v>
      </c>
      <c r="B1" s="149"/>
      <c r="C1" s="151" t="s">
        <v>156</v>
      </c>
      <c r="D1" s="140" t="s">
        <v>160</v>
      </c>
      <c r="E1" s="149"/>
      <c r="F1" s="151" t="s">
        <v>156</v>
      </c>
      <c r="G1" s="140" t="s">
        <v>161</v>
      </c>
      <c r="H1" s="149"/>
      <c r="I1" s="151" t="s">
        <v>156</v>
      </c>
      <c r="J1" s="140" t="s">
        <v>162</v>
      </c>
      <c r="K1" s="149"/>
      <c r="L1" s="151" t="s">
        <v>156</v>
      </c>
      <c r="M1" s="145" t="s">
        <v>164</v>
      </c>
      <c r="N1" s="149"/>
      <c r="O1" s="151" t="s">
        <v>156</v>
      </c>
      <c r="P1" s="140" t="s">
        <v>162</v>
      </c>
      <c r="Q1" s="149"/>
      <c r="R1" s="151" t="s">
        <v>156</v>
      </c>
      <c r="S1" s="140" t="s">
        <v>163</v>
      </c>
      <c r="T1" s="149"/>
      <c r="U1" s="151" t="s">
        <v>156</v>
      </c>
      <c r="V1" s="147" t="s">
        <v>165</v>
      </c>
      <c r="W1" s="149"/>
      <c r="X1" s="151" t="s">
        <v>156</v>
      </c>
      <c r="Y1" s="146" t="s">
        <v>166</v>
      </c>
      <c r="Z1" s="149"/>
      <c r="AA1" s="151" t="s">
        <v>156</v>
      </c>
      <c r="AB1" s="146" t="s">
        <v>167</v>
      </c>
      <c r="AC1" s="149"/>
      <c r="AD1" s="151" t="s">
        <v>156</v>
      </c>
      <c r="AE1" s="146" t="s">
        <v>168</v>
      </c>
      <c r="AF1" s="149"/>
      <c r="AG1" s="151" t="s">
        <v>156</v>
      </c>
      <c r="AH1" s="146" t="s">
        <v>169</v>
      </c>
      <c r="AI1" s="149"/>
      <c r="AJ1" s="151" t="s">
        <v>156</v>
      </c>
      <c r="AK1" s="146" t="s">
        <v>169</v>
      </c>
      <c r="AL1" s="149"/>
      <c r="AM1" s="151" t="s">
        <v>156</v>
      </c>
      <c r="AN1" s="147" t="s">
        <v>170</v>
      </c>
      <c r="AO1" s="149"/>
      <c r="AP1" s="151" t="s">
        <v>156</v>
      </c>
      <c r="AQ1" s="147" t="s">
        <v>171</v>
      </c>
      <c r="AR1" s="149"/>
      <c r="AS1" s="151" t="s">
        <v>156</v>
      </c>
      <c r="AT1" s="148" t="s">
        <v>172</v>
      </c>
      <c r="AU1" s="149"/>
      <c r="AV1" s="151" t="s">
        <v>156</v>
      </c>
    </row>
    <row r="2" spans="1:48" ht="138" customHeight="1">
      <c r="A2" s="139" t="s">
        <v>157</v>
      </c>
      <c r="B2" s="150"/>
      <c r="C2" s="152"/>
      <c r="D2" s="139" t="s">
        <v>157</v>
      </c>
      <c r="E2" s="150"/>
      <c r="F2" s="152"/>
      <c r="G2" s="139" t="s">
        <v>157</v>
      </c>
      <c r="H2" s="150"/>
      <c r="I2" s="152"/>
      <c r="J2" s="139" t="s">
        <v>157</v>
      </c>
      <c r="K2" s="150"/>
      <c r="L2" s="152"/>
      <c r="M2" s="139" t="s">
        <v>157</v>
      </c>
      <c r="N2" s="150"/>
      <c r="O2" s="152"/>
      <c r="P2" s="139" t="s">
        <v>157</v>
      </c>
      <c r="Q2" s="150"/>
      <c r="R2" s="152"/>
      <c r="S2" s="139" t="s">
        <v>157</v>
      </c>
      <c r="T2" s="150"/>
      <c r="U2" s="152"/>
      <c r="V2" s="139" t="s">
        <v>157</v>
      </c>
      <c r="W2" s="150"/>
      <c r="X2" s="152"/>
      <c r="Y2" s="139" t="s">
        <v>157</v>
      </c>
      <c r="Z2" s="150"/>
      <c r="AA2" s="152"/>
      <c r="AB2" s="139" t="s">
        <v>157</v>
      </c>
      <c r="AC2" s="150"/>
      <c r="AD2" s="152"/>
      <c r="AE2" s="139" t="s">
        <v>157</v>
      </c>
      <c r="AF2" s="150"/>
      <c r="AG2" s="152"/>
      <c r="AH2" s="139" t="s">
        <v>157</v>
      </c>
      <c r="AI2" s="150"/>
      <c r="AJ2" s="152"/>
      <c r="AK2" s="139" t="s">
        <v>157</v>
      </c>
      <c r="AL2" s="150"/>
      <c r="AM2" s="152"/>
      <c r="AN2" s="139" t="s">
        <v>157</v>
      </c>
      <c r="AO2" s="150"/>
      <c r="AP2" s="152"/>
      <c r="AQ2" s="139" t="s">
        <v>157</v>
      </c>
      <c r="AR2" s="150"/>
      <c r="AS2" s="152"/>
      <c r="AT2" s="139" t="s">
        <v>157</v>
      </c>
      <c r="AU2" s="150"/>
      <c r="AV2" s="152"/>
    </row>
    <row r="3" spans="1:48" ht="138" customHeight="1">
      <c r="A3" s="141" t="s">
        <v>155</v>
      </c>
      <c r="B3" s="153"/>
      <c r="C3" s="154" t="s">
        <v>156</v>
      </c>
      <c r="D3" s="141" t="str">
        <f>D1</f>
        <v>びわ湖ホール</v>
      </c>
      <c r="E3" s="153"/>
      <c r="F3" s="154" t="s">
        <v>156</v>
      </c>
      <c r="G3" s="141" t="str">
        <f>G1</f>
        <v>楽天</v>
      </c>
      <c r="H3" s="153"/>
      <c r="I3" s="154" t="s">
        <v>156</v>
      </c>
      <c r="J3" s="141" t="str">
        <f>J1</f>
        <v>一般B</v>
      </c>
      <c r="K3" s="153"/>
      <c r="L3" s="154" t="s">
        <v>156</v>
      </c>
      <c r="M3" s="145" t="s">
        <v>164</v>
      </c>
      <c r="N3" s="153"/>
      <c r="O3" s="154" t="s">
        <v>156</v>
      </c>
      <c r="P3" s="141" t="str">
        <f>P1</f>
        <v>一般B</v>
      </c>
      <c r="Q3" s="153"/>
      <c r="R3" s="154" t="s">
        <v>156</v>
      </c>
      <c r="S3" s="141" t="str">
        <f>S1</f>
        <v>ターミナル</v>
      </c>
      <c r="T3" s="153"/>
      <c r="U3" s="154" t="s">
        <v>156</v>
      </c>
      <c r="V3" s="147" t="str">
        <f>V1</f>
        <v>大津　　　　　　市民会館</v>
      </c>
      <c r="W3" s="153"/>
      <c r="X3" s="154" t="s">
        <v>156</v>
      </c>
      <c r="Y3" s="146" t="str">
        <f>Y1</f>
        <v>大津港　　　　　　ターミナル</v>
      </c>
      <c r="Z3" s="153"/>
      <c r="AA3" s="154" t="s">
        <v>156</v>
      </c>
      <c r="AB3" s="146" t="str">
        <f>AB1</f>
        <v>勤労福祉　　　　　　センター</v>
      </c>
      <c r="AC3" s="153"/>
      <c r="AD3" s="154" t="s">
        <v>156</v>
      </c>
      <c r="AE3" s="146" t="str">
        <f>AE1</f>
        <v>逢坂市民　　　　　　センター</v>
      </c>
      <c r="AF3" s="153"/>
      <c r="AG3" s="154" t="s">
        <v>156</v>
      </c>
      <c r="AH3" s="146" t="str">
        <f>AH1</f>
        <v>平野市民　　　　　　センター</v>
      </c>
      <c r="AI3" s="153"/>
      <c r="AJ3" s="154" t="s">
        <v>156</v>
      </c>
      <c r="AK3" s="146" t="str">
        <f>AK1</f>
        <v>平野市民　　　　　　センター</v>
      </c>
      <c r="AL3" s="153"/>
      <c r="AM3" s="154" t="s">
        <v>156</v>
      </c>
      <c r="AN3" s="147" t="str">
        <f>AN1</f>
        <v>びわこボート　</v>
      </c>
      <c r="AO3" s="153"/>
      <c r="AP3" s="154" t="s">
        <v>156</v>
      </c>
      <c r="AQ3" s="147" t="str">
        <f>AQ1</f>
        <v>草津本部</v>
      </c>
      <c r="AR3" s="153"/>
      <c r="AS3" s="154" t="s">
        <v>156</v>
      </c>
      <c r="AT3" s="147" t="str">
        <f>AT1</f>
        <v>におの浜スポーツ　　　　センター</v>
      </c>
      <c r="AU3" s="153"/>
      <c r="AV3" s="154" t="s">
        <v>156</v>
      </c>
    </row>
    <row r="4" spans="1:48" ht="138" customHeight="1">
      <c r="A4" s="139" t="s">
        <v>158</v>
      </c>
      <c r="B4" s="150"/>
      <c r="C4" s="152"/>
      <c r="D4" s="139" t="s">
        <v>158</v>
      </c>
      <c r="E4" s="150"/>
      <c r="F4" s="152"/>
      <c r="G4" s="139" t="s">
        <v>158</v>
      </c>
      <c r="H4" s="150"/>
      <c r="I4" s="152"/>
      <c r="J4" s="139" t="s">
        <v>158</v>
      </c>
      <c r="K4" s="150"/>
      <c r="L4" s="152"/>
      <c r="M4" s="139" t="s">
        <v>158</v>
      </c>
      <c r="N4" s="150"/>
      <c r="O4" s="152"/>
      <c r="P4" s="139" t="s">
        <v>158</v>
      </c>
      <c r="Q4" s="150"/>
      <c r="R4" s="152"/>
      <c r="S4" s="139" t="s">
        <v>158</v>
      </c>
      <c r="T4" s="150"/>
      <c r="U4" s="152"/>
      <c r="V4" s="139" t="s">
        <v>158</v>
      </c>
      <c r="W4" s="150"/>
      <c r="X4" s="152"/>
      <c r="Y4" s="139" t="s">
        <v>158</v>
      </c>
      <c r="Z4" s="150"/>
      <c r="AA4" s="152"/>
      <c r="AB4" s="139" t="s">
        <v>158</v>
      </c>
      <c r="AC4" s="150"/>
      <c r="AD4" s="152"/>
      <c r="AE4" s="139" t="s">
        <v>158</v>
      </c>
      <c r="AF4" s="150"/>
      <c r="AG4" s="152"/>
      <c r="AH4" s="139" t="s">
        <v>158</v>
      </c>
      <c r="AI4" s="150"/>
      <c r="AJ4" s="152"/>
      <c r="AK4" s="139" t="s">
        <v>158</v>
      </c>
      <c r="AL4" s="150"/>
      <c r="AM4" s="152"/>
      <c r="AN4" s="139" t="s">
        <v>158</v>
      </c>
      <c r="AO4" s="150"/>
      <c r="AP4" s="152"/>
      <c r="AQ4" s="139" t="s">
        <v>158</v>
      </c>
      <c r="AR4" s="150"/>
      <c r="AS4" s="152"/>
      <c r="AT4" s="139" t="s">
        <v>158</v>
      </c>
      <c r="AU4" s="150"/>
      <c r="AV4" s="152"/>
    </row>
    <row r="5" spans="1:48" ht="138" customHeight="1">
      <c r="A5" s="140" t="s">
        <v>155</v>
      </c>
      <c r="B5" s="149"/>
      <c r="C5" s="151" t="s">
        <v>156</v>
      </c>
      <c r="D5" s="140" t="str">
        <f>D1</f>
        <v>びわ湖ホール</v>
      </c>
      <c r="E5" s="149"/>
      <c r="F5" s="151" t="s">
        <v>156</v>
      </c>
      <c r="G5" s="140" t="str">
        <f>G1</f>
        <v>楽天</v>
      </c>
      <c r="H5" s="149"/>
      <c r="I5" s="151" t="s">
        <v>156</v>
      </c>
      <c r="J5" s="140" t="str">
        <f>J1</f>
        <v>一般B</v>
      </c>
      <c r="K5" s="149"/>
      <c r="L5" s="151" t="s">
        <v>156</v>
      </c>
      <c r="M5" s="145" t="s">
        <v>164</v>
      </c>
      <c r="N5" s="149"/>
      <c r="O5" s="151" t="s">
        <v>156</v>
      </c>
      <c r="P5" s="140" t="str">
        <f>P1</f>
        <v>一般B</v>
      </c>
      <c r="Q5" s="149"/>
      <c r="R5" s="151" t="s">
        <v>156</v>
      </c>
      <c r="S5" s="140" t="str">
        <f>S1</f>
        <v>ターミナル</v>
      </c>
      <c r="T5" s="149"/>
      <c r="U5" s="151" t="s">
        <v>156</v>
      </c>
      <c r="V5" s="147" t="str">
        <f>V3</f>
        <v>大津　　　　　　市民会館</v>
      </c>
      <c r="W5" s="149"/>
      <c r="X5" s="151" t="s">
        <v>156</v>
      </c>
      <c r="Y5" s="146" t="str">
        <f>Y3</f>
        <v>大津港　　　　　　ターミナル</v>
      </c>
      <c r="Z5" s="149"/>
      <c r="AA5" s="151" t="s">
        <v>156</v>
      </c>
      <c r="AB5" s="146" t="str">
        <f>AB3</f>
        <v>勤労福祉　　　　　　センター</v>
      </c>
      <c r="AC5" s="149"/>
      <c r="AD5" s="151" t="s">
        <v>156</v>
      </c>
      <c r="AE5" s="146" t="str">
        <f>AE3</f>
        <v>逢坂市民　　　　　　センター</v>
      </c>
      <c r="AF5" s="149"/>
      <c r="AG5" s="151" t="s">
        <v>156</v>
      </c>
      <c r="AH5" s="146" t="str">
        <f>AH3</f>
        <v>平野市民　　　　　　センター</v>
      </c>
      <c r="AI5" s="149"/>
      <c r="AJ5" s="151" t="s">
        <v>156</v>
      </c>
      <c r="AK5" s="146" t="str">
        <f>AK3</f>
        <v>平野市民　　　　　　センター</v>
      </c>
      <c r="AL5" s="149"/>
      <c r="AM5" s="151" t="s">
        <v>156</v>
      </c>
      <c r="AN5" s="147" t="str">
        <f>AN3</f>
        <v>びわこボート　</v>
      </c>
      <c r="AO5" s="149"/>
      <c r="AP5" s="151" t="s">
        <v>156</v>
      </c>
      <c r="AQ5" s="147" t="str">
        <f>AQ3</f>
        <v>草津本部</v>
      </c>
      <c r="AR5" s="149"/>
      <c r="AS5" s="151" t="s">
        <v>156</v>
      </c>
      <c r="AT5" s="147" t="str">
        <f>AT3</f>
        <v>におの浜スポーツ　　　　センター</v>
      </c>
      <c r="AU5" s="149"/>
      <c r="AV5" s="151" t="s">
        <v>156</v>
      </c>
    </row>
    <row r="6" spans="1:48" ht="138" customHeight="1">
      <c r="A6" s="140" t="s">
        <v>159</v>
      </c>
      <c r="B6" s="149"/>
      <c r="C6" s="151"/>
      <c r="D6" s="140" t="s">
        <v>159</v>
      </c>
      <c r="E6" s="149"/>
      <c r="F6" s="151"/>
      <c r="G6" s="140" t="s">
        <v>159</v>
      </c>
      <c r="H6" s="149"/>
      <c r="I6" s="151"/>
      <c r="J6" s="140" t="s">
        <v>159</v>
      </c>
      <c r="K6" s="149"/>
      <c r="L6" s="151"/>
      <c r="M6" s="140" t="s">
        <v>159</v>
      </c>
      <c r="N6" s="149"/>
      <c r="O6" s="151"/>
      <c r="P6" s="140" t="s">
        <v>159</v>
      </c>
      <c r="Q6" s="149"/>
      <c r="R6" s="151"/>
      <c r="S6" s="140" t="s">
        <v>159</v>
      </c>
      <c r="T6" s="149"/>
      <c r="U6" s="151"/>
      <c r="V6" s="140" t="s">
        <v>159</v>
      </c>
      <c r="W6" s="149"/>
      <c r="X6" s="151"/>
      <c r="Y6" s="140" t="s">
        <v>159</v>
      </c>
      <c r="Z6" s="149"/>
      <c r="AA6" s="151"/>
      <c r="AB6" s="140" t="s">
        <v>159</v>
      </c>
      <c r="AC6" s="149"/>
      <c r="AD6" s="151"/>
      <c r="AE6" s="140" t="s">
        <v>159</v>
      </c>
      <c r="AF6" s="149"/>
      <c r="AG6" s="151"/>
      <c r="AH6" s="140" t="s">
        <v>159</v>
      </c>
      <c r="AI6" s="149"/>
      <c r="AJ6" s="151"/>
      <c r="AK6" s="140" t="s">
        <v>159</v>
      </c>
      <c r="AL6" s="149"/>
      <c r="AM6" s="151"/>
      <c r="AN6" s="140" t="s">
        <v>159</v>
      </c>
      <c r="AO6" s="149"/>
      <c r="AP6" s="151"/>
      <c r="AQ6" s="140" t="s">
        <v>159</v>
      </c>
      <c r="AR6" s="149"/>
      <c r="AS6" s="151"/>
      <c r="AT6" s="140" t="s">
        <v>159</v>
      </c>
      <c r="AU6" s="149"/>
      <c r="AV6" s="151"/>
    </row>
  </sheetData>
  <mergeCells count="96">
    <mergeCell ref="C1:C2"/>
    <mergeCell ref="B1:B2"/>
    <mergeCell ref="B3:B4"/>
    <mergeCell ref="C3:C4"/>
    <mergeCell ref="B5:B6"/>
    <mergeCell ref="C5:C6"/>
    <mergeCell ref="E1:E2"/>
    <mergeCell ref="F1:F2"/>
    <mergeCell ref="E3:E4"/>
    <mergeCell ref="F3:F4"/>
    <mergeCell ref="E5:E6"/>
    <mergeCell ref="F5:F6"/>
    <mergeCell ref="H1:H2"/>
    <mergeCell ref="I1:I2"/>
    <mergeCell ref="H3:H4"/>
    <mergeCell ref="I3:I4"/>
    <mergeCell ref="H5:H6"/>
    <mergeCell ref="I5:I6"/>
    <mergeCell ref="K1:K2"/>
    <mergeCell ref="L1:L2"/>
    <mergeCell ref="K3:K4"/>
    <mergeCell ref="L3:L4"/>
    <mergeCell ref="K5:K6"/>
    <mergeCell ref="L5:L6"/>
    <mergeCell ref="N1:N2"/>
    <mergeCell ref="O1:O2"/>
    <mergeCell ref="N3:N4"/>
    <mergeCell ref="O3:O4"/>
    <mergeCell ref="N5:N6"/>
    <mergeCell ref="O5:O6"/>
    <mergeCell ref="Q1:Q2"/>
    <mergeCell ref="R1:R2"/>
    <mergeCell ref="Q3:Q4"/>
    <mergeCell ref="R3:R4"/>
    <mergeCell ref="Q5:Q6"/>
    <mergeCell ref="R5:R6"/>
    <mergeCell ref="T1:T2"/>
    <mergeCell ref="U1:U2"/>
    <mergeCell ref="T3:T4"/>
    <mergeCell ref="U3:U4"/>
    <mergeCell ref="T5:T6"/>
    <mergeCell ref="U5:U6"/>
    <mergeCell ref="W1:W2"/>
    <mergeCell ref="X1:X2"/>
    <mergeCell ref="W3:W4"/>
    <mergeCell ref="X3:X4"/>
    <mergeCell ref="W5:W6"/>
    <mergeCell ref="X5:X6"/>
    <mergeCell ref="Z1:Z2"/>
    <mergeCell ref="AA1:AA2"/>
    <mergeCell ref="Z3:Z4"/>
    <mergeCell ref="AA3:AA4"/>
    <mergeCell ref="Z5:Z6"/>
    <mergeCell ref="AA5:AA6"/>
    <mergeCell ref="AC1:AC2"/>
    <mergeCell ref="AD1:AD2"/>
    <mergeCell ref="AC3:AC4"/>
    <mergeCell ref="AD3:AD4"/>
    <mergeCell ref="AC5:AC6"/>
    <mergeCell ref="AD5:AD6"/>
    <mergeCell ref="AF1:AF2"/>
    <mergeCell ref="AG1:AG2"/>
    <mergeCell ref="AF3:AF4"/>
    <mergeCell ref="AG3:AG4"/>
    <mergeCell ref="AF5:AF6"/>
    <mergeCell ref="AG5:AG6"/>
    <mergeCell ref="AI1:AI2"/>
    <mergeCell ref="AJ1:AJ2"/>
    <mergeCell ref="AI3:AI4"/>
    <mergeCell ref="AJ3:AJ4"/>
    <mergeCell ref="AI5:AI6"/>
    <mergeCell ref="AJ5:AJ6"/>
    <mergeCell ref="AL1:AL2"/>
    <mergeCell ref="AM1:AM2"/>
    <mergeCell ref="AL3:AL4"/>
    <mergeCell ref="AM3:AM4"/>
    <mergeCell ref="AL5:AL6"/>
    <mergeCell ref="AM5:AM6"/>
    <mergeCell ref="AO1:AO2"/>
    <mergeCell ref="AP1:AP2"/>
    <mergeCell ref="AO3:AO4"/>
    <mergeCell ref="AP3:AP4"/>
    <mergeCell ref="AO5:AO6"/>
    <mergeCell ref="AP5:AP6"/>
    <mergeCell ref="AR1:AR2"/>
    <mergeCell ref="AS1:AS2"/>
    <mergeCell ref="AR3:AR4"/>
    <mergeCell ref="AS3:AS4"/>
    <mergeCell ref="AR5:AR6"/>
    <mergeCell ref="AS5:AS6"/>
    <mergeCell ref="AU1:AU2"/>
    <mergeCell ref="AV1:AV2"/>
    <mergeCell ref="AU3:AU4"/>
    <mergeCell ref="AV3:AV4"/>
    <mergeCell ref="AU5:AU6"/>
    <mergeCell ref="AV5:AV6"/>
  </mergeCells>
  <phoneticPr fontId="1"/>
  <pageMargins left="0.16" right="0.16" top="0.16" bottom="0.16" header="0.16" footer="0.16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13D2-16BD-49FC-8572-B0C7B9AC91E7}">
  <dimension ref="A1:B8"/>
  <sheetViews>
    <sheetView zoomScale="14" zoomScaleNormal="14" workbookViewId="0">
      <selection activeCell="C1" sqref="C1:E1048576"/>
    </sheetView>
  </sheetViews>
  <sheetFormatPr defaultColWidth="46.125" defaultRowHeight="409.5" customHeight="1"/>
  <cols>
    <col min="1" max="16384" width="46.125" style="140"/>
  </cols>
  <sheetData>
    <row r="1" spans="1:2" ht="409.5" customHeight="1">
      <c r="A1" s="142" t="str">
        <f>[1]氷!$A$2</f>
        <v>本部</v>
      </c>
      <c r="B1" s="139" t="str">
        <f>A1</f>
        <v>本部</v>
      </c>
    </row>
    <row r="2" spans="1:2" ht="409.5" customHeight="1">
      <c r="A2" s="143" t="str">
        <f>[1]氷!$A$3</f>
        <v>浜大津</v>
      </c>
      <c r="B2" s="141" t="str">
        <f>A2</f>
        <v>浜大津</v>
      </c>
    </row>
    <row r="3" spans="1:2" ht="409.5" customHeight="1">
      <c r="A3" s="142" t="str">
        <f>[1]氷!$A$4</f>
        <v>膳所駅前</v>
      </c>
      <c r="B3" s="139" t="str">
        <f>[1]氷!$A$4</f>
        <v>膳所駅前</v>
      </c>
    </row>
    <row r="4" spans="1:2" ht="409.5" customHeight="1">
      <c r="A4" s="143" t="str">
        <f>[1]氷!$A$5</f>
        <v>大津駅</v>
      </c>
      <c r="B4" s="141" t="str">
        <f>[1]氷!$A$5</f>
        <v>大津駅</v>
      </c>
    </row>
    <row r="5" spans="1:2" ht="409.5" customHeight="1">
      <c r="A5" s="142" t="str">
        <f>[1]氷!$A$6</f>
        <v>琵琶湖ボート</v>
      </c>
      <c r="B5" s="139" t="str">
        <f>[1]氷!$A$6</f>
        <v>琵琶湖ボート</v>
      </c>
    </row>
    <row r="6" spans="1:2" ht="409.5" customHeight="1">
      <c r="A6" s="144" t="str">
        <f>[1]氷!$A$7</f>
        <v>草津警備部</v>
      </c>
      <c r="B6" s="140" t="str">
        <f>[1]氷!$A$7</f>
        <v>草津警備部</v>
      </c>
    </row>
    <row r="7" spans="1:2" ht="409.5" customHeight="1">
      <c r="A7" s="144" t="str">
        <f>[1]氷!$A$8</f>
        <v>浜大津駅下</v>
      </c>
      <c r="B7" s="140" t="str">
        <f>[1]氷!$A$8</f>
        <v>浜大津駅下</v>
      </c>
    </row>
    <row r="8" spans="1:2" ht="409.5" customHeight="1">
      <c r="A8" s="144"/>
    </row>
  </sheetData>
  <phoneticPr fontId="1"/>
  <pageMargins left="0.16" right="0.16" top="0.16" bottom="0.16" header="0.16" footer="0.16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9F97-70D3-476D-BCAC-A4655D1A0DDA}">
  <dimension ref="A1:A2"/>
  <sheetViews>
    <sheetView tabSelected="1" workbookViewId="0"/>
  </sheetViews>
  <sheetFormatPr defaultColWidth="92.875" defaultRowHeight="221.25" customHeight="1"/>
  <cols>
    <col min="1" max="1" width="96.5" style="134" customWidth="1"/>
    <col min="2" max="16384" width="92.875" style="134"/>
  </cols>
  <sheetData>
    <row r="1" spans="1:1" ht="221.25" customHeight="1">
      <c r="A1" s="138">
        <v>46225</v>
      </c>
    </row>
    <row r="2" spans="1:1" ht="218.25" customHeight="1">
      <c r="A2" s="135">
        <v>46252</v>
      </c>
    </row>
  </sheetData>
  <phoneticPr fontId="1"/>
  <pageMargins left="0.16" right="0.16" top="0.16" bottom="0.16" header="0.16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3FE00-BA9F-4D75-8840-71546B890D16}">
  <dimension ref="A1:A2"/>
  <sheetViews>
    <sheetView zoomScale="46" zoomScaleNormal="46" workbookViewId="0">
      <selection activeCell="B1" sqref="B1"/>
    </sheetView>
  </sheetViews>
  <sheetFormatPr defaultColWidth="92.875" defaultRowHeight="221.25" customHeight="1"/>
  <cols>
    <col min="1" max="1" width="99.375" style="134" customWidth="1"/>
    <col min="2" max="16384" width="92.875" style="134"/>
  </cols>
  <sheetData>
    <row r="1" spans="1:1" ht="221.25" customHeight="1">
      <c r="A1" s="136" t="s">
        <v>154</v>
      </c>
    </row>
    <row r="2" spans="1:1" ht="221.25" customHeight="1">
      <c r="A2" s="137" t="s">
        <v>154</v>
      </c>
    </row>
  </sheetData>
  <phoneticPr fontId="1"/>
  <pageMargins left="0.16" right="0.16" top="0.16" bottom="0.16" header="0.16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96DB-9815-41AC-8271-D0048DA4C5D9}">
  <dimension ref="A1:N60"/>
  <sheetViews>
    <sheetView zoomScale="64" zoomScaleNormal="64" workbookViewId="0">
      <selection activeCell="Z18" sqref="Z18"/>
    </sheetView>
  </sheetViews>
  <sheetFormatPr defaultRowHeight="18.75"/>
  <sheetData>
    <row r="1" spans="1:14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4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1:14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</row>
    <row r="5" spans="1:14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1:14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1:14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</row>
    <row r="8" spans="1:14">
      <c r="A8" s="167"/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</row>
    <row r="9" spans="1:14">
      <c r="A9" s="167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</row>
    <row r="10" spans="1:14">
      <c r="A10" s="167"/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</row>
    <row r="11" spans="1:14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</row>
    <row r="12" spans="1:14">
      <c r="A12" s="167"/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</row>
    <row r="13" spans="1:14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</row>
    <row r="14" spans="1:14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</row>
    <row r="15" spans="1:14">
      <c r="A15" s="167"/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</row>
    <row r="16" spans="1:14">
      <c r="A16" s="167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</row>
    <row r="17" spans="1:14">
      <c r="A17" s="167"/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</row>
    <row r="18" spans="1:14">
      <c r="A18" s="167"/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</row>
    <row r="19" spans="1:14">
      <c r="A19" s="167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</row>
    <row r="20" spans="1:14">
      <c r="A20" s="167"/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</row>
    <row r="21" spans="1:14">
      <c r="A21" s="167"/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</row>
    <row r="22" spans="1:14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</row>
    <row r="23" spans="1:14">
      <c r="A23" s="167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</row>
    <row r="24" spans="1:14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</row>
    <row r="25" spans="1:14">
      <c r="A25" s="167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</row>
    <row r="26" spans="1:14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</row>
    <row r="27" spans="1:14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</row>
    <row r="28" spans="1:14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</row>
    <row r="29" spans="1:14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</row>
    <row r="30" spans="1:14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</row>
    <row r="31" spans="1:14">
      <c r="A31" s="167"/>
      <c r="B31" s="167"/>
      <c r="C31" s="167"/>
      <c r="D31" s="167"/>
      <c r="E31" s="167"/>
      <c r="F31" s="167"/>
      <c r="G31" s="167"/>
    </row>
    <row r="32" spans="1:14">
      <c r="A32" s="167"/>
      <c r="B32" s="167"/>
      <c r="C32" s="167"/>
      <c r="D32" s="167"/>
      <c r="E32" s="167"/>
      <c r="F32" s="167"/>
      <c r="G32" s="167"/>
    </row>
    <row r="33" spans="1:7">
      <c r="A33" s="167"/>
      <c r="B33" s="167"/>
      <c r="C33" s="167"/>
      <c r="D33" s="167"/>
      <c r="E33" s="167"/>
      <c r="F33" s="167"/>
      <c r="G33" s="167"/>
    </row>
    <row r="34" spans="1:7">
      <c r="A34" s="167"/>
      <c r="B34" s="167"/>
      <c r="C34" s="167"/>
      <c r="D34" s="167"/>
      <c r="E34" s="167"/>
      <c r="F34" s="167"/>
      <c r="G34" s="167"/>
    </row>
    <row r="35" spans="1:7">
      <c r="A35" s="167"/>
      <c r="B35" s="167"/>
      <c r="C35" s="167"/>
      <c r="D35" s="167"/>
      <c r="E35" s="167"/>
      <c r="F35" s="167"/>
      <c r="G35" s="167"/>
    </row>
    <row r="36" spans="1:7">
      <c r="A36" s="167"/>
      <c r="B36" s="167"/>
      <c r="C36" s="167"/>
      <c r="D36" s="167"/>
      <c r="E36" s="167"/>
      <c r="F36" s="167"/>
      <c r="G36" s="167"/>
    </row>
    <row r="37" spans="1:7">
      <c r="A37" s="167"/>
      <c r="B37" s="167"/>
      <c r="C37" s="167"/>
      <c r="D37" s="167"/>
      <c r="E37" s="167"/>
      <c r="F37" s="167"/>
      <c r="G37" s="167"/>
    </row>
    <row r="38" spans="1:7">
      <c r="A38" s="167"/>
      <c r="B38" s="167"/>
      <c r="C38" s="167"/>
      <c r="D38" s="167"/>
      <c r="E38" s="167"/>
      <c r="F38" s="167"/>
      <c r="G38" s="167"/>
    </row>
    <row r="39" spans="1:7">
      <c r="A39" s="167"/>
      <c r="B39" s="167"/>
      <c r="C39" s="167"/>
      <c r="D39" s="167"/>
      <c r="E39" s="167"/>
      <c r="F39" s="167"/>
      <c r="G39" s="167"/>
    </row>
    <row r="40" spans="1:7">
      <c r="A40" s="167"/>
      <c r="B40" s="167"/>
      <c r="C40" s="167"/>
      <c r="D40" s="167"/>
      <c r="E40" s="167"/>
      <c r="F40" s="167"/>
      <c r="G40" s="167"/>
    </row>
    <row r="41" spans="1:7">
      <c r="A41" s="167"/>
      <c r="B41" s="167"/>
      <c r="C41" s="167"/>
      <c r="D41" s="167"/>
      <c r="E41" s="167"/>
      <c r="F41" s="167"/>
      <c r="G41" s="167"/>
    </row>
    <row r="42" spans="1:7">
      <c r="A42" s="167"/>
      <c r="B42" s="167"/>
      <c r="C42" s="167"/>
      <c r="D42" s="167"/>
      <c r="E42" s="167"/>
      <c r="F42" s="167"/>
      <c r="G42" s="167"/>
    </row>
    <row r="43" spans="1:7">
      <c r="A43" s="167"/>
      <c r="B43" s="167"/>
      <c r="C43" s="167"/>
      <c r="D43" s="167"/>
      <c r="E43" s="167"/>
      <c r="F43" s="167"/>
      <c r="G43" s="167"/>
    </row>
    <row r="44" spans="1:7">
      <c r="A44" s="167"/>
      <c r="B44" s="167"/>
      <c r="C44" s="167"/>
      <c r="D44" s="167"/>
      <c r="E44" s="167"/>
      <c r="F44" s="167"/>
      <c r="G44" s="167"/>
    </row>
    <row r="45" spans="1:7">
      <c r="A45" s="167"/>
      <c r="B45" s="167"/>
      <c r="C45" s="167"/>
      <c r="D45" s="167"/>
      <c r="E45" s="167"/>
      <c r="F45" s="167"/>
      <c r="G45" s="167"/>
    </row>
    <row r="46" spans="1:7">
      <c r="A46" s="167"/>
      <c r="B46" s="167"/>
      <c r="C46" s="167"/>
      <c r="D46" s="167"/>
      <c r="E46" s="167"/>
      <c r="F46" s="167"/>
      <c r="G46" s="167"/>
    </row>
    <row r="47" spans="1:7">
      <c r="A47" s="167"/>
      <c r="B47" s="167"/>
      <c r="C47" s="167"/>
      <c r="D47" s="167"/>
      <c r="E47" s="167"/>
      <c r="F47" s="167"/>
      <c r="G47" s="167"/>
    </row>
    <row r="48" spans="1:7">
      <c r="A48" s="167"/>
      <c r="B48" s="167"/>
      <c r="C48" s="167"/>
      <c r="D48" s="167"/>
      <c r="E48" s="167"/>
      <c r="F48" s="167"/>
      <c r="G48" s="167"/>
    </row>
    <row r="49" spans="1:7">
      <c r="A49" s="167"/>
      <c r="B49" s="167"/>
      <c r="C49" s="167"/>
      <c r="D49" s="167"/>
      <c r="E49" s="167"/>
      <c r="F49" s="167"/>
      <c r="G49" s="167"/>
    </row>
    <row r="50" spans="1:7">
      <c r="A50" s="167"/>
      <c r="B50" s="167"/>
      <c r="C50" s="167"/>
      <c r="D50" s="167"/>
      <c r="E50" s="167"/>
      <c r="F50" s="167"/>
      <c r="G50" s="167"/>
    </row>
    <row r="51" spans="1:7">
      <c r="A51" s="167"/>
      <c r="B51" s="167"/>
      <c r="C51" s="167"/>
      <c r="D51" s="167"/>
      <c r="E51" s="167"/>
      <c r="F51" s="167"/>
      <c r="G51" s="167"/>
    </row>
    <row r="52" spans="1:7">
      <c r="A52" s="167"/>
      <c r="B52" s="167"/>
      <c r="C52" s="167"/>
      <c r="D52" s="167"/>
      <c r="E52" s="167"/>
      <c r="F52" s="167"/>
      <c r="G52" s="167"/>
    </row>
    <row r="53" spans="1:7">
      <c r="A53" s="167"/>
      <c r="B53" s="167"/>
      <c r="C53" s="167"/>
      <c r="D53" s="167"/>
      <c r="E53" s="167"/>
      <c r="F53" s="167"/>
      <c r="G53" s="167"/>
    </row>
    <row r="54" spans="1:7">
      <c r="A54" s="167"/>
      <c r="B54" s="167"/>
      <c r="C54" s="167"/>
      <c r="D54" s="167"/>
      <c r="E54" s="167"/>
      <c r="F54" s="167"/>
      <c r="G54" s="167"/>
    </row>
    <row r="55" spans="1:7">
      <c r="A55" s="167"/>
      <c r="B55" s="167"/>
      <c r="C55" s="167"/>
      <c r="D55" s="167"/>
      <c r="E55" s="167"/>
      <c r="F55" s="167"/>
      <c r="G55" s="167"/>
    </row>
    <row r="56" spans="1:7">
      <c r="A56" s="167"/>
      <c r="B56" s="167"/>
      <c r="C56" s="167"/>
      <c r="D56" s="167"/>
      <c r="E56" s="167"/>
      <c r="F56" s="167"/>
      <c r="G56" s="167"/>
    </row>
    <row r="57" spans="1:7">
      <c r="A57" s="167"/>
      <c r="B57" s="167"/>
      <c r="C57" s="167"/>
      <c r="D57" s="167"/>
      <c r="E57" s="167"/>
      <c r="F57" s="167"/>
      <c r="G57" s="167"/>
    </row>
    <row r="58" spans="1:7">
      <c r="A58" s="167"/>
      <c r="B58" s="167"/>
      <c r="C58" s="167"/>
      <c r="D58" s="167"/>
      <c r="E58" s="167"/>
      <c r="F58" s="167"/>
      <c r="G58" s="167"/>
    </row>
    <row r="59" spans="1:7">
      <c r="A59" s="167"/>
      <c r="B59" s="167"/>
      <c r="C59" s="167"/>
      <c r="D59" s="167"/>
      <c r="E59" s="167"/>
      <c r="F59" s="167"/>
      <c r="G59" s="167"/>
    </row>
    <row r="60" spans="1:7">
      <c r="A60" s="167"/>
      <c r="B60" s="167"/>
      <c r="C60" s="167"/>
      <c r="D60" s="167"/>
      <c r="E60" s="167"/>
      <c r="F60" s="167"/>
      <c r="G60" s="167"/>
    </row>
  </sheetData>
  <mergeCells count="3">
    <mergeCell ref="A1:G30"/>
    <mergeCell ref="H1:N30"/>
    <mergeCell ref="A31:G60"/>
  </mergeCells>
  <phoneticPr fontId="1"/>
  <pageMargins left="0.16" right="0.16" top="0.16" bottom="0.16" header="0.16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E85AC-475B-41AA-AF26-27E385A21E60}">
  <dimension ref="A1:J14"/>
  <sheetViews>
    <sheetView workbookViewId="0">
      <selection activeCell="B4" sqref="B4:J4"/>
    </sheetView>
  </sheetViews>
  <sheetFormatPr defaultColWidth="5.125" defaultRowHeight="18.75"/>
  <cols>
    <col min="1" max="16384" width="5.125" style="130"/>
  </cols>
  <sheetData>
    <row r="1" spans="1:10">
      <c r="B1" s="131">
        <v>0</v>
      </c>
      <c r="C1" s="131">
        <v>4.1666666666666664E-2</v>
      </c>
      <c r="D1" s="131">
        <v>8.3333333333333301E-2</v>
      </c>
      <c r="E1" s="131">
        <v>0.125</v>
      </c>
      <c r="F1" s="131">
        <v>0.16666666666666699</v>
      </c>
      <c r="G1" s="131">
        <v>0.20833333333333301</v>
      </c>
      <c r="H1" s="131">
        <v>0.25</v>
      </c>
      <c r="I1" s="131">
        <v>0.29166666666666702</v>
      </c>
      <c r="J1" s="131">
        <v>0.33333333333333298</v>
      </c>
    </row>
    <row r="2" spans="1:10">
      <c r="A2" s="130" t="s">
        <v>100</v>
      </c>
      <c r="B2" s="168" t="s">
        <v>146</v>
      </c>
      <c r="C2" s="168"/>
      <c r="D2" s="168"/>
      <c r="E2" s="168"/>
      <c r="F2" s="168"/>
      <c r="G2" s="168"/>
      <c r="H2" s="168"/>
      <c r="I2" s="168"/>
      <c r="J2" s="168"/>
    </row>
    <row r="4" spans="1:10">
      <c r="A4" s="170" t="s">
        <v>101</v>
      </c>
      <c r="B4" s="169" t="s">
        <v>147</v>
      </c>
      <c r="C4" s="169"/>
      <c r="D4" s="169"/>
      <c r="E4" s="169"/>
      <c r="F4" s="169"/>
      <c r="G4" s="169"/>
      <c r="H4" s="169"/>
      <c r="I4" s="169"/>
      <c r="J4" s="169"/>
    </row>
    <row r="5" spans="1:10">
      <c r="A5" s="170"/>
      <c r="B5" s="168" t="s">
        <v>146</v>
      </c>
      <c r="C5" s="168"/>
      <c r="D5" s="168"/>
      <c r="E5" s="168"/>
      <c r="F5" s="168"/>
      <c r="G5" s="168"/>
      <c r="H5" s="168"/>
      <c r="I5" s="168"/>
      <c r="J5" s="168"/>
    </row>
    <row r="7" spans="1:10">
      <c r="A7" s="170" t="s">
        <v>0</v>
      </c>
      <c r="B7" s="169" t="s">
        <v>147</v>
      </c>
      <c r="C7" s="169"/>
      <c r="D7" s="169"/>
      <c r="E7" s="169"/>
      <c r="F7" s="169"/>
      <c r="G7" s="169"/>
      <c r="H7" s="169"/>
      <c r="I7" s="169"/>
      <c r="J7" s="169"/>
    </row>
    <row r="8" spans="1:10">
      <c r="A8" s="170"/>
      <c r="B8" s="168" t="s">
        <v>146</v>
      </c>
      <c r="C8" s="168"/>
      <c r="D8" s="168"/>
      <c r="E8" s="168"/>
      <c r="F8" s="168"/>
      <c r="G8" s="168"/>
      <c r="H8" s="168"/>
      <c r="I8" s="168"/>
      <c r="J8" s="168"/>
    </row>
    <row r="10" spans="1:10">
      <c r="A10" s="170" t="s">
        <v>1</v>
      </c>
      <c r="B10" s="169" t="s">
        <v>147</v>
      </c>
      <c r="C10" s="169"/>
      <c r="D10" s="169"/>
      <c r="E10" s="169"/>
      <c r="F10" s="169"/>
      <c r="G10" s="169"/>
      <c r="H10" s="169"/>
      <c r="I10" s="169"/>
      <c r="J10" s="169"/>
    </row>
    <row r="11" spans="1:10">
      <c r="A11" s="170"/>
      <c r="B11" s="168" t="s">
        <v>146</v>
      </c>
      <c r="C11" s="168"/>
      <c r="D11" s="168"/>
      <c r="E11" s="168"/>
      <c r="F11" s="168"/>
      <c r="G11" s="168"/>
      <c r="H11" s="168"/>
      <c r="I11" s="168"/>
      <c r="J11" s="168"/>
    </row>
    <row r="13" spans="1:10">
      <c r="A13" s="170" t="s">
        <v>2</v>
      </c>
      <c r="B13" s="169" t="s">
        <v>148</v>
      </c>
      <c r="C13" s="169"/>
      <c r="D13" s="169"/>
      <c r="E13" s="169"/>
      <c r="F13" s="169"/>
      <c r="G13" s="169"/>
      <c r="H13" s="169"/>
      <c r="I13" s="169"/>
      <c r="J13" s="169"/>
    </row>
    <row r="14" spans="1:10">
      <c r="A14" s="170"/>
      <c r="B14" s="169"/>
      <c r="C14" s="169"/>
      <c r="D14" s="169"/>
      <c r="E14" s="169"/>
      <c r="F14" s="169"/>
      <c r="G14" s="169"/>
      <c r="H14" s="169"/>
      <c r="I14" s="169"/>
      <c r="J14" s="169"/>
    </row>
  </sheetData>
  <mergeCells count="12">
    <mergeCell ref="A10:A11"/>
    <mergeCell ref="B10:J10"/>
    <mergeCell ref="B11:J11"/>
    <mergeCell ref="A13:A14"/>
    <mergeCell ref="B13:J14"/>
    <mergeCell ref="B2:J2"/>
    <mergeCell ref="B4:J4"/>
    <mergeCell ref="A4:A5"/>
    <mergeCell ref="B5:J5"/>
    <mergeCell ref="A7:A8"/>
    <mergeCell ref="B7:J7"/>
    <mergeCell ref="B8:J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1E6F-F647-49D6-B7F9-B2C08D20DB0C}">
  <dimension ref="A1:Q51"/>
  <sheetViews>
    <sheetView topLeftCell="A25" zoomScale="92" zoomScaleNormal="89" workbookViewId="0">
      <selection activeCell="U20" sqref="U20"/>
    </sheetView>
  </sheetViews>
  <sheetFormatPr defaultRowHeight="30.75" customHeight="1"/>
  <cols>
    <col min="1" max="1" width="13.5" style="51" customWidth="1"/>
    <col min="2" max="4" width="14.5" style="51" customWidth="1"/>
    <col min="5" max="10" width="7.25" style="51" customWidth="1"/>
    <col min="11" max="12" width="7.125" style="51" customWidth="1"/>
    <col min="13" max="17" width="14.5" style="51" customWidth="1"/>
    <col min="18" max="16384" width="9" style="51"/>
  </cols>
  <sheetData>
    <row r="1" spans="1:17" ht="22.5" customHeight="1" thickBot="1">
      <c r="A1" s="48"/>
      <c r="B1" s="49" t="s">
        <v>85</v>
      </c>
      <c r="C1" s="49" t="s">
        <v>86</v>
      </c>
      <c r="D1" s="49" t="s">
        <v>87</v>
      </c>
      <c r="E1" s="171" t="s">
        <v>88</v>
      </c>
      <c r="F1" s="172"/>
      <c r="G1" s="171" t="s">
        <v>89</v>
      </c>
      <c r="H1" s="172"/>
      <c r="I1" s="171" t="s">
        <v>90</v>
      </c>
      <c r="J1" s="172"/>
      <c r="K1" s="216" t="s">
        <v>91</v>
      </c>
      <c r="L1" s="217"/>
      <c r="M1" s="49" t="s">
        <v>92</v>
      </c>
      <c r="N1" s="49" t="s">
        <v>93</v>
      </c>
      <c r="O1" s="49" t="s">
        <v>94</v>
      </c>
      <c r="P1" s="49" t="s">
        <v>95</v>
      </c>
      <c r="Q1" s="50" t="s">
        <v>96</v>
      </c>
    </row>
    <row r="2" spans="1:17" ht="22.5" customHeight="1">
      <c r="A2" s="52" t="s">
        <v>3</v>
      </c>
      <c r="B2" s="62"/>
      <c r="C2" s="63"/>
      <c r="D2" s="63"/>
      <c r="E2" s="177"/>
      <c r="F2" s="178"/>
      <c r="G2" s="177"/>
      <c r="H2" s="178"/>
      <c r="I2" s="179" t="s">
        <v>144</v>
      </c>
      <c r="J2" s="180"/>
      <c r="K2" s="193"/>
      <c r="L2" s="194"/>
      <c r="M2" s="63"/>
      <c r="N2" s="63"/>
      <c r="O2" s="63"/>
      <c r="P2" s="63"/>
      <c r="Q2" s="115" t="s">
        <v>145</v>
      </c>
    </row>
    <row r="3" spans="1:17" ht="22.5" customHeight="1">
      <c r="A3" s="52" t="s">
        <v>5</v>
      </c>
      <c r="B3" s="62"/>
      <c r="C3" s="63"/>
      <c r="D3" s="63"/>
      <c r="E3" s="177"/>
      <c r="F3" s="178"/>
      <c r="G3" s="177"/>
      <c r="H3" s="178"/>
      <c r="I3" s="179" t="s">
        <v>144</v>
      </c>
      <c r="J3" s="180"/>
      <c r="K3" s="177"/>
      <c r="L3" s="178"/>
      <c r="M3" s="63"/>
      <c r="N3" s="63"/>
      <c r="O3" s="63"/>
      <c r="P3" s="63"/>
      <c r="Q3" s="116" t="s">
        <v>145</v>
      </c>
    </row>
    <row r="4" spans="1:17" ht="22.5" customHeight="1">
      <c r="A4" s="52" t="s">
        <v>109</v>
      </c>
      <c r="B4" s="62"/>
      <c r="C4" s="63"/>
      <c r="D4" s="63"/>
      <c r="E4" s="177"/>
      <c r="F4" s="178"/>
      <c r="G4" s="177"/>
      <c r="H4" s="178"/>
      <c r="I4" s="179" t="s">
        <v>144</v>
      </c>
      <c r="J4" s="180"/>
      <c r="K4" s="177"/>
      <c r="L4" s="178"/>
      <c r="M4" s="63"/>
      <c r="N4" s="63"/>
      <c r="O4" s="63"/>
      <c r="P4" s="63"/>
      <c r="Q4" s="116" t="s">
        <v>145</v>
      </c>
    </row>
    <row r="5" spans="1:17" ht="22.5" customHeight="1" thickBot="1">
      <c r="A5" s="53" t="s">
        <v>4</v>
      </c>
      <c r="B5" s="67"/>
      <c r="C5" s="68"/>
      <c r="D5" s="68"/>
      <c r="E5" s="173"/>
      <c r="F5" s="174"/>
      <c r="G5" s="173"/>
      <c r="H5" s="174"/>
      <c r="I5" s="175" t="s">
        <v>144</v>
      </c>
      <c r="J5" s="176"/>
      <c r="K5" s="173"/>
      <c r="L5" s="174"/>
      <c r="M5" s="68"/>
      <c r="N5" s="68"/>
      <c r="O5" s="68"/>
      <c r="P5" s="68"/>
      <c r="Q5" s="108" t="s">
        <v>145</v>
      </c>
    </row>
    <row r="6" spans="1:17" ht="22.5" customHeight="1">
      <c r="A6" s="55" t="s">
        <v>6</v>
      </c>
      <c r="B6" s="72"/>
      <c r="C6" s="73"/>
      <c r="D6" s="73"/>
      <c r="E6" s="185"/>
      <c r="F6" s="186"/>
      <c r="G6" s="185"/>
      <c r="H6" s="186"/>
      <c r="I6" s="185"/>
      <c r="J6" s="186"/>
      <c r="K6" s="185"/>
      <c r="L6" s="186"/>
      <c r="M6" s="73"/>
      <c r="N6" s="73"/>
      <c r="O6" s="73"/>
      <c r="P6" s="73"/>
      <c r="Q6" s="132" t="s">
        <v>145</v>
      </c>
    </row>
    <row r="7" spans="1:17" ht="22.5" customHeight="1" thickBot="1">
      <c r="A7" s="53" t="s">
        <v>7</v>
      </c>
      <c r="B7" s="67"/>
      <c r="C7" s="68"/>
      <c r="D7" s="68"/>
      <c r="E7" s="173"/>
      <c r="F7" s="174"/>
      <c r="G7" s="173"/>
      <c r="H7" s="174"/>
      <c r="I7" s="173"/>
      <c r="J7" s="174"/>
      <c r="K7" s="177"/>
      <c r="L7" s="178"/>
      <c r="M7" s="68"/>
      <c r="N7" s="68"/>
      <c r="O7" s="68"/>
      <c r="P7" s="68"/>
      <c r="Q7" s="108" t="s">
        <v>145</v>
      </c>
    </row>
    <row r="8" spans="1:17" ht="22.5" customHeight="1">
      <c r="A8" s="54" t="s">
        <v>111</v>
      </c>
      <c r="B8" s="72"/>
      <c r="C8" s="106"/>
      <c r="D8" s="106"/>
      <c r="E8" s="181" t="s">
        <v>140</v>
      </c>
      <c r="F8" s="182"/>
      <c r="G8" s="181" t="s">
        <v>140</v>
      </c>
      <c r="H8" s="182"/>
      <c r="I8" s="181" t="s">
        <v>140</v>
      </c>
      <c r="J8" s="182"/>
      <c r="K8" s="181" t="s">
        <v>140</v>
      </c>
      <c r="L8" s="182"/>
      <c r="M8" s="81" t="s">
        <v>140</v>
      </c>
      <c r="N8" s="81" t="s">
        <v>140</v>
      </c>
      <c r="O8" s="84" t="s">
        <v>140</v>
      </c>
      <c r="P8" s="84" t="s">
        <v>140</v>
      </c>
      <c r="Q8" s="117" t="s">
        <v>140</v>
      </c>
    </row>
    <row r="9" spans="1:17" ht="22.5" customHeight="1">
      <c r="A9" s="52" t="s">
        <v>112</v>
      </c>
      <c r="B9" s="62"/>
      <c r="C9" s="63"/>
      <c r="D9" s="63"/>
      <c r="E9" s="183" t="s">
        <v>140</v>
      </c>
      <c r="F9" s="184"/>
      <c r="G9" s="183" t="s">
        <v>140</v>
      </c>
      <c r="H9" s="184"/>
      <c r="I9" s="183" t="s">
        <v>140</v>
      </c>
      <c r="J9" s="184"/>
      <c r="K9" s="183" t="s">
        <v>140</v>
      </c>
      <c r="L9" s="184"/>
      <c r="M9" s="84" t="s">
        <v>140</v>
      </c>
      <c r="N9" s="84" t="s">
        <v>140</v>
      </c>
      <c r="O9" s="84" t="s">
        <v>140</v>
      </c>
      <c r="P9" s="84" t="s">
        <v>140</v>
      </c>
      <c r="Q9" s="118" t="s">
        <v>140</v>
      </c>
    </row>
    <row r="10" spans="1:17" ht="22.5" customHeight="1" thickBot="1">
      <c r="A10" s="53" t="s">
        <v>114</v>
      </c>
      <c r="B10" s="67"/>
      <c r="C10" s="68"/>
      <c r="D10" s="68"/>
      <c r="E10" s="187" t="s">
        <v>140</v>
      </c>
      <c r="F10" s="188"/>
      <c r="G10" s="187" t="s">
        <v>140</v>
      </c>
      <c r="H10" s="188"/>
      <c r="I10" s="187" t="s">
        <v>140</v>
      </c>
      <c r="J10" s="188"/>
      <c r="K10" s="187" t="s">
        <v>140</v>
      </c>
      <c r="L10" s="188"/>
      <c r="M10" s="87" t="s">
        <v>140</v>
      </c>
      <c r="N10" s="87" t="s">
        <v>140</v>
      </c>
      <c r="O10" s="87" t="s">
        <v>140</v>
      </c>
      <c r="P10" s="87" t="s">
        <v>140</v>
      </c>
      <c r="Q10" s="119" t="s">
        <v>140</v>
      </c>
    </row>
    <row r="11" spans="1:17" ht="22.5" customHeight="1">
      <c r="A11" s="55" t="s">
        <v>133</v>
      </c>
      <c r="B11" s="72"/>
      <c r="C11" s="73"/>
      <c r="D11" s="73"/>
      <c r="E11" s="185"/>
      <c r="F11" s="186"/>
      <c r="G11" s="185"/>
      <c r="H11" s="186"/>
      <c r="I11" s="185"/>
      <c r="J11" s="186"/>
      <c r="K11" s="185"/>
      <c r="L11" s="186"/>
      <c r="M11" s="73"/>
      <c r="N11" s="73"/>
      <c r="O11" s="73"/>
      <c r="P11" s="73"/>
      <c r="Q11" s="105" t="s">
        <v>142</v>
      </c>
    </row>
    <row r="12" spans="1:17" ht="22.5" customHeight="1">
      <c r="A12" s="55" t="s">
        <v>134</v>
      </c>
      <c r="B12" s="72"/>
      <c r="C12" s="73"/>
      <c r="D12" s="73"/>
      <c r="E12" s="74"/>
      <c r="F12" s="72"/>
      <c r="G12" s="74"/>
      <c r="H12" s="72"/>
      <c r="I12" s="74"/>
      <c r="J12" s="72"/>
      <c r="K12" s="177"/>
      <c r="L12" s="178"/>
      <c r="M12" s="73"/>
      <c r="N12" s="73"/>
      <c r="O12" s="73"/>
      <c r="P12" s="63"/>
      <c r="Q12" s="120"/>
    </row>
    <row r="13" spans="1:17" ht="22.5" customHeight="1">
      <c r="A13" s="52" t="s">
        <v>135</v>
      </c>
      <c r="B13" s="62"/>
      <c r="C13" s="63"/>
      <c r="D13" s="63"/>
      <c r="E13" s="177"/>
      <c r="F13" s="178"/>
      <c r="G13" s="177"/>
      <c r="H13" s="178"/>
      <c r="I13" s="177"/>
      <c r="J13" s="178"/>
      <c r="K13" s="177"/>
      <c r="L13" s="178"/>
      <c r="M13" s="63"/>
      <c r="N13" s="63"/>
      <c r="O13" s="63"/>
      <c r="P13" s="63"/>
      <c r="Q13" s="121"/>
    </row>
    <row r="14" spans="1:17" ht="22.5" customHeight="1">
      <c r="A14" s="52" t="s">
        <v>129</v>
      </c>
      <c r="B14" s="62"/>
      <c r="C14" s="63"/>
      <c r="D14" s="63"/>
      <c r="E14" s="177"/>
      <c r="F14" s="178"/>
      <c r="G14" s="177"/>
      <c r="H14" s="178"/>
      <c r="I14" s="177"/>
      <c r="J14" s="178"/>
      <c r="K14" s="177"/>
      <c r="L14" s="178"/>
      <c r="M14" s="63"/>
      <c r="N14" s="63"/>
      <c r="O14" s="63"/>
      <c r="P14" s="63"/>
      <c r="Q14" s="121"/>
    </row>
    <row r="15" spans="1:17" ht="22.5" customHeight="1">
      <c r="A15" s="55" t="s">
        <v>136</v>
      </c>
      <c r="B15" s="72"/>
      <c r="C15" s="73"/>
      <c r="D15" s="73"/>
      <c r="E15" s="185"/>
      <c r="F15" s="186"/>
      <c r="G15" s="185"/>
      <c r="H15" s="186"/>
      <c r="I15" s="185"/>
      <c r="J15" s="186"/>
      <c r="K15" s="177"/>
      <c r="L15" s="178"/>
      <c r="M15" s="73"/>
      <c r="N15" s="73"/>
      <c r="O15" s="73"/>
      <c r="P15" s="73"/>
      <c r="Q15" s="120"/>
    </row>
    <row r="16" spans="1:17" ht="22.5" customHeight="1">
      <c r="A16" s="52" t="s">
        <v>137</v>
      </c>
      <c r="B16" s="62"/>
      <c r="C16" s="63"/>
      <c r="D16" s="63"/>
      <c r="E16" s="177"/>
      <c r="F16" s="178"/>
      <c r="G16" s="177"/>
      <c r="H16" s="178"/>
      <c r="I16" s="177"/>
      <c r="J16" s="178"/>
      <c r="K16" s="177"/>
      <c r="L16" s="178"/>
      <c r="M16" s="63"/>
      <c r="N16" s="63"/>
      <c r="O16" s="63"/>
      <c r="P16" s="63"/>
      <c r="Q16" s="121"/>
    </row>
    <row r="17" spans="1:17" ht="22.5" customHeight="1" thickBot="1">
      <c r="A17" s="53" t="s">
        <v>138</v>
      </c>
      <c r="B17" s="67"/>
      <c r="C17" s="68"/>
      <c r="D17" s="68"/>
      <c r="E17" s="173"/>
      <c r="F17" s="174"/>
      <c r="G17" s="173"/>
      <c r="H17" s="174"/>
      <c r="I17" s="173"/>
      <c r="J17" s="174"/>
      <c r="K17" s="177"/>
      <c r="L17" s="178"/>
      <c r="M17" s="68"/>
      <c r="N17" s="68"/>
      <c r="O17" s="68"/>
      <c r="P17" s="68"/>
      <c r="Q17" s="107"/>
    </row>
    <row r="18" spans="1:17" ht="22.5" customHeight="1" thickBot="1">
      <c r="A18" s="48"/>
      <c r="B18" s="77" t="s">
        <v>97</v>
      </c>
      <c r="C18" s="112" t="s">
        <v>98</v>
      </c>
      <c r="D18" s="77" t="s">
        <v>99</v>
      </c>
      <c r="E18" s="189" t="s">
        <v>100</v>
      </c>
      <c r="F18" s="190"/>
      <c r="G18" s="189" t="s">
        <v>101</v>
      </c>
      <c r="H18" s="190"/>
      <c r="I18" s="189" t="s">
        <v>102</v>
      </c>
      <c r="J18" s="190"/>
      <c r="K18" s="189" t="s">
        <v>103</v>
      </c>
      <c r="L18" s="190"/>
      <c r="M18" s="77" t="s">
        <v>104</v>
      </c>
      <c r="N18" s="78" t="s">
        <v>105</v>
      </c>
      <c r="O18" s="77" t="s">
        <v>106</v>
      </c>
      <c r="P18" s="79" t="s">
        <v>107</v>
      </c>
      <c r="Q18" s="80" t="s">
        <v>108</v>
      </c>
    </row>
    <row r="19" spans="1:17" ht="22.5" customHeight="1">
      <c r="A19" s="52" t="s">
        <v>3</v>
      </c>
      <c r="B19" s="109" t="s">
        <v>145</v>
      </c>
      <c r="C19" s="113" t="s">
        <v>145</v>
      </c>
      <c r="D19" s="83" t="s">
        <v>140</v>
      </c>
      <c r="E19" s="181" t="s">
        <v>140</v>
      </c>
      <c r="F19" s="182"/>
      <c r="G19" s="181" t="s">
        <v>140</v>
      </c>
      <c r="H19" s="182"/>
      <c r="I19" s="177"/>
      <c r="J19" s="178"/>
      <c r="K19" s="181" t="s">
        <v>140</v>
      </c>
      <c r="L19" s="182"/>
      <c r="M19" s="82" t="s">
        <v>140</v>
      </c>
      <c r="N19" s="82" t="s">
        <v>140</v>
      </c>
      <c r="O19" s="63"/>
      <c r="P19" s="63"/>
      <c r="Q19" s="66"/>
    </row>
    <row r="20" spans="1:17" ht="22.5" customHeight="1">
      <c r="A20" s="52" t="s">
        <v>109</v>
      </c>
      <c r="B20" s="110" t="s">
        <v>145</v>
      </c>
      <c r="C20" s="113" t="s">
        <v>145</v>
      </c>
      <c r="D20" s="86" t="s">
        <v>140</v>
      </c>
      <c r="E20" s="183" t="s">
        <v>140</v>
      </c>
      <c r="F20" s="184"/>
      <c r="G20" s="183" t="s">
        <v>140</v>
      </c>
      <c r="H20" s="184"/>
      <c r="I20" s="64"/>
      <c r="J20" s="62"/>
      <c r="K20" s="183" t="s">
        <v>140</v>
      </c>
      <c r="L20" s="184"/>
      <c r="M20" s="85" t="s">
        <v>140</v>
      </c>
      <c r="N20" s="85" t="s">
        <v>140</v>
      </c>
      <c r="O20" s="63"/>
      <c r="P20" s="63"/>
      <c r="Q20" s="66"/>
    </row>
    <row r="21" spans="1:17" ht="22.5" customHeight="1">
      <c r="A21" s="52" t="s">
        <v>4</v>
      </c>
      <c r="B21" s="110" t="s">
        <v>145</v>
      </c>
      <c r="C21" s="113" t="s">
        <v>145</v>
      </c>
      <c r="D21" s="86" t="s">
        <v>140</v>
      </c>
      <c r="E21" s="183" t="s">
        <v>140</v>
      </c>
      <c r="F21" s="184"/>
      <c r="G21" s="183" t="s">
        <v>140</v>
      </c>
      <c r="H21" s="184"/>
      <c r="I21" s="177"/>
      <c r="J21" s="178"/>
      <c r="K21" s="183" t="s">
        <v>140</v>
      </c>
      <c r="L21" s="184"/>
      <c r="M21" s="85" t="s">
        <v>140</v>
      </c>
      <c r="N21" s="85" t="s">
        <v>140</v>
      </c>
      <c r="O21" s="63"/>
      <c r="P21" s="63"/>
      <c r="Q21" s="66"/>
    </row>
    <row r="22" spans="1:17" ht="22.5" customHeight="1">
      <c r="A22" s="52" t="s">
        <v>5</v>
      </c>
      <c r="B22" s="110" t="s">
        <v>145</v>
      </c>
      <c r="C22" s="113" t="s">
        <v>145</v>
      </c>
      <c r="D22" s="86" t="s">
        <v>140</v>
      </c>
      <c r="E22" s="183" t="s">
        <v>140</v>
      </c>
      <c r="F22" s="184"/>
      <c r="G22" s="183" t="s">
        <v>140</v>
      </c>
      <c r="H22" s="184"/>
      <c r="I22" s="177"/>
      <c r="J22" s="178"/>
      <c r="K22" s="183" t="s">
        <v>140</v>
      </c>
      <c r="L22" s="184"/>
      <c r="M22" s="85" t="s">
        <v>140</v>
      </c>
      <c r="N22" s="85" t="s">
        <v>140</v>
      </c>
      <c r="O22" s="63"/>
      <c r="P22" s="63"/>
      <c r="Q22" s="66"/>
    </row>
    <row r="23" spans="1:17" ht="22.5" customHeight="1">
      <c r="A23" s="52" t="s">
        <v>6</v>
      </c>
      <c r="B23" s="110" t="s">
        <v>145</v>
      </c>
      <c r="C23" s="113" t="s">
        <v>145</v>
      </c>
      <c r="D23" s="86" t="s">
        <v>140</v>
      </c>
      <c r="E23" s="183" t="s">
        <v>140</v>
      </c>
      <c r="F23" s="184"/>
      <c r="G23" s="183" t="s">
        <v>140</v>
      </c>
      <c r="H23" s="184"/>
      <c r="I23" s="177"/>
      <c r="J23" s="178"/>
      <c r="K23" s="183" t="s">
        <v>140</v>
      </c>
      <c r="L23" s="184"/>
      <c r="M23" s="85" t="s">
        <v>140</v>
      </c>
      <c r="N23" s="85" t="s">
        <v>140</v>
      </c>
      <c r="O23" s="63"/>
      <c r="P23" s="63"/>
      <c r="Q23" s="66"/>
    </row>
    <row r="24" spans="1:17" ht="22.5" customHeight="1" thickBot="1">
      <c r="A24" s="53" t="s">
        <v>7</v>
      </c>
      <c r="B24" s="111" t="s">
        <v>145</v>
      </c>
      <c r="C24" s="114" t="s">
        <v>145</v>
      </c>
      <c r="D24" s="89" t="s">
        <v>140</v>
      </c>
      <c r="E24" s="187" t="s">
        <v>140</v>
      </c>
      <c r="F24" s="188"/>
      <c r="G24" s="187" t="s">
        <v>140</v>
      </c>
      <c r="H24" s="188"/>
      <c r="I24" s="173"/>
      <c r="J24" s="174"/>
      <c r="K24" s="187" t="s">
        <v>140</v>
      </c>
      <c r="L24" s="188"/>
      <c r="M24" s="88" t="s">
        <v>140</v>
      </c>
      <c r="N24" s="88" t="s">
        <v>140</v>
      </c>
      <c r="O24" s="68"/>
      <c r="P24" s="68"/>
      <c r="Q24" s="71"/>
    </row>
    <row r="25" spans="1:17" ht="22.5" customHeight="1">
      <c r="A25" s="54" t="s">
        <v>111</v>
      </c>
      <c r="B25" s="124" t="s">
        <v>142</v>
      </c>
      <c r="C25" s="96" t="s">
        <v>142</v>
      </c>
      <c r="D25" s="86" t="s">
        <v>140</v>
      </c>
      <c r="E25" s="191" t="s">
        <v>139</v>
      </c>
      <c r="F25" s="192"/>
      <c r="G25" s="191" t="s">
        <v>139</v>
      </c>
      <c r="H25" s="192"/>
      <c r="I25" s="193"/>
      <c r="J25" s="194"/>
      <c r="K25" s="193"/>
      <c r="L25" s="194"/>
      <c r="M25" s="73"/>
      <c r="N25" s="75"/>
      <c r="O25" s="73"/>
      <c r="P25" s="73"/>
      <c r="Q25" s="76"/>
    </row>
    <row r="26" spans="1:17" ht="22.5" customHeight="1">
      <c r="A26" s="52" t="s">
        <v>112</v>
      </c>
      <c r="B26" s="124" t="s">
        <v>142</v>
      </c>
      <c r="C26" s="96" t="s">
        <v>142</v>
      </c>
      <c r="D26" s="86" t="s">
        <v>140</v>
      </c>
      <c r="E26" s="183" t="s">
        <v>139</v>
      </c>
      <c r="F26" s="184"/>
      <c r="G26" s="183" t="s">
        <v>139</v>
      </c>
      <c r="H26" s="184"/>
      <c r="I26" s="177"/>
      <c r="J26" s="178"/>
      <c r="K26" s="177"/>
      <c r="L26" s="178"/>
      <c r="M26" s="63"/>
      <c r="N26" s="65"/>
      <c r="O26" s="63"/>
      <c r="P26" s="63"/>
      <c r="Q26" s="66"/>
    </row>
    <row r="27" spans="1:17" ht="22.5" customHeight="1" thickBot="1">
      <c r="A27" s="53" t="s">
        <v>114</v>
      </c>
      <c r="B27" s="125" t="s">
        <v>142</v>
      </c>
      <c r="C27" s="126" t="s">
        <v>142</v>
      </c>
      <c r="D27" s="89" t="s">
        <v>140</v>
      </c>
      <c r="E27" s="187" t="s">
        <v>139</v>
      </c>
      <c r="F27" s="188"/>
      <c r="G27" s="187" t="s">
        <v>139</v>
      </c>
      <c r="H27" s="188"/>
      <c r="I27" s="173"/>
      <c r="J27" s="174"/>
      <c r="K27" s="173"/>
      <c r="L27" s="174"/>
      <c r="M27" s="68"/>
      <c r="N27" s="70"/>
      <c r="O27" s="68"/>
      <c r="P27" s="68"/>
      <c r="Q27" s="71"/>
    </row>
    <row r="28" spans="1:17" ht="22.5" customHeight="1">
      <c r="A28" s="195" t="s">
        <v>113</v>
      </c>
      <c r="B28" s="98"/>
      <c r="C28" s="122"/>
      <c r="D28" s="73"/>
      <c r="E28" s="90"/>
      <c r="F28" s="92" t="s">
        <v>131</v>
      </c>
      <c r="G28" s="127" t="s">
        <v>115</v>
      </c>
      <c r="H28" s="92" t="s">
        <v>131</v>
      </c>
      <c r="I28" s="91" t="s">
        <v>115</v>
      </c>
      <c r="J28" s="92" t="s">
        <v>131</v>
      </c>
      <c r="K28" s="93" t="s">
        <v>115</v>
      </c>
      <c r="L28" s="92" t="s">
        <v>131</v>
      </c>
      <c r="M28" s="73"/>
      <c r="N28" s="75"/>
      <c r="O28" s="73"/>
      <c r="P28" s="73"/>
      <c r="Q28" s="76"/>
    </row>
    <row r="29" spans="1:17" ht="22.5" customHeight="1">
      <c r="A29" s="195"/>
      <c r="B29" s="97"/>
      <c r="C29" s="123"/>
      <c r="D29" s="63"/>
      <c r="E29" s="64"/>
      <c r="F29" s="92" t="s">
        <v>132</v>
      </c>
      <c r="G29" s="128" t="s">
        <v>110</v>
      </c>
      <c r="H29" s="92" t="s">
        <v>132</v>
      </c>
      <c r="I29" s="93" t="s">
        <v>110</v>
      </c>
      <c r="J29" s="92" t="s">
        <v>132</v>
      </c>
      <c r="K29" s="93" t="s">
        <v>110</v>
      </c>
      <c r="L29" s="92" t="s">
        <v>132</v>
      </c>
      <c r="M29" s="63"/>
      <c r="N29" s="65"/>
      <c r="O29" s="63"/>
      <c r="P29" s="63"/>
      <c r="Q29" s="66"/>
    </row>
    <row r="30" spans="1:17" ht="22.5" customHeight="1" thickBot="1">
      <c r="A30" s="196"/>
      <c r="B30" s="67"/>
      <c r="C30" s="70"/>
      <c r="D30" s="68"/>
      <c r="E30" s="69"/>
      <c r="F30" s="95" t="s">
        <v>116</v>
      </c>
      <c r="G30" s="129" t="s">
        <v>130</v>
      </c>
      <c r="H30" s="95" t="s">
        <v>116</v>
      </c>
      <c r="I30" s="94" t="s">
        <v>130</v>
      </c>
      <c r="J30" s="95" t="s">
        <v>116</v>
      </c>
      <c r="K30" s="94" t="s">
        <v>130</v>
      </c>
      <c r="L30" s="95" t="s">
        <v>116</v>
      </c>
      <c r="M30" s="68"/>
      <c r="N30" s="70"/>
      <c r="O30" s="68"/>
      <c r="P30" s="68"/>
      <c r="Q30" s="71"/>
    </row>
    <row r="31" spans="1:17" ht="22.5" customHeight="1">
      <c r="A31" s="55" t="s">
        <v>133</v>
      </c>
      <c r="B31" s="96" t="s">
        <v>142</v>
      </c>
      <c r="C31" s="96" t="s">
        <v>142</v>
      </c>
      <c r="D31" s="96" t="s">
        <v>142</v>
      </c>
      <c r="E31" s="199" t="s">
        <v>141</v>
      </c>
      <c r="F31" s="200"/>
      <c r="G31" s="199" t="s">
        <v>141</v>
      </c>
      <c r="H31" s="200"/>
      <c r="I31" s="185"/>
      <c r="J31" s="186"/>
      <c r="K31" s="193"/>
      <c r="L31" s="194"/>
      <c r="M31" s="73"/>
      <c r="N31" s="75"/>
      <c r="O31" s="73"/>
      <c r="P31" s="73"/>
      <c r="Q31" s="76"/>
    </row>
    <row r="32" spans="1:17" ht="22.5" customHeight="1">
      <c r="A32" s="55" t="s">
        <v>134</v>
      </c>
      <c r="B32" s="99" t="s">
        <v>143</v>
      </c>
      <c r="C32" s="100" t="s">
        <v>143</v>
      </c>
      <c r="D32" s="84" t="s">
        <v>140</v>
      </c>
      <c r="E32" s="183" t="s">
        <v>140</v>
      </c>
      <c r="F32" s="184"/>
      <c r="G32" s="183" t="s">
        <v>140</v>
      </c>
      <c r="H32" s="184"/>
      <c r="I32" s="74"/>
      <c r="J32" s="72"/>
      <c r="K32" s="177"/>
      <c r="L32" s="178"/>
      <c r="M32" s="73"/>
      <c r="N32" s="75"/>
      <c r="O32" s="73"/>
      <c r="P32" s="73"/>
      <c r="Q32" s="76"/>
    </row>
    <row r="33" spans="1:17" ht="22.5" customHeight="1">
      <c r="A33" s="52" t="s">
        <v>135</v>
      </c>
      <c r="B33" s="101" t="s">
        <v>143</v>
      </c>
      <c r="C33" s="102" t="s">
        <v>143</v>
      </c>
      <c r="D33" s="84" t="s">
        <v>140</v>
      </c>
      <c r="E33" s="183" t="s">
        <v>140</v>
      </c>
      <c r="F33" s="184"/>
      <c r="G33" s="183" t="s">
        <v>140</v>
      </c>
      <c r="H33" s="184"/>
      <c r="I33" s="177"/>
      <c r="J33" s="178"/>
      <c r="K33" s="177"/>
      <c r="L33" s="178"/>
      <c r="M33" s="63"/>
      <c r="N33" s="65"/>
      <c r="O33" s="63"/>
      <c r="P33" s="63"/>
      <c r="Q33" s="66"/>
    </row>
    <row r="34" spans="1:17" ht="22.5" customHeight="1">
      <c r="A34" s="52" t="s">
        <v>129</v>
      </c>
      <c r="B34" s="101" t="s">
        <v>143</v>
      </c>
      <c r="C34" s="102" t="s">
        <v>143</v>
      </c>
      <c r="D34" s="84" t="s">
        <v>140</v>
      </c>
      <c r="E34" s="183" t="s">
        <v>140</v>
      </c>
      <c r="F34" s="184"/>
      <c r="G34" s="183" t="s">
        <v>140</v>
      </c>
      <c r="H34" s="184"/>
      <c r="I34" s="177"/>
      <c r="J34" s="178"/>
      <c r="K34" s="177"/>
      <c r="L34" s="178"/>
      <c r="M34" s="63"/>
      <c r="N34" s="65"/>
      <c r="O34" s="63"/>
      <c r="P34" s="63"/>
      <c r="Q34" s="66"/>
    </row>
    <row r="35" spans="1:17" ht="22.5" customHeight="1">
      <c r="A35" s="55" t="s">
        <v>136</v>
      </c>
      <c r="B35" s="101" t="s">
        <v>143</v>
      </c>
      <c r="C35" s="102" t="s">
        <v>143</v>
      </c>
      <c r="D35" s="84" t="s">
        <v>140</v>
      </c>
      <c r="E35" s="183" t="s">
        <v>140</v>
      </c>
      <c r="F35" s="184"/>
      <c r="G35" s="183" t="s">
        <v>140</v>
      </c>
      <c r="H35" s="184"/>
      <c r="I35" s="185"/>
      <c r="J35" s="186"/>
      <c r="K35" s="177"/>
      <c r="L35" s="178"/>
      <c r="M35" s="73"/>
      <c r="N35" s="75"/>
      <c r="O35" s="73"/>
      <c r="P35" s="73"/>
      <c r="Q35" s="76"/>
    </row>
    <row r="36" spans="1:17" ht="22.5" customHeight="1">
      <c r="A36" s="52" t="s">
        <v>137</v>
      </c>
      <c r="B36" s="101" t="s">
        <v>143</v>
      </c>
      <c r="C36" s="102" t="s">
        <v>143</v>
      </c>
      <c r="D36" s="84" t="s">
        <v>140</v>
      </c>
      <c r="E36" s="183" t="s">
        <v>140</v>
      </c>
      <c r="F36" s="184"/>
      <c r="G36" s="183" t="s">
        <v>140</v>
      </c>
      <c r="H36" s="184"/>
      <c r="I36" s="177"/>
      <c r="J36" s="178"/>
      <c r="K36" s="177"/>
      <c r="L36" s="178"/>
      <c r="M36" s="63"/>
      <c r="N36" s="65"/>
      <c r="O36" s="63"/>
      <c r="P36" s="63"/>
      <c r="Q36" s="66"/>
    </row>
    <row r="37" spans="1:17" ht="22.5" customHeight="1" thickBot="1">
      <c r="A37" s="53" t="s">
        <v>138</v>
      </c>
      <c r="B37" s="103" t="s">
        <v>143</v>
      </c>
      <c r="C37" s="104" t="s">
        <v>143</v>
      </c>
      <c r="D37" s="87" t="s">
        <v>140</v>
      </c>
      <c r="E37" s="187" t="s">
        <v>140</v>
      </c>
      <c r="F37" s="188"/>
      <c r="G37" s="187" t="s">
        <v>140</v>
      </c>
      <c r="H37" s="188"/>
      <c r="I37" s="173"/>
      <c r="J37" s="174"/>
      <c r="K37" s="173"/>
      <c r="L37" s="174"/>
      <c r="M37" s="68"/>
      <c r="N37" s="70"/>
      <c r="O37" s="68"/>
      <c r="P37" s="68"/>
      <c r="Q37" s="71"/>
    </row>
    <row r="39" spans="1:17" ht="30.75" customHeight="1">
      <c r="A39" s="198" t="s">
        <v>121</v>
      </c>
      <c r="B39" s="198"/>
      <c r="C39" s="198"/>
    </row>
    <row r="40" spans="1:17" ht="30.75" customHeight="1">
      <c r="A40" s="51" t="s">
        <v>117</v>
      </c>
      <c r="B40" s="197" t="s">
        <v>120</v>
      </c>
      <c r="C40" s="197"/>
      <c r="D40" s="56"/>
      <c r="E40" s="197" t="s">
        <v>124</v>
      </c>
      <c r="F40" s="197"/>
      <c r="G40" s="197"/>
      <c r="H40" s="197"/>
      <c r="I40" s="197"/>
    </row>
    <row r="41" spans="1:17" ht="30.75" customHeight="1">
      <c r="A41" s="57" t="s">
        <v>118</v>
      </c>
      <c r="B41" s="58">
        <v>3500</v>
      </c>
      <c r="C41" s="59">
        <f>B41*12</f>
        <v>42000</v>
      </c>
      <c r="E41" s="57" t="s">
        <v>118</v>
      </c>
      <c r="F41" s="202">
        <v>1500</v>
      </c>
      <c r="G41" s="203"/>
      <c r="H41" s="204">
        <f>F41*12</f>
        <v>18000</v>
      </c>
      <c r="I41" s="204"/>
    </row>
    <row r="42" spans="1:17" ht="30.75" customHeight="1" thickBot="1">
      <c r="A42" s="57" t="s">
        <v>119</v>
      </c>
      <c r="B42" s="58">
        <v>4900</v>
      </c>
      <c r="C42" s="60">
        <f>B42*12</f>
        <v>58800</v>
      </c>
      <c r="E42" s="57" t="s">
        <v>119</v>
      </c>
      <c r="F42" s="202">
        <f>F41*1.25</f>
        <v>1875</v>
      </c>
      <c r="G42" s="203"/>
      <c r="H42" s="205">
        <f>F42*12</f>
        <v>22500</v>
      </c>
      <c r="I42" s="205"/>
    </row>
    <row r="43" spans="1:17" ht="30.75" customHeight="1" thickBot="1">
      <c r="B43" s="61"/>
      <c r="C43" s="47">
        <f>SUM(C41:C42)</f>
        <v>100800</v>
      </c>
      <c r="F43" s="61"/>
      <c r="G43" s="61"/>
      <c r="H43" s="206">
        <f>SUM(H41:H42)</f>
        <v>40500</v>
      </c>
      <c r="I43" s="207"/>
      <c r="L43" s="211" t="s">
        <v>127</v>
      </c>
      <c r="M43" s="211"/>
    </row>
    <row r="44" spans="1:17" ht="30.75" customHeight="1" thickBot="1">
      <c r="C44" s="47">
        <f>C43*3</f>
        <v>302400</v>
      </c>
      <c r="E44" s="197" t="s">
        <v>125</v>
      </c>
      <c r="F44" s="197"/>
      <c r="G44" s="197"/>
      <c r="H44" s="197"/>
      <c r="I44" s="197"/>
      <c r="L44" s="208">
        <f>H43+H51+H47</f>
        <v>143100</v>
      </c>
      <c r="M44" s="209"/>
    </row>
    <row r="45" spans="1:17" ht="30.75" customHeight="1" thickBot="1">
      <c r="A45" s="198" t="s">
        <v>121</v>
      </c>
      <c r="B45" s="198"/>
      <c r="C45" s="198"/>
      <c r="E45" s="57" t="s">
        <v>118</v>
      </c>
      <c r="F45" s="202">
        <v>1800</v>
      </c>
      <c r="G45" s="203"/>
      <c r="H45" s="204">
        <f>F45*12</f>
        <v>21600</v>
      </c>
      <c r="I45" s="204"/>
      <c r="L45" s="210"/>
      <c r="M45" s="211"/>
      <c r="N45" s="208">
        <f>L44+L47</f>
        <v>203100</v>
      </c>
      <c r="O45" s="209"/>
    </row>
    <row r="46" spans="1:17" ht="30.75" customHeight="1" thickBot="1">
      <c r="A46" s="51" t="s">
        <v>122</v>
      </c>
      <c r="B46" s="201" t="s">
        <v>123</v>
      </c>
      <c r="C46" s="197"/>
      <c r="E46" s="57" t="s">
        <v>119</v>
      </c>
      <c r="F46" s="202">
        <f>F45*1.25</f>
        <v>2250</v>
      </c>
      <c r="G46" s="203"/>
      <c r="H46" s="205">
        <f>F46*12</f>
        <v>27000</v>
      </c>
      <c r="I46" s="205"/>
      <c r="L46" s="211" t="s">
        <v>128</v>
      </c>
      <c r="M46" s="211"/>
      <c r="N46" s="214"/>
      <c r="O46" s="215"/>
    </row>
    <row r="47" spans="1:17" ht="30.75" customHeight="1" thickBot="1">
      <c r="A47" s="57" t="s">
        <v>118</v>
      </c>
      <c r="B47" s="58">
        <v>3500</v>
      </c>
      <c r="C47" s="59">
        <f>B47*12</f>
        <v>42000</v>
      </c>
      <c r="F47" s="61"/>
      <c r="G47" s="61"/>
      <c r="H47" s="206">
        <f>SUM(H45:H46)</f>
        <v>48600</v>
      </c>
      <c r="I47" s="207"/>
      <c r="L47" s="208">
        <f>10000*6</f>
        <v>60000</v>
      </c>
      <c r="M47" s="212"/>
      <c r="N47" s="210"/>
      <c r="O47" s="213"/>
    </row>
    <row r="48" spans="1:17" ht="30.75" customHeight="1" thickBot="1">
      <c r="A48" s="57"/>
      <c r="B48" s="58"/>
      <c r="C48" s="59"/>
      <c r="E48" s="197" t="s">
        <v>126</v>
      </c>
      <c r="F48" s="197"/>
      <c r="G48" s="197"/>
      <c r="H48" s="197"/>
      <c r="I48" s="197"/>
      <c r="L48" s="210"/>
      <c r="M48" s="213"/>
    </row>
    <row r="49" spans="5:9" ht="30.75" customHeight="1">
      <c r="E49" s="57" t="s">
        <v>118</v>
      </c>
      <c r="F49" s="202">
        <v>2000</v>
      </c>
      <c r="G49" s="203"/>
      <c r="H49" s="204">
        <f>F49*12</f>
        <v>24000</v>
      </c>
      <c r="I49" s="204"/>
    </row>
    <row r="50" spans="5:9" ht="30.75" customHeight="1" thickBot="1">
      <c r="E50" s="57" t="s">
        <v>119</v>
      </c>
      <c r="F50" s="202">
        <f>F49*1.25</f>
        <v>2500</v>
      </c>
      <c r="G50" s="203"/>
      <c r="H50" s="205">
        <f>F50*12</f>
        <v>30000</v>
      </c>
      <c r="I50" s="205"/>
    </row>
    <row r="51" spans="5:9" ht="30.75" customHeight="1" thickBot="1">
      <c r="F51" s="61"/>
      <c r="G51" s="61"/>
      <c r="H51" s="206">
        <f>SUM(H49:H50)</f>
        <v>54000</v>
      </c>
      <c r="I51" s="207"/>
    </row>
  </sheetData>
  <mergeCells count="159">
    <mergeCell ref="K25:L25"/>
    <mergeCell ref="K26:L26"/>
    <mergeCell ref="K27:L27"/>
    <mergeCell ref="K31:L31"/>
    <mergeCell ref="K33:L33"/>
    <mergeCell ref="K34:L34"/>
    <mergeCell ref="K15:L15"/>
    <mergeCell ref="K16:L16"/>
    <mergeCell ref="K17:L17"/>
    <mergeCell ref="K18:L18"/>
    <mergeCell ref="K9:L9"/>
    <mergeCell ref="K10:L10"/>
    <mergeCell ref="K24:L24"/>
    <mergeCell ref="K1:L1"/>
    <mergeCell ref="K2:L2"/>
    <mergeCell ref="K4:L4"/>
    <mergeCell ref="K5:L5"/>
    <mergeCell ref="K3:L3"/>
    <mergeCell ref="K6:L6"/>
    <mergeCell ref="K7:L7"/>
    <mergeCell ref="K11:L11"/>
    <mergeCell ref="K21:L21"/>
    <mergeCell ref="K22:L22"/>
    <mergeCell ref="K23:L23"/>
    <mergeCell ref="K8:L8"/>
    <mergeCell ref="K19:L19"/>
    <mergeCell ref="K20:L20"/>
    <mergeCell ref="K12:L12"/>
    <mergeCell ref="K13:L13"/>
    <mergeCell ref="K14:L14"/>
    <mergeCell ref="N45:O47"/>
    <mergeCell ref="E37:F37"/>
    <mergeCell ref="G37:H37"/>
    <mergeCell ref="I37:J37"/>
    <mergeCell ref="E32:F32"/>
    <mergeCell ref="E35:F35"/>
    <mergeCell ref="G35:H35"/>
    <mergeCell ref="I35:J35"/>
    <mergeCell ref="E36:F36"/>
    <mergeCell ref="G36:H36"/>
    <mergeCell ref="I36:J36"/>
    <mergeCell ref="K35:L35"/>
    <mergeCell ref="K36:L36"/>
    <mergeCell ref="K37:L37"/>
    <mergeCell ref="K32:L32"/>
    <mergeCell ref="F50:G50"/>
    <mergeCell ref="H50:I50"/>
    <mergeCell ref="H51:I51"/>
    <mergeCell ref="L44:M45"/>
    <mergeCell ref="L43:M43"/>
    <mergeCell ref="L46:M46"/>
    <mergeCell ref="L47:M48"/>
    <mergeCell ref="F46:G46"/>
    <mergeCell ref="H46:I46"/>
    <mergeCell ref="H47:I47"/>
    <mergeCell ref="E48:I48"/>
    <mergeCell ref="F49:G49"/>
    <mergeCell ref="H49:I49"/>
    <mergeCell ref="A45:C45"/>
    <mergeCell ref="B46:C46"/>
    <mergeCell ref="F41:G41"/>
    <mergeCell ref="F42:G42"/>
    <mergeCell ref="H41:I41"/>
    <mergeCell ref="H42:I42"/>
    <mergeCell ref="H43:I43"/>
    <mergeCell ref="E44:I44"/>
    <mergeCell ref="F45:G45"/>
    <mergeCell ref="H45:I45"/>
    <mergeCell ref="G27:H27"/>
    <mergeCell ref="A28:A30"/>
    <mergeCell ref="B40:C40"/>
    <mergeCell ref="A39:C39"/>
    <mergeCell ref="E40:I40"/>
    <mergeCell ref="E31:F31"/>
    <mergeCell ref="G31:H31"/>
    <mergeCell ref="G25:H25"/>
    <mergeCell ref="G26:H26"/>
    <mergeCell ref="E26:F26"/>
    <mergeCell ref="I26:J26"/>
    <mergeCell ref="E27:F27"/>
    <mergeCell ref="I27:J27"/>
    <mergeCell ref="I31:J31"/>
    <mergeCell ref="E33:F33"/>
    <mergeCell ref="G33:H33"/>
    <mergeCell ref="I33:J33"/>
    <mergeCell ref="E34:F34"/>
    <mergeCell ref="G34:H34"/>
    <mergeCell ref="I34:J34"/>
    <mergeCell ref="G32:H32"/>
    <mergeCell ref="E24:F24"/>
    <mergeCell ref="G24:H24"/>
    <mergeCell ref="I24:J24"/>
    <mergeCell ref="E25:F25"/>
    <mergeCell ref="I25:J25"/>
    <mergeCell ref="E22:F22"/>
    <mergeCell ref="G22:H22"/>
    <mergeCell ref="I22:J22"/>
    <mergeCell ref="E23:F23"/>
    <mergeCell ref="G23:H23"/>
    <mergeCell ref="I23:J23"/>
    <mergeCell ref="E19:F19"/>
    <mergeCell ref="G19:H19"/>
    <mergeCell ref="I19:J19"/>
    <mergeCell ref="E21:F21"/>
    <mergeCell ref="G21:H21"/>
    <mergeCell ref="I21:J21"/>
    <mergeCell ref="E20:F20"/>
    <mergeCell ref="G20:H20"/>
    <mergeCell ref="E18:F18"/>
    <mergeCell ref="G18:H18"/>
    <mergeCell ref="I18:J18"/>
    <mergeCell ref="E16:F16"/>
    <mergeCell ref="G16:H16"/>
    <mergeCell ref="I16:J16"/>
    <mergeCell ref="E17:F17"/>
    <mergeCell ref="G17:H17"/>
    <mergeCell ref="I17:J17"/>
    <mergeCell ref="E10:F10"/>
    <mergeCell ref="G10:H10"/>
    <mergeCell ref="I10:J10"/>
    <mergeCell ref="E15:F15"/>
    <mergeCell ref="G15:H15"/>
    <mergeCell ref="I15:J15"/>
    <mergeCell ref="E11:F11"/>
    <mergeCell ref="G11:H11"/>
    <mergeCell ref="I11:J11"/>
    <mergeCell ref="E13:F13"/>
    <mergeCell ref="G13:H13"/>
    <mergeCell ref="I13:J13"/>
    <mergeCell ref="E14:F14"/>
    <mergeCell ref="G14:H14"/>
    <mergeCell ref="I14:J14"/>
    <mergeCell ref="E8:F8"/>
    <mergeCell ref="G8:H8"/>
    <mergeCell ref="I8:J8"/>
    <mergeCell ref="E9:F9"/>
    <mergeCell ref="G9:H9"/>
    <mergeCell ref="I9:J9"/>
    <mergeCell ref="E6:F6"/>
    <mergeCell ref="G6:H6"/>
    <mergeCell ref="I6:J6"/>
    <mergeCell ref="E7:F7"/>
    <mergeCell ref="G7:H7"/>
    <mergeCell ref="I7:J7"/>
    <mergeCell ref="E1:F1"/>
    <mergeCell ref="G1:H1"/>
    <mergeCell ref="I1:J1"/>
    <mergeCell ref="E5:F5"/>
    <mergeCell ref="G5:H5"/>
    <mergeCell ref="I5:J5"/>
    <mergeCell ref="E3:F3"/>
    <mergeCell ref="G3:H3"/>
    <mergeCell ref="I3:J3"/>
    <mergeCell ref="E2:F2"/>
    <mergeCell ref="G2:H2"/>
    <mergeCell ref="I2:J2"/>
    <mergeCell ref="E4:F4"/>
    <mergeCell ref="G4:H4"/>
    <mergeCell ref="I4:J4"/>
  </mergeCells>
  <phoneticPr fontId="1"/>
  <pageMargins left="0.23" right="0.16" top="0.16" bottom="0.16" header="0.16" footer="0.16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EE42-AE58-4341-A863-ABEC975694C7}">
  <dimension ref="A1:Z9"/>
  <sheetViews>
    <sheetView topLeftCell="M4" workbookViewId="0">
      <selection activeCell="U9" sqref="U9"/>
    </sheetView>
  </sheetViews>
  <sheetFormatPr defaultColWidth="12.625" defaultRowHeight="22.5" customHeight="1"/>
  <cols>
    <col min="1" max="16384" width="12.625" style="4"/>
  </cols>
  <sheetData>
    <row r="1" spans="1:26" ht="34.5" customHeight="1">
      <c r="A1" s="29" t="s">
        <v>58</v>
      </c>
      <c r="B1" s="29" t="s">
        <v>58</v>
      </c>
      <c r="C1" s="29" t="s">
        <v>58</v>
      </c>
      <c r="D1" s="29" t="s">
        <v>58</v>
      </c>
      <c r="E1" s="29" t="s">
        <v>58</v>
      </c>
      <c r="F1" s="29" t="s">
        <v>58</v>
      </c>
      <c r="G1" s="29" t="s">
        <v>58</v>
      </c>
      <c r="H1" s="29" t="s">
        <v>58</v>
      </c>
      <c r="I1" s="29" t="s">
        <v>58</v>
      </c>
      <c r="J1" s="29" t="s">
        <v>58</v>
      </c>
      <c r="K1" s="29" t="s">
        <v>58</v>
      </c>
      <c r="L1" s="29" t="s">
        <v>58</v>
      </c>
      <c r="M1" s="29" t="s">
        <v>58</v>
      </c>
      <c r="N1" s="29" t="s">
        <v>58</v>
      </c>
      <c r="O1" s="29" t="s">
        <v>58</v>
      </c>
      <c r="P1" s="29" t="s">
        <v>58</v>
      </c>
      <c r="Q1" s="29" t="s">
        <v>58</v>
      </c>
      <c r="R1" s="29" t="s">
        <v>58</v>
      </c>
      <c r="S1" s="29" t="s">
        <v>58</v>
      </c>
      <c r="T1" s="29" t="s">
        <v>58</v>
      </c>
      <c r="U1" s="29" t="s">
        <v>58</v>
      </c>
      <c r="V1" s="29" t="s">
        <v>58</v>
      </c>
      <c r="W1" s="29" t="s">
        <v>58</v>
      </c>
      <c r="X1" s="29" t="s">
        <v>58</v>
      </c>
      <c r="Y1" s="29" t="s">
        <v>58</v>
      </c>
      <c r="Z1" s="29" t="s">
        <v>58</v>
      </c>
    </row>
    <row r="2" spans="1:26" ht="34.5" customHeight="1">
      <c r="A2" s="30" t="s">
        <v>49</v>
      </c>
      <c r="B2" s="30" t="s">
        <v>49</v>
      </c>
      <c r="C2" s="30" t="s">
        <v>49</v>
      </c>
      <c r="D2" s="30" t="s">
        <v>49</v>
      </c>
      <c r="E2" s="30" t="s">
        <v>49</v>
      </c>
      <c r="F2" s="30" t="s">
        <v>49</v>
      </c>
      <c r="G2" s="30" t="s">
        <v>49</v>
      </c>
      <c r="H2" s="30" t="s">
        <v>49</v>
      </c>
      <c r="I2" s="30" t="s">
        <v>49</v>
      </c>
      <c r="J2" s="30" t="s">
        <v>49</v>
      </c>
      <c r="K2" s="30" t="s">
        <v>49</v>
      </c>
      <c r="L2" s="30" t="s">
        <v>49</v>
      </c>
      <c r="M2" s="30" t="s">
        <v>49</v>
      </c>
      <c r="N2" s="30" t="s">
        <v>49</v>
      </c>
      <c r="O2" s="30" t="s">
        <v>49</v>
      </c>
      <c r="P2" s="30" t="s">
        <v>49</v>
      </c>
      <c r="Q2" s="30" t="s">
        <v>49</v>
      </c>
      <c r="R2" s="30" t="s">
        <v>49</v>
      </c>
      <c r="S2" s="30" t="s">
        <v>49</v>
      </c>
      <c r="T2" s="30" t="s">
        <v>49</v>
      </c>
      <c r="U2" s="30" t="s">
        <v>49</v>
      </c>
      <c r="V2" s="30" t="s">
        <v>49</v>
      </c>
      <c r="W2" s="30" t="s">
        <v>49</v>
      </c>
      <c r="X2" s="30" t="s">
        <v>49</v>
      </c>
      <c r="Y2" s="30" t="s">
        <v>49</v>
      </c>
      <c r="Z2" s="30" t="s">
        <v>49</v>
      </c>
    </row>
    <row r="3" spans="1:26" s="24" customFormat="1" ht="199.5" customHeight="1">
      <c r="A3" s="31" t="s">
        <v>50</v>
      </c>
      <c r="B3" s="31" t="s">
        <v>50</v>
      </c>
      <c r="C3" s="31" t="s">
        <v>50</v>
      </c>
      <c r="D3" s="31" t="s">
        <v>50</v>
      </c>
      <c r="E3" s="31" t="s">
        <v>50</v>
      </c>
      <c r="F3" s="31" t="s">
        <v>50</v>
      </c>
      <c r="G3" s="31" t="s">
        <v>50</v>
      </c>
      <c r="H3" s="31" t="s">
        <v>50</v>
      </c>
      <c r="I3" s="31" t="s">
        <v>50</v>
      </c>
      <c r="J3" s="31" t="s">
        <v>50</v>
      </c>
      <c r="K3" s="31" t="s">
        <v>50</v>
      </c>
      <c r="L3" s="31" t="s">
        <v>50</v>
      </c>
      <c r="M3" s="31" t="s">
        <v>50</v>
      </c>
      <c r="N3" s="31" t="s">
        <v>50</v>
      </c>
      <c r="O3" s="31" t="s">
        <v>50</v>
      </c>
      <c r="P3" s="31" t="s">
        <v>50</v>
      </c>
      <c r="Q3" s="31" t="s">
        <v>50</v>
      </c>
      <c r="R3" s="31" t="s">
        <v>50</v>
      </c>
      <c r="S3" s="31" t="s">
        <v>70</v>
      </c>
      <c r="T3" s="31" t="s">
        <v>70</v>
      </c>
      <c r="U3" s="31" t="s">
        <v>50</v>
      </c>
      <c r="V3" s="31" t="s">
        <v>50</v>
      </c>
      <c r="W3" s="31" t="s">
        <v>50</v>
      </c>
      <c r="X3" s="31" t="s">
        <v>50</v>
      </c>
      <c r="Y3" s="31" t="s">
        <v>50</v>
      </c>
      <c r="Z3" s="31" t="s">
        <v>50</v>
      </c>
    </row>
    <row r="4" spans="1:26" s="25" customFormat="1" ht="249.75" customHeight="1">
      <c r="A4" s="28" t="s">
        <v>51</v>
      </c>
      <c r="B4" s="28" t="s">
        <v>54</v>
      </c>
      <c r="C4" s="28" t="s">
        <v>56</v>
      </c>
      <c r="D4" s="28" t="s">
        <v>16</v>
      </c>
      <c r="E4" s="28" t="s">
        <v>57</v>
      </c>
      <c r="F4" s="28" t="s">
        <v>59</v>
      </c>
      <c r="G4" s="28" t="s">
        <v>60</v>
      </c>
      <c r="H4" s="28" t="s">
        <v>61</v>
      </c>
      <c r="I4" s="28" t="s">
        <v>15</v>
      </c>
      <c r="J4" s="28" t="s">
        <v>62</v>
      </c>
      <c r="K4" s="28" t="s">
        <v>63</v>
      </c>
      <c r="L4" s="28" t="s">
        <v>74</v>
      </c>
      <c r="M4" s="28" t="s">
        <v>64</v>
      </c>
      <c r="N4" s="32" t="s">
        <v>65</v>
      </c>
      <c r="O4" s="28" t="s">
        <v>66</v>
      </c>
      <c r="P4" s="28" t="s">
        <v>67</v>
      </c>
      <c r="Q4" s="28" t="s">
        <v>68</v>
      </c>
      <c r="R4" s="28" t="s">
        <v>69</v>
      </c>
      <c r="S4" s="28" t="s">
        <v>71</v>
      </c>
      <c r="T4" s="28" t="s">
        <v>72</v>
      </c>
      <c r="U4" s="28" t="s">
        <v>73</v>
      </c>
      <c r="V4" s="28" t="s">
        <v>75</v>
      </c>
      <c r="W4" s="28" t="s">
        <v>76</v>
      </c>
      <c r="X4" s="28" t="s">
        <v>12</v>
      </c>
      <c r="Y4" s="28" t="s">
        <v>77</v>
      </c>
      <c r="Z4" s="28" t="s">
        <v>78</v>
      </c>
    </row>
    <row r="5" spans="1:26" s="27" customFormat="1" ht="33" customHeight="1">
      <c r="A5" s="36" t="s">
        <v>52</v>
      </c>
      <c r="B5" s="36" t="s">
        <v>52</v>
      </c>
      <c r="C5" s="36" t="s">
        <v>52</v>
      </c>
      <c r="D5" s="36" t="s">
        <v>52</v>
      </c>
      <c r="E5" s="36" t="s">
        <v>52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33" customHeight="1">
      <c r="A6" s="36" t="s">
        <v>53</v>
      </c>
      <c r="B6" s="36" t="s">
        <v>53</v>
      </c>
      <c r="C6" s="36"/>
      <c r="D6" s="36"/>
      <c r="E6" s="3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33" customHeight="1">
      <c r="A7" s="36"/>
      <c r="B7" s="36" t="s">
        <v>55</v>
      </c>
      <c r="C7" s="36"/>
      <c r="D7" s="36"/>
      <c r="E7" s="3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35" customFormat="1" ht="33" customHeight="1">
      <c r="A8" s="33"/>
      <c r="B8" s="34">
        <v>44751</v>
      </c>
      <c r="C8" s="34">
        <v>44757</v>
      </c>
      <c r="D8" s="34">
        <v>44722</v>
      </c>
      <c r="E8" s="34">
        <v>44866</v>
      </c>
      <c r="F8" s="34">
        <v>44756</v>
      </c>
      <c r="G8" s="34">
        <v>44747</v>
      </c>
      <c r="H8" s="34">
        <v>44747</v>
      </c>
      <c r="I8" s="34">
        <v>44756</v>
      </c>
      <c r="J8" s="34">
        <v>44750</v>
      </c>
      <c r="K8" s="34">
        <v>44747</v>
      </c>
      <c r="L8" s="34">
        <v>45940</v>
      </c>
      <c r="M8" s="34">
        <v>44767</v>
      </c>
      <c r="N8" s="34">
        <v>44887</v>
      </c>
      <c r="O8" s="34">
        <v>45889</v>
      </c>
      <c r="P8" s="34">
        <v>45667</v>
      </c>
      <c r="Q8" s="34">
        <v>45940</v>
      </c>
      <c r="R8" s="34">
        <v>45726</v>
      </c>
      <c r="S8" s="34">
        <v>44755</v>
      </c>
      <c r="T8" s="34">
        <v>44754</v>
      </c>
      <c r="U8" s="34">
        <v>45971</v>
      </c>
      <c r="V8" s="34">
        <v>45839</v>
      </c>
      <c r="W8" s="34">
        <v>45839</v>
      </c>
      <c r="X8" s="34">
        <v>44762</v>
      </c>
      <c r="Y8" s="34">
        <v>44768</v>
      </c>
      <c r="Z8" s="34">
        <v>44951</v>
      </c>
    </row>
    <row r="9" spans="1:26" s="35" customFormat="1" ht="33" customHeight="1">
      <c r="A9" s="37">
        <v>34496</v>
      </c>
      <c r="B9" s="37">
        <v>35210</v>
      </c>
      <c r="C9" s="37">
        <v>28447</v>
      </c>
      <c r="D9" s="37">
        <v>34597</v>
      </c>
      <c r="E9" s="37">
        <v>17867</v>
      </c>
      <c r="F9" s="37">
        <v>17582</v>
      </c>
      <c r="G9" s="37">
        <v>17312</v>
      </c>
      <c r="H9" s="37">
        <v>23411</v>
      </c>
      <c r="I9" s="37">
        <v>27999</v>
      </c>
      <c r="J9" s="37">
        <v>21622</v>
      </c>
      <c r="K9" s="37">
        <v>23044</v>
      </c>
      <c r="L9" s="37">
        <v>35263</v>
      </c>
      <c r="M9" s="37">
        <v>25403</v>
      </c>
      <c r="N9" s="37">
        <v>24733</v>
      </c>
      <c r="O9" s="37">
        <v>34625</v>
      </c>
      <c r="P9" s="37">
        <v>33372</v>
      </c>
      <c r="Q9" s="37">
        <v>32246</v>
      </c>
      <c r="R9" s="37">
        <v>20199</v>
      </c>
      <c r="S9" s="37">
        <v>17258</v>
      </c>
      <c r="T9" s="37">
        <v>19240</v>
      </c>
      <c r="U9" s="37">
        <v>23587</v>
      </c>
      <c r="V9" s="37">
        <v>32246</v>
      </c>
      <c r="W9" s="37">
        <v>25666</v>
      </c>
      <c r="X9" s="37">
        <v>24370</v>
      </c>
      <c r="Y9" s="37">
        <v>21067</v>
      </c>
      <c r="Z9" s="37">
        <v>35731</v>
      </c>
    </row>
  </sheetData>
  <phoneticPr fontId="1"/>
  <pageMargins left="0.16" right="0.16" top="0.16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D3A5-BCB7-46E3-93EF-B265B79BA0D4}">
  <dimension ref="A1:A6"/>
  <sheetViews>
    <sheetView workbookViewId="0">
      <selection activeCell="D4" sqref="D4"/>
    </sheetView>
  </sheetViews>
  <sheetFormatPr defaultRowHeight="157.5" customHeight="1"/>
  <cols>
    <col min="1" max="1" width="113.5" style="12" customWidth="1"/>
    <col min="2" max="16384" width="9" style="12"/>
  </cols>
  <sheetData>
    <row r="1" spans="1:1" ht="157.5" customHeight="1">
      <c r="A1" s="18" t="s">
        <v>25</v>
      </c>
    </row>
    <row r="2" spans="1:1" ht="84" customHeight="1">
      <c r="A2" s="13" t="s">
        <v>22</v>
      </c>
    </row>
    <row r="3" spans="1:1" ht="130.5" customHeight="1">
      <c r="A3" s="15" t="s">
        <v>9</v>
      </c>
    </row>
    <row r="4" spans="1:1" ht="130.5" customHeight="1">
      <c r="A4" s="14" t="s">
        <v>9</v>
      </c>
    </row>
    <row r="5" spans="1:1" s="16" customFormat="1" ht="166.5" customHeight="1">
      <c r="A5" s="17" t="s">
        <v>23</v>
      </c>
    </row>
    <row r="6" spans="1:1" ht="157.5" customHeight="1">
      <c r="A6" s="15" t="s">
        <v>24</v>
      </c>
    </row>
  </sheetData>
  <phoneticPr fontId="1"/>
  <pageMargins left="0.16" right="0.16" top="0.18" bottom="0.16" header="0.16" footer="0.16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A1016-30A2-4790-9636-31A3D9DF4C21}">
  <dimension ref="A1:B28"/>
  <sheetViews>
    <sheetView workbookViewId="0">
      <selection activeCell="J4" sqref="J4"/>
    </sheetView>
  </sheetViews>
  <sheetFormatPr defaultRowHeight="18" customHeight="1"/>
  <cols>
    <col min="1" max="2" width="24" style="3" customWidth="1"/>
    <col min="3" max="16384" width="9" style="3"/>
  </cols>
  <sheetData>
    <row r="1" spans="1:2" ht="69.75" customHeight="1">
      <c r="A1" s="218" t="s">
        <v>33</v>
      </c>
      <c r="B1" s="218"/>
    </row>
    <row r="2" spans="1:2" ht="18" customHeight="1">
      <c r="A2" s="219" t="s">
        <v>37</v>
      </c>
      <c r="B2" s="220" t="s">
        <v>38</v>
      </c>
    </row>
    <row r="3" spans="1:2" ht="18" customHeight="1">
      <c r="A3" s="219"/>
      <c r="B3" s="220"/>
    </row>
    <row r="4" spans="1:2" ht="18" customHeight="1">
      <c r="A4" s="219"/>
      <c r="B4" s="220"/>
    </row>
    <row r="5" spans="1:2" ht="18" customHeight="1">
      <c r="A5" s="219"/>
      <c r="B5" s="220"/>
    </row>
    <row r="6" spans="1:2" ht="18" customHeight="1">
      <c r="A6" s="219"/>
      <c r="B6" s="220"/>
    </row>
    <row r="7" spans="1:2" ht="18" customHeight="1">
      <c r="A7" s="219"/>
      <c r="B7" s="220"/>
    </row>
    <row r="8" spans="1:2" ht="18" customHeight="1">
      <c r="A8" s="219"/>
      <c r="B8" s="220"/>
    </row>
    <row r="9" spans="1:2" ht="18" customHeight="1">
      <c r="A9" s="219"/>
      <c r="B9" s="220"/>
    </row>
    <row r="10" spans="1:2" ht="18" customHeight="1">
      <c r="A10" s="219"/>
      <c r="B10" s="220"/>
    </row>
    <row r="11" spans="1:2" ht="18" customHeight="1">
      <c r="A11" s="219"/>
      <c r="B11" s="220"/>
    </row>
    <row r="12" spans="1:2" ht="18" customHeight="1">
      <c r="A12" s="219"/>
      <c r="B12" s="220"/>
    </row>
    <row r="13" spans="1:2" ht="18" customHeight="1">
      <c r="A13" s="219"/>
      <c r="B13" s="220"/>
    </row>
    <row r="14" spans="1:2" ht="18" customHeight="1">
      <c r="A14" s="219"/>
      <c r="B14" s="220"/>
    </row>
    <row r="15" spans="1:2" ht="18" customHeight="1">
      <c r="A15" s="219"/>
      <c r="B15" s="220"/>
    </row>
    <row r="16" spans="1:2" ht="18" customHeight="1">
      <c r="A16" s="219"/>
      <c r="B16" s="220"/>
    </row>
    <row r="17" spans="1:2" ht="18" customHeight="1">
      <c r="A17" s="219"/>
      <c r="B17" s="220"/>
    </row>
    <row r="18" spans="1:2" ht="18" customHeight="1">
      <c r="A18" s="219"/>
      <c r="B18" s="220"/>
    </row>
    <row r="19" spans="1:2" ht="18" customHeight="1">
      <c r="A19" s="219"/>
      <c r="B19" s="220"/>
    </row>
    <row r="20" spans="1:2" ht="18" customHeight="1">
      <c r="A20" s="219"/>
      <c r="B20" s="220"/>
    </row>
    <row r="21" spans="1:2" ht="18" customHeight="1">
      <c r="A21" s="219"/>
      <c r="B21" s="220"/>
    </row>
    <row r="22" spans="1:2" ht="18" customHeight="1">
      <c r="A22" s="219"/>
      <c r="B22" s="220"/>
    </row>
    <row r="23" spans="1:2" ht="18" customHeight="1">
      <c r="A23" s="219"/>
      <c r="B23" s="220"/>
    </row>
    <row r="24" spans="1:2" ht="18" customHeight="1">
      <c r="A24" s="219"/>
      <c r="B24" s="220"/>
    </row>
    <row r="25" spans="1:2" ht="18" customHeight="1">
      <c r="A25" s="219"/>
      <c r="B25" s="220"/>
    </row>
    <row r="26" spans="1:2" ht="18" customHeight="1">
      <c r="A26" s="219"/>
      <c r="B26" s="220"/>
    </row>
    <row r="27" spans="1:2" ht="18" customHeight="1">
      <c r="A27" s="219"/>
      <c r="B27" s="220"/>
    </row>
    <row r="28" spans="1:2" ht="18" customHeight="1">
      <c r="A28" s="219"/>
      <c r="B28" s="220"/>
    </row>
  </sheetData>
  <mergeCells count="3">
    <mergeCell ref="A1:B1"/>
    <mergeCell ref="A2:A28"/>
    <mergeCell ref="B2:B28"/>
  </mergeCells>
  <phoneticPr fontId="1"/>
  <pageMargins left="0.7" right="0.7" top="0.41" bottom="0.24" header="0.3" footer="0.3"/>
  <pageSetup paperSize="1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48D7-C68C-4869-88AA-8A93EBCEA50B}">
  <dimension ref="A1:E28"/>
  <sheetViews>
    <sheetView workbookViewId="0">
      <selection activeCell="B2" sqref="B2:B28"/>
    </sheetView>
  </sheetViews>
  <sheetFormatPr defaultRowHeight="18" customHeight="1"/>
  <cols>
    <col min="1" max="2" width="24" style="3" customWidth="1"/>
    <col min="3" max="16384" width="9" style="3"/>
  </cols>
  <sheetData>
    <row r="1" spans="1:2" ht="69.75" customHeight="1">
      <c r="A1" s="218" t="s">
        <v>33</v>
      </c>
      <c r="B1" s="218"/>
    </row>
    <row r="2" spans="1:2" ht="18" customHeight="1">
      <c r="A2" s="221" t="s">
        <v>40</v>
      </c>
      <c r="B2" s="222" t="s">
        <v>39</v>
      </c>
    </row>
    <row r="3" spans="1:2" ht="18" customHeight="1">
      <c r="A3" s="221"/>
      <c r="B3" s="222"/>
    </row>
    <row r="4" spans="1:2" ht="18" customHeight="1">
      <c r="A4" s="221"/>
      <c r="B4" s="222"/>
    </row>
    <row r="5" spans="1:2" ht="18" customHeight="1">
      <c r="A5" s="221"/>
      <c r="B5" s="222"/>
    </row>
    <row r="6" spans="1:2" ht="18" customHeight="1">
      <c r="A6" s="221"/>
      <c r="B6" s="222"/>
    </row>
    <row r="7" spans="1:2" ht="18" customHeight="1">
      <c r="A7" s="221"/>
      <c r="B7" s="222"/>
    </row>
    <row r="8" spans="1:2" ht="18" customHeight="1">
      <c r="A8" s="221"/>
      <c r="B8" s="222"/>
    </row>
    <row r="9" spans="1:2" ht="18" customHeight="1">
      <c r="A9" s="221"/>
      <c r="B9" s="222"/>
    </row>
    <row r="10" spans="1:2" ht="18" customHeight="1">
      <c r="A10" s="221"/>
      <c r="B10" s="222"/>
    </row>
    <row r="11" spans="1:2" ht="18" customHeight="1">
      <c r="A11" s="221"/>
      <c r="B11" s="222"/>
    </row>
    <row r="12" spans="1:2" ht="18" customHeight="1">
      <c r="A12" s="221"/>
      <c r="B12" s="222"/>
    </row>
    <row r="13" spans="1:2" ht="18" customHeight="1">
      <c r="A13" s="221"/>
      <c r="B13" s="222"/>
    </row>
    <row r="14" spans="1:2" ht="18" customHeight="1">
      <c r="A14" s="221"/>
      <c r="B14" s="222"/>
    </row>
    <row r="15" spans="1:2" ht="18" customHeight="1">
      <c r="A15" s="221"/>
      <c r="B15" s="222"/>
    </row>
    <row r="16" spans="1:2" ht="18" customHeight="1">
      <c r="A16" s="221"/>
      <c r="B16" s="222"/>
    </row>
    <row r="17" spans="1:5" ht="18" customHeight="1">
      <c r="A17" s="221"/>
      <c r="B17" s="222"/>
      <c r="E17" s="3" t="s">
        <v>36</v>
      </c>
    </row>
    <row r="18" spans="1:5" ht="18" customHeight="1">
      <c r="A18" s="221"/>
      <c r="B18" s="222"/>
    </row>
    <row r="19" spans="1:5" ht="18" customHeight="1">
      <c r="A19" s="221"/>
      <c r="B19" s="222"/>
    </row>
    <row r="20" spans="1:5" ht="18" customHeight="1">
      <c r="A20" s="221"/>
      <c r="B20" s="222"/>
    </row>
    <row r="21" spans="1:5" ht="18" customHeight="1">
      <c r="A21" s="221"/>
      <c r="B21" s="222"/>
    </row>
    <row r="22" spans="1:5" ht="18" customHeight="1">
      <c r="A22" s="221"/>
      <c r="B22" s="222"/>
    </row>
    <row r="23" spans="1:5" ht="18" customHeight="1">
      <c r="A23" s="221"/>
      <c r="B23" s="222"/>
    </row>
    <row r="24" spans="1:5" ht="18" customHeight="1">
      <c r="A24" s="221"/>
      <c r="B24" s="222"/>
    </row>
    <row r="25" spans="1:5" ht="18" customHeight="1">
      <c r="A25" s="221"/>
      <c r="B25" s="222"/>
    </row>
    <row r="26" spans="1:5" ht="18" customHeight="1">
      <c r="A26" s="221"/>
      <c r="B26" s="222"/>
    </row>
    <row r="27" spans="1:5" ht="18" customHeight="1">
      <c r="A27" s="221"/>
      <c r="B27" s="222"/>
    </row>
    <row r="28" spans="1:5" ht="18" customHeight="1">
      <c r="A28" s="221"/>
      <c r="B28" s="222"/>
    </row>
  </sheetData>
  <mergeCells count="3">
    <mergeCell ref="A1:B1"/>
    <mergeCell ref="A2:A28"/>
    <mergeCell ref="B2:B28"/>
  </mergeCells>
  <phoneticPr fontId="1"/>
  <pageMargins left="0.7" right="0.7" top="0.41" bottom="0.24" header="0.3" footer="0.3"/>
  <pageSetup paperSize="1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9BCB-FE1A-46ED-8E16-D9B5D4D41EE2}">
  <dimension ref="A1:B28"/>
  <sheetViews>
    <sheetView topLeftCell="A2" workbookViewId="0">
      <selection activeCell="J31" sqref="J31"/>
    </sheetView>
  </sheetViews>
  <sheetFormatPr defaultRowHeight="18" customHeight="1"/>
  <cols>
    <col min="1" max="1" width="23" style="3" customWidth="1"/>
    <col min="2" max="2" width="19" style="3" customWidth="1"/>
    <col min="3" max="16384" width="9" style="3"/>
  </cols>
  <sheetData>
    <row r="1" spans="1:2" ht="69.75" customHeight="1">
      <c r="A1" s="218" t="s">
        <v>33</v>
      </c>
      <c r="B1" s="218"/>
    </row>
    <row r="2" spans="1:2" ht="18" customHeight="1">
      <c r="A2" s="223" t="s">
        <v>35</v>
      </c>
      <c r="B2" s="224" t="s">
        <v>34</v>
      </c>
    </row>
    <row r="3" spans="1:2" ht="18" customHeight="1">
      <c r="A3" s="223"/>
      <c r="B3" s="224"/>
    </row>
    <row r="4" spans="1:2" ht="18" customHeight="1">
      <c r="A4" s="223"/>
      <c r="B4" s="224"/>
    </row>
    <row r="5" spans="1:2" ht="18" customHeight="1">
      <c r="A5" s="223"/>
      <c r="B5" s="224"/>
    </row>
    <row r="6" spans="1:2" ht="18" customHeight="1">
      <c r="A6" s="223"/>
      <c r="B6" s="224"/>
    </row>
    <row r="7" spans="1:2" ht="18" customHeight="1">
      <c r="A7" s="223"/>
      <c r="B7" s="224"/>
    </row>
    <row r="8" spans="1:2" ht="18" customHeight="1">
      <c r="A8" s="223"/>
      <c r="B8" s="224"/>
    </row>
    <row r="9" spans="1:2" ht="18" customHeight="1">
      <c r="A9" s="223"/>
      <c r="B9" s="224"/>
    </row>
    <row r="10" spans="1:2" ht="18" customHeight="1">
      <c r="A10" s="223"/>
      <c r="B10" s="224"/>
    </row>
    <row r="11" spans="1:2" ht="18" customHeight="1">
      <c r="A11" s="223"/>
      <c r="B11" s="224"/>
    </row>
    <row r="12" spans="1:2" ht="18" customHeight="1">
      <c r="A12" s="223"/>
      <c r="B12" s="224"/>
    </row>
    <row r="13" spans="1:2" ht="18" customHeight="1">
      <c r="A13" s="223"/>
      <c r="B13" s="224"/>
    </row>
    <row r="14" spans="1:2" ht="18" customHeight="1">
      <c r="A14" s="223"/>
      <c r="B14" s="224"/>
    </row>
    <row r="15" spans="1:2" ht="18" customHeight="1">
      <c r="A15" s="223"/>
      <c r="B15" s="224"/>
    </row>
    <row r="16" spans="1:2" ht="18" customHeight="1">
      <c r="A16" s="223"/>
      <c r="B16" s="224"/>
    </row>
    <row r="17" spans="1:2" ht="18" customHeight="1">
      <c r="A17" s="223"/>
      <c r="B17" s="224"/>
    </row>
    <row r="18" spans="1:2" ht="18" customHeight="1">
      <c r="A18" s="223"/>
      <c r="B18" s="224"/>
    </row>
    <row r="19" spans="1:2" ht="18" customHeight="1">
      <c r="A19" s="223"/>
      <c r="B19" s="224"/>
    </row>
    <row r="20" spans="1:2" ht="18" customHeight="1">
      <c r="A20" s="223"/>
      <c r="B20" s="224"/>
    </row>
    <row r="21" spans="1:2" ht="18" customHeight="1">
      <c r="A21" s="223"/>
      <c r="B21" s="224"/>
    </row>
    <row r="22" spans="1:2" ht="18" customHeight="1">
      <c r="A22" s="223"/>
      <c r="B22" s="224"/>
    </row>
    <row r="23" spans="1:2" ht="18" customHeight="1">
      <c r="A23" s="223"/>
      <c r="B23" s="224"/>
    </row>
    <row r="24" spans="1:2" ht="18" customHeight="1">
      <c r="A24" s="223"/>
      <c r="B24" s="224"/>
    </row>
    <row r="25" spans="1:2" ht="18" customHeight="1">
      <c r="A25" s="223"/>
      <c r="B25" s="224"/>
    </row>
    <row r="26" spans="1:2" ht="18" customHeight="1">
      <c r="A26" s="223"/>
      <c r="B26" s="224"/>
    </row>
    <row r="27" spans="1:2" ht="18" customHeight="1">
      <c r="A27" s="223"/>
      <c r="B27" s="224"/>
    </row>
    <row r="28" spans="1:2" ht="18" customHeight="1">
      <c r="A28" s="223"/>
      <c r="B28" s="224"/>
    </row>
  </sheetData>
  <mergeCells count="3">
    <mergeCell ref="A1:B1"/>
    <mergeCell ref="A2:A28"/>
    <mergeCell ref="B2:B28"/>
  </mergeCells>
  <phoneticPr fontId="1"/>
  <pageMargins left="0.7" right="0.7" top="0.41" bottom="0.24" header="0.3" footer="0.3"/>
  <pageSetup paperSize="1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0C29E-D9B0-4616-893C-2B1CC445E5D4}">
  <dimension ref="A1:B28"/>
  <sheetViews>
    <sheetView workbookViewId="0">
      <selection activeCell="F13" sqref="F12:F13"/>
    </sheetView>
  </sheetViews>
  <sheetFormatPr defaultRowHeight="18" customHeight="1"/>
  <cols>
    <col min="1" max="1" width="32.5" style="3" customWidth="1"/>
    <col min="2" max="2" width="19" style="3" customWidth="1"/>
    <col min="3" max="16384" width="9" style="3"/>
  </cols>
  <sheetData>
    <row r="1" spans="1:2" ht="69.75" customHeight="1">
      <c r="A1" s="218" t="s">
        <v>29</v>
      </c>
      <c r="B1" s="218"/>
    </row>
    <row r="2" spans="1:2" ht="18" customHeight="1">
      <c r="A2" s="219" t="s">
        <v>28</v>
      </c>
      <c r="B2" s="225" t="s">
        <v>27</v>
      </c>
    </row>
    <row r="3" spans="1:2" ht="18" customHeight="1">
      <c r="A3" s="219"/>
      <c r="B3" s="225"/>
    </row>
    <row r="4" spans="1:2" ht="18" customHeight="1">
      <c r="A4" s="219"/>
      <c r="B4" s="225"/>
    </row>
    <row r="5" spans="1:2" ht="18" customHeight="1">
      <c r="A5" s="219"/>
      <c r="B5" s="225"/>
    </row>
    <row r="6" spans="1:2" ht="18" customHeight="1">
      <c r="A6" s="219"/>
      <c r="B6" s="225"/>
    </row>
    <row r="7" spans="1:2" ht="18" customHeight="1">
      <c r="A7" s="219"/>
      <c r="B7" s="225"/>
    </row>
    <row r="8" spans="1:2" ht="18" customHeight="1">
      <c r="A8" s="219"/>
      <c r="B8" s="225"/>
    </row>
    <row r="9" spans="1:2" ht="18" customHeight="1">
      <c r="A9" s="219"/>
      <c r="B9" s="225"/>
    </row>
    <row r="10" spans="1:2" ht="18" customHeight="1">
      <c r="A10" s="219"/>
      <c r="B10" s="225"/>
    </row>
    <row r="11" spans="1:2" ht="18" customHeight="1">
      <c r="A11" s="219"/>
      <c r="B11" s="225"/>
    </row>
    <row r="12" spans="1:2" ht="18" customHeight="1">
      <c r="A12" s="219"/>
      <c r="B12" s="225"/>
    </row>
    <row r="13" spans="1:2" ht="18" customHeight="1">
      <c r="A13" s="219"/>
      <c r="B13" s="225"/>
    </row>
    <row r="14" spans="1:2" ht="18" customHeight="1">
      <c r="A14" s="219"/>
      <c r="B14" s="225"/>
    </row>
    <row r="15" spans="1:2" ht="18" customHeight="1">
      <c r="A15" s="219"/>
      <c r="B15" s="225"/>
    </row>
    <row r="16" spans="1:2" ht="18" customHeight="1">
      <c r="A16" s="219"/>
      <c r="B16" s="225"/>
    </row>
    <row r="17" spans="1:2" ht="18" customHeight="1">
      <c r="A17" s="219"/>
      <c r="B17" s="225"/>
    </row>
    <row r="18" spans="1:2" ht="18" customHeight="1">
      <c r="A18" s="219"/>
      <c r="B18" s="225"/>
    </row>
    <row r="19" spans="1:2" ht="18" customHeight="1">
      <c r="A19" s="219"/>
      <c r="B19" s="225"/>
    </row>
    <row r="20" spans="1:2" ht="18" customHeight="1">
      <c r="A20" s="219"/>
      <c r="B20" s="225"/>
    </row>
    <row r="21" spans="1:2" ht="18" customHeight="1">
      <c r="A21" s="219"/>
      <c r="B21" s="225"/>
    </row>
    <row r="22" spans="1:2" ht="18" customHeight="1">
      <c r="A22" s="219"/>
      <c r="B22" s="225"/>
    </row>
    <row r="23" spans="1:2" ht="18" customHeight="1">
      <c r="A23" s="219"/>
      <c r="B23" s="225"/>
    </row>
    <row r="24" spans="1:2" ht="18" customHeight="1">
      <c r="A24" s="219"/>
      <c r="B24" s="225"/>
    </row>
    <row r="25" spans="1:2" ht="18" customHeight="1">
      <c r="A25" s="219"/>
      <c r="B25" s="225"/>
    </row>
    <row r="26" spans="1:2" ht="18" customHeight="1">
      <c r="A26" s="219"/>
      <c r="B26" s="225"/>
    </row>
    <row r="27" spans="1:2" ht="18" customHeight="1">
      <c r="A27" s="219"/>
      <c r="B27" s="225"/>
    </row>
    <row r="28" spans="1:2" ht="18" customHeight="1">
      <c r="A28" s="219"/>
      <c r="B28" s="225"/>
    </row>
  </sheetData>
  <mergeCells count="3">
    <mergeCell ref="A1:B1"/>
    <mergeCell ref="A2:A28"/>
    <mergeCell ref="B2:B28"/>
  </mergeCells>
  <phoneticPr fontId="1"/>
  <pageMargins left="0.7" right="0.7" top="0.41" bottom="0.24" header="0.3" footer="0.3"/>
  <pageSetup paperSize="1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5065-328A-4C29-B07E-16DFD492A586}">
  <dimension ref="A1:AM2"/>
  <sheetViews>
    <sheetView topLeftCell="F1" zoomScale="64" zoomScaleNormal="64" workbookViewId="0">
      <selection activeCell="Y2" sqref="Y2:AM2"/>
    </sheetView>
  </sheetViews>
  <sheetFormatPr defaultRowHeight="366.75" customHeight="1"/>
  <cols>
    <col min="1" max="1" width="4.5" style="19" customWidth="1"/>
    <col min="2" max="2" width="3" style="19" customWidth="1"/>
    <col min="3" max="3" width="4.5" style="19" customWidth="1"/>
    <col min="4" max="4" width="3" style="19" customWidth="1"/>
    <col min="5" max="5" width="4.5" style="19" customWidth="1"/>
    <col min="6" max="6" width="3" style="19" customWidth="1"/>
    <col min="7" max="7" width="4.5" style="19" customWidth="1"/>
    <col min="8" max="8" width="3" style="19" customWidth="1"/>
    <col min="9" max="9" width="4.5" style="19" customWidth="1"/>
    <col min="10" max="10" width="3" style="19" customWidth="1"/>
    <col min="11" max="17" width="13.125" style="19" customWidth="1"/>
    <col min="18" max="16384" width="9" style="19"/>
  </cols>
  <sheetData>
    <row r="1" spans="1:39" ht="202.5" customHeight="1">
      <c r="A1" s="226" t="s">
        <v>26</v>
      </c>
      <c r="B1" s="227"/>
      <c r="C1" s="226" t="s">
        <v>29</v>
      </c>
      <c r="D1" s="227"/>
      <c r="E1" s="226" t="s">
        <v>31</v>
      </c>
      <c r="F1" s="227"/>
      <c r="G1" s="226" t="s">
        <v>32</v>
      </c>
      <c r="H1" s="227"/>
      <c r="I1" s="226" t="s">
        <v>29</v>
      </c>
      <c r="J1" s="229"/>
      <c r="K1" s="23"/>
      <c r="L1" s="23" t="s">
        <v>47</v>
      </c>
      <c r="M1" s="23" t="s">
        <v>47</v>
      </c>
      <c r="N1" s="230" t="s">
        <v>46</v>
      </c>
      <c r="O1" s="230" t="s">
        <v>44</v>
      </c>
      <c r="P1" s="230" t="s">
        <v>45</v>
      </c>
      <c r="Q1" s="23" t="s">
        <v>33</v>
      </c>
    </row>
    <row r="2" spans="1:39" ht="374.25" customHeight="1">
      <c r="A2" s="20" t="s">
        <v>42</v>
      </c>
      <c r="B2" s="21" t="s">
        <v>30</v>
      </c>
      <c r="C2" s="20" t="s">
        <v>42</v>
      </c>
      <c r="D2" s="21" t="s">
        <v>30</v>
      </c>
      <c r="E2" s="20" t="s">
        <v>42</v>
      </c>
      <c r="F2" s="21" t="s">
        <v>30</v>
      </c>
      <c r="G2" s="20" t="s">
        <v>42</v>
      </c>
      <c r="H2" s="21" t="s">
        <v>30</v>
      </c>
      <c r="I2" s="20" t="s">
        <v>42</v>
      </c>
      <c r="J2" s="22" t="s">
        <v>41</v>
      </c>
      <c r="K2" s="23"/>
      <c r="L2" s="23"/>
      <c r="M2" s="23"/>
      <c r="N2" s="230"/>
      <c r="O2" s="230"/>
      <c r="P2" s="230"/>
      <c r="Q2" s="23" t="s">
        <v>43</v>
      </c>
      <c r="Y2" s="228" t="s">
        <v>48</v>
      </c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</row>
  </sheetData>
  <mergeCells count="9">
    <mergeCell ref="A1:B1"/>
    <mergeCell ref="C1:D1"/>
    <mergeCell ref="E1:F1"/>
    <mergeCell ref="G1:H1"/>
    <mergeCell ref="Y2:AM2"/>
    <mergeCell ref="I1:J1"/>
    <mergeCell ref="P1:P2"/>
    <mergeCell ref="O1:O2"/>
    <mergeCell ref="N1:N2"/>
  </mergeCells>
  <phoneticPr fontId="1"/>
  <pageMargins left="0.16" right="0.16" top="0.16" bottom="0.16" header="0.16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Sheet1</vt:lpstr>
      <vt:lpstr>CSILead (3)</vt:lpstr>
      <vt:lpstr>CSILead (2)</vt:lpstr>
      <vt:lpstr>CSILead</vt:lpstr>
      <vt:lpstr>ヘルメット</vt:lpstr>
      <vt:lpstr>Sheet2</vt:lpstr>
      <vt:lpstr>Sheet8</vt:lpstr>
      <vt:lpstr>警備部　　救護部 (2)</vt:lpstr>
      <vt:lpstr>警備部　　救護部</vt:lpstr>
      <vt:lpstr>びわ湖日付 (3)</vt:lpstr>
      <vt:lpstr>びわ湖日付 (2)</vt:lpstr>
      <vt:lpstr>びわ湖日付</vt:lpstr>
      <vt:lpstr>夜勤状況</vt:lpstr>
      <vt:lpstr>びわ湖配置予定</vt:lpstr>
      <vt:lpstr>名簿背表紙</vt:lpstr>
      <vt:lpstr>Sheet5</vt:lpstr>
      <vt:lpstr>びわ湖</vt:lpstr>
      <vt:lpstr>太田</vt:lpstr>
      <vt:lpstr>マニュアル</vt:lpstr>
      <vt:lpstr>びわ湖契約書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2026-07-09T00:54:12Z</cp:lastPrinted>
  <dcterms:created xsi:type="dcterms:W3CDTF">2015-06-05T18:19:34Z</dcterms:created>
  <dcterms:modified xsi:type="dcterms:W3CDTF">2026-07-15T01:26:41Z</dcterms:modified>
</cp:coreProperties>
</file>