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0.168\社内共有\2025イベント\びわ湖 2026\"/>
    </mc:Choice>
  </mc:AlternateContent>
  <xr:revisionPtr revIDLastSave="0" documentId="8_{034BD102-CC6B-4B97-86CC-2E305CE48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1" l="1"/>
  <c r="J4" i="1"/>
  <c r="L9" i="1"/>
  <c r="L8" i="1"/>
  <c r="L7" i="1"/>
  <c r="L6" i="1"/>
  <c r="L5" i="1"/>
  <c r="L3" i="1"/>
  <c r="G6" i="1"/>
  <c r="K6" i="1" s="1"/>
  <c r="G7" i="1"/>
  <c r="G12" i="1"/>
  <c r="K12" i="1" s="1"/>
  <c r="G11" i="1"/>
  <c r="G10" i="1"/>
  <c r="G9" i="1"/>
  <c r="G8" i="1"/>
  <c r="G5" i="1"/>
  <c r="K5" i="1" s="1"/>
  <c r="G4" i="1"/>
  <c r="G3" i="1"/>
  <c r="J3" i="1" s="1"/>
  <c r="G2" i="1"/>
  <c r="J2" i="1" s="1"/>
  <c r="K4" i="1" l="1"/>
  <c r="K2" i="1"/>
  <c r="K3" i="1"/>
  <c r="K7" i="1"/>
  <c r="K8" i="1"/>
  <c r="K11" i="1"/>
  <c r="K10" i="1"/>
  <c r="K9" i="1"/>
</calcChain>
</file>

<file path=xl/sharedStrings.xml><?xml version="1.0" encoding="utf-8"?>
<sst xmlns="http://schemas.openxmlformats.org/spreadsheetml/2006/main" count="49" uniqueCount="19">
  <si>
    <t>ドライアイス</t>
    <phoneticPr fontId="2"/>
  </si>
  <si>
    <t>個</t>
    <rPh sb="0" eb="1">
      <t>コ</t>
    </rPh>
    <phoneticPr fontId="2"/>
  </si>
  <si>
    <t>保冷剤（30個入り）</t>
    <rPh sb="0" eb="3">
      <t>ホレイザイ</t>
    </rPh>
    <rPh sb="6" eb="8">
      <t>コイ</t>
    </rPh>
    <phoneticPr fontId="2"/>
  </si>
  <si>
    <t>氷（1貫）</t>
    <rPh sb="0" eb="1">
      <t>コオリ</t>
    </rPh>
    <rPh sb="3" eb="4">
      <t>カン</t>
    </rPh>
    <phoneticPr fontId="2"/>
  </si>
  <si>
    <t>水</t>
    <rPh sb="0" eb="1">
      <t>ミズ</t>
    </rPh>
    <phoneticPr fontId="2"/>
  </si>
  <si>
    <t>経口補水液</t>
    <rPh sb="0" eb="5">
      <t>ケイコウホスイエキ</t>
    </rPh>
    <phoneticPr fontId="2"/>
  </si>
  <si>
    <t>消費税</t>
    <rPh sb="0" eb="3">
      <t>ショウヒゼイ</t>
    </rPh>
    <phoneticPr fontId="2"/>
  </si>
  <si>
    <t>％</t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</si>
  <si>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</si>
  <si>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</si>
  <si>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</si>
  <si>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経口補水液ゼリー</t>
    <rPh sb="0" eb="5">
      <t>ケイコウホスイエキ</t>
    </rPh>
    <phoneticPr fontId="2"/>
  </si>
  <si>
    <t>瞬間保冷パック</t>
    <rPh sb="0" eb="4">
      <t>シュンカンホレイ</t>
    </rPh>
    <phoneticPr fontId="2"/>
  </si>
  <si>
    <t>パルスオキシメーター</t>
    <phoneticPr fontId="2"/>
  </si>
  <si>
    <t>ケース</t>
    <phoneticPr fontId="2"/>
  </si>
  <si>
    <t>経口補水液（追加）</t>
    <rPh sb="0" eb="5">
      <t>ケイコウホスイエキ</t>
    </rPh>
    <rPh sb="6" eb="8">
      <t>ツイカ</t>
    </rPh>
    <phoneticPr fontId="2"/>
  </si>
  <si>
    <t>アイスノン（6個入）</t>
    <rPh sb="7" eb="9">
      <t>コイリ</t>
    </rPh>
    <phoneticPr fontId="2"/>
  </si>
  <si>
    <t>1個単価</t>
    <rPh sb="1" eb="2">
      <t>コ</t>
    </rPh>
    <rPh sb="2" eb="4">
      <t>タンカ</t>
    </rPh>
    <phoneticPr fontId="2"/>
  </si>
  <si>
    <t>箱</t>
    <rPh sb="0" eb="1">
      <t>ハコ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</si>
</sst>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shrinkToFit="1"/>
    </xf>
    <xf numFmtId="6" fontId="3" fillId="0" borderId="1" xfId="1" applyFont="1" applyBorder="1" applyAlignment="1">
      <alignment horizontal="right" vertical="center"/>
    </xf>
    <xf numFmtId="6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6" fontId="3" fillId="0" borderId="1" xfId="0" applyNumberFormat="1" applyFont="1" applyBorder="1" applyAlignment="1">
      <alignment horizontal="center" vertical="center"/>
    </xf>
    <xf numFmtId="6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6" fontId="3" fillId="0" borderId="0" xfId="1" applyFont="1" applyAlignment="1">
      <alignment horizontal="center" vertical="center"/>
    </xf>
    <xf numFmtId="6" fontId="3" fillId="0" borderId="4" xfId="0" applyNumberFormat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sqref="A1:XFD1048576"/>
    </sheetView>
  </sheetViews>
  <sheetFormatPr defaultColWidth="8.75" defaultRowHeight="27.6" customHeight="1"/>
  <cols>
    <col min="1" max="1" width="18.875" style="1" customWidth="1"/>
    <col min="2" max="2" width="2.875" style="12" customWidth="1"/>
    <col min="3" max="3" width="4.5" style="13" customWidth="1"/>
    <col min="4" max="4" width="9.375" style="14" bestFit="1" customWidth="1"/>
    <col min="5" max="5" width="4" style="12" customWidth="1"/>
    <col min="6" max="6" width="3.75" style="13" customWidth="1"/>
    <col min="7" max="7" width="9.875" style="1" bestFit="1" customWidth="1"/>
    <col min="8" max="8" width="4.25" style="1" customWidth="1"/>
    <col min="9" max="9" width="3.125" style="1" customWidth="1"/>
    <col min="10" max="10" width="8.75" style="12" customWidth="1"/>
    <col min="11" max="11" width="13.25" style="1" customWidth="1"/>
    <col min="12" max="12" width="10.375" style="14" customWidth="1"/>
    <col min="13" max="16384" width="8.75" style="1"/>
  </cols>
  <sheetData>
    <row r="1" spans="1:12" ht="27.6" customHeight="1">
      <c r="B1" s="2" t="s">
        <v>8</v>
      </c>
      <c r="C1" s="2"/>
      <c r="D1" s="2"/>
      <c r="E1" s="2" t="s">
        <v>10</v>
      </c>
      <c r="F1" s="2"/>
      <c r="G1" s="2"/>
      <c r="H1" s="2" t="s">
        <v>6</v>
      </c>
      <c r="I1" s="2"/>
      <c r="J1" s="2"/>
      <c r="K1" s="3" t="s">
        <v>9</v>
      </c>
      <c r="L1" s="4" t="s">
        <v>17</v>
      </c>
    </row>
    <row r="2" spans="1:12" ht="27.6" customHeight="1">
      <c r="A2" s="3" t="s">
        <v>3</v>
      </c>
      <c r="B2" s="5">
        <v>1</v>
      </c>
      <c r="C2" s="6" t="s">
        <v>1</v>
      </c>
      <c r="D2" s="7">
        <v>600</v>
      </c>
      <c r="E2" s="5">
        <v>54</v>
      </c>
      <c r="F2" s="6" t="s">
        <v>1</v>
      </c>
      <c r="G2" s="8">
        <f>D2*E2</f>
        <v>32400</v>
      </c>
      <c r="H2" s="5">
        <v>8</v>
      </c>
      <c r="I2" s="9" t="s">
        <v>7</v>
      </c>
      <c r="J2" s="7">
        <f>G2*0.08</f>
        <v>2592</v>
      </c>
      <c r="K2" s="10">
        <f>G2+J2</f>
        <v>34992</v>
      </c>
      <c r="L2" s="7">
        <v>600</v>
      </c>
    </row>
    <row r="3" spans="1:12" ht="27.6" customHeight="1">
      <c r="A3" s="3" t="s">
        <v>2</v>
      </c>
      <c r="B3" s="5">
        <v>1</v>
      </c>
      <c r="C3" s="6" t="s">
        <v>1</v>
      </c>
      <c r="D3" s="7">
        <v>1800</v>
      </c>
      <c r="E3" s="5">
        <v>1</v>
      </c>
      <c r="F3" s="6" t="s">
        <v>1</v>
      </c>
      <c r="G3" s="8">
        <f>D3*E3</f>
        <v>1800</v>
      </c>
      <c r="H3" s="5">
        <v>10</v>
      </c>
      <c r="I3" s="9" t="s">
        <v>7</v>
      </c>
      <c r="J3" s="7">
        <f>G3*0.1</f>
        <v>180</v>
      </c>
      <c r="K3" s="10">
        <f>G3+J3</f>
        <v>1980</v>
      </c>
      <c r="L3" s="7">
        <f>D3/30</f>
        <v>60</v>
      </c>
    </row>
    <row r="4" spans="1:12" ht="27.6" customHeight="1">
      <c r="A4" s="3" t="s">
        <v>0</v>
      </c>
      <c r="B4" s="5">
        <v>1</v>
      </c>
      <c r="C4" s="6" t="s">
        <v>1</v>
      </c>
      <c r="D4" s="7">
        <v>500</v>
      </c>
      <c r="E4" s="5">
        <v>54</v>
      </c>
      <c r="F4" s="6" t="s">
        <v>1</v>
      </c>
      <c r="G4" s="8">
        <f>D4*E4</f>
        <v>27000</v>
      </c>
      <c r="H4" s="5">
        <v>10</v>
      </c>
      <c r="I4" s="9" t="s">
        <v>7</v>
      </c>
      <c r="J4" s="7">
        <f>G4*0.1</f>
        <v>2700</v>
      </c>
      <c r="K4" s="10">
        <f>G4+J4</f>
        <v>29700</v>
      </c>
      <c r="L4" s="7">
        <v>500</v>
      </c>
    </row>
    <row r="5" spans="1:12" ht="27.6" customHeight="1">
      <c r="A5" s="3" t="s">
        <v>4</v>
      </c>
      <c r="B5" s="5">
        <v>1</v>
      </c>
      <c r="C5" s="6" t="s">
        <v>14</v>
      </c>
      <c r="D5" s="7">
        <v>1238</v>
      </c>
      <c r="E5" s="5">
        <v>16</v>
      </c>
      <c r="F5" s="6" t="s">
        <v>14</v>
      </c>
      <c r="G5" s="8">
        <f t="shared" ref="G5:G12" si="0">D5*E5</f>
        <v>19808</v>
      </c>
      <c r="H5" s="5"/>
      <c r="I5" s="9" t="s">
        <v>7</v>
      </c>
      <c r="J5" s="7"/>
      <c r="K5" s="10">
        <f t="shared" ref="K5:K12" si="1">G5+J5</f>
        <v>19808</v>
      </c>
      <c r="L5" s="7">
        <f>D5/24</f>
        <v>51.583333333333336</v>
      </c>
    </row>
    <row r="6" spans="1:12" ht="27.6" customHeight="1">
      <c r="A6" s="3" t="s">
        <v>5</v>
      </c>
      <c r="B6" s="5">
        <v>1</v>
      </c>
      <c r="C6" s="6" t="s">
        <v>14</v>
      </c>
      <c r="D6" s="7">
        <v>4180</v>
      </c>
      <c r="E6" s="5">
        <v>11</v>
      </c>
      <c r="F6" s="6" t="s">
        <v>14</v>
      </c>
      <c r="G6" s="8">
        <f t="shared" si="0"/>
        <v>45980</v>
      </c>
      <c r="H6" s="5"/>
      <c r="I6" s="9" t="s">
        <v>7</v>
      </c>
      <c r="J6" s="7"/>
      <c r="K6" s="10">
        <f t="shared" si="1"/>
        <v>45980</v>
      </c>
      <c r="L6" s="7">
        <f>D6/24</f>
        <v>174.16666666666666</v>
      </c>
    </row>
    <row r="7" spans="1:12" ht="27.6" customHeight="1">
      <c r="A7" s="3" t="s">
        <v>15</v>
      </c>
      <c r="B7" s="5">
        <v>1</v>
      </c>
      <c r="C7" s="6" t="s">
        <v>14</v>
      </c>
      <c r="D7" s="7">
        <v>4090</v>
      </c>
      <c r="E7" s="5">
        <v>2</v>
      </c>
      <c r="F7" s="6" t="s">
        <v>14</v>
      </c>
      <c r="G7" s="8">
        <f t="shared" ref="G7" si="2">D7*E7</f>
        <v>8180</v>
      </c>
      <c r="H7" s="5"/>
      <c r="I7" s="9" t="s">
        <v>7</v>
      </c>
      <c r="J7" s="7"/>
      <c r="K7" s="10">
        <f t="shared" ref="K7" si="3">G7+J7</f>
        <v>8180</v>
      </c>
      <c r="L7" s="7">
        <f>D7/24</f>
        <v>170.41666666666666</v>
      </c>
    </row>
    <row r="8" spans="1:12" ht="27.6" customHeight="1">
      <c r="A8" s="3" t="s">
        <v>15</v>
      </c>
      <c r="B8" s="5">
        <v>1</v>
      </c>
      <c r="C8" s="6" t="s">
        <v>14</v>
      </c>
      <c r="D8" s="7">
        <v>4036</v>
      </c>
      <c r="E8" s="5">
        <v>5</v>
      </c>
      <c r="F8" s="6" t="s">
        <v>14</v>
      </c>
      <c r="G8" s="8">
        <f t="shared" si="0"/>
        <v>20180</v>
      </c>
      <c r="H8" s="5"/>
      <c r="I8" s="9" t="s">
        <v>7</v>
      </c>
      <c r="J8" s="7"/>
      <c r="K8" s="10">
        <f t="shared" si="1"/>
        <v>20180</v>
      </c>
      <c r="L8" s="7">
        <f>D8/24</f>
        <v>168.16666666666666</v>
      </c>
    </row>
    <row r="9" spans="1:12" ht="27.6" customHeight="1">
      <c r="A9" s="3" t="s">
        <v>11</v>
      </c>
      <c r="B9" s="5">
        <v>1</v>
      </c>
      <c r="C9" s="6" t="s">
        <v>14</v>
      </c>
      <c r="D9" s="7">
        <v>4980</v>
      </c>
      <c r="E9" s="5">
        <v>5</v>
      </c>
      <c r="F9" s="6" t="s">
        <v>14</v>
      </c>
      <c r="G9" s="8">
        <f t="shared" si="0"/>
        <v>24900</v>
      </c>
      <c r="H9" s="5"/>
      <c r="I9" s="9" t="s">
        <v>7</v>
      </c>
      <c r="J9" s="7"/>
      <c r="K9" s="10">
        <f t="shared" si="1"/>
        <v>24900</v>
      </c>
      <c r="L9" s="7">
        <f>D9/24</f>
        <v>207.5</v>
      </c>
    </row>
    <row r="10" spans="1:12" ht="27.6" customHeight="1">
      <c r="A10" s="3" t="s">
        <v>16</v>
      </c>
      <c r="B10" s="5">
        <v>1</v>
      </c>
      <c r="C10" s="6" t="s">
        <v>18</v>
      </c>
      <c r="D10" s="7">
        <v>6760</v>
      </c>
      <c r="E10" s="5">
        <v>7</v>
      </c>
      <c r="F10" s="6" t="s">
        <v>18</v>
      </c>
      <c r="G10" s="8">
        <f t="shared" si="0"/>
        <v>47320</v>
      </c>
      <c r="H10" s="5"/>
      <c r="I10" s="9" t="s">
        <v>7</v>
      </c>
      <c r="J10" s="7"/>
      <c r="K10" s="10">
        <f t="shared" si="1"/>
        <v>47320</v>
      </c>
      <c r="L10" s="7">
        <v>1126</v>
      </c>
    </row>
    <row r="11" spans="1:12" ht="27.6" customHeight="1">
      <c r="A11" s="3" t="s">
        <v>12</v>
      </c>
      <c r="B11" s="5">
        <v>1</v>
      </c>
      <c r="C11" s="6" t="s">
        <v>18</v>
      </c>
      <c r="D11" s="7">
        <v>11440</v>
      </c>
      <c r="E11" s="5">
        <v>2</v>
      </c>
      <c r="F11" s="6" t="s">
        <v>18</v>
      </c>
      <c r="G11" s="8">
        <f t="shared" si="0"/>
        <v>22880</v>
      </c>
      <c r="H11" s="5"/>
      <c r="I11" s="9" t="s">
        <v>7</v>
      </c>
      <c r="J11" s="7"/>
      <c r="K11" s="10">
        <f t="shared" si="1"/>
        <v>22880</v>
      </c>
      <c r="L11" s="7">
        <v>95</v>
      </c>
    </row>
    <row r="12" spans="1:12" ht="27.6" customHeight="1" thickBot="1">
      <c r="A12" s="3" t="s">
        <v>13</v>
      </c>
      <c r="B12" s="5">
        <v>1</v>
      </c>
      <c r="C12" s="6" t="s">
        <v>1</v>
      </c>
      <c r="D12" s="7">
        <v>3900</v>
      </c>
      <c r="E12" s="5">
        <v>14</v>
      </c>
      <c r="F12" s="6" t="s">
        <v>1</v>
      </c>
      <c r="G12" s="8">
        <f t="shared" si="0"/>
        <v>54600</v>
      </c>
      <c r="H12" s="5"/>
      <c r="I12" s="9" t="s">
        <v>7</v>
      </c>
      <c r="J12" s="7"/>
      <c r="K12" s="11">
        <f t="shared" si="1"/>
        <v>54600</v>
      </c>
      <c r="L12" s="7">
        <v>3900</v>
      </c>
    </row>
    <row r="13" spans="1:12" ht="27.6" customHeight="1" thickBot="1">
      <c r="K13" s="15">
        <f>SUM(K2:K12)</f>
        <v>310520</v>
      </c>
    </row>
  </sheetData>
  <mergeCells count="3">
    <mergeCell ref="B1:D1"/>
    <mergeCell ref="E1:G1"/>
    <mergeCell ref="H1:J1"/>
  </mergeCells>
  <phoneticPr fontId="2"/>
  <pageMargins left="0.19" right="0.16" top="0.44" bottom="0.16" header="0.36" footer="0.16"/>
  <pageSetup paperSiz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2024-09-23T05:16:58Z</cp:lastPrinted>
  <dcterms:created xsi:type="dcterms:W3CDTF">2015-06-05T18:19:34Z</dcterms:created>
  <dcterms:modified xsi:type="dcterms:W3CDTF">2026-07-03T07:29:11Z</dcterms:modified>
</cp:coreProperties>
</file>