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17D41D31-EBD9-41A5-8CED-AB44DE9A32CA}" xr6:coauthVersionLast="47" xr6:coauthVersionMax="47" xr10:uidLastSave="{00000000-0000-0000-0000-000000000000}"/>
  <bookViews>
    <workbookView xWindow="1770" yWindow="1770" windowWidth="17400" windowHeight="14310" xr2:uid="{00000000-000D-0000-FFFF-FFFF00000000}"/>
  </bookViews>
  <sheets>
    <sheet name="見積書" sheetId="1" r:id="rId1"/>
    <sheet name="料金表" sheetId="2" r:id="rId2"/>
    <sheet name="担当者名簿" sheetId="3" r:id="rId3"/>
  </sheets>
  <definedNames>
    <definedName name="Input入力順序">見積書!$H$2,見積書!$B$4,見積書!$H$7,見積書!$B$14,見積書!$F$14,見積書!$B$15,見積書!$F$15,見積書!$B$16,見積書!$F$16,見積書!$B$17,見積書!$F$17,見積書!$B$18,見積書!$F$18,見積書!$B$19,見積書!$F$19,見積書!$B$20,見積書!$F$20,見積書!$B$21,見積書!$F$21,見積書!$B$22,見積書!$F$22,見積書!$B$23,見積書!$F$23,見積書!$B$24,見積書!$F$24,見積書!$B$27,見積書!$H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H19" i="1"/>
  <c r="H20" i="1"/>
  <c r="H21" i="1"/>
  <c r="H22" i="1"/>
  <c r="H23" i="1"/>
  <c r="H24" i="1"/>
  <c r="H16" i="1" l="1"/>
  <c r="H15" i="1" l="1"/>
  <c r="H26" i="1" s="1"/>
  <c r="G18" i="1"/>
  <c r="G19" i="1"/>
  <c r="G20" i="1"/>
  <c r="G21" i="1"/>
  <c r="G22" i="1"/>
  <c r="G23" i="1"/>
  <c r="G24" i="1"/>
  <c r="H28" i="1" l="1"/>
  <c r="H29" i="1"/>
  <c r="E6" i="1"/>
</calcChain>
</file>

<file path=xl/sharedStrings.xml><?xml version="1.0" encoding="utf-8"?>
<sst xmlns="http://schemas.openxmlformats.org/spreadsheetml/2006/main" count="52" uniqueCount="46">
  <si>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</si>
  <si>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</si>
  <si>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</si>
  <si>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</si>
  <si>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</si>
  <si>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</si>
  <si>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</si>
  <si>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御見積書</t>
    <rPh sb="0" eb="4">
      <t>オミツモリショ</t>
    </rPh>
    <phoneticPr fontId="3"/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</si>
  <si>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</si>
  <si>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</si>
  <si>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</si>
  <si>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</si>
  <si>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</si>
  <si>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</si>
  <si>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</si>
  <si>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</si>
  <si>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</si>
  <si>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詳細</t>
    <rPh sb="0" eb="2">
      <t>ショウサイ</t>
    </rPh>
    <phoneticPr fontId="3"/>
  </si>
  <si>
    <t>御見積金額</t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</si>
  <si>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</si>
  <si>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</si>
  <si>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</si>
  <si>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</si>
  <si>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</si>
  <si>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</si>
  <si>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</si>
  <si>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</si>
  <si>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</si>
  <si>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</si>
  <si>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</si>
  <si>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</si>
  <si>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</si>
  <si>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</si>
  <si>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</si>
  <si>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</si>
  <si>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無線機リース</t>
    <rPh sb="0" eb="3">
      <t>ムセンキ</t>
    </rPh>
    <phoneticPr fontId="3"/>
  </si>
  <si>
    <t>値引</t>
    <rPh sb="0" eb="2">
      <t>ネビキ</t>
    </rPh>
    <phoneticPr fontId="3"/>
  </si>
  <si>
    <t>担当者</t>
    <rPh sb="0" eb="3">
      <t>タントウシャ</t>
    </rPh>
    <phoneticPr fontId="3"/>
  </si>
  <si>
    <t>消費税</t>
    <rPh sb="0" eb="3">
      <t>ショウヒゼイ</t>
    </rPh>
    <phoneticPr fontId="3"/>
  </si>
  <si>
    <t>登録番号：T9140001126012</t>
    <rPh sb="0" eb="19">
      <t>インボイス</t>
    </rPh>
    <phoneticPr fontId="3"/>
  </si>
  <si>
    <t>交通費</t>
    <rPh sb="0" eb="3">
      <t>コウツウヒ</t>
    </rPh>
    <phoneticPr fontId="3"/>
  </si>
  <si>
    <t>作成日</t>
    <rPh sb="0" eb="3">
      <t>サクセイビ</t>
    </rPh>
    <phoneticPr fontId="3"/>
  </si>
  <si>
    <t>生野夏物語推進協議会</t>
    <rPh sb="0" eb="5">
      <t>イクノナツモノガタリ</t>
    </rPh>
    <rPh sb="5" eb="10">
      <t>スイシンキョウギカイ</t>
    </rPh>
    <phoneticPr fontId="3"/>
  </si>
  <si>
    <t>鴻齋かおり</t>
    <rPh sb="0" eb="2">
      <t>コウザイ</t>
    </rPh>
    <phoneticPr fontId="3"/>
  </si>
  <si>
    <t>一般警備員2名</t>
    <rPh sb="0" eb="5">
      <t>イッパンケイビイン</t>
    </rPh>
    <rPh sb="6" eb="7">
      <t>メイ</t>
    </rPh>
    <phoneticPr fontId="3"/>
  </si>
  <si>
    <t>生野夏物語2026</t>
    <rPh sb="0" eb="5">
      <t>イクノナツモノガタリ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</si>
</sst>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2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0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/>
    </xf>
    <xf numFmtId="0" fontId="10" fillId="0" borderId="20" xfId="0" applyFont="1" applyBorder="1">
      <alignment vertical="center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centerContinuous"/>
    </xf>
    <xf numFmtId="0" fontId="13" fillId="0" borderId="20" xfId="0" applyFont="1" applyBorder="1" applyAlignment="1">
      <alignment horizontal="right"/>
    </xf>
    <xf numFmtId="0" fontId="13" fillId="0" borderId="20" xfId="0" applyFont="1" applyBorder="1" applyAlignment="1">
      <alignment horizontal="left"/>
    </xf>
    <xf numFmtId="0" fontId="11" fillId="0" borderId="20" xfId="0" applyFont="1" applyBorder="1">
      <alignment vertical="center"/>
    </xf>
    <xf numFmtId="0" fontId="14" fillId="0" borderId="0" xfId="0" applyFont="1" applyAlignment="1">
      <alignment horizontal="center"/>
    </xf>
    <xf numFmtId="0" fontId="14" fillId="0" borderId="21" xfId="0" applyFont="1" applyBorder="1" applyAlignment="1">
      <alignment horizontal="center"/>
    </xf>
    <xf numFmtId="0" fontId="11" fillId="0" borderId="0" xfId="0" applyFont="1" applyAlignment="1">
      <alignment horizontal="centerContinuous"/>
    </xf>
    <xf numFmtId="0" fontId="15" fillId="0" borderId="8" xfId="0" applyFont="1" applyBorder="1" applyAlignment="1">
      <alignment horizontal="centerContinuous"/>
    </xf>
    <xf numFmtId="42" fontId="15" fillId="0" borderId="8" xfId="0" applyNumberFormat="1" applyFont="1" applyBorder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5" fillId="0" borderId="20" xfId="0" applyFont="1" applyBorder="1" applyAlignment="1">
      <alignment horizontal="centerContinuous" vertical="center"/>
    </xf>
    <xf numFmtId="0" fontId="15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38" xfId="0" applyFont="1" applyBorder="1" applyAlignment="1">
      <alignment horizontal="right" vertical="center"/>
    </xf>
    <xf numFmtId="0" fontId="17" fillId="0" borderId="38" xfId="0" applyFont="1" applyBorder="1" applyAlignment="1">
      <alignment horizontal="left" vertical="center"/>
    </xf>
    <xf numFmtId="0" fontId="18" fillId="3" borderId="1" xfId="2" applyFont="1" applyBorder="1" applyAlignment="1">
      <alignment horizontal="center" vertical="center"/>
    </xf>
    <xf numFmtId="0" fontId="17" fillId="0" borderId="39" xfId="0" applyFont="1" applyBorder="1" applyAlignment="1">
      <alignment horizontal="right" vertical="center"/>
    </xf>
    <xf numFmtId="0" fontId="17" fillId="0" borderId="39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7" fillId="0" borderId="20" xfId="0" applyFont="1" applyBorder="1" applyAlignment="1">
      <alignment horizontal="right" vertical="center"/>
    </xf>
    <xf numFmtId="176" fontId="17" fillId="0" borderId="20" xfId="0" applyNumberFormat="1" applyFont="1" applyBorder="1" applyAlignment="1">
      <alignment horizontal="left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 indent="1"/>
    </xf>
    <xf numFmtId="0" fontId="14" fillId="0" borderId="21" xfId="0" applyFont="1" applyBorder="1" applyAlignment="1">
      <alignment horizontal="left" vertical="center" indent="1"/>
    </xf>
    <xf numFmtId="0" fontId="14" fillId="0" borderId="25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right" vertical="center"/>
    </xf>
    <xf numFmtId="38" fontId="14" fillId="0" borderId="15" xfId="3" applyFont="1" applyBorder="1" applyAlignment="1">
      <alignment horizontal="right" vertical="center"/>
    </xf>
    <xf numFmtId="38" fontId="14" fillId="0" borderId="16" xfId="3" applyFont="1" applyBorder="1" applyAlignment="1">
      <alignment horizontal="right" vertical="center"/>
    </xf>
    <xf numFmtId="38" fontId="14" fillId="0" borderId="6" xfId="3" applyFont="1" applyBorder="1" applyAlignment="1">
      <alignment horizontal="right" vertical="center"/>
    </xf>
    <xf numFmtId="0" fontId="14" fillId="2" borderId="5" xfId="1" applyFont="1" applyBorder="1" applyAlignment="1">
      <alignment horizontal="left" vertical="center" indent="1"/>
    </xf>
    <xf numFmtId="0" fontId="14" fillId="2" borderId="0" xfId="1" applyFont="1" applyBorder="1" applyAlignment="1">
      <alignment horizontal="left" vertical="center" indent="1"/>
    </xf>
    <xf numFmtId="0" fontId="14" fillId="2" borderId="15" xfId="1" applyFont="1" applyBorder="1" applyAlignment="1">
      <alignment horizontal="left" vertical="center" indent="1"/>
    </xf>
    <xf numFmtId="0" fontId="14" fillId="2" borderId="16" xfId="1" applyFont="1" applyBorder="1">
      <alignment vertical="center"/>
    </xf>
    <xf numFmtId="38" fontId="14" fillId="2" borderId="16" xfId="3" applyFont="1" applyFill="1" applyBorder="1">
      <alignment vertical="center"/>
    </xf>
    <xf numFmtId="38" fontId="14" fillId="2" borderId="16" xfId="3" applyFont="1" applyFill="1" applyBorder="1" applyAlignment="1">
      <alignment horizontal="right" vertical="center"/>
    </xf>
    <xf numFmtId="38" fontId="14" fillId="2" borderId="6" xfId="3" applyFont="1" applyFill="1" applyBorder="1" applyAlignment="1">
      <alignment horizontal="right" vertical="center"/>
    </xf>
    <xf numFmtId="0" fontId="14" fillId="0" borderId="5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4" fillId="0" borderId="15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right" vertical="center"/>
    </xf>
    <xf numFmtId="38" fontId="14" fillId="0" borderId="17" xfId="3" applyFont="1" applyBorder="1" applyAlignment="1">
      <alignment horizontal="right" vertical="center"/>
    </xf>
    <xf numFmtId="38" fontId="14" fillId="0" borderId="18" xfId="3" applyFont="1" applyBorder="1" applyAlignment="1">
      <alignment horizontal="right" vertical="center"/>
    </xf>
    <xf numFmtId="38" fontId="14" fillId="0" borderId="9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1" fillId="2" borderId="3" xfId="1" applyFont="1" applyBorder="1">
      <alignment vertical="center"/>
    </xf>
    <xf numFmtId="0" fontId="11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38" fontId="14" fillId="0" borderId="12" xfId="3" applyFont="1" applyBorder="1" applyAlignment="1">
      <alignment horizontal="right" vertical="center"/>
    </xf>
    <xf numFmtId="38" fontId="14" fillId="0" borderId="19" xfId="3" applyFont="1" applyBorder="1" applyAlignment="1">
      <alignment horizontal="right" vertical="center"/>
    </xf>
    <xf numFmtId="31" fontId="17" fillId="2" borderId="5" xfId="1" applyNumberFormat="1" applyFont="1" applyBorder="1" applyAlignment="1">
      <alignment horizontal="left" vertical="top" wrapText="1"/>
    </xf>
    <xf numFmtId="31" fontId="17" fillId="2" borderId="0" xfId="1" applyNumberFormat="1" applyFont="1" applyBorder="1" applyAlignment="1">
      <alignment horizontal="left" vertical="top" wrapText="1"/>
    </xf>
    <xf numFmtId="31" fontId="17" fillId="2" borderId="6" xfId="1" applyNumberFormat="1" applyFont="1" applyBorder="1" applyAlignment="1">
      <alignment horizontal="left" vertical="top" wrapText="1"/>
    </xf>
    <xf numFmtId="0" fontId="17" fillId="2" borderId="5" xfId="1" applyFont="1" applyBorder="1" applyAlignment="1">
      <alignment horizontal="left" vertical="top" wrapText="1"/>
    </xf>
    <xf numFmtId="0" fontId="17" fillId="2" borderId="0" xfId="1" applyFont="1" applyBorder="1" applyAlignment="1">
      <alignment horizontal="left" vertical="top" wrapText="1"/>
    </xf>
    <xf numFmtId="0" fontId="17" fillId="2" borderId="6" xfId="1" applyFont="1" applyBorder="1" applyAlignment="1">
      <alignment horizontal="left" vertical="top" wrapText="1"/>
    </xf>
    <xf numFmtId="0" fontId="19" fillId="3" borderId="15" xfId="2" applyFont="1" applyBorder="1" applyAlignment="1">
      <alignment horizontal="center" vertical="center"/>
    </xf>
    <xf numFmtId="0" fontId="17" fillId="2" borderId="7" xfId="1" applyFont="1" applyBorder="1" applyAlignment="1">
      <alignment horizontal="left" vertical="top" wrapText="1"/>
    </xf>
    <xf numFmtId="0" fontId="17" fillId="2" borderId="8" xfId="1" applyFont="1" applyBorder="1" applyAlignment="1">
      <alignment horizontal="left" vertical="top" wrapText="1"/>
    </xf>
    <xf numFmtId="0" fontId="17" fillId="2" borderId="9" xfId="1" applyFont="1" applyBorder="1" applyAlignment="1">
      <alignment horizontal="left" vertical="top" wrapText="1"/>
    </xf>
    <xf numFmtId="0" fontId="19" fillId="3" borderId="35" xfId="2" applyFont="1" applyBorder="1" applyAlignment="1">
      <alignment horizontal="center" vertical="center"/>
    </xf>
    <xf numFmtId="38" fontId="14" fillId="0" borderId="36" xfId="3" applyFont="1" applyBorder="1" applyAlignment="1">
      <alignment horizontal="right" vertical="center"/>
    </xf>
    <xf numFmtId="38" fontId="14" fillId="0" borderId="37" xfId="3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shrinkToFit="1"/>
    </xf>
  </cellXfs>
  <cellStyles count="6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518099</xdr:colOff>
      <xdr:row>3</xdr:row>
      <xdr:rowOff>386650</xdr:rowOff>
    </xdr:from>
    <xdr:to>
      <xdr:col>18</xdr:col>
      <xdr:colOff>613380</xdr:colOff>
      <xdr:row>4</xdr:row>
      <xdr:rowOff>357332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F42FE-46F9-4368-8B1B-137B11C9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6448" y="1680612"/>
          <a:ext cx="778206" cy="797380"/>
        </a:xfrm>
        <a:prstGeom prst="rect">
          <a:avLst/>
        </a:prstGeom>
      </xdr:spPr>
    </xdr:pic>
    <xdr:clientData/>
  </xdr:twoCellAnchor>
  <xdr:oneCellAnchor>
    <xdr:from>
      <xdr:col>6</xdr:col>
      <xdr:colOff>143774</xdr:colOff>
      <xdr:row>5</xdr:row>
      <xdr:rowOff>35942</xdr:rowOff>
    </xdr:from>
    <xdr:ext cx="2767642" cy="111424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E89BCB-8269-6DE0-59C8-A31004BACFA8}"/>
            </a:ext>
          </a:extLst>
        </xdr:cNvPr>
        <xdr:cNvSpPr txBox="1"/>
      </xdr:nvSpPr>
      <xdr:spPr>
        <a:xfrm>
          <a:off x="4115519" y="2695753"/>
          <a:ext cx="2767642" cy="1114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</a:p>
        <a:p>
          <a:r>
            <a:rPr kumimoji="1" lang="ja-JP" altLang="en-US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</a:p>
        <a:p>
          <a:r>
            <a:rPr kumimoji="1" lang="ja-JP" altLang="en-US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</a:t>
          </a:r>
          <a:endParaRPr kumimoji="1" lang="en-US" altLang="ja-JP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05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☎</a:t>
          </a:r>
          <a:r>
            <a:rPr kumimoji="1" lang="en-US" altLang="ja-JP" sz="105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0790-20-7223/</a:t>
          </a:r>
          <a:r>
            <a:rPr kumimoji="1" lang="ja-JP" altLang="en-US" sz="105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05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05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 editAs="oneCell">
    <xdr:from>
      <xdr:col>1</xdr:col>
      <xdr:colOff>166058</xdr:colOff>
      <xdr:row>0</xdr:row>
      <xdr:rowOff>71886</xdr:rowOff>
    </xdr:from>
    <xdr:to>
      <xdr:col>3</xdr:col>
      <xdr:colOff>798662</xdr:colOff>
      <xdr:row>2</xdr:row>
      <xdr:rowOff>629010</xdr:rowOff>
    </xdr:to>
    <xdr:pic>
      <xdr:nvPicPr>
        <xdr:cNvPr id="4" name="図 3" descr="兵庫】8月13日・14日・15日・16日の夏休みに無料で楽しめるイベント6選 | いこーよニュース">
          <a:extLst>
            <a:ext uri="{FF2B5EF4-FFF2-40B4-BE49-F238E27FC236}">
              <a16:creationId xmlns:a16="http://schemas.microsoft.com/office/drawing/2014/main" id="{73A3EBC1-BB30-B83D-9577-1E959E67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5492" y="71886"/>
          <a:ext cx="1674962" cy="1132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="53" zoomScaleNormal="53" zoomScalePageLayoutView="130" workbookViewId="0">
      <selection activeCell="M6" sqref="M6"/>
    </sheetView>
  </sheetViews>
  <sheetFormatPr defaultColWidth="9" defaultRowHeight="13.5" x14ac:dyDescent="0.15"/>
  <cols>
    <col min="1" max="1" width="4.625" style="21" customWidth="1"/>
    <col min="2" max="3" width="6.75" style="21" customWidth="1"/>
    <col min="4" max="4" width="11.375" style="21" customWidth="1"/>
    <col min="5" max="5" width="12.25" style="21" customWidth="1"/>
    <col min="6" max="6" width="10.25" style="21" customWidth="1"/>
    <col min="7" max="7" width="19.375" style="21" customWidth="1"/>
    <col min="8" max="9" width="9.75" style="21" customWidth="1"/>
    <col min="10" max="16384" width="9" style="21"/>
  </cols>
  <sheetData>
    <row r="1" spans="1:15" ht="22.5" customHeight="1" thickBot="1" x14ac:dyDescent="0.2">
      <c r="G1" s="19" t="s">
        <v>6</v>
      </c>
      <c r="H1" s="19"/>
      <c r="I1" s="20"/>
    </row>
    <row r="2" spans="1:15" ht="22.5" customHeight="1" thickBot="1" x14ac:dyDescent="0.2">
      <c r="G2" s="98" t="s">
        <v>41</v>
      </c>
      <c r="H2" s="99">
        <v>46231</v>
      </c>
      <c r="I2" s="99"/>
    </row>
    <row r="3" spans="1:15" ht="56.85" customHeight="1" thickBot="1" x14ac:dyDescent="0.3">
      <c r="B3" s="22" t="s">
        <v>7</v>
      </c>
      <c r="C3" s="22"/>
      <c r="D3" s="22"/>
      <c r="E3" s="22"/>
      <c r="F3" s="22"/>
      <c r="G3" s="22"/>
      <c r="H3" s="22"/>
      <c r="I3" s="22"/>
      <c r="O3"/>
    </row>
    <row r="4" spans="1:15" ht="64.5" customHeight="1" thickTop="1" thickBot="1" x14ac:dyDescent="0.25">
      <c r="B4" s="23" t="s">
        <v>42</v>
      </c>
      <c r="C4" s="23"/>
      <c r="D4" s="23"/>
      <c r="E4" s="23"/>
      <c r="F4" s="24" t="s">
        <v>15</v>
      </c>
      <c r="G4" s="25"/>
      <c r="H4" s="25"/>
      <c r="I4" s="25"/>
    </row>
    <row r="5" spans="1:15" ht="42.6" customHeight="1" x14ac:dyDescent="0.15">
      <c r="A5" s="26"/>
      <c r="B5" s="27" t="s">
        <v>8</v>
      </c>
      <c r="C5" s="27"/>
      <c r="D5" s="27"/>
      <c r="E5" s="27"/>
      <c r="F5" s="27"/>
      <c r="G5" s="100" t="s">
        <v>39</v>
      </c>
      <c r="H5" s="100"/>
      <c r="I5" s="100"/>
    </row>
    <row r="6" spans="1:15" ht="70.7" customHeight="1" thickBot="1" x14ac:dyDescent="0.25">
      <c r="A6" s="28"/>
      <c r="B6" s="29" t="s">
        <v>18</v>
      </c>
      <c r="C6" s="29"/>
      <c r="D6" s="29"/>
      <c r="E6" s="30">
        <f>H29</f>
        <v>60800</v>
      </c>
      <c r="F6" s="30"/>
      <c r="G6" s="31"/>
      <c r="H6" s="32"/>
      <c r="I6" s="32"/>
    </row>
    <row r="7" spans="1:15" ht="28.35" customHeight="1" thickTop="1" thickBot="1" x14ac:dyDescent="0.2">
      <c r="B7" s="33"/>
      <c r="C7" s="33"/>
      <c r="D7" s="33"/>
      <c r="E7" s="34"/>
      <c r="F7" s="34"/>
      <c r="G7" s="35" t="s">
        <v>37</v>
      </c>
      <c r="H7" s="36" t="s">
        <v>43</v>
      </c>
      <c r="I7" s="36"/>
    </row>
    <row r="8" spans="1:15" ht="19.7" customHeight="1" thickTop="1" thickBot="1" x14ac:dyDescent="0.2">
      <c r="B8" s="37" t="s">
        <v>16</v>
      </c>
      <c r="C8" s="37"/>
      <c r="D8" s="38"/>
      <c r="E8" s="38"/>
      <c r="F8" s="38"/>
      <c r="H8" s="39" t="s">
        <v>9</v>
      </c>
      <c r="I8" s="39" t="s">
        <v>10</v>
      </c>
    </row>
    <row r="9" spans="1:15" ht="19.7" customHeight="1" thickTop="1" thickBot="1" x14ac:dyDescent="0.2">
      <c r="B9" s="40" t="s">
        <v>13</v>
      </c>
      <c r="C9" s="40"/>
      <c r="D9" s="41"/>
      <c r="E9" s="41"/>
      <c r="F9" s="41"/>
      <c r="H9" s="42"/>
      <c r="I9" s="42"/>
    </row>
    <row r="10" spans="1:15" ht="19.7" customHeight="1" thickTop="1" thickBot="1" x14ac:dyDescent="0.2">
      <c r="B10" s="40" t="s">
        <v>14</v>
      </c>
      <c r="C10" s="40"/>
      <c r="D10" s="41"/>
      <c r="E10" s="41"/>
      <c r="F10" s="41"/>
      <c r="H10" s="42"/>
      <c r="I10" s="42"/>
    </row>
    <row r="11" spans="1:15" ht="19.7" customHeight="1" thickTop="1" thickBot="1" x14ac:dyDescent="0.2">
      <c r="B11" s="43" t="s">
        <v>11</v>
      </c>
      <c r="C11" s="43"/>
      <c r="D11" s="44"/>
      <c r="E11" s="44"/>
      <c r="F11" s="44"/>
      <c r="H11" s="42"/>
      <c r="I11" s="42"/>
    </row>
    <row r="12" spans="1:15" ht="22.5" customHeight="1" thickBot="1" x14ac:dyDescent="0.2"/>
    <row r="13" spans="1:15" ht="27.75" customHeight="1" thickTop="1" thickBot="1" x14ac:dyDescent="0.25">
      <c r="B13" s="45" t="s">
        <v>17</v>
      </c>
      <c r="C13" s="46"/>
      <c r="D13" s="47"/>
      <c r="E13" s="48"/>
      <c r="F13" s="49" t="s">
        <v>0</v>
      </c>
      <c r="G13" s="50" t="s">
        <v>1</v>
      </c>
      <c r="H13" s="51" t="s">
        <v>2</v>
      </c>
      <c r="I13" s="52"/>
    </row>
    <row r="14" spans="1:15" ht="25.5" customHeight="1" x14ac:dyDescent="0.15">
      <c r="B14" s="53" t="s">
        <v>33</v>
      </c>
      <c r="C14" s="54"/>
      <c r="D14" s="54"/>
      <c r="E14" s="55"/>
      <c r="F14" s="56"/>
      <c r="G14" s="57"/>
      <c r="H14" s="58">
        <v>0</v>
      </c>
      <c r="I14" s="59"/>
    </row>
    <row r="15" spans="1:15" ht="25.5" customHeight="1" x14ac:dyDescent="0.15">
      <c r="B15" s="60" t="s">
        <v>34</v>
      </c>
      <c r="C15" s="61"/>
      <c r="D15" s="61"/>
      <c r="E15" s="62"/>
      <c r="F15" s="63">
        <v>2</v>
      </c>
      <c r="G15" s="64">
        <v>25000</v>
      </c>
      <c r="H15" s="65">
        <f t="shared" ref="H15:H24" si="0">IF(F15="","",F15*G15)</f>
        <v>50000</v>
      </c>
      <c r="I15" s="66"/>
    </row>
    <row r="16" spans="1:15" ht="25.5" customHeight="1" x14ac:dyDescent="0.15">
      <c r="B16" s="67" t="s">
        <v>35</v>
      </c>
      <c r="C16" s="68"/>
      <c r="D16" s="68"/>
      <c r="E16" s="69"/>
      <c r="F16" s="56">
        <v>2</v>
      </c>
      <c r="G16" s="57">
        <v>1500</v>
      </c>
      <c r="H16" s="58">
        <f t="shared" si="0"/>
        <v>3000</v>
      </c>
      <c r="I16" s="59"/>
    </row>
    <row r="17" spans="2:9" ht="25.5" customHeight="1" x14ac:dyDescent="0.15">
      <c r="B17" s="60" t="s">
        <v>40</v>
      </c>
      <c r="C17" s="61"/>
      <c r="D17" s="61"/>
      <c r="E17" s="62"/>
      <c r="F17" s="63">
        <v>1</v>
      </c>
      <c r="G17" s="64">
        <v>5000</v>
      </c>
      <c r="H17" s="65">
        <v>5000</v>
      </c>
      <c r="I17" s="66"/>
    </row>
    <row r="18" spans="2:9" ht="25.5" customHeight="1" x14ac:dyDescent="0.15">
      <c r="B18" s="67"/>
      <c r="C18" s="68"/>
      <c r="D18" s="68"/>
      <c r="E18" s="69"/>
      <c r="F18" s="56"/>
      <c r="G18" s="57" t="str">
        <f t="shared" ref="G18:G24" si="1">IFERROR(VLOOKUP(B18,単価表,2,0),"")</f>
        <v/>
      </c>
      <c r="H18" s="58" t="str">
        <f t="shared" si="0"/>
        <v/>
      </c>
      <c r="I18" s="59"/>
    </row>
    <row r="19" spans="2:9" ht="25.5" customHeight="1" x14ac:dyDescent="0.15">
      <c r="B19" s="60"/>
      <c r="C19" s="61"/>
      <c r="D19" s="61"/>
      <c r="E19" s="62"/>
      <c r="F19" s="63"/>
      <c r="G19" s="64" t="str">
        <f t="shared" si="1"/>
        <v/>
      </c>
      <c r="H19" s="65" t="str">
        <f t="shared" si="0"/>
        <v/>
      </c>
      <c r="I19" s="66"/>
    </row>
    <row r="20" spans="2:9" ht="25.5" customHeight="1" x14ac:dyDescent="0.15">
      <c r="B20" s="67"/>
      <c r="C20" s="68"/>
      <c r="D20" s="68"/>
      <c r="E20" s="69"/>
      <c r="F20" s="56"/>
      <c r="G20" s="57" t="str">
        <f t="shared" si="1"/>
        <v/>
      </c>
      <c r="H20" s="58" t="str">
        <f t="shared" si="0"/>
        <v/>
      </c>
      <c r="I20" s="59"/>
    </row>
    <row r="21" spans="2:9" ht="25.5" customHeight="1" x14ac:dyDescent="0.15">
      <c r="B21" s="60"/>
      <c r="C21" s="61"/>
      <c r="D21" s="61"/>
      <c r="E21" s="62"/>
      <c r="F21" s="63"/>
      <c r="G21" s="64" t="str">
        <f t="shared" si="1"/>
        <v/>
      </c>
      <c r="H21" s="65" t="str">
        <f t="shared" si="0"/>
        <v/>
      </c>
      <c r="I21" s="66"/>
    </row>
    <row r="22" spans="2:9" ht="25.5" customHeight="1" x14ac:dyDescent="0.15">
      <c r="B22" s="67"/>
      <c r="C22" s="68"/>
      <c r="D22" s="68"/>
      <c r="E22" s="69"/>
      <c r="F22" s="56"/>
      <c r="G22" s="57" t="str">
        <f t="shared" si="1"/>
        <v/>
      </c>
      <c r="H22" s="58" t="str">
        <f t="shared" si="0"/>
        <v/>
      </c>
      <c r="I22" s="59"/>
    </row>
    <row r="23" spans="2:9" ht="25.5" customHeight="1" x14ac:dyDescent="0.15">
      <c r="B23" s="60"/>
      <c r="C23" s="61"/>
      <c r="D23" s="61"/>
      <c r="E23" s="62"/>
      <c r="F23" s="63"/>
      <c r="G23" s="64" t="str">
        <f t="shared" si="1"/>
        <v/>
      </c>
      <c r="H23" s="65" t="str">
        <f t="shared" si="0"/>
        <v/>
      </c>
      <c r="I23" s="66"/>
    </row>
    <row r="24" spans="2:9" ht="25.5" customHeight="1" thickBot="1" x14ac:dyDescent="0.2">
      <c r="B24" s="70"/>
      <c r="C24" s="71"/>
      <c r="D24" s="71"/>
      <c r="E24" s="72"/>
      <c r="F24" s="73"/>
      <c r="G24" s="74" t="str">
        <f t="shared" si="1"/>
        <v/>
      </c>
      <c r="H24" s="75" t="str">
        <f t="shared" si="0"/>
        <v/>
      </c>
      <c r="I24" s="76"/>
    </row>
    <row r="25" spans="2:9" ht="15" thickTop="1" thickBot="1" x14ac:dyDescent="0.2"/>
    <row r="26" spans="2:9" ht="25.5" customHeight="1" thickTop="1" thickBot="1" x14ac:dyDescent="0.2">
      <c r="B26" s="77" t="s">
        <v>5</v>
      </c>
      <c r="C26" s="78"/>
      <c r="D26" s="78"/>
      <c r="E26" s="79"/>
      <c r="F26" s="80"/>
      <c r="G26" s="81" t="s">
        <v>3</v>
      </c>
      <c r="H26" s="82">
        <f>H15+H16+H17</f>
        <v>58000</v>
      </c>
      <c r="I26" s="83"/>
    </row>
    <row r="27" spans="2:9" ht="25.5" customHeight="1" thickTop="1" thickBot="1" x14ac:dyDescent="0.2">
      <c r="B27" s="84">
        <v>46247</v>
      </c>
      <c r="C27" s="85"/>
      <c r="D27" s="85"/>
      <c r="E27" s="85"/>
      <c r="F27" s="86"/>
      <c r="G27" s="81" t="s">
        <v>36</v>
      </c>
      <c r="H27" s="82">
        <v>-3000</v>
      </c>
      <c r="I27" s="83"/>
    </row>
    <row r="28" spans="2:9" ht="25.5" customHeight="1" thickBot="1" x14ac:dyDescent="0.2">
      <c r="B28" s="87" t="s">
        <v>45</v>
      </c>
      <c r="C28" s="88"/>
      <c r="D28" s="88"/>
      <c r="E28" s="88"/>
      <c r="F28" s="89"/>
      <c r="G28" s="90" t="s">
        <v>38</v>
      </c>
      <c r="H28" s="75">
        <f>H26*0.1</f>
        <v>5800</v>
      </c>
      <c r="I28" s="76"/>
    </row>
    <row r="29" spans="2:9" ht="22.5" customHeight="1" thickTop="1" thickBot="1" x14ac:dyDescent="0.2">
      <c r="B29" s="91" t="s">
        <v>44</v>
      </c>
      <c r="C29" s="92"/>
      <c r="D29" s="92"/>
      <c r="E29" s="92"/>
      <c r="F29" s="93"/>
      <c r="G29" s="94" t="s">
        <v>4</v>
      </c>
      <c r="H29" s="95">
        <f>SUM(H26:H28)</f>
        <v>60800</v>
      </c>
      <c r="I29" s="96"/>
    </row>
    <row r="30" spans="2:9" ht="22.5" customHeight="1" thickTop="1" x14ac:dyDescent="0.15">
      <c r="G30" s="97" t="s">
        <v>12</v>
      </c>
      <c r="H30" s="97"/>
      <c r="I30" s="97"/>
    </row>
  </sheetData>
  <mergeCells count="49">
    <mergeCell ref="G30:I30"/>
    <mergeCell ref="H2:I2"/>
    <mergeCell ref="G1:H1"/>
    <mergeCell ref="H26:I26"/>
    <mergeCell ref="H27:I27"/>
    <mergeCell ref="H29:I29"/>
    <mergeCell ref="H21:I21"/>
    <mergeCell ref="H22:I22"/>
    <mergeCell ref="H23:I23"/>
    <mergeCell ref="H24:I24"/>
    <mergeCell ref="H28:I28"/>
    <mergeCell ref="G5:I5"/>
    <mergeCell ref="G6:I6"/>
    <mergeCell ref="H7:I7"/>
    <mergeCell ref="H19:I19"/>
    <mergeCell ref="H20:I20"/>
    <mergeCell ref="H13:I13"/>
    <mergeCell ref="H15:I15"/>
    <mergeCell ref="H16:I16"/>
    <mergeCell ref="H9:H11"/>
    <mergeCell ref="I9:I11"/>
    <mergeCell ref="H17:I17"/>
    <mergeCell ref="H18:I18"/>
    <mergeCell ref="B4:E4"/>
    <mergeCell ref="E6:F6"/>
    <mergeCell ref="B14:E14"/>
    <mergeCell ref="B15:E15"/>
    <mergeCell ref="D11:F11"/>
    <mergeCell ref="B8:C8"/>
    <mergeCell ref="B9:C9"/>
    <mergeCell ref="B10:C10"/>
    <mergeCell ref="B11:C11"/>
    <mergeCell ref="D8:F8"/>
    <mergeCell ref="D9:F9"/>
    <mergeCell ref="D10:F10"/>
    <mergeCell ref="B5:F5"/>
    <mergeCell ref="H14:I14"/>
    <mergeCell ref="B16:E16"/>
    <mergeCell ref="B17:E17"/>
    <mergeCell ref="B18:E18"/>
    <mergeCell ref="B19:E19"/>
    <mergeCell ref="B27:F27"/>
    <mergeCell ref="B28:F28"/>
    <mergeCell ref="B29:F29"/>
    <mergeCell ref="B20:E20"/>
    <mergeCell ref="B21:E21"/>
    <mergeCell ref="B22:E22"/>
    <mergeCell ref="B23:E23"/>
    <mergeCell ref="B24:E24"/>
  </mergeCells>
  <phoneticPr fontId="3"/>
  <dataValidations count="5">
    <dataValidation imeMode="off" allowBlank="1" showInputMessage="1" showErrorMessage="1" sqref="E6:F6 F14:I24 H26:H29 I26:I27 I29" xr:uid="{00000000-0002-0000-0000-000000000000}"/>
    <dataValidation type="list" allowBlank="1" showInputMessage="1" showErrorMessage="1" sqref="H7:I7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8:F10 G5:I6 B27:B29" xr:uid="{00000000-0002-0000-0000-000003000000}"/>
    <dataValidation type="list" imeMode="on" allowBlank="1" showInputMessage="1" showErrorMessage="1" sqref="B14:E24" xr:uid="{00000000-0002-0000-0000-000004000000}">
      <formula1>詳細</formula1>
    </dataValidation>
  </dataValidations>
  <printOptions horizontalCentered="1" verticalCentered="1"/>
  <pageMargins left="0.51181102362204722" right="0.70866141732283472" top="0.42" bottom="0.1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6" sqref="C6"/>
    </sheetView>
  </sheetViews>
  <sheetFormatPr defaultRowHeight="13.5" x14ac:dyDescent="0.15"/>
  <cols>
    <col min="2" max="2" width="19.75" customWidth="1"/>
    <col min="3" max="3" width="12.875" customWidth="1"/>
  </cols>
  <sheetData>
    <row r="1" spans="1:3" ht="25.5" customHeight="1" thickTop="1" thickBot="1" x14ac:dyDescent="0.25">
      <c r="A1" s="1" t="s">
        <v>21</v>
      </c>
      <c r="B1" s="2"/>
      <c r="C1" s="3"/>
    </row>
    <row r="2" spans="1:3" ht="20.25" customHeight="1" thickTop="1" x14ac:dyDescent="0.15"/>
    <row r="3" spans="1:3" ht="24.75" customHeight="1" thickBot="1" x14ac:dyDescent="0.2"/>
    <row r="4" spans="1:3" ht="24.75" customHeight="1" thickTop="1" thickBot="1" x14ac:dyDescent="0.2">
      <c r="B4" s="8" t="s">
        <v>19</v>
      </c>
      <c r="C4" s="9" t="s">
        <v>20</v>
      </c>
    </row>
    <row r="5" spans="1:3" ht="26.25" customHeight="1" thickTop="1" x14ac:dyDescent="0.15">
      <c r="B5" s="4" t="s">
        <v>33</v>
      </c>
      <c r="C5" s="5">
        <v>30000</v>
      </c>
    </row>
    <row r="6" spans="1:3" ht="26.25" customHeight="1" x14ac:dyDescent="0.15">
      <c r="B6" s="4" t="s">
        <v>34</v>
      </c>
      <c r="C6" s="5">
        <v>25000</v>
      </c>
    </row>
    <row r="7" spans="1:3" ht="26.25" customHeight="1" x14ac:dyDescent="0.15">
      <c r="B7" s="4" t="s">
        <v>35</v>
      </c>
      <c r="C7" s="5">
        <v>1500</v>
      </c>
    </row>
    <row r="8" spans="1:3" ht="26.25" customHeight="1" x14ac:dyDescent="0.15">
      <c r="B8" s="4" t="s">
        <v>36</v>
      </c>
      <c r="C8" s="5">
        <v>-4500</v>
      </c>
    </row>
    <row r="9" spans="1:3" ht="26.25" customHeight="1" thickBot="1" x14ac:dyDescent="0.2">
      <c r="B9" s="6" t="s">
        <v>40</v>
      </c>
      <c r="C9" s="7">
        <v>5000</v>
      </c>
    </row>
    <row r="10" spans="1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B33" sqref="B33"/>
    </sheetView>
  </sheetViews>
  <sheetFormatPr defaultRowHeight="13.5" x14ac:dyDescent="0.15"/>
  <cols>
    <col min="3" max="3" width="26" customWidth="1"/>
  </cols>
  <sheetData>
    <row r="1" spans="1:3" ht="22.5" customHeight="1" x14ac:dyDescent="0.15">
      <c r="A1" s="10"/>
      <c r="B1" s="10"/>
      <c r="C1" s="10"/>
    </row>
    <row r="3" spans="1:3" ht="14.25" thickBot="1" x14ac:dyDescent="0.2"/>
    <row r="4" spans="1:3" ht="21" customHeight="1" thickBot="1" x14ac:dyDescent="0.2">
      <c r="B4" s="11" t="s">
        <v>22</v>
      </c>
      <c r="C4" s="12" t="s">
        <v>23</v>
      </c>
    </row>
    <row r="5" spans="1:3" ht="21" customHeight="1" x14ac:dyDescent="0.15">
      <c r="B5" s="13" t="s">
        <v>24</v>
      </c>
      <c r="C5" s="16" t="s">
        <v>43</v>
      </c>
    </row>
    <row r="6" spans="1:3" ht="21" customHeight="1" x14ac:dyDescent="0.15">
      <c r="B6" s="14" t="s">
        <v>25</v>
      </c>
      <c r="C6" s="17" t="s">
        <v>29</v>
      </c>
    </row>
    <row r="7" spans="1:3" ht="21" customHeight="1" x14ac:dyDescent="0.15">
      <c r="B7" s="14" t="s">
        <v>26</v>
      </c>
      <c r="C7" s="17" t="s">
        <v>30</v>
      </c>
    </row>
    <row r="8" spans="1:3" ht="21" customHeight="1" x14ac:dyDescent="0.15">
      <c r="B8" s="14" t="s">
        <v>27</v>
      </c>
      <c r="C8" s="17" t="s">
        <v>31</v>
      </c>
    </row>
    <row r="9" spans="1:3" ht="21" customHeight="1" thickBot="1" x14ac:dyDescent="0.2">
      <c r="B9" s="15" t="s">
        <v>28</v>
      </c>
      <c r="C9" s="18" t="s">
        <v>32</v>
      </c>
    </row>
    <row r="10" spans="1:3" ht="21" customHeight="1" x14ac:dyDescent="0.15"/>
    <row r="11" spans="1:3" ht="21" customHeight="1" x14ac:dyDescent="0.15"/>
    <row r="12" spans="1:3" ht="21" customHeight="1" x14ac:dyDescent="0.15"/>
    <row r="13" spans="1:3" ht="21" customHeight="1" x14ac:dyDescent="0.15"/>
    <row r="14" spans="1:3" ht="21" customHeight="1" x14ac:dyDescent="0.15"/>
    <row r="15" spans="1:3" ht="21" customHeight="1" x14ac:dyDescent="0.15"/>
    <row r="16" spans="1:3" ht="21" customHeight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見積書</vt:lpstr>
      <vt:lpstr>料金表</vt:lpstr>
      <vt:lpstr>担当者名簿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2026-07-28T07:28:08Z</dcterms:modified>
</cp:coreProperties>
</file>