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okx.clear-net.jp/社内共有/CSIオカズ/"/>
    </mc:Choice>
  </mc:AlternateContent>
  <xr:revisionPtr revIDLastSave="0" documentId="13_ncr:40000001_{4D03F958-7343-4543-AC88-1A2A438CB38A}" xr6:coauthVersionLast="47" xr6:coauthVersionMax="47" xr10:uidLastSave="{00000000-0000-0000-0000-000000000000}"/>
  <bookViews>
    <workbookView xWindow="-98" yWindow="-98" windowWidth="21795" windowHeight="13875" activeTab="1" xr2:uid="{2A241E57-5843-4B78-A2D4-16727E9497CE}"/>
  </bookViews>
  <sheets>
    <sheet name="2026事業者一覧 (2)" sheetId="9" r:id="rId1"/>
    <sheet name="2026事業者一覧" sheetId="8" r:id="rId2"/>
    <sheet name="2025事業者一覧" sheetId="1" r:id="rId3"/>
    <sheet name="説明会出欠" sheetId="4" r:id="rId4"/>
    <sheet name="実査案内" sheetId="5" r:id="rId5"/>
    <sheet name="一覧（住所・TELのみ）" sheetId="6" r:id="rId6"/>
    <sheet name="2024申込なし" sheetId="7" r:id="rId7"/>
  </sheets>
  <definedNames>
    <definedName name="_xlnm._FilterDatabase" localSheetId="2" hidden="1">'2025事業者一覧'!$B$2:$Z$54</definedName>
    <definedName name="_xlnm._FilterDatabase" localSheetId="1" hidden="1">'2026事業者一覧'!$B$2:$Z$58</definedName>
    <definedName name="_xlnm._FilterDatabase" localSheetId="0" hidden="1">'2026事業者一覧 (2)'!$B$2:$Z$43</definedName>
    <definedName name="_xlnm._FilterDatabase" localSheetId="3" hidden="1">説明会出欠!$A$1:$R$44</definedName>
    <definedName name="_xlnm.Print_Area" localSheetId="2">'2025事業者一覧'!$B$1:$Z$53</definedName>
    <definedName name="_xlnm.Print_Area" localSheetId="1">'2026事業者一覧'!$B$1:$Z$57</definedName>
    <definedName name="_xlnm.Print_Area" localSheetId="0">'2026事業者一覧 (2)'!$B$1:$Z$42</definedName>
    <definedName name="_xlnm.Print_Area" localSheetId="3">説明会出欠!$A$1:$R$44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4" i="9" l="1"/>
  <c r="P44" i="9"/>
  <c r="Q43" i="9"/>
  <c r="P43" i="9"/>
  <c r="X41" i="9"/>
  <c r="W41" i="9"/>
  <c r="V41" i="9"/>
  <c r="T41" i="9"/>
  <c r="S41" i="9"/>
  <c r="Q41" i="9"/>
  <c r="P41" i="9"/>
  <c r="U40" i="9"/>
  <c r="R40" i="9"/>
  <c r="U39" i="9"/>
  <c r="R39" i="9"/>
  <c r="U38" i="9"/>
  <c r="R38" i="9"/>
  <c r="U37" i="9"/>
  <c r="R37" i="9"/>
  <c r="Y37" i="9" s="1"/>
  <c r="U36" i="9"/>
  <c r="R36" i="9"/>
  <c r="U35" i="9"/>
  <c r="R35" i="9"/>
  <c r="U34" i="9"/>
  <c r="R34" i="9"/>
  <c r="U33" i="9"/>
  <c r="R33" i="9"/>
  <c r="U32" i="9"/>
  <c r="R32" i="9"/>
  <c r="U31" i="9"/>
  <c r="R31" i="9"/>
  <c r="U30" i="9"/>
  <c r="R30" i="9"/>
  <c r="U29" i="9"/>
  <c r="R29" i="9"/>
  <c r="U28" i="9"/>
  <c r="R28" i="9"/>
  <c r="U27" i="9"/>
  <c r="R27" i="9"/>
  <c r="Y27" i="9" s="1"/>
  <c r="U26" i="9"/>
  <c r="R26" i="9"/>
  <c r="U25" i="9"/>
  <c r="R25" i="9"/>
  <c r="U24" i="9"/>
  <c r="R24" i="9"/>
  <c r="U23" i="9"/>
  <c r="R23" i="9"/>
  <c r="U22" i="9"/>
  <c r="R22" i="9"/>
  <c r="U21" i="9"/>
  <c r="R21" i="9"/>
  <c r="U19" i="9"/>
  <c r="R19" i="9"/>
  <c r="U18" i="9"/>
  <c r="R18" i="9"/>
  <c r="U17" i="9"/>
  <c r="R17" i="9"/>
  <c r="U16" i="9"/>
  <c r="R16" i="9"/>
  <c r="U15" i="9"/>
  <c r="R15" i="9"/>
  <c r="U14" i="9"/>
  <c r="R14" i="9"/>
  <c r="U13" i="9"/>
  <c r="R13" i="9"/>
  <c r="U12" i="9"/>
  <c r="R12" i="9"/>
  <c r="U11" i="9"/>
  <c r="R11" i="9"/>
  <c r="U10" i="9"/>
  <c r="R10" i="9"/>
  <c r="U9" i="9"/>
  <c r="R9" i="9"/>
  <c r="U8" i="9"/>
  <c r="R8" i="9"/>
  <c r="U7" i="9"/>
  <c r="R7" i="9"/>
  <c r="U6" i="9"/>
  <c r="R6" i="9"/>
  <c r="U5" i="9"/>
  <c r="R5" i="9"/>
  <c r="U4" i="9"/>
  <c r="R4" i="9"/>
  <c r="U3" i="9"/>
  <c r="R3" i="9"/>
  <c r="P56" i="8"/>
  <c r="R56" i="8"/>
  <c r="U55" i="8"/>
  <c r="R55" i="8"/>
  <c r="Y55" i="8" s="1"/>
  <c r="Y30" i="9" l="1"/>
  <c r="Y23" i="9"/>
  <c r="Y32" i="9"/>
  <c r="Y35" i="9"/>
  <c r="Y24" i="9"/>
  <c r="Y25" i="9"/>
  <c r="Y18" i="9"/>
  <c r="Y31" i="9"/>
  <c r="Y11" i="9"/>
  <c r="Y19" i="9"/>
  <c r="Y4" i="9"/>
  <c r="Y12" i="9"/>
  <c r="Y5" i="9"/>
  <c r="Y40" i="9"/>
  <c r="Y29" i="9"/>
  <c r="Y14" i="9"/>
  <c r="Y15" i="9"/>
  <c r="Y38" i="9"/>
  <c r="Y8" i="9"/>
  <c r="U41" i="9"/>
  <c r="Y36" i="9"/>
  <c r="Y16" i="9"/>
  <c r="Y26" i="9"/>
  <c r="R41" i="9"/>
  <c r="R44" i="9"/>
  <c r="Y33" i="9"/>
  <c r="Y21" i="9"/>
  <c r="R43" i="9"/>
  <c r="Y34" i="9"/>
  <c r="Y22" i="9"/>
  <c r="Y6" i="9"/>
  <c r="Y13" i="9"/>
  <c r="Y17" i="9"/>
  <c r="Y10" i="9"/>
  <c r="Y9" i="9"/>
  <c r="Y7" i="9"/>
  <c r="Y28" i="9"/>
  <c r="Y39" i="9"/>
  <c r="Y3" i="9"/>
  <c r="T56" i="8"/>
  <c r="S56" i="8"/>
  <c r="Q56" i="8"/>
  <c r="R54" i="8"/>
  <c r="U54" i="8"/>
  <c r="Y54" i="8"/>
  <c r="U53" i="8"/>
  <c r="R53" i="8"/>
  <c r="Q59" i="8"/>
  <c r="P59" i="8"/>
  <c r="Q58" i="8"/>
  <c r="P58" i="8"/>
  <c r="X56" i="8"/>
  <c r="W56" i="8"/>
  <c r="V56" i="8"/>
  <c r="U52" i="8"/>
  <c r="R52" i="8"/>
  <c r="U51" i="8"/>
  <c r="R51" i="8"/>
  <c r="U50" i="8"/>
  <c r="R50" i="8"/>
  <c r="U49" i="8"/>
  <c r="R49" i="8"/>
  <c r="Y49" i="8" s="1"/>
  <c r="U48" i="8"/>
  <c r="R48" i="8"/>
  <c r="U47" i="8"/>
  <c r="R47" i="8"/>
  <c r="U46" i="8"/>
  <c r="R46" i="8"/>
  <c r="Y46" i="8" s="1"/>
  <c r="U45" i="8"/>
  <c r="R45" i="8"/>
  <c r="U44" i="8"/>
  <c r="R44" i="8"/>
  <c r="U43" i="8"/>
  <c r="R43" i="8"/>
  <c r="U42" i="8"/>
  <c r="R42" i="8"/>
  <c r="U41" i="8"/>
  <c r="R41" i="8"/>
  <c r="U40" i="8"/>
  <c r="R40" i="8"/>
  <c r="U39" i="8"/>
  <c r="R39" i="8"/>
  <c r="U38" i="8"/>
  <c r="R38" i="8"/>
  <c r="U37" i="8"/>
  <c r="R37" i="8"/>
  <c r="U36" i="8"/>
  <c r="R36" i="8"/>
  <c r="U35" i="8"/>
  <c r="R35" i="8"/>
  <c r="Y35" i="8" s="1"/>
  <c r="U34" i="8"/>
  <c r="R34" i="8"/>
  <c r="Y34" i="8" s="1"/>
  <c r="U33" i="8"/>
  <c r="R33" i="8"/>
  <c r="U32" i="8"/>
  <c r="R32" i="8"/>
  <c r="Y32" i="8" s="1"/>
  <c r="U31" i="8"/>
  <c r="R31" i="8"/>
  <c r="U30" i="8"/>
  <c r="R30" i="8"/>
  <c r="U29" i="8"/>
  <c r="R29" i="8"/>
  <c r="U28" i="8"/>
  <c r="R28" i="8"/>
  <c r="U26" i="8"/>
  <c r="R26" i="8"/>
  <c r="Y26" i="8" s="1"/>
  <c r="U25" i="8"/>
  <c r="R25" i="8"/>
  <c r="U24" i="8"/>
  <c r="R24" i="8"/>
  <c r="U23" i="8"/>
  <c r="R23" i="8"/>
  <c r="U22" i="8"/>
  <c r="R22" i="8"/>
  <c r="U21" i="8"/>
  <c r="R21" i="8"/>
  <c r="U20" i="8"/>
  <c r="R20" i="8"/>
  <c r="U19" i="8"/>
  <c r="R19" i="8"/>
  <c r="Y19" i="8" s="1"/>
  <c r="U18" i="8"/>
  <c r="R18" i="8"/>
  <c r="U17" i="8"/>
  <c r="R17" i="8"/>
  <c r="U16" i="8"/>
  <c r="R16" i="8"/>
  <c r="U15" i="8"/>
  <c r="R15" i="8"/>
  <c r="U14" i="8"/>
  <c r="R14" i="8"/>
  <c r="U13" i="8"/>
  <c r="R13" i="8"/>
  <c r="U12" i="8"/>
  <c r="R12" i="8"/>
  <c r="Y12" i="8" s="1"/>
  <c r="U11" i="8"/>
  <c r="R11" i="8"/>
  <c r="U10" i="8"/>
  <c r="R10" i="8"/>
  <c r="U9" i="8"/>
  <c r="R9" i="8"/>
  <c r="U8" i="8"/>
  <c r="R8" i="8"/>
  <c r="U7" i="8"/>
  <c r="R7" i="8"/>
  <c r="U6" i="8"/>
  <c r="R6" i="8"/>
  <c r="Y6" i="8" s="1"/>
  <c r="U5" i="8"/>
  <c r="R5" i="8"/>
  <c r="U4" i="8"/>
  <c r="R4" i="8"/>
  <c r="U3" i="8"/>
  <c r="R3" i="8"/>
  <c r="N43" i="4"/>
  <c r="Y41" i="9" l="1"/>
  <c r="U56" i="8"/>
  <c r="Y13" i="8"/>
  <c r="Y42" i="8"/>
  <c r="Y20" i="8"/>
  <c r="Y56" i="8"/>
  <c r="Y9" i="8"/>
  <c r="Y16" i="8"/>
  <c r="Y23" i="8"/>
  <c r="Y53" i="8"/>
  <c r="Y11" i="8"/>
  <c r="Y18" i="8"/>
  <c r="Y25" i="8"/>
  <c r="Y40" i="8"/>
  <c r="R58" i="8"/>
  <c r="R59" i="8"/>
  <c r="Y47" i="8"/>
  <c r="Y50" i="8"/>
  <c r="Y15" i="8"/>
  <c r="Y22" i="8"/>
  <c r="Y30" i="8"/>
  <c r="Y37" i="8"/>
  <c r="Y44" i="8"/>
  <c r="Y38" i="8"/>
  <c r="Y52" i="8"/>
  <c r="Y21" i="8"/>
  <c r="Y10" i="8"/>
  <c r="Y4" i="8"/>
  <c r="Y24" i="8"/>
  <c r="Y28" i="8"/>
  <c r="Y51" i="8"/>
  <c r="Y17" i="8"/>
  <c r="Y39" i="8"/>
  <c r="Y48" i="8"/>
  <c r="Y41" i="8"/>
  <c r="Y7" i="8"/>
  <c r="Y33" i="8"/>
  <c r="Y14" i="8"/>
  <c r="Y29" i="8"/>
  <c r="Y43" i="8"/>
  <c r="Y8" i="8"/>
  <c r="Y36" i="8"/>
  <c r="Y31" i="8"/>
  <c r="Y45" i="8"/>
  <c r="Y5" i="8"/>
  <c r="Y3" i="8"/>
  <c r="L43" i="4"/>
  <c r="Q52" i="1"/>
  <c r="P52" i="1"/>
  <c r="Q54" i="1"/>
  <c r="Q55" i="1"/>
  <c r="P55" i="1"/>
  <c r="P54" i="1"/>
  <c r="U50" i="1"/>
  <c r="R50" i="1"/>
  <c r="U49" i="1"/>
  <c r="R49" i="1"/>
  <c r="U23" i="1"/>
  <c r="R23" i="1"/>
  <c r="U24" i="1"/>
  <c r="R24" i="1"/>
  <c r="U26" i="1"/>
  <c r="R25" i="1"/>
  <c r="R26" i="1"/>
  <c r="U25" i="1"/>
  <c r="Y23" i="1" l="1"/>
  <c r="Y25" i="1"/>
  <c r="Y24" i="1"/>
  <c r="Y50" i="1"/>
  <c r="Y49" i="1"/>
  <c r="Y26" i="1"/>
  <c r="U51" i="1"/>
  <c r="R51" i="1"/>
  <c r="S52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R3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L44" i="4"/>
  <c r="X52" i="1"/>
  <c r="W52" i="1"/>
  <c r="V52" i="1"/>
  <c r="T52" i="1"/>
  <c r="U27" i="1"/>
  <c r="U22" i="1"/>
  <c r="U21" i="1"/>
  <c r="U20" i="1"/>
  <c r="U19" i="1"/>
  <c r="U18" i="1"/>
  <c r="U17" i="1"/>
  <c r="U14" i="1"/>
  <c r="U15" i="1"/>
  <c r="U16" i="1"/>
  <c r="R52" i="1" l="1"/>
  <c r="R54" i="1"/>
  <c r="R55" i="1"/>
  <c r="Y32" i="1"/>
  <c r="Y33" i="1"/>
  <c r="Y51" i="1"/>
  <c r="Y39" i="1"/>
  <c r="Y40" i="1"/>
  <c r="Y31" i="1"/>
  <c r="Y47" i="1"/>
  <c r="Y30" i="1"/>
  <c r="Y38" i="1"/>
  <c r="Y46" i="1"/>
  <c r="Y41" i="1"/>
  <c r="Y48" i="1"/>
  <c r="Y14" i="1"/>
  <c r="Y18" i="1"/>
  <c r="Y20" i="1"/>
  <c r="Y22" i="1"/>
  <c r="Y34" i="1"/>
  <c r="Y42" i="1"/>
  <c r="Y15" i="1"/>
  <c r="Y27" i="1"/>
  <c r="Y35" i="1"/>
  <c r="Y43" i="1"/>
  <c r="Y21" i="1"/>
  <c r="Y16" i="1"/>
  <c r="Y36" i="1"/>
  <c r="Y44" i="1"/>
  <c r="Y19" i="1"/>
  <c r="Y17" i="1"/>
  <c r="Y29" i="1"/>
  <c r="Y37" i="1"/>
  <c r="Y45" i="1"/>
  <c r="U11" i="1"/>
  <c r="Y11" i="1" s="1"/>
  <c r="U12" i="1"/>
  <c r="Y12" i="1" s="1"/>
  <c r="U13" i="1"/>
  <c r="Y13" i="1" s="1"/>
  <c r="U28" i="1"/>
  <c r="Y28" i="1" s="1"/>
  <c r="U10" i="1"/>
  <c r="Y10" i="1" s="1"/>
  <c r="U9" i="1"/>
  <c r="Y9" i="1" s="1"/>
  <c r="U8" i="1"/>
  <c r="Y8" i="1" s="1"/>
  <c r="U7" i="1"/>
  <c r="Y7" i="1" s="1"/>
  <c r="U6" i="1"/>
  <c r="Y6" i="1" s="1"/>
  <c r="U5" i="1"/>
  <c r="Y5" i="1" s="1"/>
  <c r="U4" i="1"/>
  <c r="Y4" i="1" s="1"/>
  <c r="U3" i="1"/>
  <c r="Y3" i="1" s="1"/>
  <c r="U52" i="1" l="1"/>
  <c r="Y5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BVB-2026-33</author>
  </authors>
  <commentList>
    <comment ref="D15" authorId="0" shapeId="0" xr:uid="{756D2CF7-A6EA-4018-A430-C318CB510C2A}">
      <text>
        <r>
          <rPr>
            <sz val="10"/>
            <color indexed="81"/>
            <rFont val="BIZ UDゴシック"/>
            <family val="3"/>
            <charset val="128"/>
          </rPr>
          <t>090-6607-9189</t>
        </r>
      </text>
    </comment>
    <comment ref="D24" authorId="0" shapeId="0" xr:uid="{58CD6ECD-8D6D-49EB-938C-76A7F66CE449}">
      <text>
        <r>
          <rPr>
            <sz val="9"/>
            <color indexed="81"/>
            <rFont val="MS P ゴシック"/>
            <family val="3"/>
            <charset val="128"/>
          </rPr>
          <t>担当者携帯
080-3921-3699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BVB-2026-33</author>
  </authors>
  <commentList>
    <comment ref="D19" authorId="0" shapeId="0" xr:uid="{EB55159D-C278-432C-B55B-19ED75161C94}">
      <text>
        <r>
          <rPr>
            <sz val="10"/>
            <color indexed="81"/>
            <rFont val="BIZ UDゴシック"/>
            <family val="3"/>
            <charset val="128"/>
          </rPr>
          <t>090-6607-9189</t>
        </r>
      </text>
    </comment>
    <comment ref="D33" authorId="0" shapeId="0" xr:uid="{9004B3A8-6BD3-4FB5-B456-5F4C4DC9FE83}">
      <text>
        <r>
          <rPr>
            <sz val="9"/>
            <color indexed="81"/>
            <rFont val="MS P ゴシック"/>
            <family val="3"/>
            <charset val="128"/>
          </rPr>
          <t>担当者携帯
080-3921-3699</t>
        </r>
      </text>
    </comment>
  </commentList>
</comments>
</file>

<file path=xl/sharedStrings.xml><?xml version="1.0" encoding="utf-8"?>
<sst xmlns="http://schemas.openxmlformats.org/spreadsheetml/2006/main" count="2979" uniqueCount="835">
  <si>
    <t>NO</t>
    <phoneticPr fontId="1"/>
  </si>
  <si>
    <t>企業名</t>
    <rPh sb="0" eb="2">
      <t>キギョウ</t>
    </rPh>
    <rPh sb="2" eb="3">
      <t>メイ</t>
    </rPh>
    <phoneticPr fontId="1"/>
  </si>
  <si>
    <t>都道府県</t>
    <rPh sb="0" eb="4">
      <t>トドウフケン</t>
    </rPh>
    <phoneticPr fontId="1"/>
  </si>
  <si>
    <t>連絡先</t>
    <rPh sb="0" eb="2">
      <t>レンラク</t>
    </rPh>
    <rPh sb="2" eb="3">
      <t>サキ</t>
    </rPh>
    <phoneticPr fontId="1"/>
  </si>
  <si>
    <t>住所</t>
    <rPh sb="0" eb="2">
      <t>ジュウショ</t>
    </rPh>
    <phoneticPr fontId="1"/>
  </si>
  <si>
    <t>有限会社　大晃</t>
    <rPh sb="0" eb="2">
      <t>ユウゲン</t>
    </rPh>
    <rPh sb="2" eb="4">
      <t>ガイシャ</t>
    </rPh>
    <rPh sb="5" eb="6">
      <t>ダイ</t>
    </rPh>
    <rPh sb="6" eb="7">
      <t>コウ</t>
    </rPh>
    <phoneticPr fontId="1"/>
  </si>
  <si>
    <t>077-525-2456</t>
    <phoneticPr fontId="1"/>
  </si>
  <si>
    <t>役職</t>
    <rPh sb="0" eb="2">
      <t>ヤクショク</t>
    </rPh>
    <phoneticPr fontId="1"/>
  </si>
  <si>
    <t>代表取締役</t>
    <rPh sb="0" eb="4">
      <t>ダイヒョウトリシマリ</t>
    </rPh>
    <rPh sb="4" eb="5">
      <t>ヤク</t>
    </rPh>
    <phoneticPr fontId="1"/>
  </si>
  <si>
    <t>株式会社　プラスワン</t>
    <rPh sb="0" eb="2">
      <t>カブシキ</t>
    </rPh>
    <rPh sb="2" eb="4">
      <t>カイシャ</t>
    </rPh>
    <phoneticPr fontId="1"/>
  </si>
  <si>
    <t>077-534-7889</t>
    <phoneticPr fontId="1"/>
  </si>
  <si>
    <t>代表者</t>
    <rPh sb="0" eb="2">
      <t>ダイヒョウ</t>
    </rPh>
    <rPh sb="2" eb="3">
      <t>シャ</t>
    </rPh>
    <phoneticPr fontId="1"/>
  </si>
  <si>
    <t>担当者</t>
    <rPh sb="0" eb="3">
      <t>タントウシャ</t>
    </rPh>
    <phoneticPr fontId="1"/>
  </si>
  <si>
    <t>淺井　美香</t>
    <rPh sb="0" eb="1">
      <t>アサ</t>
    </rPh>
    <rPh sb="1" eb="2">
      <t>イ</t>
    </rPh>
    <rPh sb="3" eb="5">
      <t>ミカ</t>
    </rPh>
    <phoneticPr fontId="1"/>
  </si>
  <si>
    <t>アドレス</t>
    <phoneticPr fontId="1"/>
  </si>
  <si>
    <t>plus1.kansai@gmail.com</t>
    <phoneticPr fontId="1"/>
  </si>
  <si>
    <t>株式会社　ＫＳ警</t>
    <rPh sb="0" eb="4">
      <t>カブシキカイシャ</t>
    </rPh>
    <rPh sb="7" eb="8">
      <t>ケイ</t>
    </rPh>
    <phoneticPr fontId="1"/>
  </si>
  <si>
    <t>077-511-9700</t>
    <phoneticPr fontId="1"/>
  </si>
  <si>
    <t>岩倉　貢次</t>
    <rPh sb="0" eb="2">
      <t>イワクラ</t>
    </rPh>
    <rPh sb="3" eb="4">
      <t>ミツグ</t>
    </rPh>
    <rPh sb="4" eb="5">
      <t>ツギ</t>
    </rPh>
    <phoneticPr fontId="1"/>
  </si>
  <si>
    <t>株式会社　ライズ</t>
    <rPh sb="0" eb="2">
      <t>カブシキ</t>
    </rPh>
    <rPh sb="2" eb="4">
      <t>カイシャ</t>
    </rPh>
    <phoneticPr fontId="1"/>
  </si>
  <si>
    <t>077-551-3777</t>
    <phoneticPr fontId="1"/>
  </si>
  <si>
    <t>米光　茂</t>
    <rPh sb="0" eb="2">
      <t>ヨネミツ</t>
    </rPh>
    <rPh sb="3" eb="4">
      <t>シゲル</t>
    </rPh>
    <phoneticPr fontId="1"/>
  </si>
  <si>
    <t>登坂　強</t>
    <rPh sb="0" eb="2">
      <t>トウサカ</t>
    </rPh>
    <rPh sb="3" eb="4">
      <t>ツヨシ</t>
    </rPh>
    <phoneticPr fontId="1"/>
  </si>
  <si>
    <t>株式会社　アソビイズム</t>
    <rPh sb="0" eb="2">
      <t>カブシキ</t>
    </rPh>
    <rPh sb="2" eb="4">
      <t>カイシャ</t>
    </rPh>
    <phoneticPr fontId="1"/>
  </si>
  <si>
    <t>077-574-7791</t>
    <phoneticPr fontId="1"/>
  </si>
  <si>
    <t>info@asobiizumu.com</t>
    <phoneticPr fontId="1"/>
  </si>
  <si>
    <t>上田　凌</t>
    <rPh sb="0" eb="2">
      <t>ウエダ</t>
    </rPh>
    <rPh sb="3" eb="4">
      <t>リョウ</t>
    </rPh>
    <phoneticPr fontId="1"/>
  </si>
  <si>
    <t>株式会社　トラストセキュリティ</t>
    <rPh sb="0" eb="2">
      <t>カブシキ</t>
    </rPh>
    <rPh sb="2" eb="4">
      <t>カイシャ</t>
    </rPh>
    <phoneticPr fontId="1"/>
  </si>
  <si>
    <t>077-578-6827</t>
    <phoneticPr fontId="1"/>
  </si>
  <si>
    <t>竹内　寛子</t>
    <rPh sb="0" eb="2">
      <t>タケウチ</t>
    </rPh>
    <rPh sb="3" eb="5">
      <t>ヒロコ</t>
    </rPh>
    <phoneticPr fontId="1"/>
  </si>
  <si>
    <t>077-524-5194</t>
    <phoneticPr fontId="1"/>
  </si>
  <si>
    <t>伊山　朋子</t>
    <rPh sb="0" eb="2">
      <t>イヤマ</t>
    </rPh>
    <rPh sb="3" eb="5">
      <t>トモコ</t>
    </rPh>
    <phoneticPr fontId="1"/>
  </si>
  <si>
    <t>伊山　竜之</t>
    <rPh sb="0" eb="2">
      <t>イヤマ</t>
    </rPh>
    <rPh sb="3" eb="5">
      <t>タツユキ</t>
    </rPh>
    <phoneticPr fontId="1"/>
  </si>
  <si>
    <t>有限会社　レークサイドガード</t>
    <rPh sb="0" eb="2">
      <t>ユウゲン</t>
    </rPh>
    <rPh sb="2" eb="4">
      <t>ガイシャ</t>
    </rPh>
    <phoneticPr fontId="1"/>
  </si>
  <si>
    <t>077-561-8878</t>
    <phoneticPr fontId="1"/>
  </si>
  <si>
    <t>取締役</t>
    <rPh sb="0" eb="3">
      <t>トリシマリヤク</t>
    </rPh>
    <phoneticPr fontId="1"/>
  </si>
  <si>
    <t>尾形　尚美</t>
    <rPh sb="0" eb="2">
      <t>オガタ</t>
    </rPh>
    <rPh sb="3" eb="5">
      <t>ナオミ</t>
    </rPh>
    <phoneticPr fontId="1"/>
  </si>
  <si>
    <t>瀬津　善典</t>
    <rPh sb="0" eb="1">
      <t>セ</t>
    </rPh>
    <rPh sb="1" eb="2">
      <t>ツ</t>
    </rPh>
    <rPh sb="3" eb="5">
      <t>ヨシノリ</t>
    </rPh>
    <phoneticPr fontId="1"/>
  </si>
  <si>
    <t>0797-86-8441</t>
    <phoneticPr fontId="1"/>
  </si>
  <si>
    <t>県外</t>
    <rPh sb="0" eb="2">
      <t>ケンガイ</t>
    </rPh>
    <phoneticPr fontId="1"/>
  </si>
  <si>
    <t>兵庫県</t>
    <rPh sb="0" eb="3">
      <t>ヒョウゴケン</t>
    </rPh>
    <phoneticPr fontId="1"/>
  </si>
  <si>
    <t>代表取締役社長</t>
    <rPh sb="0" eb="5">
      <t>ダイヒョウトリシマリヤク</t>
    </rPh>
    <rPh sb="5" eb="7">
      <t>シャチョウ</t>
    </rPh>
    <phoneticPr fontId="1"/>
  </si>
  <si>
    <t>山砥　浩</t>
    <rPh sb="0" eb="1">
      <t>ヤマ</t>
    </rPh>
    <rPh sb="1" eb="2">
      <t>ト</t>
    </rPh>
    <rPh sb="3" eb="4">
      <t>ヒロシ</t>
    </rPh>
    <phoneticPr fontId="1"/>
  </si>
  <si>
    <t>665-0822</t>
    <phoneticPr fontId="1"/>
  </si>
  <si>
    <t>078-242-4300</t>
    <phoneticPr fontId="1"/>
  </si>
  <si>
    <t>651-0084</t>
    <phoneticPr fontId="1"/>
  </si>
  <si>
    <t>代表取締役</t>
    <rPh sb="0" eb="5">
      <t>ダイヒョウトリシマリヤク</t>
    </rPh>
    <phoneticPr fontId="1"/>
  </si>
  <si>
    <t>齋藤　邦明</t>
    <rPh sb="0" eb="2">
      <t>サイトウ</t>
    </rPh>
    <rPh sb="3" eb="5">
      <t>クニアキ</t>
    </rPh>
    <phoneticPr fontId="1"/>
  </si>
  <si>
    <t>営業部</t>
    <rPh sb="0" eb="3">
      <t>エイギョウブ</t>
    </rPh>
    <phoneticPr fontId="1"/>
  </si>
  <si>
    <t>郵便番号</t>
    <rPh sb="0" eb="4">
      <t>ユウビンバンゴウ</t>
    </rPh>
    <phoneticPr fontId="1"/>
  </si>
  <si>
    <t>520-0014</t>
    <phoneticPr fontId="1"/>
  </si>
  <si>
    <t>520-0844</t>
    <phoneticPr fontId="1"/>
  </si>
  <si>
    <t>520-0862</t>
    <phoneticPr fontId="1"/>
  </si>
  <si>
    <t>520-3024</t>
    <phoneticPr fontId="1"/>
  </si>
  <si>
    <t>520-2144</t>
    <phoneticPr fontId="1"/>
  </si>
  <si>
    <t>520-0104</t>
    <phoneticPr fontId="1"/>
  </si>
  <si>
    <t>520-0817</t>
    <phoneticPr fontId="1"/>
  </si>
  <si>
    <t>525-0071</t>
    <phoneticPr fontId="1"/>
  </si>
  <si>
    <t>取締役</t>
    <rPh sb="0" eb="3">
      <t>トリシマリヤクヤク</t>
    </rPh>
    <phoneticPr fontId="1"/>
  </si>
  <si>
    <t>ＦＡＸ</t>
    <phoneticPr fontId="1"/>
  </si>
  <si>
    <t>077-525-2369</t>
    <phoneticPr fontId="1"/>
  </si>
  <si>
    <t>077-511-9709</t>
    <phoneticPr fontId="1"/>
  </si>
  <si>
    <t>077-551-3778</t>
    <phoneticPr fontId="1"/>
  </si>
  <si>
    <t>077-574-7792</t>
    <phoneticPr fontId="1"/>
  </si>
  <si>
    <t>077-578-6828</t>
    <phoneticPr fontId="1"/>
  </si>
  <si>
    <t>077-524-5209</t>
    <phoneticPr fontId="1"/>
  </si>
  <si>
    <t>077-561-8859</t>
    <phoneticPr fontId="1"/>
  </si>
  <si>
    <t>0797-85-1322</t>
    <phoneticPr fontId="1"/>
  </si>
  <si>
    <t>078-242-4301</t>
    <phoneticPr fontId="1"/>
  </si>
  <si>
    <t>0749-54-8185</t>
    <phoneticPr fontId="1"/>
  </si>
  <si>
    <t>0749-54-8175</t>
    <phoneticPr fontId="1"/>
  </si>
  <si>
    <t>521-0032</t>
    <phoneticPr fontId="1"/>
  </si>
  <si>
    <t>前川　亜由</t>
    <rPh sb="0" eb="2">
      <t>マエガワ</t>
    </rPh>
    <rPh sb="3" eb="5">
      <t>アユ</t>
    </rPh>
    <phoneticPr fontId="1"/>
  </si>
  <si>
    <t>072-758-0001</t>
    <phoneticPr fontId="1"/>
  </si>
  <si>
    <t>072-758-0550</t>
    <phoneticPr fontId="1"/>
  </si>
  <si>
    <t>666-0016</t>
    <phoneticPr fontId="1"/>
  </si>
  <si>
    <t>代表取締役</t>
    <rPh sb="0" eb="2">
      <t>ダイヒョウ</t>
    </rPh>
    <rPh sb="2" eb="5">
      <t>トリシマリヤク</t>
    </rPh>
    <phoneticPr fontId="1"/>
  </si>
  <si>
    <t>古賀　正靖</t>
    <rPh sb="0" eb="2">
      <t>コガ</t>
    </rPh>
    <rPh sb="3" eb="5">
      <t>マサヤス</t>
    </rPh>
    <phoneticPr fontId="1"/>
  </si>
  <si>
    <t>有限会社　アーガス</t>
    <rPh sb="0" eb="4">
      <t>ユウゲンガイシャ</t>
    </rPh>
    <phoneticPr fontId="1"/>
  </si>
  <si>
    <t>0748-31-3021</t>
    <phoneticPr fontId="1"/>
  </si>
  <si>
    <t>0748-31-3551</t>
    <phoneticPr fontId="1"/>
  </si>
  <si>
    <t>523-0057</t>
    <phoneticPr fontId="1"/>
  </si>
  <si>
    <t>眞田　実樹治</t>
    <rPh sb="0" eb="2">
      <t>マダ</t>
    </rPh>
    <rPh sb="3" eb="5">
      <t>ミキ</t>
    </rPh>
    <rPh sb="5" eb="6">
      <t>ジ</t>
    </rPh>
    <phoneticPr fontId="1"/>
  </si>
  <si>
    <t>株式会社　クォンタム</t>
    <rPh sb="0" eb="4">
      <t>カブシキカイシャ</t>
    </rPh>
    <phoneticPr fontId="1"/>
  </si>
  <si>
    <t>0748-38-8551</t>
    <phoneticPr fontId="1"/>
  </si>
  <si>
    <t>0748-38-8552</t>
    <phoneticPr fontId="1"/>
  </si>
  <si>
    <t>523-0034</t>
    <phoneticPr fontId="1"/>
  </si>
  <si>
    <t>代表取締役社長</t>
    <rPh sb="0" eb="4">
      <t>ダイヒョウトリシマリ</t>
    </rPh>
    <rPh sb="4" eb="5">
      <t>ヤク</t>
    </rPh>
    <rPh sb="5" eb="7">
      <t>シャチョウ</t>
    </rPh>
    <phoneticPr fontId="1"/>
  </si>
  <si>
    <t>小林　幸江</t>
    <rPh sb="0" eb="2">
      <t>コバヤシ</t>
    </rPh>
    <rPh sb="3" eb="5">
      <t>ユキエ</t>
    </rPh>
    <phoneticPr fontId="1"/>
  </si>
  <si>
    <t>075-632-9961</t>
    <phoneticPr fontId="1"/>
  </si>
  <si>
    <t>075-632-9962</t>
    <phoneticPr fontId="1"/>
  </si>
  <si>
    <t>601-1356</t>
    <phoneticPr fontId="1"/>
  </si>
  <si>
    <t>山本　良子</t>
    <rPh sb="0" eb="2">
      <t>ヤマモト</t>
    </rPh>
    <rPh sb="3" eb="5">
      <t>リョウコ</t>
    </rPh>
    <phoneticPr fontId="1"/>
  </si>
  <si>
    <t>06-6481-0055</t>
    <phoneticPr fontId="1"/>
  </si>
  <si>
    <t>660-0815</t>
    <phoneticPr fontId="1"/>
  </si>
  <si>
    <t>田島　拓也</t>
    <rPh sb="0" eb="2">
      <t>タジマ</t>
    </rPh>
    <rPh sb="3" eb="5">
      <t>タクヤ</t>
    </rPh>
    <phoneticPr fontId="1"/>
  </si>
  <si>
    <t>村岡　孝一</t>
    <rPh sb="0" eb="2">
      <t>ムラオカ</t>
    </rPh>
    <rPh sb="3" eb="5">
      <t>コウイチ</t>
    </rPh>
    <phoneticPr fontId="1"/>
  </si>
  <si>
    <t>078-855-5770</t>
    <phoneticPr fontId="1"/>
  </si>
  <si>
    <t>078-855-5771</t>
    <phoneticPr fontId="1"/>
  </si>
  <si>
    <t>651-0095</t>
    <phoneticPr fontId="1"/>
  </si>
  <si>
    <t>p.keibi@j-panatec.com</t>
    <phoneticPr fontId="1"/>
  </si>
  <si>
    <t>株式会社　トムソン</t>
    <rPh sb="0" eb="4">
      <t>カブシキカイシャ</t>
    </rPh>
    <phoneticPr fontId="1"/>
  </si>
  <si>
    <t>077-527-0577</t>
    <phoneticPr fontId="1"/>
  </si>
  <si>
    <t>077-527-0578</t>
    <phoneticPr fontId="1"/>
  </si>
  <si>
    <t>520-0054</t>
    <phoneticPr fontId="1"/>
  </si>
  <si>
    <t>福本　白雲</t>
    <rPh sb="0" eb="2">
      <t>フクモト</t>
    </rPh>
    <rPh sb="3" eb="4">
      <t>シロ</t>
    </rPh>
    <rPh sb="4" eb="5">
      <t>クモ</t>
    </rPh>
    <phoneticPr fontId="1"/>
  </si>
  <si>
    <t>有限会社　富綜</t>
    <rPh sb="0" eb="4">
      <t>ユウゲンカイシャ</t>
    </rPh>
    <rPh sb="5" eb="6">
      <t>フ</t>
    </rPh>
    <rPh sb="6" eb="7">
      <t>ソウ</t>
    </rPh>
    <phoneticPr fontId="1"/>
  </si>
  <si>
    <t>077-583-7326</t>
    <phoneticPr fontId="1"/>
  </si>
  <si>
    <t>077-583-7321</t>
    <phoneticPr fontId="1"/>
  </si>
  <si>
    <t>524-0035</t>
    <phoneticPr fontId="1"/>
  </si>
  <si>
    <t>有限会社　ファースト警備</t>
    <rPh sb="0" eb="4">
      <t>ユウゲンガイシャ</t>
    </rPh>
    <rPh sb="10" eb="12">
      <t>ケイビ</t>
    </rPh>
    <phoneticPr fontId="1"/>
  </si>
  <si>
    <t>0748-86-4739</t>
    <phoneticPr fontId="1"/>
  </si>
  <si>
    <t>0748-86-5123</t>
    <phoneticPr fontId="1"/>
  </si>
  <si>
    <t>520-3322</t>
    <phoneticPr fontId="1"/>
  </si>
  <si>
    <t>西澤　昭彦</t>
    <rPh sb="0" eb="2">
      <t>ニシザワ</t>
    </rPh>
    <rPh sb="3" eb="5">
      <t>アキヒコ</t>
    </rPh>
    <phoneticPr fontId="1"/>
  </si>
  <si>
    <t>おうみ警備保障株式会社</t>
    <rPh sb="3" eb="5">
      <t>ケイビ</t>
    </rPh>
    <rPh sb="5" eb="7">
      <t>ホショウ</t>
    </rPh>
    <rPh sb="7" eb="11">
      <t>カブシキカイシャ</t>
    </rPh>
    <phoneticPr fontId="1"/>
  </si>
  <si>
    <t>0749-30-9981</t>
    <phoneticPr fontId="1"/>
  </si>
  <si>
    <t>522-0072</t>
    <phoneticPr fontId="1"/>
  </si>
  <si>
    <t>長谷　英明</t>
    <rPh sb="0" eb="2">
      <t>ハセ</t>
    </rPh>
    <rPh sb="3" eb="5">
      <t>ヒデアキ</t>
    </rPh>
    <phoneticPr fontId="1"/>
  </si>
  <si>
    <t>株式会社　現代警備</t>
    <rPh sb="0" eb="2">
      <t>カブシキ</t>
    </rPh>
    <rPh sb="2" eb="4">
      <t>カイシャ</t>
    </rPh>
    <rPh sb="5" eb="7">
      <t>ゲンダイ</t>
    </rPh>
    <rPh sb="7" eb="9">
      <t>ケイビ</t>
    </rPh>
    <phoneticPr fontId="1"/>
  </si>
  <si>
    <t>077-524-7002</t>
    <phoneticPr fontId="1"/>
  </si>
  <si>
    <t>077-524-5622</t>
    <phoneticPr fontId="1"/>
  </si>
  <si>
    <t>520-0025</t>
    <phoneticPr fontId="1"/>
  </si>
  <si>
    <t>06-6110-7808</t>
    <phoneticPr fontId="1"/>
  </si>
  <si>
    <t>06-4390-4230</t>
    <phoneticPr fontId="1"/>
  </si>
  <si>
    <t>サンエス警備保障株式会社　大阪本部</t>
    <rPh sb="4" eb="6">
      <t>ケイビ</t>
    </rPh>
    <rPh sb="6" eb="8">
      <t>ホショウ</t>
    </rPh>
    <rPh sb="8" eb="12">
      <t>カブシキカイシャ</t>
    </rPh>
    <rPh sb="13" eb="15">
      <t>オオサカ</t>
    </rPh>
    <rPh sb="15" eb="17">
      <t>ホンブ</t>
    </rPh>
    <phoneticPr fontId="1"/>
  </si>
  <si>
    <t>550-0014</t>
    <phoneticPr fontId="1"/>
  </si>
  <si>
    <t>shimono@sanesukeibi.com</t>
    <phoneticPr fontId="1"/>
  </si>
  <si>
    <t>本部長</t>
    <rPh sb="0" eb="3">
      <t>ホンブチョウ</t>
    </rPh>
    <phoneticPr fontId="1"/>
  </si>
  <si>
    <t>下野　博人</t>
    <rPh sb="0" eb="2">
      <t>シモノ</t>
    </rPh>
    <rPh sb="3" eb="5">
      <t>ヒロト</t>
    </rPh>
    <phoneticPr fontId="1"/>
  </si>
  <si>
    <t>株式会社　コスモ警備</t>
    <rPh sb="0" eb="4">
      <t>カブシキカイシャ</t>
    </rPh>
    <rPh sb="8" eb="10">
      <t>ケイビ</t>
    </rPh>
    <phoneticPr fontId="1"/>
  </si>
  <si>
    <t>0748-63-7211</t>
    <phoneticPr fontId="1"/>
  </si>
  <si>
    <t>0748-63-7266</t>
    <phoneticPr fontId="1"/>
  </si>
  <si>
    <t>528-0049</t>
    <phoneticPr fontId="1"/>
  </si>
  <si>
    <t>本社管理主任</t>
    <rPh sb="0" eb="2">
      <t>ホンシャ</t>
    </rPh>
    <rPh sb="2" eb="4">
      <t>カンリ</t>
    </rPh>
    <rPh sb="4" eb="6">
      <t>シュニン</t>
    </rPh>
    <phoneticPr fontId="1"/>
  </si>
  <si>
    <t>0743-51-2717</t>
    <phoneticPr fontId="1"/>
  </si>
  <si>
    <t>0743-54-9995</t>
    <phoneticPr fontId="1"/>
  </si>
  <si>
    <t>639-1101</t>
    <phoneticPr fontId="1"/>
  </si>
  <si>
    <t>future2717@kcn.jp</t>
    <phoneticPr fontId="1"/>
  </si>
  <si>
    <t>乾田　弘英</t>
    <rPh sb="0" eb="1">
      <t>カワ</t>
    </rPh>
    <rPh sb="1" eb="2">
      <t>タ</t>
    </rPh>
    <rPh sb="3" eb="5">
      <t>ヒロヒデ</t>
    </rPh>
    <phoneticPr fontId="1"/>
  </si>
  <si>
    <t>06-6556-9291</t>
    <phoneticPr fontId="1"/>
  </si>
  <si>
    <t>06-6556-9293</t>
    <phoneticPr fontId="1"/>
  </si>
  <si>
    <t>大阪府</t>
    <rPh sb="0" eb="3">
      <t>オオサカフ</t>
    </rPh>
    <phoneticPr fontId="1"/>
  </si>
  <si>
    <t>nss-osaka@hi3.enjoy.ne.jp</t>
    <phoneticPr fontId="1"/>
  </si>
  <si>
    <t>株式会社　富士綜合</t>
    <rPh sb="0" eb="4">
      <t>カブシキカイシャ</t>
    </rPh>
    <rPh sb="5" eb="7">
      <t>フジ</t>
    </rPh>
    <rPh sb="7" eb="9">
      <t>ソウゴウ</t>
    </rPh>
    <phoneticPr fontId="1"/>
  </si>
  <si>
    <t>0748-20-2111</t>
    <phoneticPr fontId="1"/>
  </si>
  <si>
    <t>0748-24-1711</t>
    <phoneticPr fontId="1"/>
  </si>
  <si>
    <t>527-0033</t>
    <phoneticPr fontId="1"/>
  </si>
  <si>
    <t>西本　篤志</t>
    <rPh sb="0" eb="2">
      <t>ニシモト</t>
    </rPh>
    <rPh sb="3" eb="5">
      <t>アツシ</t>
    </rPh>
    <phoneticPr fontId="1"/>
  </si>
  <si>
    <t>警備部長</t>
    <rPh sb="0" eb="2">
      <t>ケイビ</t>
    </rPh>
    <rPh sb="2" eb="4">
      <t>ブチョウ</t>
    </rPh>
    <phoneticPr fontId="1"/>
  </si>
  <si>
    <t>𠮷治　一也</t>
    <rPh sb="2" eb="3">
      <t>ハル</t>
    </rPh>
    <rPh sb="4" eb="6">
      <t>カズヤ</t>
    </rPh>
    <phoneticPr fontId="1"/>
  </si>
  <si>
    <t>06-6195-4355</t>
    <phoneticPr fontId="1"/>
  </si>
  <si>
    <t>06-6195-4366</t>
    <phoneticPr fontId="1"/>
  </si>
  <si>
    <t>532-0011</t>
    <phoneticPr fontId="1"/>
  </si>
  <si>
    <t>info@guardaxis.net</t>
    <phoneticPr fontId="1"/>
  </si>
  <si>
    <t>奥谷　直輝</t>
    <rPh sb="0" eb="2">
      <t>オクタニ</t>
    </rPh>
    <rPh sb="3" eb="5">
      <t>ナオキ</t>
    </rPh>
    <phoneticPr fontId="1"/>
  </si>
  <si>
    <t>0748-63-1514</t>
    <phoneticPr fontId="1"/>
  </si>
  <si>
    <t>0748-63-5677</t>
    <phoneticPr fontId="1"/>
  </si>
  <si>
    <t>528-0067</t>
    <phoneticPr fontId="1"/>
  </si>
  <si>
    <t>大西　哲夫</t>
    <rPh sb="0" eb="2">
      <t>オオニシ</t>
    </rPh>
    <rPh sb="3" eb="5">
      <t>テツオ</t>
    </rPh>
    <phoneticPr fontId="1"/>
  </si>
  <si>
    <t>06-6353-5678</t>
    <phoneticPr fontId="1"/>
  </si>
  <si>
    <t>06-6353-8886</t>
    <phoneticPr fontId="1"/>
  </si>
  <si>
    <t>534-0025</t>
    <phoneticPr fontId="1"/>
  </si>
  <si>
    <t>078-576-3518</t>
    <phoneticPr fontId="1"/>
  </si>
  <si>
    <t>078-576-3528</t>
    <phoneticPr fontId="1"/>
  </si>
  <si>
    <t>652-0803</t>
    <phoneticPr fontId="1"/>
  </si>
  <si>
    <t>0774-56-5658</t>
    <phoneticPr fontId="1"/>
  </si>
  <si>
    <t>0774-56-5668</t>
    <phoneticPr fontId="1"/>
  </si>
  <si>
    <t>610-0102</t>
    <phoneticPr fontId="1"/>
  </si>
  <si>
    <t>fujino@river.ocn.ne.jp</t>
    <phoneticPr fontId="1"/>
  </si>
  <si>
    <t>京都府</t>
    <rPh sb="0" eb="3">
      <t>キョウトフ</t>
    </rPh>
    <phoneticPr fontId="1"/>
  </si>
  <si>
    <t>上園　洋子</t>
    <rPh sb="0" eb="2">
      <t>カミゾノ</t>
    </rPh>
    <rPh sb="3" eb="5">
      <t>ヨウコ</t>
    </rPh>
    <phoneticPr fontId="1"/>
  </si>
  <si>
    <t>専務取締役</t>
    <rPh sb="0" eb="5">
      <t>センムトリシマリヤク</t>
    </rPh>
    <phoneticPr fontId="1"/>
  </si>
  <si>
    <t>藤野　祐司</t>
    <rPh sb="0" eb="2">
      <t>フジノ</t>
    </rPh>
    <rPh sb="3" eb="5">
      <t>ユウジ</t>
    </rPh>
    <phoneticPr fontId="1"/>
  </si>
  <si>
    <t>06-6413-0354</t>
    <phoneticPr fontId="1"/>
  </si>
  <si>
    <t>06-6414-2010</t>
    <phoneticPr fontId="1"/>
  </si>
  <si>
    <t>660-0862</t>
    <phoneticPr fontId="1"/>
  </si>
  <si>
    <t>近藤　良三</t>
    <rPh sb="0" eb="2">
      <t>コンドウ</t>
    </rPh>
    <rPh sb="3" eb="5">
      <t>リョウゾウ</t>
    </rPh>
    <phoneticPr fontId="1"/>
  </si>
  <si>
    <t>大橋　昌治</t>
    <rPh sb="0" eb="2">
      <t>オオハシ</t>
    </rPh>
    <rPh sb="3" eb="5">
      <t>マサハル</t>
    </rPh>
    <phoneticPr fontId="1"/>
  </si>
  <si>
    <t>06-6484-8825</t>
    <phoneticPr fontId="1"/>
  </si>
  <si>
    <t>06-6484-8826</t>
    <phoneticPr fontId="1"/>
  </si>
  <si>
    <t>541-0057</t>
    <phoneticPr fontId="1"/>
  </si>
  <si>
    <t>営業管理部課長</t>
    <rPh sb="0" eb="5">
      <t>エイギョウカンリブ</t>
    </rPh>
    <rPh sb="5" eb="7">
      <t>カチョウ</t>
    </rPh>
    <phoneticPr fontId="1"/>
  </si>
  <si>
    <t>上原　要</t>
    <rPh sb="0" eb="2">
      <t>ウエハラ</t>
    </rPh>
    <rPh sb="3" eb="4">
      <t>カナメ</t>
    </rPh>
    <phoneticPr fontId="1"/>
  </si>
  <si>
    <t>078-326-3155</t>
    <phoneticPr fontId="1"/>
  </si>
  <si>
    <t>078-326-3156</t>
    <phoneticPr fontId="1"/>
  </si>
  <si>
    <t>650-0022</t>
    <phoneticPr fontId="1"/>
  </si>
  <si>
    <t>川原　誠治</t>
    <rPh sb="0" eb="2">
      <t>カワハラ</t>
    </rPh>
    <rPh sb="3" eb="5">
      <t>セイジ</t>
    </rPh>
    <phoneticPr fontId="1"/>
  </si>
  <si>
    <t>西部綜合警備株式会社</t>
    <rPh sb="0" eb="2">
      <t>セイブ</t>
    </rPh>
    <rPh sb="2" eb="4">
      <t>ソウゴウ</t>
    </rPh>
    <rPh sb="4" eb="6">
      <t>ケイビ</t>
    </rPh>
    <rPh sb="6" eb="10">
      <t>カブシキカイシャ</t>
    </rPh>
    <phoneticPr fontId="1"/>
  </si>
  <si>
    <t>東海警備安全保障株式会社</t>
    <rPh sb="0" eb="4">
      <t>トウカイケイビ</t>
    </rPh>
    <rPh sb="4" eb="8">
      <t>アンゼンホショウ</t>
    </rPh>
    <rPh sb="8" eb="12">
      <t>カブシキカイシャ</t>
    </rPh>
    <phoneticPr fontId="1"/>
  </si>
  <si>
    <t>東洋ワークセキュリティ株式会社　大阪営業所</t>
    <rPh sb="0" eb="2">
      <t>トウヨウ</t>
    </rPh>
    <rPh sb="11" eb="15">
      <t>カブシキカイシャ</t>
    </rPh>
    <rPh sb="16" eb="18">
      <t>オオサカ</t>
    </rPh>
    <rPh sb="18" eb="21">
      <t>エイギョウショ</t>
    </rPh>
    <phoneticPr fontId="1"/>
  </si>
  <si>
    <t>06-6360-4240</t>
    <phoneticPr fontId="1"/>
  </si>
  <si>
    <t>06-6360-4241</t>
    <phoneticPr fontId="1"/>
  </si>
  <si>
    <t>540-0025</t>
    <phoneticPr fontId="1"/>
  </si>
  <si>
    <t>m-seto@tw-s.co.jp</t>
    <phoneticPr fontId="1"/>
  </si>
  <si>
    <t>所長</t>
    <rPh sb="0" eb="2">
      <t>ショチョウ</t>
    </rPh>
    <phoneticPr fontId="1"/>
  </si>
  <si>
    <t>瀬戸　雅俊</t>
    <rPh sb="0" eb="2">
      <t>セト</t>
    </rPh>
    <rPh sb="3" eb="5">
      <t>マサトシ</t>
    </rPh>
    <phoneticPr fontId="1"/>
  </si>
  <si>
    <t>075-254-1151</t>
    <phoneticPr fontId="1"/>
  </si>
  <si>
    <t>600-8009</t>
    <phoneticPr fontId="1"/>
  </si>
  <si>
    <t>w-takenaka@senon.co.jp</t>
    <phoneticPr fontId="1"/>
  </si>
  <si>
    <t>支社長</t>
    <rPh sb="0" eb="3">
      <t>シシャチョウ</t>
    </rPh>
    <phoneticPr fontId="1"/>
  </si>
  <si>
    <t>竹中　渉</t>
    <rPh sb="0" eb="2">
      <t>タケナカ</t>
    </rPh>
    <rPh sb="3" eb="4">
      <t>アユム</t>
    </rPh>
    <phoneticPr fontId="1"/>
  </si>
  <si>
    <t>関西パトロール株式会社</t>
    <rPh sb="0" eb="2">
      <t>カンサイ</t>
    </rPh>
    <rPh sb="7" eb="11">
      <t>カブシキカイシャ</t>
    </rPh>
    <phoneticPr fontId="1"/>
  </si>
  <si>
    <t>06-6494-5180</t>
    <phoneticPr fontId="1"/>
  </si>
  <si>
    <t>06-6491-0369</t>
    <phoneticPr fontId="1"/>
  </si>
  <si>
    <t>661-0953</t>
    <phoneticPr fontId="1"/>
  </si>
  <si>
    <t>kanpato5180@ybb.ne.jp</t>
    <phoneticPr fontId="1"/>
  </si>
  <si>
    <t>岸田　卓也</t>
    <rPh sb="0" eb="2">
      <t>キシダ</t>
    </rPh>
    <rPh sb="3" eb="5">
      <t>タクヤ</t>
    </rPh>
    <phoneticPr fontId="1"/>
  </si>
  <si>
    <t>06-6306-6323</t>
    <phoneticPr fontId="1"/>
  </si>
  <si>
    <t>06-6306-6444</t>
    <phoneticPr fontId="1"/>
  </si>
  <si>
    <t>大阪府警備業協同組合</t>
    <rPh sb="0" eb="2">
      <t>オオサカ</t>
    </rPh>
    <rPh sb="2" eb="3">
      <t>フ</t>
    </rPh>
    <rPh sb="3" eb="6">
      <t>ケイビギョウ</t>
    </rPh>
    <rPh sb="6" eb="8">
      <t>キョウドウ</t>
    </rPh>
    <rPh sb="8" eb="10">
      <t>クミアイ</t>
    </rPh>
    <phoneticPr fontId="1"/>
  </si>
  <si>
    <t>理事長</t>
    <rPh sb="0" eb="3">
      <t>リジチョウ</t>
    </rPh>
    <phoneticPr fontId="1"/>
  </si>
  <si>
    <t>藤瀬　経信</t>
    <rPh sb="0" eb="2">
      <t>フジセ</t>
    </rPh>
    <rPh sb="3" eb="4">
      <t>ケイ</t>
    </rPh>
    <rPh sb="4" eb="5">
      <t>ノブ</t>
    </rPh>
    <phoneticPr fontId="1"/>
  </si>
  <si>
    <t>ＧＯＫＥＮ株式会社</t>
    <rPh sb="5" eb="9">
      <t>カブシキカイシャ</t>
    </rPh>
    <phoneticPr fontId="1"/>
  </si>
  <si>
    <t>075-682-3008</t>
    <phoneticPr fontId="1"/>
  </si>
  <si>
    <t>075-682-3002</t>
    <phoneticPr fontId="1"/>
  </si>
  <si>
    <t>601-8004</t>
    <phoneticPr fontId="1"/>
  </si>
  <si>
    <t>河村　直正</t>
    <rPh sb="0" eb="2">
      <t>カワムラ</t>
    </rPh>
    <rPh sb="3" eb="5">
      <t>ナオマサ</t>
    </rPh>
    <phoneticPr fontId="1"/>
  </si>
  <si>
    <t>072-249-1012</t>
    <phoneticPr fontId="1"/>
  </si>
  <si>
    <t>072-282-7233</t>
    <phoneticPr fontId="1"/>
  </si>
  <si>
    <t>590-0077</t>
    <phoneticPr fontId="1"/>
  </si>
  <si>
    <t>田浦　慎二</t>
    <rPh sb="0" eb="2">
      <t>タウラ</t>
    </rPh>
    <rPh sb="3" eb="5">
      <t>シンジ</t>
    </rPh>
    <phoneticPr fontId="1"/>
  </si>
  <si>
    <t>株式会社ＭＫ</t>
    <rPh sb="0" eb="4">
      <t>カブシキカイシャ</t>
    </rPh>
    <phoneticPr fontId="1"/>
  </si>
  <si>
    <t>06-6599-0761</t>
    <phoneticPr fontId="1"/>
  </si>
  <si>
    <t>06-6599-0762</t>
    <phoneticPr fontId="1"/>
  </si>
  <si>
    <t>552-0013</t>
    <phoneticPr fontId="1"/>
  </si>
  <si>
    <t>三木　良一</t>
    <rPh sb="0" eb="2">
      <t>ミキ</t>
    </rPh>
    <rPh sb="3" eb="5">
      <t>リョウイチ</t>
    </rPh>
    <phoneticPr fontId="1"/>
  </si>
  <si>
    <t>カテゴリ</t>
    <phoneticPr fontId="1"/>
  </si>
  <si>
    <t>市町村</t>
    <rPh sb="0" eb="3">
      <t>シチョウソン</t>
    </rPh>
    <phoneticPr fontId="1"/>
  </si>
  <si>
    <t>滋賀県</t>
    <rPh sb="0" eb="3">
      <t>シガケン</t>
    </rPh>
    <phoneticPr fontId="1"/>
  </si>
  <si>
    <t>大津市</t>
    <rPh sb="0" eb="3">
      <t>オオツシ</t>
    </rPh>
    <phoneticPr fontId="1"/>
  </si>
  <si>
    <t>栗東市</t>
    <rPh sb="0" eb="3">
      <t>リットウシ</t>
    </rPh>
    <phoneticPr fontId="1"/>
  </si>
  <si>
    <t>草津市</t>
    <rPh sb="0" eb="3">
      <t>クサツシ</t>
    </rPh>
    <phoneticPr fontId="1"/>
  </si>
  <si>
    <t>米原市</t>
    <rPh sb="0" eb="3">
      <t>マイバラシ</t>
    </rPh>
    <phoneticPr fontId="1"/>
  </si>
  <si>
    <t>近江八幡市</t>
    <rPh sb="0" eb="5">
      <t>オウミハチマンシ</t>
    </rPh>
    <phoneticPr fontId="1"/>
  </si>
  <si>
    <t>近江八幡市</t>
    <rPh sb="0" eb="4">
      <t>オウミハチマン</t>
    </rPh>
    <rPh sb="4" eb="5">
      <t>シ</t>
    </rPh>
    <phoneticPr fontId="1"/>
  </si>
  <si>
    <t>守山市</t>
    <rPh sb="0" eb="3">
      <t>モリヤマシ</t>
    </rPh>
    <phoneticPr fontId="1"/>
  </si>
  <si>
    <t>甲賀市</t>
    <rPh sb="0" eb="3">
      <t>コウカシ</t>
    </rPh>
    <phoneticPr fontId="1"/>
  </si>
  <si>
    <t>彦根市</t>
    <rPh sb="0" eb="3">
      <t>ヒコネシ</t>
    </rPh>
    <phoneticPr fontId="1"/>
  </si>
  <si>
    <t>東近江市</t>
    <rPh sb="0" eb="4">
      <t>ヒガシオウミシ</t>
    </rPh>
    <phoneticPr fontId="1"/>
  </si>
  <si>
    <t>国分２丁目７ー１－７</t>
    <rPh sb="0" eb="2">
      <t>コクブ</t>
    </rPh>
    <rPh sb="3" eb="5">
      <t>チョウメ</t>
    </rPh>
    <phoneticPr fontId="1"/>
  </si>
  <si>
    <t>平津１丁目１３番２５号　ＫＳビル１Ｆ</t>
    <rPh sb="0" eb="2">
      <t>ヘイヅ</t>
    </rPh>
    <rPh sb="1" eb="2">
      <t>オオヒラ</t>
    </rPh>
    <rPh sb="3" eb="5">
      <t>チョウメ</t>
    </rPh>
    <rPh sb="7" eb="8">
      <t>バン</t>
    </rPh>
    <rPh sb="10" eb="11">
      <t>ゴウ</t>
    </rPh>
    <phoneticPr fontId="1"/>
  </si>
  <si>
    <t>小柿１０丁目１－７</t>
    <rPh sb="0" eb="2">
      <t>コカキ</t>
    </rPh>
    <rPh sb="4" eb="6">
      <t>チョウメ</t>
    </rPh>
    <phoneticPr fontId="1"/>
  </si>
  <si>
    <t>大萱１丁目１３番１３号(202)</t>
    <rPh sb="0" eb="1">
      <t>オオ</t>
    </rPh>
    <rPh sb="1" eb="2">
      <t>ケン</t>
    </rPh>
    <rPh sb="3" eb="5">
      <t>チョウメ</t>
    </rPh>
    <rPh sb="7" eb="8">
      <t>バン</t>
    </rPh>
    <rPh sb="10" eb="11">
      <t>ゴウ</t>
    </rPh>
    <phoneticPr fontId="1"/>
  </si>
  <si>
    <t>比叡辻二丁目１６－１０</t>
    <rPh sb="0" eb="2">
      <t>ヒエイ</t>
    </rPh>
    <rPh sb="2" eb="3">
      <t>ツジ</t>
    </rPh>
    <rPh sb="3" eb="4">
      <t>ニ</t>
    </rPh>
    <rPh sb="4" eb="6">
      <t>チョウメ</t>
    </rPh>
    <phoneticPr fontId="1"/>
  </si>
  <si>
    <t>南笠東２丁目６ー２７</t>
    <rPh sb="0" eb="1">
      <t>ミナミ</t>
    </rPh>
    <rPh sb="1" eb="2">
      <t>カサ</t>
    </rPh>
    <rPh sb="2" eb="3">
      <t>ヒガシ</t>
    </rPh>
    <rPh sb="4" eb="6">
      <t>チョウメ</t>
    </rPh>
    <phoneticPr fontId="1"/>
  </si>
  <si>
    <t>枝折１３１番地１</t>
    <rPh sb="0" eb="2">
      <t>エダオリ</t>
    </rPh>
    <rPh sb="5" eb="7">
      <t>バンチ</t>
    </rPh>
    <phoneticPr fontId="1"/>
  </si>
  <si>
    <t>田中江町２６６－３</t>
    <rPh sb="0" eb="2">
      <t>タナカ</t>
    </rPh>
    <rPh sb="2" eb="4">
      <t>エマチ</t>
    </rPh>
    <phoneticPr fontId="1"/>
  </si>
  <si>
    <t>若宮町６６３番地１　伊藤ビル２０５号室</t>
    <rPh sb="0" eb="2">
      <t>ワカミヤ</t>
    </rPh>
    <rPh sb="2" eb="3">
      <t>チョウ</t>
    </rPh>
    <rPh sb="6" eb="8">
      <t>バンチ</t>
    </rPh>
    <rPh sb="10" eb="12">
      <t>イトウ</t>
    </rPh>
    <rPh sb="17" eb="19">
      <t>ゴウシツ</t>
    </rPh>
    <phoneticPr fontId="1"/>
  </si>
  <si>
    <t>逢坂１丁目１２－３２</t>
    <rPh sb="0" eb="2">
      <t>オウサカ</t>
    </rPh>
    <rPh sb="3" eb="5">
      <t>チョウメ</t>
    </rPh>
    <phoneticPr fontId="1"/>
  </si>
  <si>
    <t>阿村町２０７番地</t>
    <rPh sb="0" eb="3">
      <t>アムラチョウ</t>
    </rPh>
    <rPh sb="6" eb="8">
      <t>バンチ</t>
    </rPh>
    <phoneticPr fontId="1"/>
  </si>
  <si>
    <t>甲南町深川１４６０番地３８</t>
    <rPh sb="0" eb="3">
      <t>コウナンチョウ</t>
    </rPh>
    <rPh sb="3" eb="5">
      <t>フカガワ</t>
    </rPh>
    <rPh sb="9" eb="11">
      <t>バンチ</t>
    </rPh>
    <phoneticPr fontId="1"/>
  </si>
  <si>
    <t>船町４－８　ヤザワハイツ１０１号</t>
    <rPh sb="0" eb="1">
      <t>フネ</t>
    </rPh>
    <rPh sb="1" eb="2">
      <t>マチ</t>
    </rPh>
    <rPh sb="15" eb="16">
      <t>ゴウ</t>
    </rPh>
    <phoneticPr fontId="1"/>
  </si>
  <si>
    <t>皇子が丘１丁目１５番地３６　西日本ビル２階</t>
    <rPh sb="0" eb="2">
      <t>オウジ</t>
    </rPh>
    <rPh sb="3" eb="4">
      <t>オカ</t>
    </rPh>
    <rPh sb="5" eb="7">
      <t>チョウメ</t>
    </rPh>
    <rPh sb="9" eb="11">
      <t>バンチ</t>
    </rPh>
    <rPh sb="14" eb="17">
      <t>ニシニホン</t>
    </rPh>
    <rPh sb="20" eb="21">
      <t>カイ</t>
    </rPh>
    <phoneticPr fontId="1"/>
  </si>
  <si>
    <t>水口町貴生川１丁目１３０番地</t>
    <rPh sb="0" eb="3">
      <t>ミナクチチョウ</t>
    </rPh>
    <rPh sb="3" eb="6">
      <t>キブカワ</t>
    </rPh>
    <rPh sb="7" eb="9">
      <t>チョウメ</t>
    </rPh>
    <rPh sb="12" eb="14">
      <t>バンチ</t>
    </rPh>
    <phoneticPr fontId="1"/>
  </si>
  <si>
    <t>東沖野２丁目６番１９号</t>
    <rPh sb="0" eb="1">
      <t>ヒガシ</t>
    </rPh>
    <rPh sb="1" eb="3">
      <t>オキノ</t>
    </rPh>
    <rPh sb="4" eb="6">
      <t>チョウメ</t>
    </rPh>
    <rPh sb="7" eb="8">
      <t>バン</t>
    </rPh>
    <rPh sb="10" eb="11">
      <t>ゴウ</t>
    </rPh>
    <phoneticPr fontId="1"/>
  </si>
  <si>
    <t>水口町山３９４３番地３</t>
    <rPh sb="0" eb="3">
      <t>ミナクチチョウ</t>
    </rPh>
    <rPh sb="3" eb="4">
      <t>ヤマ</t>
    </rPh>
    <rPh sb="8" eb="10">
      <t>バンチ</t>
    </rPh>
    <phoneticPr fontId="1"/>
  </si>
  <si>
    <t>県内</t>
    <rPh sb="0" eb="2">
      <t>ケンナイ</t>
    </rPh>
    <phoneticPr fontId="1"/>
  </si>
  <si>
    <t>津田　雅裕</t>
    <rPh sb="0" eb="2">
      <t>ツダ</t>
    </rPh>
    <rPh sb="3" eb="5">
      <t>マサヒロ</t>
    </rPh>
    <phoneticPr fontId="1"/>
  </si>
  <si>
    <t>奥村　嘉孝</t>
    <rPh sb="0" eb="2">
      <t>オクムラ</t>
    </rPh>
    <rPh sb="3" eb="5">
      <t>ヨシタカ</t>
    </rPh>
    <phoneticPr fontId="1"/>
  </si>
  <si>
    <t>大八木　將介</t>
    <rPh sb="0" eb="3">
      <t>オオヤギ</t>
    </rPh>
    <rPh sb="4" eb="5">
      <t>マサ</t>
    </rPh>
    <rPh sb="5" eb="6">
      <t>カイ</t>
    </rPh>
    <phoneticPr fontId="1"/>
  </si>
  <si>
    <t>県外</t>
    <rPh sb="0" eb="2">
      <t>ケンガイ</t>
    </rPh>
    <phoneticPr fontId="1"/>
  </si>
  <si>
    <t>兵庫県</t>
    <rPh sb="0" eb="3">
      <t>ヒョウゴケン</t>
    </rPh>
    <phoneticPr fontId="1"/>
  </si>
  <si>
    <t>奈良県</t>
    <rPh sb="0" eb="3">
      <t>ナラケン</t>
    </rPh>
    <phoneticPr fontId="1"/>
  </si>
  <si>
    <t>大阪市</t>
    <rPh sb="0" eb="3">
      <t>オオサカシ</t>
    </rPh>
    <phoneticPr fontId="1"/>
  </si>
  <si>
    <t>宝塚市</t>
    <rPh sb="0" eb="3">
      <t>タカラヅカシ</t>
    </rPh>
    <phoneticPr fontId="1"/>
  </si>
  <si>
    <t>神戸市</t>
    <rPh sb="0" eb="3">
      <t>コウベシ</t>
    </rPh>
    <phoneticPr fontId="1"/>
  </si>
  <si>
    <t>川西市</t>
    <rPh sb="0" eb="3">
      <t>カワニシシ</t>
    </rPh>
    <phoneticPr fontId="1"/>
  </si>
  <si>
    <t>京都市</t>
    <rPh sb="0" eb="3">
      <t>キョウトシ</t>
    </rPh>
    <phoneticPr fontId="1"/>
  </si>
  <si>
    <t>尼崎市</t>
    <rPh sb="0" eb="3">
      <t>アマガサキシ</t>
    </rPh>
    <phoneticPr fontId="1"/>
  </si>
  <si>
    <t>大和郡山市</t>
    <rPh sb="0" eb="5">
      <t>ヤマトコオリヤマシ</t>
    </rPh>
    <phoneticPr fontId="1"/>
  </si>
  <si>
    <t>城陽市</t>
    <rPh sb="0" eb="3">
      <t>ジョウヨウシ</t>
    </rPh>
    <phoneticPr fontId="1"/>
  </si>
  <si>
    <t>堺市</t>
    <rPh sb="0" eb="2">
      <t>サカイシ</t>
    </rPh>
    <phoneticPr fontId="1"/>
  </si>
  <si>
    <t>伏見区醍醐南西裏町１番地１０８　ＩＳＡビル２Ａ</t>
    <rPh sb="0" eb="3">
      <t>フシミク</t>
    </rPh>
    <rPh sb="3" eb="5">
      <t>ダイゴ</t>
    </rPh>
    <rPh sb="5" eb="7">
      <t>ナンセイ</t>
    </rPh>
    <rPh sb="7" eb="9">
      <t>ウラマチ</t>
    </rPh>
    <rPh sb="10" eb="12">
      <t>バンチ</t>
    </rPh>
    <phoneticPr fontId="1"/>
  </si>
  <si>
    <t>中央区旭通２丁目１０番２２号</t>
    <rPh sb="0" eb="3">
      <t>チュウオウク</t>
    </rPh>
    <rPh sb="3" eb="4">
      <t>アサヒ</t>
    </rPh>
    <rPh sb="4" eb="5">
      <t>ドオリ</t>
    </rPh>
    <rPh sb="6" eb="8">
      <t>チョウメ</t>
    </rPh>
    <rPh sb="10" eb="11">
      <t>バン</t>
    </rPh>
    <rPh sb="13" eb="14">
      <t>ゴウ</t>
    </rPh>
    <phoneticPr fontId="1"/>
  </si>
  <si>
    <t>西区北堀江１－５－２</t>
    <rPh sb="0" eb="2">
      <t>ニシク</t>
    </rPh>
    <rPh sb="2" eb="5">
      <t>キタホリエ</t>
    </rPh>
    <phoneticPr fontId="1"/>
  </si>
  <si>
    <t>下三橋町５２８番地７</t>
    <rPh sb="0" eb="4">
      <t>シモミツハシチョウ</t>
    </rPh>
    <rPh sb="7" eb="9">
      <t>バンチ</t>
    </rPh>
    <phoneticPr fontId="1"/>
  </si>
  <si>
    <t>西区北堀江１丁目６－５　大輪ビル７Ｆ</t>
    <rPh sb="0" eb="2">
      <t>ニシク</t>
    </rPh>
    <rPh sb="2" eb="5">
      <t>キタホリエ</t>
    </rPh>
    <rPh sb="6" eb="8">
      <t>チョウメ</t>
    </rPh>
    <rPh sb="12" eb="14">
      <t>ダイリン</t>
    </rPh>
    <phoneticPr fontId="1"/>
  </si>
  <si>
    <t>久世南垣内３４－４</t>
    <rPh sb="0" eb="2">
      <t>クゼ</t>
    </rPh>
    <rPh sb="2" eb="3">
      <t>ミナミ</t>
    </rPh>
    <rPh sb="3" eb="5">
      <t>カキウチ</t>
    </rPh>
    <phoneticPr fontId="1"/>
  </si>
  <si>
    <t>開明町２丁目１１番地</t>
    <rPh sb="0" eb="3">
      <t>カイメイチョウ</t>
    </rPh>
    <rPh sb="4" eb="6">
      <t>チョウメ</t>
    </rPh>
    <rPh sb="8" eb="10">
      <t>バンチ</t>
    </rPh>
    <phoneticPr fontId="1"/>
  </si>
  <si>
    <t>中央区徳井町２丁目４番１４号　宇野ビルディング７Ｆ</t>
    <rPh sb="0" eb="3">
      <t>チュウオウク</t>
    </rPh>
    <rPh sb="3" eb="5">
      <t>トクイ</t>
    </rPh>
    <rPh sb="5" eb="6">
      <t>チョウ</t>
    </rPh>
    <rPh sb="7" eb="9">
      <t>チョウメ</t>
    </rPh>
    <rPh sb="10" eb="11">
      <t>バン</t>
    </rPh>
    <rPh sb="13" eb="14">
      <t>ゴウ</t>
    </rPh>
    <rPh sb="15" eb="17">
      <t>ウノ</t>
    </rPh>
    <phoneticPr fontId="1"/>
  </si>
  <si>
    <t>下京区四条通室町東入ル函谷鉾町８７番地</t>
    <rPh sb="0" eb="2">
      <t>シモギョウ</t>
    </rPh>
    <rPh sb="2" eb="3">
      <t>ク</t>
    </rPh>
    <rPh sb="3" eb="6">
      <t>シジョウドオリ</t>
    </rPh>
    <rPh sb="6" eb="8">
      <t>ムロマチ</t>
    </rPh>
    <rPh sb="8" eb="9">
      <t>ヒガシ</t>
    </rPh>
    <rPh sb="9" eb="10">
      <t>イ</t>
    </rPh>
    <rPh sb="11" eb="14">
      <t>カンコボコ</t>
    </rPh>
    <rPh sb="14" eb="15">
      <t>チョウ</t>
    </rPh>
    <rPh sb="17" eb="19">
      <t>バンチ</t>
    </rPh>
    <phoneticPr fontId="1"/>
  </si>
  <si>
    <t>東園田町４－９６－８</t>
    <rPh sb="0" eb="4">
      <t>ヒガシソノダチョウ</t>
    </rPh>
    <phoneticPr fontId="1"/>
  </si>
  <si>
    <t>淀川区西中島４丁目１３番１２号　新大阪北田ビル５０１</t>
    <rPh sb="0" eb="3">
      <t>ヨドガワク</t>
    </rPh>
    <rPh sb="3" eb="6">
      <t>ニシナカジマ</t>
    </rPh>
    <rPh sb="7" eb="9">
      <t>チョウメ</t>
    </rPh>
    <rPh sb="11" eb="12">
      <t>バン</t>
    </rPh>
    <rPh sb="14" eb="15">
      <t>ゴウ</t>
    </rPh>
    <rPh sb="16" eb="19">
      <t>シンオオサカ</t>
    </rPh>
    <rPh sb="19" eb="21">
      <t>キタダ</t>
    </rPh>
    <phoneticPr fontId="1"/>
  </si>
  <si>
    <t>南区東九条東山王町３０－３</t>
    <rPh sb="0" eb="2">
      <t>ミナミク</t>
    </rPh>
    <rPh sb="2" eb="5">
      <t>トウクジョウ</t>
    </rPh>
    <rPh sb="5" eb="6">
      <t>ヒガシ</t>
    </rPh>
    <rPh sb="6" eb="8">
      <t>サンノウ</t>
    </rPh>
    <rPh sb="8" eb="9">
      <t>チョウ</t>
    </rPh>
    <phoneticPr fontId="1"/>
  </si>
  <si>
    <t>港区福崎２丁目９－１３</t>
    <rPh sb="0" eb="2">
      <t>ミナトク</t>
    </rPh>
    <rPh sb="2" eb="4">
      <t>フクザキ</t>
    </rPh>
    <rPh sb="5" eb="7">
      <t>チョウメ</t>
    </rPh>
    <phoneticPr fontId="1"/>
  </si>
  <si>
    <t>プラスワン株式会社</t>
    <rPh sb="5" eb="9">
      <t>カブシキカイシャ</t>
    </rPh>
    <phoneticPr fontId="1"/>
  </si>
  <si>
    <t>関西連合警備業協同組合</t>
    <rPh sb="0" eb="4">
      <t>カンサイレンゴウ</t>
    </rPh>
    <rPh sb="4" eb="7">
      <t>ケイビギョウ</t>
    </rPh>
    <rPh sb="7" eb="11">
      <t>キョウドウクミアイ</t>
    </rPh>
    <phoneticPr fontId="1"/>
  </si>
  <si>
    <t>京阪ビルテクノサービス株式会社</t>
    <rPh sb="0" eb="2">
      <t>ケイハン</t>
    </rPh>
    <rPh sb="11" eb="15">
      <t>カブシキガイシャ</t>
    </rPh>
    <phoneticPr fontId="1"/>
  </si>
  <si>
    <t>内田　茂信</t>
    <rPh sb="0" eb="2">
      <t>ウチダ</t>
    </rPh>
    <rPh sb="3" eb="4">
      <t>シゲル</t>
    </rPh>
    <rPh sb="4" eb="5">
      <t>シン</t>
    </rPh>
    <phoneticPr fontId="1"/>
  </si>
  <si>
    <t>取締役社長</t>
    <rPh sb="0" eb="3">
      <t>トリシマリヤク</t>
    </rPh>
    <rPh sb="3" eb="5">
      <t>シャチョウ</t>
    </rPh>
    <phoneticPr fontId="1"/>
  </si>
  <si>
    <t>072-847-1230</t>
    <phoneticPr fontId="1"/>
  </si>
  <si>
    <t>072-847-1007</t>
    <phoneticPr fontId="1"/>
  </si>
  <si>
    <t>枚方市</t>
    <rPh sb="0" eb="3">
      <t>ヒラカタシ</t>
    </rPh>
    <phoneticPr fontId="1"/>
  </si>
  <si>
    <t>西禁野１丁目３－35</t>
    <phoneticPr fontId="1"/>
  </si>
  <si>
    <t>075-751-8486</t>
    <phoneticPr fontId="1"/>
  </si>
  <si>
    <t>075-752-0612</t>
    <phoneticPr fontId="1"/>
  </si>
  <si>
    <t>東山区三条通白川橋東6丁目今道町250-5</t>
    <phoneticPr fontId="1"/>
  </si>
  <si>
    <t>代表取締役</t>
    <phoneticPr fontId="1"/>
  </si>
  <si>
    <t>南区東九条南河辺町1-1
竹田ビル2階</t>
    <phoneticPr fontId="1"/>
  </si>
  <si>
    <t>075-681-3999</t>
    <phoneticPr fontId="1"/>
  </si>
  <si>
    <t>0748-25-0654</t>
    <phoneticPr fontId="1"/>
  </si>
  <si>
    <t>県内</t>
    <rPh sb="0" eb="2">
      <t>ケンナイ</t>
    </rPh>
    <phoneticPr fontId="1"/>
  </si>
  <si>
    <t>527-0074</t>
    <phoneticPr fontId="1"/>
  </si>
  <si>
    <t>滋賀県</t>
    <rPh sb="0" eb="3">
      <t>シガケン</t>
    </rPh>
    <phoneticPr fontId="1"/>
  </si>
  <si>
    <t>東近江市</t>
    <rPh sb="0" eb="4">
      <t>ヒガシオウミシ</t>
    </rPh>
    <phoneticPr fontId="1"/>
  </si>
  <si>
    <t>市辺町２７９９番地１１</t>
    <rPh sb="0" eb="1">
      <t>シ</t>
    </rPh>
    <rPh sb="1" eb="2">
      <t>ヘン</t>
    </rPh>
    <rPh sb="2" eb="3">
      <t>マチ</t>
    </rPh>
    <rPh sb="7" eb="9">
      <t>バンチ</t>
    </rPh>
    <phoneticPr fontId="1"/>
  </si>
  <si>
    <t>昭和町６番２８号</t>
    <rPh sb="0" eb="2">
      <t>ショウワ</t>
    </rPh>
    <rPh sb="2" eb="3">
      <t>チョウ</t>
    </rPh>
    <rPh sb="4" eb="5">
      <t>バン</t>
    </rPh>
    <rPh sb="7" eb="8">
      <t>ゴウ</t>
    </rPh>
    <phoneticPr fontId="1"/>
  </si>
  <si>
    <t>代表社員</t>
    <rPh sb="0" eb="4">
      <t>ダイヒョウシャイン</t>
    </rPh>
    <phoneticPr fontId="1"/>
  </si>
  <si>
    <t>福島　愛珠</t>
    <rPh sb="0" eb="2">
      <t>フクシマ</t>
    </rPh>
    <rPh sb="3" eb="4">
      <t>アイ</t>
    </rPh>
    <rPh sb="4" eb="5">
      <t>タマ</t>
    </rPh>
    <phoneticPr fontId="1"/>
  </si>
  <si>
    <t>実配置数
（一般）</t>
    <rPh sb="0" eb="1">
      <t>ジツ</t>
    </rPh>
    <rPh sb="1" eb="3">
      <t>ハイチ</t>
    </rPh>
    <rPh sb="3" eb="4">
      <t>スウ</t>
    </rPh>
    <rPh sb="6" eb="8">
      <t>イッパン</t>
    </rPh>
    <phoneticPr fontId="1"/>
  </si>
  <si>
    <t>実配置数
（資格者）</t>
    <rPh sb="0" eb="1">
      <t>ジツ</t>
    </rPh>
    <rPh sb="1" eb="3">
      <t>ハイチ</t>
    </rPh>
    <rPh sb="3" eb="4">
      <t>スウ</t>
    </rPh>
    <rPh sb="6" eb="9">
      <t>シカクシャ</t>
    </rPh>
    <phoneticPr fontId="1"/>
  </si>
  <si>
    <t>合計
配置数</t>
    <rPh sb="0" eb="2">
      <t>ゴウケイ</t>
    </rPh>
    <rPh sb="3" eb="6">
      <t>ハイチスウ</t>
    </rPh>
    <phoneticPr fontId="1"/>
  </si>
  <si>
    <t>株式会社　コナン</t>
    <rPh sb="0" eb="4">
      <t>カブシキガイシャ</t>
    </rPh>
    <phoneticPr fontId="1"/>
  </si>
  <si>
    <t>0748-72-4556</t>
    <phoneticPr fontId="1"/>
  </si>
  <si>
    <t>520-3221</t>
    <phoneticPr fontId="1"/>
  </si>
  <si>
    <t>湖南市</t>
    <rPh sb="0" eb="3">
      <t>コナンシ</t>
    </rPh>
    <phoneticPr fontId="1"/>
  </si>
  <si>
    <t>管制</t>
    <rPh sb="0" eb="2">
      <t>カンセイ</t>
    </rPh>
    <phoneticPr fontId="1"/>
  </si>
  <si>
    <t>横山　光</t>
    <rPh sb="0" eb="2">
      <t>ヨコヤマ</t>
    </rPh>
    <rPh sb="3" eb="4">
      <t>ヒカル</t>
    </rPh>
    <phoneticPr fontId="1"/>
  </si>
  <si>
    <t>今西　竜治</t>
    <rPh sb="0" eb="2">
      <t>イマニシ</t>
    </rPh>
    <rPh sb="3" eb="5">
      <t>リュウジ</t>
    </rPh>
    <phoneticPr fontId="1"/>
  </si>
  <si>
    <t>0748-72-4565</t>
    <phoneticPr fontId="1"/>
  </si>
  <si>
    <t>2023実績
（一般）</t>
    <rPh sb="4" eb="6">
      <t>ジッセキ</t>
    </rPh>
    <phoneticPr fontId="1"/>
  </si>
  <si>
    <t>2023実績
（資格者）</t>
    <rPh sb="4" eb="6">
      <t>ジッセキ</t>
    </rPh>
    <phoneticPr fontId="1"/>
  </si>
  <si>
    <t>2023実績
合計</t>
    <rPh sb="4" eb="6">
      <t>ジッセキ</t>
    </rPh>
    <rPh sb="7" eb="9">
      <t>ゴウケイ</t>
    </rPh>
    <phoneticPr fontId="1"/>
  </si>
  <si>
    <t>常松　隆</t>
    <rPh sb="0" eb="2">
      <t>ツネマツ</t>
    </rPh>
    <rPh sb="3" eb="4">
      <t>タカシ</t>
    </rPh>
    <phoneticPr fontId="1"/>
  </si>
  <si>
    <t>中央区磯辺通１丁目１－１８カサベラ国際プラザビル５０６</t>
    <rPh sb="0" eb="3">
      <t>チュウオウク</t>
    </rPh>
    <rPh sb="3" eb="5">
      <t>イソベ</t>
    </rPh>
    <rPh sb="5" eb="6">
      <t>ドオリ</t>
    </rPh>
    <rPh sb="7" eb="9">
      <t>チョウメ</t>
    </rPh>
    <rPh sb="17" eb="19">
      <t>コクサイ</t>
    </rPh>
    <phoneticPr fontId="1"/>
  </si>
  <si>
    <t>資格者：交通誘導・雑踏</t>
    <rPh sb="0" eb="2">
      <t>シカク</t>
    </rPh>
    <rPh sb="2" eb="3">
      <t>シャ</t>
    </rPh>
    <rPh sb="4" eb="6">
      <t>コウツウ</t>
    </rPh>
    <rPh sb="6" eb="8">
      <t>ユウドウ</t>
    </rPh>
    <rPh sb="9" eb="11">
      <t>ザットウ</t>
    </rPh>
    <phoneticPr fontId="1"/>
  </si>
  <si>
    <t>安倉中２ー４－８</t>
    <rPh sb="0" eb="1">
      <t>アン</t>
    </rPh>
    <rPh sb="1" eb="2">
      <t>クラ</t>
    </rPh>
    <rPh sb="2" eb="3">
      <t>ナカ</t>
    </rPh>
    <phoneticPr fontId="1"/>
  </si>
  <si>
    <t>取締役本部長</t>
    <rPh sb="0" eb="3">
      <t>トリシマリヤク</t>
    </rPh>
    <rPh sb="3" eb="6">
      <t>ホンブチョウ</t>
    </rPh>
    <phoneticPr fontId="1"/>
  </si>
  <si>
    <t>田中　良</t>
    <rPh sb="0" eb="2">
      <t>タナカ</t>
    </rPh>
    <rPh sb="3" eb="4">
      <t>リョウ</t>
    </rPh>
    <phoneticPr fontId="1"/>
  </si>
  <si>
    <t>tanaka@k-shinryu.com</t>
    <phoneticPr fontId="1"/>
  </si>
  <si>
    <t>柳川１ー２４ー１</t>
    <rPh sb="0" eb="2">
      <t>ヤナガワ</t>
    </rPh>
    <phoneticPr fontId="1"/>
  </si>
  <si>
    <t>株式会社　翔建工</t>
    <rPh sb="0" eb="2">
      <t>カブシキ</t>
    </rPh>
    <rPh sb="2" eb="4">
      <t>カイシャ</t>
    </rPh>
    <rPh sb="5" eb="6">
      <t>ショウ</t>
    </rPh>
    <rPh sb="6" eb="8">
      <t>ケンコウ</t>
    </rPh>
    <phoneticPr fontId="1"/>
  </si>
  <si>
    <t>0749-56-1171</t>
    <phoneticPr fontId="1"/>
  </si>
  <si>
    <t>県内</t>
    <rPh sb="0" eb="2">
      <t>ケンナイ</t>
    </rPh>
    <phoneticPr fontId="1"/>
  </si>
  <si>
    <t>521-0226</t>
    <phoneticPr fontId="1"/>
  </si>
  <si>
    <t>米原市</t>
    <rPh sb="0" eb="3">
      <t>マイバラシ</t>
    </rPh>
    <phoneticPr fontId="1"/>
  </si>
  <si>
    <t>三雲1１０８６番地１</t>
    <rPh sb="0" eb="2">
      <t>ミクモ</t>
    </rPh>
    <rPh sb="7" eb="8">
      <t>バン</t>
    </rPh>
    <rPh sb="8" eb="9">
      <t>チ</t>
    </rPh>
    <phoneticPr fontId="1"/>
  </si>
  <si>
    <t>kakeru-kenkou@zd.ztv.ne.jp</t>
    <phoneticPr fontId="1"/>
  </si>
  <si>
    <t>警備事業部長</t>
    <rPh sb="0" eb="2">
      <t>ケイビ</t>
    </rPh>
    <rPh sb="2" eb="4">
      <t>ジギョウ</t>
    </rPh>
    <rPh sb="4" eb="6">
      <t>ブチョウ</t>
    </rPh>
    <phoneticPr fontId="1"/>
  </si>
  <si>
    <t>前川　仁</t>
    <rPh sb="0" eb="2">
      <t>マエカワ</t>
    </rPh>
    <rPh sb="3" eb="4">
      <t>ジン</t>
    </rPh>
    <phoneticPr fontId="1"/>
  </si>
  <si>
    <t>朝日１６１１－３５</t>
    <rPh sb="0" eb="2">
      <t>アサヒ</t>
    </rPh>
    <phoneticPr fontId="1"/>
  </si>
  <si>
    <t>𠮷川　茂樹</t>
    <rPh sb="0" eb="3">
      <t>ヨシカワ</t>
    </rPh>
    <rPh sb="4" eb="5">
      <t>シゲル</t>
    </rPh>
    <phoneticPr fontId="1"/>
  </si>
  <si>
    <t>ルートワン警備保障株式会社</t>
    <rPh sb="5" eb="7">
      <t>ケイビ</t>
    </rPh>
    <rPh sb="7" eb="9">
      <t>ホショウ</t>
    </rPh>
    <rPh sb="9" eb="13">
      <t>カブシキカイシャ</t>
    </rPh>
    <phoneticPr fontId="1"/>
  </si>
  <si>
    <t>合同会社　ZERO警備</t>
    <rPh sb="0" eb="4">
      <t>ゴウドウガイシャ</t>
    </rPh>
    <rPh sb="9" eb="11">
      <t>ケイビ</t>
    </rPh>
    <phoneticPr fontId="1"/>
  </si>
  <si>
    <t>アイガード有限会社</t>
    <rPh sb="5" eb="9">
      <t>ユウゲンガイシャ</t>
    </rPh>
    <phoneticPr fontId="1"/>
  </si>
  <si>
    <t>株式会社　シンリュウ</t>
    <rPh sb="0" eb="4">
      <t>カブシキカイシャ</t>
    </rPh>
    <phoneticPr fontId="1"/>
  </si>
  <si>
    <t>株式会社　Ｋ２ ＳＥＣＵＲＩＴＹ</t>
    <rPh sb="0" eb="2">
      <t>カブシキ</t>
    </rPh>
    <rPh sb="2" eb="4">
      <t>カイシャ</t>
    </rPh>
    <phoneticPr fontId="1"/>
  </si>
  <si>
    <t>株式会社　アズセキュリティー</t>
    <rPh sb="0" eb="4">
      <t>カブシキカイシャ</t>
    </rPh>
    <phoneticPr fontId="1"/>
  </si>
  <si>
    <t>株式会社　エース警備保障</t>
    <rPh sb="0" eb="4">
      <t>カブシキカイシャ</t>
    </rPh>
    <rPh sb="8" eb="10">
      <t>ケイビ</t>
    </rPh>
    <rPh sb="10" eb="12">
      <t>ホショウ</t>
    </rPh>
    <phoneticPr fontId="1"/>
  </si>
  <si>
    <t>株式会社　パナテックジャパン</t>
    <rPh sb="0" eb="4">
      <t>カブシキカイシャ</t>
    </rPh>
    <phoneticPr fontId="1"/>
  </si>
  <si>
    <t>株式会社　フューチャーコーポレーション</t>
    <rPh sb="0" eb="4">
      <t>カブシキカイシャ</t>
    </rPh>
    <phoneticPr fontId="1"/>
  </si>
  <si>
    <t>株式会社　ＮＳＳ</t>
    <rPh sb="0" eb="4">
      <t>カブシキカイシャ</t>
    </rPh>
    <phoneticPr fontId="1"/>
  </si>
  <si>
    <t>株式会社　ガードアクシス</t>
    <rPh sb="0" eb="2">
      <t>カブシキ</t>
    </rPh>
    <rPh sb="2" eb="4">
      <t>カイシャ</t>
    </rPh>
    <phoneticPr fontId="1"/>
  </si>
  <si>
    <t>株式会社　エムティー</t>
    <rPh sb="0" eb="4">
      <t>カブシキカイシャ</t>
    </rPh>
    <phoneticPr fontId="1"/>
  </si>
  <si>
    <t>株式会社　兵庫警備保障</t>
    <rPh sb="0" eb="4">
      <t>カブシキカイシャ</t>
    </rPh>
    <rPh sb="5" eb="7">
      <t>ヒョウゴ</t>
    </rPh>
    <rPh sb="7" eb="9">
      <t>ケイビ</t>
    </rPh>
    <rPh sb="9" eb="11">
      <t>ホショウ</t>
    </rPh>
    <phoneticPr fontId="1"/>
  </si>
  <si>
    <t>株式会社　ドリーム警備</t>
    <rPh sb="0" eb="2">
      <t>カブシキ</t>
    </rPh>
    <rPh sb="2" eb="4">
      <t>カイシャ</t>
    </rPh>
    <rPh sb="9" eb="11">
      <t>ケイビ</t>
    </rPh>
    <phoneticPr fontId="1"/>
  </si>
  <si>
    <t>株式会社　ジャパンクリエイトサービス</t>
    <rPh sb="0" eb="4">
      <t>カブシキカイシャ</t>
    </rPh>
    <phoneticPr fontId="1"/>
  </si>
  <si>
    <t>株式会社　セノン</t>
    <rPh sb="0" eb="4">
      <t>カブシキカイシャ</t>
    </rPh>
    <phoneticPr fontId="1"/>
  </si>
  <si>
    <t>株式会社　コトナ</t>
    <rPh sb="0" eb="4">
      <t>カブシキガイシャ</t>
    </rPh>
    <phoneticPr fontId="1"/>
  </si>
  <si>
    <t>澤田　英世</t>
    <rPh sb="0" eb="2">
      <t>サワダ</t>
    </rPh>
    <rPh sb="3" eb="5">
      <t>ヒデヨ</t>
    </rPh>
    <phoneticPr fontId="1"/>
  </si>
  <si>
    <t>06-6481-8080</t>
    <phoneticPr fontId="1"/>
  </si>
  <si>
    <t>杭瀬北新町４－９－７</t>
    <rPh sb="0" eb="5">
      <t>クイセキタシンマチ</t>
    </rPh>
    <phoneticPr fontId="1"/>
  </si>
  <si>
    <t>営業部部長</t>
    <rPh sb="0" eb="3">
      <t>エイギョウブ</t>
    </rPh>
    <rPh sb="3" eb="5">
      <t>ブチョウ</t>
    </rPh>
    <phoneticPr fontId="1"/>
  </si>
  <si>
    <t>備考</t>
    <rPh sb="0" eb="2">
      <t>ビコウ</t>
    </rPh>
    <phoneticPr fontId="1"/>
  </si>
  <si>
    <t>ジェイティ警備株式会社</t>
    <rPh sb="5" eb="7">
      <t>ケイビ</t>
    </rPh>
    <rPh sb="7" eb="11">
      <t>カブシキガイシャ</t>
    </rPh>
    <phoneticPr fontId="1"/>
  </si>
  <si>
    <t>代表取締役</t>
    <rPh sb="0" eb="2">
      <t>ダイヒョウ</t>
    </rPh>
    <rPh sb="2" eb="5">
      <t>トリシマリヤク</t>
    </rPh>
    <phoneticPr fontId="1"/>
  </si>
  <si>
    <t>藤井　潔</t>
    <rPh sb="0" eb="2">
      <t>フジイ</t>
    </rPh>
    <rPh sb="3" eb="4">
      <t>イサギヨ</t>
    </rPh>
    <phoneticPr fontId="1"/>
  </si>
  <si>
    <t>世古　真衣</t>
    <rPh sb="0" eb="2">
      <t>セコ</t>
    </rPh>
    <rPh sb="3" eb="5">
      <t>マイ</t>
    </rPh>
    <phoneticPr fontId="1"/>
  </si>
  <si>
    <t>0748-75-3000</t>
    <phoneticPr fontId="1"/>
  </si>
  <si>
    <t>0748-75-3004</t>
    <phoneticPr fontId="1"/>
  </si>
  <si>
    <t>520-3215</t>
    <phoneticPr fontId="1"/>
  </si>
  <si>
    <t>湖南市</t>
    <rPh sb="0" eb="3">
      <t>コナンシ</t>
    </rPh>
    <phoneticPr fontId="1"/>
  </si>
  <si>
    <t>水戸町２２番地５</t>
    <rPh sb="0" eb="3">
      <t>ミトチョウ</t>
    </rPh>
    <rPh sb="5" eb="7">
      <t>バンチ</t>
    </rPh>
    <phoneticPr fontId="1"/>
  </si>
  <si>
    <t>大島　伸二</t>
    <rPh sb="0" eb="2">
      <t>オオシマ</t>
    </rPh>
    <rPh sb="3" eb="5">
      <t>シンジ</t>
    </rPh>
    <phoneticPr fontId="1"/>
  </si>
  <si>
    <t>info@kotona.co.jp</t>
    <phoneticPr fontId="1"/>
  </si>
  <si>
    <t>日本警備通信株式会社</t>
    <rPh sb="0" eb="2">
      <t>ニホン</t>
    </rPh>
    <rPh sb="2" eb="4">
      <t>ケイビ</t>
    </rPh>
    <rPh sb="4" eb="6">
      <t>ツウシン</t>
    </rPh>
    <rPh sb="6" eb="10">
      <t>カブシキガイシャ</t>
    </rPh>
    <phoneticPr fontId="1"/>
  </si>
  <si>
    <t>06-6643-3228</t>
    <phoneticPr fontId="1"/>
  </si>
  <si>
    <t>06-6643-3222</t>
    <phoneticPr fontId="1"/>
  </si>
  <si>
    <t>556-0003</t>
    <phoneticPr fontId="1"/>
  </si>
  <si>
    <t>大阪市</t>
    <phoneticPr fontId="1"/>
  </si>
  <si>
    <t>浪速区恵美寿西２丁目８番２１号</t>
    <rPh sb="0" eb="3">
      <t>ナニワク</t>
    </rPh>
    <rPh sb="3" eb="5">
      <t>エミ</t>
    </rPh>
    <rPh sb="5" eb="6">
      <t>ヒサシ</t>
    </rPh>
    <rPh sb="6" eb="7">
      <t>ニシ</t>
    </rPh>
    <rPh sb="8" eb="10">
      <t>チョウメ</t>
    </rPh>
    <rPh sb="11" eb="12">
      <t>バン</t>
    </rPh>
    <rPh sb="14" eb="15">
      <t>ゴウ</t>
    </rPh>
    <phoneticPr fontId="1"/>
  </si>
  <si>
    <t>松田　安博</t>
    <rPh sb="0" eb="2">
      <t>マツダ</t>
    </rPh>
    <rPh sb="3" eb="4">
      <t>アン</t>
    </rPh>
    <rPh sb="4" eb="5">
      <t>ヒロシ</t>
    </rPh>
    <phoneticPr fontId="1"/>
  </si>
  <si>
    <t>東洋ワークセキュリティ株式会社　草津営業所</t>
    <rPh sb="0" eb="2">
      <t>トウヨウ</t>
    </rPh>
    <rPh sb="11" eb="15">
      <t>カブシキガイシャ</t>
    </rPh>
    <rPh sb="16" eb="18">
      <t>クサツ</t>
    </rPh>
    <rPh sb="18" eb="21">
      <t>エイギョウショ</t>
    </rPh>
    <phoneticPr fontId="1"/>
  </si>
  <si>
    <t>077-565-2328</t>
    <phoneticPr fontId="1"/>
  </si>
  <si>
    <t>077-565-5964</t>
    <phoneticPr fontId="1"/>
  </si>
  <si>
    <t>県内</t>
    <rPh sb="0" eb="2">
      <t>ケンナイ</t>
    </rPh>
    <phoneticPr fontId="1"/>
  </si>
  <si>
    <t>525-0031</t>
    <phoneticPr fontId="1"/>
  </si>
  <si>
    <t>滋賀県</t>
    <rPh sb="0" eb="3">
      <t>シガケン</t>
    </rPh>
    <phoneticPr fontId="1"/>
  </si>
  <si>
    <t>草津市</t>
    <rPh sb="0" eb="3">
      <t>クサツシ</t>
    </rPh>
    <phoneticPr fontId="1"/>
  </si>
  <si>
    <t>若竹町８－３０　若竹ビル３F</t>
    <rPh sb="0" eb="3">
      <t>ワカタケチョウ</t>
    </rPh>
    <rPh sb="8" eb="10">
      <t>ワカタケ</t>
    </rPh>
    <phoneticPr fontId="1"/>
  </si>
  <si>
    <t>所長</t>
    <rPh sb="0" eb="2">
      <t>ショチョウ</t>
    </rPh>
    <phoneticPr fontId="1"/>
  </si>
  <si>
    <t>副所長</t>
    <rPh sb="0" eb="1">
      <t>フク</t>
    </rPh>
    <rPh sb="1" eb="3">
      <t>ショチョウ</t>
    </rPh>
    <phoneticPr fontId="1"/>
  </si>
  <si>
    <t>山本　圭佑</t>
    <rPh sb="0" eb="2">
      <t>ヤマモト</t>
    </rPh>
    <rPh sb="3" eb="5">
      <t>ケイスケ</t>
    </rPh>
    <phoneticPr fontId="1"/>
  </si>
  <si>
    <t>辞退</t>
    <rPh sb="0" eb="2">
      <t>ジタイ</t>
    </rPh>
    <phoneticPr fontId="1"/>
  </si>
  <si>
    <t>兵庫区大開通３丁目１－３6　ＫＣビル２Ｆ</t>
    <rPh sb="0" eb="3">
      <t>ヒョウゴク</t>
    </rPh>
    <rPh sb="3" eb="5">
      <t>オオヒラキ</t>
    </rPh>
    <rPh sb="5" eb="6">
      <t>ドオリ</t>
    </rPh>
    <rPh sb="7" eb="9">
      <t>チョウメ</t>
    </rPh>
    <phoneticPr fontId="1"/>
  </si>
  <si>
    <t>宮﨑　実</t>
    <rPh sb="0" eb="2">
      <t>ミヤザキ</t>
    </rPh>
    <rPh sb="3" eb="4">
      <t>ジツ</t>
    </rPh>
    <phoneticPr fontId="1"/>
  </si>
  <si>
    <t>全立興業有限会社</t>
    <rPh sb="0" eb="2">
      <t>ゼンリツ</t>
    </rPh>
    <rPh sb="2" eb="4">
      <t>コウギョウ</t>
    </rPh>
    <rPh sb="4" eb="8">
      <t>ユウゲンガイシャ</t>
    </rPh>
    <phoneticPr fontId="1"/>
  </si>
  <si>
    <t>AIKOUセキュリティ</t>
    <phoneticPr fontId="1"/>
  </si>
  <si>
    <t>滋賀県</t>
    <rPh sb="0" eb="3">
      <t>シガケン</t>
    </rPh>
    <phoneticPr fontId="1"/>
  </si>
  <si>
    <t>愛知郡愛荘町</t>
    <rPh sb="0" eb="3">
      <t>エチグン</t>
    </rPh>
    <rPh sb="3" eb="6">
      <t>アイショウチョウ</t>
    </rPh>
    <phoneticPr fontId="1"/>
  </si>
  <si>
    <t>東円堂字流１４３８－５</t>
    <rPh sb="0" eb="3">
      <t>トウエンドウ</t>
    </rPh>
    <rPh sb="3" eb="4">
      <t>ジ</t>
    </rPh>
    <rPh sb="4" eb="5">
      <t>ナガ</t>
    </rPh>
    <phoneticPr fontId="1"/>
  </si>
  <si>
    <t>aikou.aaa@gmail.com</t>
    <phoneticPr fontId="1"/>
  </si>
  <si>
    <t>代表</t>
    <rPh sb="0" eb="2">
      <t>ダイヒョウ</t>
    </rPh>
    <phoneticPr fontId="1"/>
  </si>
  <si>
    <t>和田　賢亮</t>
    <rPh sb="0" eb="2">
      <t>ワダ</t>
    </rPh>
    <rPh sb="3" eb="4">
      <t>カシコ</t>
    </rPh>
    <rPh sb="4" eb="5">
      <t>リョウ</t>
    </rPh>
    <phoneticPr fontId="1"/>
  </si>
  <si>
    <t>0749-42-7115</t>
    <phoneticPr fontId="1"/>
  </si>
  <si>
    <t>県内</t>
    <rPh sb="0" eb="2">
      <t>ケンナイ</t>
    </rPh>
    <phoneticPr fontId="1"/>
  </si>
  <si>
    <t>529-1325</t>
    <phoneticPr fontId="1"/>
  </si>
  <si>
    <t>株式会社　アダムスセキュリティ</t>
    <rPh sb="0" eb="4">
      <t>カブシキガイシャ</t>
    </rPh>
    <phoneticPr fontId="1"/>
  </si>
  <si>
    <t>077-566-1260</t>
    <phoneticPr fontId="1"/>
  </si>
  <si>
    <t>077-566-0525</t>
    <phoneticPr fontId="1"/>
  </si>
  <si>
    <t>草津市</t>
    <rPh sb="0" eb="3">
      <t>クサツシ</t>
    </rPh>
    <phoneticPr fontId="1"/>
  </si>
  <si>
    <t>525-0034</t>
    <phoneticPr fontId="1"/>
  </si>
  <si>
    <t>代表取締役</t>
    <rPh sb="0" eb="5">
      <t>ダイヒョウトリシマリヤク</t>
    </rPh>
    <phoneticPr fontId="1"/>
  </si>
  <si>
    <t>澤井　敬輔</t>
    <rPh sb="0" eb="2">
      <t>サワイ</t>
    </rPh>
    <rPh sb="3" eb="4">
      <t>ウヤマ</t>
    </rPh>
    <rPh sb="4" eb="5">
      <t>スケ</t>
    </rPh>
    <phoneticPr fontId="1"/>
  </si>
  <si>
    <t>総務部</t>
    <rPh sb="0" eb="3">
      <t>ソウムブ</t>
    </rPh>
    <phoneticPr fontId="1"/>
  </si>
  <si>
    <t>草津３丁目１３番４７号　木屋長ビル２階</t>
    <rPh sb="0" eb="2">
      <t>クサツ</t>
    </rPh>
    <rPh sb="3" eb="5">
      <t>チョウメ</t>
    </rPh>
    <rPh sb="7" eb="8">
      <t>バン</t>
    </rPh>
    <rPh sb="10" eb="11">
      <t>ゴウ</t>
    </rPh>
    <rPh sb="12" eb="13">
      <t>キ</t>
    </rPh>
    <rPh sb="13" eb="14">
      <t>ヤ</t>
    </rPh>
    <rPh sb="14" eb="15">
      <t>チョウ</t>
    </rPh>
    <rPh sb="18" eb="19">
      <t>カイ</t>
    </rPh>
    <phoneticPr fontId="1"/>
  </si>
  <si>
    <t>都島区片町２－２－４０　京橋大発ビル２階</t>
    <rPh sb="0" eb="3">
      <t>ミヤコジマク</t>
    </rPh>
    <rPh sb="3" eb="5">
      <t>カタマチ</t>
    </rPh>
    <rPh sb="12" eb="14">
      <t>キョウバシ</t>
    </rPh>
    <rPh sb="14" eb="16">
      <t>ダイハツ</t>
    </rPh>
    <rPh sb="19" eb="20">
      <t>カイ</t>
    </rPh>
    <phoneticPr fontId="1"/>
  </si>
  <si>
    <t>eigyo@mt-security.co.jp</t>
    <phoneticPr fontId="1"/>
  </si>
  <si>
    <t>八尋　勇</t>
    <rPh sb="0" eb="2">
      <t>ヤヒロ</t>
    </rPh>
    <rPh sb="3" eb="4">
      <t>ユウ</t>
    </rPh>
    <phoneticPr fontId="1"/>
  </si>
  <si>
    <t>林田　直人</t>
    <rPh sb="0" eb="2">
      <t>ハヤシダ</t>
    </rPh>
    <rPh sb="3" eb="5">
      <t>ナオト</t>
    </rPh>
    <phoneticPr fontId="1"/>
  </si>
  <si>
    <t>(株)エヌエイチエスフューチャーズ</t>
    <rPh sb="0" eb="3">
      <t>カブ</t>
    </rPh>
    <phoneticPr fontId="1"/>
  </si>
  <si>
    <t>06-4394-6210</t>
    <phoneticPr fontId="1"/>
  </si>
  <si>
    <t>06-4394-6211</t>
    <phoneticPr fontId="1"/>
  </si>
  <si>
    <t>551-0002</t>
    <phoneticPr fontId="1"/>
  </si>
  <si>
    <t>大正区三軒家東５－２－１９</t>
    <rPh sb="0" eb="3">
      <t>タイショウク</t>
    </rPh>
    <rPh sb="3" eb="6">
      <t>サンゲンヤ</t>
    </rPh>
    <rPh sb="6" eb="7">
      <t>ヒガシ</t>
    </rPh>
    <phoneticPr fontId="1"/>
  </si>
  <si>
    <t>okiichiro@outlook.com</t>
    <phoneticPr fontId="1"/>
  </si>
  <si>
    <t>西川　治彦</t>
    <rPh sb="0" eb="2">
      <t>ニシカワ</t>
    </rPh>
    <rPh sb="3" eb="5">
      <t>ハルヒコ</t>
    </rPh>
    <phoneticPr fontId="1"/>
  </si>
  <si>
    <t>部長</t>
    <rPh sb="0" eb="2">
      <t>ブチョウ</t>
    </rPh>
    <phoneticPr fontId="1"/>
  </si>
  <si>
    <t>沖　一郎</t>
    <rPh sb="0" eb="1">
      <t>オキ</t>
    </rPh>
    <rPh sb="2" eb="4">
      <t>イチロウ</t>
    </rPh>
    <phoneticPr fontId="1"/>
  </si>
  <si>
    <t>菊池　海冬</t>
    <rPh sb="0" eb="2">
      <t>キクチ</t>
    </rPh>
    <rPh sb="3" eb="4">
      <t>ウミ</t>
    </rPh>
    <rPh sb="4" eb="5">
      <t>フユ</t>
    </rPh>
    <phoneticPr fontId="1"/>
  </si>
  <si>
    <t>シンテイ警備株式会社 堺支社</t>
    <rPh sb="4" eb="6">
      <t>ケイビ</t>
    </rPh>
    <rPh sb="6" eb="10">
      <t>カブシキカイシャ</t>
    </rPh>
    <rPh sb="11" eb="12">
      <t>サカイ</t>
    </rPh>
    <rPh sb="12" eb="14">
      <t>シシャ</t>
    </rPh>
    <phoneticPr fontId="1"/>
  </si>
  <si>
    <t>堺区中瓦町１－４－２４　堺東ＥＨ第３ビル５F</t>
    <rPh sb="0" eb="2">
      <t>サカイク</t>
    </rPh>
    <rPh sb="2" eb="5">
      <t>ナカカワラマチ</t>
    </rPh>
    <rPh sb="12" eb="13">
      <t>サカイ</t>
    </rPh>
    <rPh sb="13" eb="14">
      <t>ヒガシ</t>
    </rPh>
    <rPh sb="16" eb="17">
      <t>ダイ</t>
    </rPh>
    <phoneticPr fontId="1"/>
  </si>
  <si>
    <t>株式会社　NYS</t>
    <rPh sb="0" eb="4">
      <t>カブシキガイシャ</t>
    </rPh>
    <phoneticPr fontId="1"/>
  </si>
  <si>
    <t>滋賀県</t>
    <rPh sb="0" eb="3">
      <t>シガケン</t>
    </rPh>
    <phoneticPr fontId="1"/>
  </si>
  <si>
    <t>大津市</t>
    <rPh sb="0" eb="3">
      <t>オオツシ</t>
    </rPh>
    <phoneticPr fontId="1"/>
  </si>
  <si>
    <t>一里山１丁目２－７</t>
    <rPh sb="0" eb="3">
      <t>イチリヤマ</t>
    </rPh>
    <rPh sb="4" eb="6">
      <t>チョウメ</t>
    </rPh>
    <phoneticPr fontId="1"/>
  </si>
  <si>
    <t>077-544-4500</t>
    <phoneticPr fontId="1"/>
  </si>
  <si>
    <t>077-544-4510</t>
    <phoneticPr fontId="1"/>
  </si>
  <si>
    <t>県内</t>
    <rPh sb="0" eb="2">
      <t>ケンナイ</t>
    </rPh>
    <phoneticPr fontId="1"/>
  </si>
  <si>
    <t>520-2153</t>
    <phoneticPr fontId="1"/>
  </si>
  <si>
    <t>h-okuyama@nys-shiga.co.jp</t>
    <phoneticPr fontId="1"/>
  </si>
  <si>
    <t>中井　康雄</t>
    <rPh sb="0" eb="2">
      <t>ナカイ</t>
    </rPh>
    <rPh sb="3" eb="5">
      <t>ヤスオ</t>
    </rPh>
    <phoneticPr fontId="1"/>
  </si>
  <si>
    <t>業務統括部長</t>
    <rPh sb="0" eb="6">
      <t>ギョウムトウカツブチョウ</t>
    </rPh>
    <phoneticPr fontId="1"/>
  </si>
  <si>
    <t>奥山　元</t>
    <rPh sb="0" eb="2">
      <t>オクヤマ</t>
    </rPh>
    <rPh sb="3" eb="4">
      <t>モト</t>
    </rPh>
    <phoneticPr fontId="1"/>
  </si>
  <si>
    <t>辞退(JRに参加のため)</t>
    <rPh sb="0" eb="2">
      <t>ジタイ</t>
    </rPh>
    <phoneticPr fontId="1"/>
  </si>
  <si>
    <t>株式会社　江州大丸</t>
    <rPh sb="0" eb="4">
      <t>カブシキガイシャ</t>
    </rPh>
    <rPh sb="5" eb="6">
      <t>エ</t>
    </rPh>
    <rPh sb="6" eb="7">
      <t>シュウ</t>
    </rPh>
    <rPh sb="7" eb="9">
      <t>ダイマル</t>
    </rPh>
    <phoneticPr fontId="1"/>
  </si>
  <si>
    <t>佐藤　弥生</t>
    <rPh sb="0" eb="2">
      <t>サトウ</t>
    </rPh>
    <rPh sb="3" eb="5">
      <t>ヤヨイ</t>
    </rPh>
    <phoneticPr fontId="1"/>
  </si>
  <si>
    <t>居藤　善行</t>
    <rPh sb="0" eb="1">
      <t>イ</t>
    </rPh>
    <rPh sb="1" eb="2">
      <t>フジ</t>
    </rPh>
    <rPh sb="3" eb="5">
      <t>ヨシユキ</t>
    </rPh>
    <phoneticPr fontId="1"/>
  </si>
  <si>
    <t>0749-80-9020</t>
    <phoneticPr fontId="1"/>
  </si>
  <si>
    <t>0749-80-9104</t>
    <phoneticPr fontId="1"/>
  </si>
  <si>
    <t>県内</t>
    <rPh sb="0" eb="2">
      <t>ケンナイ</t>
    </rPh>
    <phoneticPr fontId="1"/>
  </si>
  <si>
    <t>526-0841</t>
    <phoneticPr fontId="1"/>
  </si>
  <si>
    <t>滋賀県</t>
    <rPh sb="0" eb="3">
      <t>シガケン</t>
    </rPh>
    <phoneticPr fontId="1"/>
  </si>
  <si>
    <t>長浜市</t>
    <rPh sb="0" eb="3">
      <t>ナガハマシ</t>
    </rPh>
    <phoneticPr fontId="1"/>
  </si>
  <si>
    <t>新栄町６３９番地６</t>
    <rPh sb="0" eb="3">
      <t>シンサカエチョウ</t>
    </rPh>
    <rPh sb="6" eb="8">
      <t>バンチ</t>
    </rPh>
    <phoneticPr fontId="1"/>
  </si>
  <si>
    <t>宇野　啓佑</t>
    <rPh sb="0" eb="2">
      <t>ウノ</t>
    </rPh>
    <rPh sb="3" eb="5">
      <t>ケイスケ</t>
    </rPh>
    <phoneticPr fontId="1"/>
  </si>
  <si>
    <t>株式会社　イーフロ</t>
    <rPh sb="0" eb="2">
      <t>カブシキ</t>
    </rPh>
    <rPh sb="2" eb="4">
      <t>カイシャ</t>
    </rPh>
    <phoneticPr fontId="1"/>
  </si>
  <si>
    <t>06-6881-0116</t>
    <phoneticPr fontId="1"/>
  </si>
  <si>
    <t>06-6241-6667</t>
    <phoneticPr fontId="1"/>
  </si>
  <si>
    <t>石井　文彦</t>
    <rPh sb="0" eb="2">
      <t>イシイ</t>
    </rPh>
    <rPh sb="3" eb="5">
      <t>フミヒコ</t>
    </rPh>
    <phoneticPr fontId="1"/>
  </si>
  <si>
    <t>寺川　広海</t>
    <rPh sb="0" eb="2">
      <t>テラカワ</t>
    </rPh>
    <rPh sb="3" eb="4">
      <t>ヒロ</t>
    </rPh>
    <rPh sb="4" eb="5">
      <t>ウミ</t>
    </rPh>
    <phoneticPr fontId="1"/>
  </si>
  <si>
    <t>都島区片町２丁目１１－２０</t>
    <rPh sb="3" eb="5">
      <t>カタマチ</t>
    </rPh>
    <rPh sb="6" eb="8">
      <t>チョウメ</t>
    </rPh>
    <phoneticPr fontId="1"/>
  </si>
  <si>
    <t>福田　弘</t>
    <rPh sb="0" eb="2">
      <t>フクダ</t>
    </rPh>
    <rPh sb="3" eb="4">
      <t>ヒロシ</t>
    </rPh>
    <phoneticPr fontId="1"/>
  </si>
  <si>
    <t>075-681-5999</t>
    <phoneticPr fontId="1"/>
  </si>
  <si>
    <t>601-8034</t>
    <phoneticPr fontId="1"/>
  </si>
  <si>
    <t>中央区北久宝寺町４ー３ー１２　小原５ビル５Ｆ</t>
    <rPh sb="0" eb="3">
      <t>チュウオウク</t>
    </rPh>
    <rPh sb="3" eb="7">
      <t>キタキュウホウジ</t>
    </rPh>
    <rPh sb="7" eb="8">
      <t>チョウ</t>
    </rPh>
    <rPh sb="15" eb="17">
      <t>オバラ</t>
    </rPh>
    <phoneticPr fontId="1"/>
  </si>
  <si>
    <t>五島　寛治</t>
    <rPh sb="0" eb="2">
      <t>ゴトウ</t>
    </rPh>
    <rPh sb="3" eb="5">
      <t>カンジ</t>
    </rPh>
    <phoneticPr fontId="1"/>
  </si>
  <si>
    <t>中央町７－１８ ララグランデ７階</t>
    <rPh sb="0" eb="3">
      <t>チュウオウチョウ</t>
    </rPh>
    <rPh sb="15" eb="16">
      <t>カイ</t>
    </rPh>
    <phoneticPr fontId="1"/>
  </si>
  <si>
    <t>営業担当</t>
    <rPh sb="0" eb="2">
      <t>エイギョウ</t>
    </rPh>
    <rPh sb="2" eb="4">
      <t>タントウ</t>
    </rPh>
    <phoneticPr fontId="1"/>
  </si>
  <si>
    <t>中田　要</t>
    <rPh sb="0" eb="2">
      <t>ナカタ</t>
    </rPh>
    <rPh sb="3" eb="4">
      <t>カナメ</t>
    </rPh>
    <phoneticPr fontId="1"/>
  </si>
  <si>
    <t>株式会社　東警サービス</t>
    <rPh sb="0" eb="4">
      <t>カブシキガイシャ</t>
    </rPh>
    <rPh sb="5" eb="6">
      <t>ヒガシ</t>
    </rPh>
    <rPh sb="6" eb="7">
      <t>ケイ</t>
    </rPh>
    <phoneticPr fontId="1"/>
  </si>
  <si>
    <t>541-0051</t>
    <phoneticPr fontId="1"/>
  </si>
  <si>
    <t>中央区備後町2丁目1番1号　第二野村ビル5階</t>
    <phoneticPr fontId="1"/>
  </si>
  <si>
    <t>tokei-amagasaki@toyo-tec.co.jp</t>
    <phoneticPr fontId="1"/>
  </si>
  <si>
    <t>施設部長</t>
    <rPh sb="0" eb="2">
      <t>シセツ</t>
    </rPh>
    <rPh sb="2" eb="4">
      <t>ブチョウ</t>
    </rPh>
    <phoneticPr fontId="1"/>
  </si>
  <si>
    <t>一ノ木　実</t>
    <rPh sb="0" eb="1">
      <t>イチ</t>
    </rPh>
    <rPh sb="2" eb="3">
      <t>キ</t>
    </rPh>
    <rPh sb="4" eb="5">
      <t>ミノル</t>
    </rPh>
    <phoneticPr fontId="1"/>
  </si>
  <si>
    <t>淀川区西中島３－２１－１３　新大阪日新ビル7Ｆ</t>
    <rPh sb="0" eb="3">
      <t>ヨドガワク</t>
    </rPh>
    <rPh sb="3" eb="6">
      <t>ニシナカジマ</t>
    </rPh>
    <rPh sb="14" eb="17">
      <t>シンオオサカ</t>
    </rPh>
    <rPh sb="17" eb="19">
      <t>ニッシン</t>
    </rPh>
    <phoneticPr fontId="1"/>
  </si>
  <si>
    <t>乗松　昭広</t>
    <rPh sb="0" eb="2">
      <t>ノリマツ</t>
    </rPh>
    <rPh sb="3" eb="5">
      <t>アキヒロ</t>
    </rPh>
    <phoneticPr fontId="1"/>
  </si>
  <si>
    <t>株式会社　東警サービスに変更</t>
    <rPh sb="12" eb="14">
      <t>ヘンコウ</t>
    </rPh>
    <phoneticPr fontId="1"/>
  </si>
  <si>
    <t>中央区元町通１－１４ー１１　イシザキビル６Ｆ</t>
    <rPh sb="0" eb="3">
      <t>チュウオウク</t>
    </rPh>
    <rPh sb="3" eb="5">
      <t>モトマチ</t>
    </rPh>
    <rPh sb="5" eb="6">
      <t>ドオリ</t>
    </rPh>
    <phoneticPr fontId="1"/>
  </si>
  <si>
    <t>出欠</t>
    <rPh sb="0" eb="2">
      <t>シュッケツ</t>
    </rPh>
    <phoneticPr fontId="1"/>
  </si>
  <si>
    <t>職１</t>
    <rPh sb="0" eb="1">
      <t>ショク</t>
    </rPh>
    <phoneticPr fontId="1"/>
  </si>
  <si>
    <t>氏名１</t>
    <rPh sb="0" eb="2">
      <t>シメイ</t>
    </rPh>
    <phoneticPr fontId="1"/>
  </si>
  <si>
    <t>職２</t>
    <rPh sb="0" eb="1">
      <t>ショク</t>
    </rPh>
    <phoneticPr fontId="1"/>
  </si>
  <si>
    <t>氏名２</t>
    <rPh sb="0" eb="2">
      <t>シメイ</t>
    </rPh>
    <phoneticPr fontId="1"/>
  </si>
  <si>
    <t>職３</t>
    <rPh sb="0" eb="1">
      <t>ショク</t>
    </rPh>
    <phoneticPr fontId="1"/>
  </si>
  <si>
    <t>氏名３</t>
    <rPh sb="0" eb="2">
      <t>シメイ</t>
    </rPh>
    <phoneticPr fontId="1"/>
  </si>
  <si>
    <t>係長</t>
    <rPh sb="0" eb="2">
      <t>カカリチョウ</t>
    </rPh>
    <phoneticPr fontId="1"/>
  </si>
  <si>
    <t>×</t>
    <phoneticPr fontId="1"/>
  </si>
  <si>
    <t>出席</t>
    <rPh sb="0" eb="2">
      <t>シュッセキ</t>
    </rPh>
    <phoneticPr fontId="1"/>
  </si>
  <si>
    <t>欠席</t>
    <rPh sb="0" eb="2">
      <t>ケッセキ</t>
    </rPh>
    <phoneticPr fontId="1"/>
  </si>
  <si>
    <t>参加人数</t>
    <rPh sb="0" eb="4">
      <t>サンカニンズウ</t>
    </rPh>
    <phoneticPr fontId="1"/>
  </si>
  <si>
    <t>氏名４</t>
    <rPh sb="0" eb="2">
      <t>シメイ</t>
    </rPh>
    <phoneticPr fontId="1"/>
  </si>
  <si>
    <t>他の事業者に統合</t>
    <rPh sb="0" eb="1">
      <t>ホカ</t>
    </rPh>
    <rPh sb="2" eb="5">
      <t>ジギョウシャ</t>
    </rPh>
    <rPh sb="6" eb="8">
      <t>トウゴウ</t>
    </rPh>
    <phoneticPr fontId="1"/>
  </si>
  <si>
    <t>2024実績
（一般）</t>
    <rPh sb="4" eb="6">
      <t>ジッセキ</t>
    </rPh>
    <rPh sb="8" eb="10">
      <t>イッパン</t>
    </rPh>
    <phoneticPr fontId="1"/>
  </si>
  <si>
    <t>2024実績
（資格者）</t>
    <rPh sb="4" eb="6">
      <t>ジッセキ</t>
    </rPh>
    <rPh sb="8" eb="11">
      <t>シカクシャ</t>
    </rPh>
    <phoneticPr fontId="1"/>
  </si>
  <si>
    <t>2024合計
配置数</t>
    <rPh sb="4" eb="6">
      <t>ゴウケイ</t>
    </rPh>
    <rPh sb="7" eb="10">
      <t>ハイチスウ</t>
    </rPh>
    <phoneticPr fontId="1"/>
  </si>
  <si>
    <t>2025合計
配置数</t>
    <rPh sb="4" eb="6">
      <t>ゴウケイ</t>
    </rPh>
    <rPh sb="7" eb="10">
      <t>ハイチスウ</t>
    </rPh>
    <phoneticPr fontId="1"/>
  </si>
  <si>
    <t>内田　茂信</t>
    <rPh sb="0" eb="2">
      <t>ウチダ</t>
    </rPh>
    <rPh sb="3" eb="5">
      <t>シゲノブ</t>
    </rPh>
    <phoneticPr fontId="1"/>
  </si>
  <si>
    <t>安里　昌一</t>
    <rPh sb="0" eb="2">
      <t>ヤスザト</t>
    </rPh>
    <rPh sb="3" eb="5">
      <t>マサカズ</t>
    </rPh>
    <phoneticPr fontId="1"/>
  </si>
  <si>
    <t>2025申込
（一般）</t>
    <rPh sb="4" eb="6">
      <t>モウシコミ</t>
    </rPh>
    <rPh sb="8" eb="10">
      <t>イッパン</t>
    </rPh>
    <phoneticPr fontId="1"/>
  </si>
  <si>
    <t>2025申込
（資格者）</t>
    <rPh sb="4" eb="6">
      <t>モウシコミ</t>
    </rPh>
    <rPh sb="8" eb="11">
      <t>シカクシャ</t>
    </rPh>
    <phoneticPr fontId="1"/>
  </si>
  <si>
    <t>昨年
対比</t>
    <rPh sb="0" eb="2">
      <t>サクネン</t>
    </rPh>
    <rPh sb="3" eb="5">
      <t>タイヒ</t>
    </rPh>
    <phoneticPr fontId="1"/>
  </si>
  <si>
    <t>おうみ警備保障株式会社</t>
    <rPh sb="3" eb="5">
      <t>ケイビ</t>
    </rPh>
    <rPh sb="5" eb="7">
      <t>ホショウ</t>
    </rPh>
    <rPh sb="7" eb="11">
      <t>カブシキガイシャ</t>
    </rPh>
    <phoneticPr fontId="1"/>
  </si>
  <si>
    <t>075-254-1159</t>
    <phoneticPr fontId="1"/>
  </si>
  <si>
    <t>万博のため出務協力不可</t>
    <rPh sb="0" eb="2">
      <t>バンパク</t>
    </rPh>
    <rPh sb="5" eb="9">
      <t>シュツムキョウリョク</t>
    </rPh>
    <rPh sb="9" eb="11">
      <t>フカ</t>
    </rPh>
    <phoneticPr fontId="1"/>
  </si>
  <si>
    <t>0749-30-9484</t>
    <phoneticPr fontId="1"/>
  </si>
  <si>
    <t>0749-30-9485</t>
    <phoneticPr fontId="1"/>
  </si>
  <si>
    <t>522-0009</t>
    <phoneticPr fontId="1"/>
  </si>
  <si>
    <t>外町184</t>
    <rPh sb="0" eb="2">
      <t>トマチ</t>
    </rPh>
    <phoneticPr fontId="1"/>
  </si>
  <si>
    <t>指導教育責任者</t>
    <rPh sb="0" eb="2">
      <t>シドウ</t>
    </rPh>
    <rPh sb="2" eb="4">
      <t>キョウイク</t>
    </rPh>
    <rPh sb="4" eb="7">
      <t>セキニンシャ</t>
    </rPh>
    <phoneticPr fontId="1"/>
  </si>
  <si>
    <t>佐々木　千織</t>
    <rPh sb="0" eb="3">
      <t>ササキ</t>
    </rPh>
    <rPh sb="4" eb="6">
      <t>チオリ</t>
    </rPh>
    <phoneticPr fontId="1"/>
  </si>
  <si>
    <t>株式会社グロウセキュリティ</t>
    <rPh sb="0" eb="4">
      <t>カブシキガイシャ</t>
    </rPh>
    <phoneticPr fontId="1"/>
  </si>
  <si>
    <t>0749-22-6860</t>
    <phoneticPr fontId="1"/>
  </si>
  <si>
    <t>0749-22-6857</t>
    <phoneticPr fontId="1"/>
  </si>
  <si>
    <t>522-0027</t>
    <phoneticPr fontId="1"/>
  </si>
  <si>
    <t>東沼波町1215-6</t>
    <rPh sb="0" eb="3">
      <t>ヒガシヌマナミ</t>
    </rPh>
    <rPh sb="3" eb="4">
      <t>マチ</t>
    </rPh>
    <phoneticPr fontId="1"/>
  </si>
  <si>
    <t>百田　亮平</t>
    <rPh sb="0" eb="2">
      <t>ヒャクタ</t>
    </rPh>
    <rPh sb="3" eb="5">
      <t>リョウヘイ</t>
    </rPh>
    <phoneticPr fontId="1"/>
  </si>
  <si>
    <t>株式会社　コスモ警備</t>
    <rPh sb="0" eb="4">
      <t>カブシキガイシャ</t>
    </rPh>
    <rPh sb="8" eb="10">
      <t>ケイビ</t>
    </rPh>
    <phoneticPr fontId="1"/>
  </si>
  <si>
    <t>水口町貴生川１丁目130番地</t>
    <rPh sb="0" eb="2">
      <t>ミズグチ</t>
    </rPh>
    <rPh sb="2" eb="3">
      <t>マチ</t>
    </rPh>
    <rPh sb="3" eb="6">
      <t>キブカワ</t>
    </rPh>
    <rPh sb="7" eb="9">
      <t>チョウメ</t>
    </rPh>
    <rPh sb="12" eb="14">
      <t>バンチ</t>
    </rPh>
    <phoneticPr fontId="1"/>
  </si>
  <si>
    <t>本社管理主任</t>
    <rPh sb="0" eb="2">
      <t>ホンシャ</t>
    </rPh>
    <rPh sb="2" eb="6">
      <t>カンリシュニン</t>
    </rPh>
    <phoneticPr fontId="1"/>
  </si>
  <si>
    <t>大迫　裕奈</t>
    <rPh sb="0" eb="2">
      <t>オオサコ</t>
    </rPh>
    <rPh sb="3" eb="5">
      <t>ユウナ</t>
    </rPh>
    <phoneticPr fontId="1"/>
  </si>
  <si>
    <t>R7復活</t>
    <rPh sb="2" eb="4">
      <t>フッカツ</t>
    </rPh>
    <phoneticPr fontId="1"/>
  </si>
  <si>
    <t>全立興業有限会社</t>
    <rPh sb="0" eb="4">
      <t>ゼンリツコウギョウ</t>
    </rPh>
    <rPh sb="4" eb="8">
      <t>ユウゲンガイシャ</t>
    </rPh>
    <phoneticPr fontId="1"/>
  </si>
  <si>
    <t>枝折１３１－１－１０１</t>
    <rPh sb="0" eb="2">
      <t>シオリ</t>
    </rPh>
    <phoneticPr fontId="1"/>
  </si>
  <si>
    <t>前川　亜由</t>
    <phoneticPr fontId="1"/>
  </si>
  <si>
    <t>営業部長</t>
    <rPh sb="0" eb="4">
      <t>エイギョウブチョウ</t>
    </rPh>
    <phoneticPr fontId="1"/>
  </si>
  <si>
    <t>廣嶋　淳史</t>
    <rPh sb="0" eb="2">
      <t>ヒロシマ</t>
    </rPh>
    <rPh sb="3" eb="5">
      <t>アツシ</t>
    </rPh>
    <phoneticPr fontId="1"/>
  </si>
  <si>
    <t>資格者調整可能、草津配置希望</t>
    <rPh sb="0" eb="3">
      <t>シカクシャ</t>
    </rPh>
    <rPh sb="3" eb="5">
      <t>チョウセイ</t>
    </rPh>
    <rPh sb="5" eb="7">
      <t>カノウ</t>
    </rPh>
    <rPh sb="8" eb="10">
      <t>クサツ</t>
    </rPh>
    <rPh sb="10" eb="12">
      <t>ハイチ</t>
    </rPh>
    <rPh sb="12" eb="14">
      <t>キボウ</t>
    </rPh>
    <phoneticPr fontId="1"/>
  </si>
  <si>
    <t>※上限100名まで</t>
    <rPh sb="1" eb="3">
      <t>ジョウゲン</t>
    </rPh>
    <rPh sb="6" eb="7">
      <t>メイ</t>
    </rPh>
    <phoneticPr fontId="1"/>
  </si>
  <si>
    <t>GOKEN株式会社</t>
    <rPh sb="5" eb="9">
      <t>カブシキガイシャ</t>
    </rPh>
    <phoneticPr fontId="1"/>
  </si>
  <si>
    <t>573-1192</t>
    <phoneticPr fontId="1"/>
  </si>
  <si>
    <t>南区東九条東山王町30番地3</t>
    <rPh sb="0" eb="2">
      <t>ミナミク</t>
    </rPh>
    <rPh sb="2" eb="5">
      <t>ヒガシクジョウ</t>
    </rPh>
    <rPh sb="5" eb="6">
      <t>ヒガシ</t>
    </rPh>
    <rPh sb="6" eb="9">
      <t>サンノウチョウ</t>
    </rPh>
    <rPh sb="11" eb="13">
      <t>バンチ</t>
    </rPh>
    <phoneticPr fontId="1"/>
  </si>
  <si>
    <t>松尾　宏美</t>
    <rPh sb="0" eb="2">
      <t>マツオ</t>
    </rPh>
    <rPh sb="3" eb="5">
      <t>ヒロミ</t>
    </rPh>
    <phoneticPr fontId="1"/>
  </si>
  <si>
    <t>株式会社　プラスワン</t>
    <rPh sb="0" eb="4">
      <t>カブシキガイシャ</t>
    </rPh>
    <phoneticPr fontId="1"/>
  </si>
  <si>
    <t>075-574-7568</t>
    <phoneticPr fontId="1"/>
  </si>
  <si>
    <t>075-574-7569</t>
    <phoneticPr fontId="1"/>
  </si>
  <si>
    <t>607-8035</t>
    <phoneticPr fontId="1"/>
  </si>
  <si>
    <t>山科区四ノ宮神田町10</t>
    <rPh sb="0" eb="3">
      <t>ヤマシナク</t>
    </rPh>
    <rPh sb="3" eb="4">
      <t>ヨ</t>
    </rPh>
    <rPh sb="5" eb="6">
      <t>ミヤ</t>
    </rPh>
    <rPh sb="6" eb="9">
      <t>カンダチョウ</t>
    </rPh>
    <phoneticPr fontId="1"/>
  </si>
  <si>
    <t>福田　弘</t>
    <rPh sb="0" eb="2">
      <t>フクダ</t>
    </rPh>
    <rPh sb="3" eb="4">
      <t>ヒロム</t>
    </rPh>
    <phoneticPr fontId="1"/>
  </si>
  <si>
    <t>⇒京都へ</t>
    <rPh sb="1" eb="3">
      <t>キョウト</t>
    </rPh>
    <phoneticPr fontId="1"/>
  </si>
  <si>
    <t>―</t>
    <phoneticPr fontId="1"/>
  </si>
  <si>
    <t>回答無</t>
    <rPh sb="0" eb="3">
      <t>カイトウナシ</t>
    </rPh>
    <phoneticPr fontId="1"/>
  </si>
  <si>
    <t>回答無</t>
    <rPh sb="0" eb="2">
      <t>カイトウ</t>
    </rPh>
    <rPh sb="2" eb="3">
      <t>ナシ</t>
    </rPh>
    <phoneticPr fontId="1"/>
  </si>
  <si>
    <t>連絡先不明</t>
    <rPh sb="0" eb="3">
      <t>レンラクサキ</t>
    </rPh>
    <rPh sb="3" eb="5">
      <t>フメイ</t>
    </rPh>
    <phoneticPr fontId="1"/>
  </si>
  <si>
    <t>一般13（12）、資格者2（3）</t>
    <rPh sb="0" eb="2">
      <t>イッパン</t>
    </rPh>
    <rPh sb="9" eb="12">
      <t>シカクシャ</t>
    </rPh>
    <phoneticPr fontId="1"/>
  </si>
  <si>
    <t>資格者：雑踏警備１級・交通誘導２級</t>
    <rPh sb="0" eb="3">
      <t>シカクシャ</t>
    </rPh>
    <rPh sb="4" eb="6">
      <t>ザットウ</t>
    </rPh>
    <rPh sb="6" eb="8">
      <t>ケイビ</t>
    </rPh>
    <rPh sb="9" eb="10">
      <t>キュウ</t>
    </rPh>
    <rPh sb="11" eb="13">
      <t>コウツウ</t>
    </rPh>
    <rPh sb="13" eb="15">
      <t>ユウドウ</t>
    </rPh>
    <rPh sb="16" eb="17">
      <t>キュウ</t>
    </rPh>
    <phoneticPr fontId="1"/>
  </si>
  <si>
    <t>資格者：交通誘導２名・雑踏２名</t>
    <rPh sb="0" eb="3">
      <t>シカクシャ</t>
    </rPh>
    <rPh sb="4" eb="8">
      <t>コウツウユウドウ</t>
    </rPh>
    <rPh sb="9" eb="10">
      <t>メイ</t>
    </rPh>
    <rPh sb="11" eb="13">
      <t>ザットウ</t>
    </rPh>
    <rPh sb="14" eb="15">
      <t>メイ</t>
    </rPh>
    <phoneticPr fontId="1"/>
  </si>
  <si>
    <t>資格者：交通２級</t>
    <rPh sb="0" eb="3">
      <t>シカクシャ</t>
    </rPh>
    <rPh sb="4" eb="6">
      <t>コウツウ</t>
    </rPh>
    <rPh sb="7" eb="8">
      <t>キュウ</t>
    </rPh>
    <phoneticPr fontId="1"/>
  </si>
  <si>
    <t>R7新規</t>
    <rPh sb="2" eb="4">
      <t>シンキ</t>
    </rPh>
    <phoneticPr fontId="1"/>
  </si>
  <si>
    <t>合計</t>
    <rPh sb="0" eb="2">
      <t>ゴウケイ</t>
    </rPh>
    <phoneticPr fontId="1"/>
  </si>
  <si>
    <t>警備部長</t>
    <rPh sb="0" eb="4">
      <t>ケイビブチョウ</t>
    </rPh>
    <phoneticPr fontId="1"/>
  </si>
  <si>
    <t>松村　光祐</t>
    <rPh sb="0" eb="2">
      <t>マツムラ</t>
    </rPh>
    <rPh sb="3" eb="4">
      <t>ヒカリ</t>
    </rPh>
    <phoneticPr fontId="1"/>
  </si>
  <si>
    <t>業務部長</t>
    <rPh sb="0" eb="4">
      <t>ギョウムブチョウ</t>
    </rPh>
    <phoneticPr fontId="1"/>
  </si>
  <si>
    <t>部長心得</t>
    <rPh sb="0" eb="4">
      <t>ブチョウココロエ</t>
    </rPh>
    <phoneticPr fontId="1"/>
  </si>
  <si>
    <t>水口町山３９４３番地４</t>
    <rPh sb="0" eb="3">
      <t>ミナクチチョウ</t>
    </rPh>
    <rPh sb="3" eb="4">
      <t>ヤマ</t>
    </rPh>
    <rPh sb="8" eb="10">
      <t>バンチ</t>
    </rPh>
    <phoneticPr fontId="1"/>
  </si>
  <si>
    <t>三雲１０８６番地１</t>
    <rPh sb="0" eb="2">
      <t>ミクモ</t>
    </rPh>
    <rPh sb="6" eb="7">
      <t>バン</t>
    </rPh>
    <rPh sb="7" eb="8">
      <t>チ</t>
    </rPh>
    <phoneticPr fontId="1"/>
  </si>
  <si>
    <t>狛井　夏好</t>
    <rPh sb="1" eb="2">
      <t>イ</t>
    </rPh>
    <rPh sb="3" eb="4">
      <t>ナツ</t>
    </rPh>
    <rPh sb="4" eb="5">
      <t>ヨシ</t>
    </rPh>
    <phoneticPr fontId="1"/>
  </si>
  <si>
    <t>高倉　勇希</t>
    <rPh sb="0" eb="2">
      <t>タカクラ</t>
    </rPh>
    <rPh sb="3" eb="5">
      <t>ユウキ</t>
    </rPh>
    <phoneticPr fontId="1"/>
  </si>
  <si>
    <t>警備部統括</t>
    <rPh sb="0" eb="3">
      <t>ケイビブ</t>
    </rPh>
    <rPh sb="3" eb="5">
      <t>トウカツ</t>
    </rPh>
    <phoneticPr fontId="1"/>
  </si>
  <si>
    <t>井上　浩至</t>
    <rPh sb="0" eb="2">
      <t>イノウエ</t>
    </rPh>
    <rPh sb="3" eb="4">
      <t>ヒロシ</t>
    </rPh>
    <rPh sb="4" eb="5">
      <t>イタル</t>
    </rPh>
    <phoneticPr fontId="1"/>
  </si>
  <si>
    <t>業務部</t>
    <rPh sb="0" eb="3">
      <t>ギョウムブ</t>
    </rPh>
    <phoneticPr fontId="1"/>
  </si>
  <si>
    <t>岡本　光広</t>
    <rPh sb="0" eb="2">
      <t>オカモト</t>
    </rPh>
    <rPh sb="3" eb="5">
      <t>ミツヒロ</t>
    </rPh>
    <phoneticPr fontId="1"/>
  </si>
  <si>
    <t>若木　稔</t>
    <rPh sb="0" eb="2">
      <t>ワカギ</t>
    </rPh>
    <phoneticPr fontId="1"/>
  </si>
  <si>
    <t>課長代理</t>
    <rPh sb="0" eb="4">
      <t>カチョウダイリ</t>
    </rPh>
    <phoneticPr fontId="1"/>
  </si>
  <si>
    <t>高松　裕太</t>
    <rPh sb="0" eb="2">
      <t>タカマツ</t>
    </rPh>
    <rPh sb="3" eb="5">
      <t>ユウタ</t>
    </rPh>
    <phoneticPr fontId="1"/>
  </si>
  <si>
    <t>伏見区竹田東小屋ノ内町90</t>
    <rPh sb="0" eb="3">
      <t>フシミク</t>
    </rPh>
    <rPh sb="3" eb="4">
      <t>タケ</t>
    </rPh>
    <rPh sb="4" eb="5">
      <t>タ</t>
    </rPh>
    <rPh sb="5" eb="6">
      <t>ヒガシ</t>
    </rPh>
    <rPh sb="6" eb="8">
      <t>コヤ</t>
    </rPh>
    <rPh sb="9" eb="10">
      <t>ウチ</t>
    </rPh>
    <rPh sb="10" eb="11">
      <t>マチ</t>
    </rPh>
    <phoneticPr fontId="1"/>
  </si>
  <si>
    <t>セキュリティ事業部長</t>
    <rPh sb="6" eb="10">
      <t>ジギョウブチョウ</t>
    </rPh>
    <phoneticPr fontId="1"/>
  </si>
  <si>
    <t>辻　幸樹</t>
    <rPh sb="0" eb="1">
      <t>ツジ</t>
    </rPh>
    <rPh sb="2" eb="3">
      <t>シアワ</t>
    </rPh>
    <rPh sb="3" eb="4">
      <t>イツキ</t>
    </rPh>
    <phoneticPr fontId="1"/>
  </si>
  <si>
    <t>075-623-0500</t>
    <phoneticPr fontId="1"/>
  </si>
  <si>
    <t>075-623-3377</t>
    <phoneticPr fontId="1"/>
  </si>
  <si>
    <t>電話番号</t>
    <rPh sb="0" eb="4">
      <t>デンワバンゴウ</t>
    </rPh>
    <phoneticPr fontId="1"/>
  </si>
  <si>
    <t>実査案内リスト</t>
    <rPh sb="0" eb="4">
      <t>ジッサアンナイ</t>
    </rPh>
    <phoneticPr fontId="1"/>
  </si>
  <si>
    <t>会社名</t>
    <rPh sb="0" eb="3">
      <t>カイシャメイ</t>
    </rPh>
    <phoneticPr fontId="1"/>
  </si>
  <si>
    <t>メールアドレス</t>
    <phoneticPr fontId="1"/>
  </si>
  <si>
    <t>2025びわ湖大花火大会　警備員募集状況</t>
    <rPh sb="6" eb="7">
      <t>コ</t>
    </rPh>
    <rPh sb="7" eb="12">
      <t>ダイハナビタイカイ</t>
    </rPh>
    <rPh sb="13" eb="16">
      <t>ケイビイン</t>
    </rPh>
    <rPh sb="16" eb="18">
      <t>ボシュウ</t>
    </rPh>
    <rPh sb="18" eb="20">
      <t>ジョウキョウ</t>
    </rPh>
    <phoneticPr fontId="1"/>
  </si>
  <si>
    <t>tanaka@k-shinryu.com, tsukiyama@k-shinryu.com, yamauchi@k-shinryu.com,</t>
    <phoneticPr fontId="1"/>
  </si>
  <si>
    <t>daikou1001@yahoo.co.jp,</t>
  </si>
  <si>
    <t>kskei@titan.ocn.ne.jp,</t>
  </si>
  <si>
    <t>rise3777@wine.ocn.ne.jp,</t>
  </si>
  <si>
    <t>kansei@ai-guard.co.jp,</t>
  </si>
  <si>
    <t>lsg@lake-side-guard.co.jp,</t>
  </si>
  <si>
    <t>info@fuso-keibi.co.jp,</t>
  </si>
  <si>
    <t>fujisogo@ia4.itkeeper.ne.jp,</t>
  </si>
  <si>
    <t>singlepp11@yahoo.co.jp,</t>
  </si>
  <si>
    <t>zero-fukushima@e-omi.ne.jp,</t>
  </si>
  <si>
    <t>konan4556@gaia.eonet.ne.jp,</t>
  </si>
  <si>
    <t>fas_jtkeibi@yahoo.co.jp,</t>
  </si>
  <si>
    <t>k-yamamoto@tw-s.co.jp,</t>
  </si>
  <si>
    <t>info@adams-group.jp,</t>
  </si>
  <si>
    <t>goshudaimaruito@outlook.jp,</t>
  </si>
  <si>
    <t>cosmo.5234@trad.ocn.ne.jp,</t>
  </si>
  <si>
    <t>h.takeuchi@trust-sec.com,</t>
  </si>
  <si>
    <t>chiori.sasaki@gmail.com,</t>
  </si>
  <si>
    <t>info@grow-se.com,</t>
  </si>
  <si>
    <t>y.nonaka.plusone@gmail.com,</t>
  </si>
  <si>
    <t>muraoka@ace-guard.com,</t>
  </si>
  <si>
    <t>shimono@sanesukeibi.com,</t>
  </si>
  <si>
    <t>info@hyogo-keibi.com,</t>
  </si>
  <si>
    <t>k.uehara@dream-keibi.com,</t>
  </si>
  <si>
    <t>efro.terakawa@gmail.com,</t>
  </si>
  <si>
    <t>plus1.kansai@gmail.com,</t>
  </si>
  <si>
    <t>k2-security@biscuit.ocn.ne.jp,</t>
  </si>
  <si>
    <t>eigyo@mt-security.co.jp,</t>
  </si>
  <si>
    <t>fujino@river.ocn.ne.jp,</t>
  </si>
  <si>
    <t>japan-create_keibi@jcs-group.co.jp,</t>
  </si>
  <si>
    <t>t-morimoto@senon.co.jp,</t>
  </si>
  <si>
    <t>kanpato5180@ybb.ne.jp,</t>
  </si>
  <si>
    <t>shinji.taura@shintei.co.jp,</t>
  </si>
  <si>
    <t>info@kotona.co.jp,</t>
  </si>
  <si>
    <t>s-yasuzato@keihan-bts.jp,</t>
  </si>
  <si>
    <t>spb85rn9@car.ocn.ne.jp,</t>
  </si>
  <si>
    <t>077-525-2456</t>
  </si>
  <si>
    <t>077-511-9700</t>
  </si>
  <si>
    <t>077-551-3777</t>
  </si>
  <si>
    <t>077-574-7791</t>
  </si>
  <si>
    <t>077-578-6827</t>
  </si>
  <si>
    <t>077-524-5194</t>
  </si>
  <si>
    <t>077-561-8878</t>
  </si>
  <si>
    <t>077-583-7326</t>
  </si>
  <si>
    <t>0748-20-2111</t>
  </si>
  <si>
    <t>0748-63-1514</t>
  </si>
  <si>
    <t>0748-25-0654</t>
  </si>
  <si>
    <t>0748-72-4556</t>
  </si>
  <si>
    <t>0748-75-3000</t>
  </si>
  <si>
    <t>077-565-2328</t>
  </si>
  <si>
    <t>077-566-1260</t>
  </si>
  <si>
    <t>0749-80-9020</t>
  </si>
  <si>
    <t>0749-54-8185</t>
  </si>
  <si>
    <t>0748-63-7211</t>
  </si>
  <si>
    <t>0749-30-9484</t>
  </si>
  <si>
    <t>0749-22-6860</t>
  </si>
  <si>
    <t>0797-86-8441</t>
  </si>
  <si>
    <t>078-242-4300</t>
  </si>
  <si>
    <t>072-758-0001</t>
  </si>
  <si>
    <t>06-6481-0055</t>
  </si>
  <si>
    <t>06-6110-7808</t>
  </si>
  <si>
    <t>06-6353-5678</t>
  </si>
  <si>
    <t>078-576-3518</t>
  </si>
  <si>
    <t>0774-56-5658</t>
  </si>
  <si>
    <t>06-6484-8825</t>
  </si>
  <si>
    <t>078-326-3155</t>
  </si>
  <si>
    <t>075-254-1151</t>
  </si>
  <si>
    <t>06-6494-5180</t>
  </si>
  <si>
    <t>072-249-1012</t>
  </si>
  <si>
    <t>075-623-0500</t>
  </si>
  <si>
    <t>06-6881-0116</t>
  </si>
  <si>
    <t>072-847-1230</t>
  </si>
  <si>
    <t>075-682-3008</t>
  </si>
  <si>
    <t>075-574-7568</t>
  </si>
  <si>
    <t>前川　亜由</t>
  </si>
  <si>
    <t>●</t>
    <phoneticPr fontId="1"/>
  </si>
  <si>
    <t>業務部部長</t>
    <rPh sb="0" eb="3">
      <t>ギョウムブ</t>
    </rPh>
    <rPh sb="3" eb="5">
      <t>ブチョウ</t>
    </rPh>
    <phoneticPr fontId="1"/>
  </si>
  <si>
    <t>瀬津　善典</t>
    <rPh sb="0" eb="1">
      <t>セ</t>
    </rPh>
    <rPh sb="1" eb="2">
      <t>ツ</t>
    </rPh>
    <rPh sb="3" eb="4">
      <t>ゼン</t>
    </rPh>
    <rPh sb="4" eb="5">
      <t>テン</t>
    </rPh>
    <phoneticPr fontId="1"/>
  </si>
  <si>
    <t>営業部課長</t>
    <rPh sb="0" eb="3">
      <t>エイギョウブ</t>
    </rPh>
    <rPh sb="3" eb="5">
      <t>カチョウ</t>
    </rPh>
    <phoneticPr fontId="1"/>
  </si>
  <si>
    <t>近藤　直也</t>
    <rPh sb="0" eb="2">
      <t>コンドウ</t>
    </rPh>
    <rPh sb="3" eb="4">
      <t>ナオ</t>
    </rPh>
    <rPh sb="4" eb="5">
      <t>ヤ</t>
    </rPh>
    <phoneticPr fontId="1"/>
  </si>
  <si>
    <t>執行役員</t>
    <rPh sb="0" eb="4">
      <t>シッコウヤクイン</t>
    </rPh>
    <phoneticPr fontId="1"/>
  </si>
  <si>
    <t>杉本　功</t>
    <rPh sb="0" eb="2">
      <t>スギモト</t>
    </rPh>
    <rPh sb="3" eb="4">
      <t>コウ</t>
    </rPh>
    <phoneticPr fontId="1"/>
  </si>
  <si>
    <t>専務　</t>
    <rPh sb="0" eb="2">
      <t>センム</t>
    </rPh>
    <phoneticPr fontId="1"/>
  </si>
  <si>
    <t>福島　芳暢</t>
    <rPh sb="0" eb="2">
      <t>フクシマ</t>
    </rPh>
    <phoneticPr fontId="1"/>
  </si>
  <si>
    <t>顧問</t>
    <rPh sb="0" eb="2">
      <t>コモン</t>
    </rPh>
    <phoneticPr fontId="1"/>
  </si>
  <si>
    <t>城生越　徹</t>
    <rPh sb="4" eb="5">
      <t>トオル</t>
    </rPh>
    <phoneticPr fontId="1"/>
  </si>
  <si>
    <t>主任</t>
    <rPh sb="0" eb="2">
      <t>シュニン</t>
    </rPh>
    <phoneticPr fontId="1"/>
  </si>
  <si>
    <t>河村　裕仁</t>
    <rPh sb="0" eb="2">
      <t>カワムラ</t>
    </rPh>
    <rPh sb="3" eb="4">
      <t>ユウ</t>
    </rPh>
    <phoneticPr fontId="1"/>
  </si>
  <si>
    <t>最大1121</t>
    <rPh sb="0" eb="2">
      <t>サイダイ</t>
    </rPh>
    <phoneticPr fontId="1"/>
  </si>
  <si>
    <t>伊山　竜之</t>
    <rPh sb="0" eb="2">
      <t>イヤマ</t>
    </rPh>
    <rPh sb="3" eb="4">
      <t>リュウ</t>
    </rPh>
    <rPh sb="4" eb="5">
      <t>ノ</t>
    </rPh>
    <phoneticPr fontId="1"/>
  </si>
  <si>
    <t>伊山　昌兵</t>
    <rPh sb="0" eb="2">
      <t>イヤマ</t>
    </rPh>
    <rPh sb="3" eb="5">
      <t>ショウヘイ</t>
    </rPh>
    <phoneticPr fontId="1"/>
  </si>
  <si>
    <t>管理主任</t>
    <rPh sb="0" eb="4">
      <t>カンリシュニン</t>
    </rPh>
    <phoneticPr fontId="1"/>
  </si>
  <si>
    <t>奥村　彩弥華</t>
    <rPh sb="0" eb="2">
      <t>オクムラ</t>
    </rPh>
    <rPh sb="3" eb="4">
      <t>アヤ</t>
    </rPh>
    <rPh sb="4" eb="5">
      <t>ヤ</t>
    </rPh>
    <rPh sb="5" eb="6">
      <t>ハル</t>
    </rPh>
    <phoneticPr fontId="1"/>
  </si>
  <si>
    <t>吉田　友華</t>
    <rPh sb="0" eb="2">
      <t>ヨシダ</t>
    </rPh>
    <rPh sb="3" eb="4">
      <t>トモ</t>
    </rPh>
    <rPh sb="4" eb="5">
      <t>ハナ</t>
    </rPh>
    <phoneticPr fontId="1"/>
  </si>
  <si>
    <t>職４</t>
    <rPh sb="0" eb="1">
      <t>ショク</t>
    </rPh>
    <phoneticPr fontId="1"/>
  </si>
  <si>
    <t>福井　健</t>
    <rPh sb="0" eb="2">
      <t>フクイ</t>
    </rPh>
    <rPh sb="3" eb="4">
      <t>ケン</t>
    </rPh>
    <phoneticPr fontId="1"/>
  </si>
  <si>
    <t>大津営業所所長</t>
    <rPh sb="0" eb="5">
      <t>オオツエイギョウショ</t>
    </rPh>
    <rPh sb="5" eb="7">
      <t>ショチョウ</t>
    </rPh>
    <phoneticPr fontId="1"/>
  </si>
  <si>
    <t>村部　圭史</t>
    <rPh sb="0" eb="2">
      <t>ムラベ</t>
    </rPh>
    <rPh sb="3" eb="5">
      <t>ケイシ</t>
    </rPh>
    <phoneticPr fontId="1"/>
  </si>
  <si>
    <t>舩田　英樹</t>
    <rPh sb="1" eb="2">
      <t>タ</t>
    </rPh>
    <rPh sb="3" eb="5">
      <t>ヒデキ</t>
    </rPh>
    <phoneticPr fontId="1"/>
  </si>
  <si>
    <t>桝岡　右治</t>
    <rPh sb="1" eb="2">
      <t>オカ</t>
    </rPh>
    <rPh sb="3" eb="4">
      <t>ミギ</t>
    </rPh>
    <rPh sb="4" eb="5">
      <t>オサム</t>
    </rPh>
    <phoneticPr fontId="1"/>
  </si>
  <si>
    <t>藤本　良平</t>
    <rPh sb="0" eb="2">
      <t>フジモト</t>
    </rPh>
    <rPh sb="3" eb="5">
      <t>リョウヘイ</t>
    </rPh>
    <phoneticPr fontId="1"/>
  </si>
  <si>
    <t>鳥羽　柾吉</t>
    <rPh sb="0" eb="2">
      <t>トリバ</t>
    </rPh>
    <rPh sb="4" eb="5">
      <t>ヨシ</t>
    </rPh>
    <phoneticPr fontId="1"/>
  </si>
  <si>
    <t>警備部部長</t>
    <rPh sb="0" eb="2">
      <t>ケイビ</t>
    </rPh>
    <rPh sb="2" eb="3">
      <t>ブ</t>
    </rPh>
    <rPh sb="3" eb="5">
      <t>ブチョウ</t>
    </rPh>
    <phoneticPr fontId="1"/>
  </si>
  <si>
    <t>居藤　善行</t>
    <rPh sb="0" eb="1">
      <t>オ</t>
    </rPh>
    <rPh sb="1" eb="2">
      <t>フジ</t>
    </rPh>
    <rPh sb="3" eb="4">
      <t>ゼン</t>
    </rPh>
    <rPh sb="4" eb="5">
      <t>イキ</t>
    </rPh>
    <phoneticPr fontId="1"/>
  </si>
  <si>
    <t>大八木　將介</t>
    <phoneticPr fontId="1"/>
  </si>
  <si>
    <t>資格者</t>
    <rPh sb="0" eb="3">
      <t>シカクシャ</t>
    </rPh>
    <phoneticPr fontId="1"/>
  </si>
  <si>
    <t>内本　真胤</t>
    <rPh sb="0" eb="2">
      <t>ウチモト</t>
    </rPh>
    <rPh sb="3" eb="4">
      <t>マコト</t>
    </rPh>
    <rPh sb="4" eb="5">
      <t>タネ</t>
    </rPh>
    <phoneticPr fontId="1"/>
  </si>
  <si>
    <t>百田　亮平</t>
  </si>
  <si>
    <t>長渕　貞樹</t>
    <rPh sb="0" eb="2">
      <t>ナガブチ</t>
    </rPh>
    <rPh sb="3" eb="4">
      <t>サダ</t>
    </rPh>
    <rPh sb="4" eb="5">
      <t>キ</t>
    </rPh>
    <phoneticPr fontId="1"/>
  </si>
  <si>
    <t>寺川　広海</t>
    <rPh sb="0" eb="2">
      <t>テラカワ</t>
    </rPh>
    <rPh sb="3" eb="5">
      <t>ヒロミ</t>
    </rPh>
    <phoneticPr fontId="1"/>
  </si>
  <si>
    <t>石井　章馬</t>
    <rPh sb="0" eb="2">
      <t>イシイ</t>
    </rPh>
    <rPh sb="3" eb="4">
      <t>ショウ</t>
    </rPh>
    <rPh sb="4" eb="5">
      <t>ウマ</t>
    </rPh>
    <phoneticPr fontId="1"/>
  </si>
  <si>
    <t>業務</t>
    <rPh sb="0" eb="2">
      <t>ギョウム</t>
    </rPh>
    <phoneticPr fontId="1"/>
  </si>
  <si>
    <t>佐伯　陽祐</t>
    <rPh sb="0" eb="2">
      <t>サハク</t>
    </rPh>
    <rPh sb="3" eb="5">
      <t>ヨウスケ</t>
    </rPh>
    <phoneticPr fontId="1"/>
  </si>
  <si>
    <t>副社長</t>
    <rPh sb="0" eb="3">
      <t>フクシャチョウ</t>
    </rPh>
    <phoneticPr fontId="1"/>
  </si>
  <si>
    <t>大島　史明</t>
    <rPh sb="0" eb="2">
      <t>オオシマ</t>
    </rPh>
    <rPh sb="3" eb="4">
      <t>フミ</t>
    </rPh>
    <rPh sb="4" eb="5">
      <t>メイ</t>
    </rPh>
    <phoneticPr fontId="1"/>
  </si>
  <si>
    <t>辻　幸樹</t>
    <rPh sb="0" eb="1">
      <t>ツジ</t>
    </rPh>
    <rPh sb="2" eb="3">
      <t>ユキ</t>
    </rPh>
    <rPh sb="3" eb="4">
      <t>イツキ</t>
    </rPh>
    <phoneticPr fontId="1"/>
  </si>
  <si>
    <t>課長</t>
    <rPh sb="0" eb="2">
      <t>カチョウ</t>
    </rPh>
    <phoneticPr fontId="1"/>
  </si>
  <si>
    <t>古舘　由衣</t>
    <rPh sb="0" eb="2">
      <t>フルダテ</t>
    </rPh>
    <rPh sb="3" eb="5">
      <t>ユイ</t>
    </rPh>
    <phoneticPr fontId="1"/>
  </si>
  <si>
    <t>岸田　幸三</t>
    <rPh sb="0" eb="2">
      <t>キシダ</t>
    </rPh>
    <rPh sb="3" eb="4">
      <t>シアワ</t>
    </rPh>
    <rPh sb="4" eb="5">
      <t>サン</t>
    </rPh>
    <phoneticPr fontId="1"/>
  </si>
  <si>
    <t>業務次長</t>
    <rPh sb="0" eb="4">
      <t>ギョウムジチョウ</t>
    </rPh>
    <phoneticPr fontId="1"/>
  </si>
  <si>
    <t>鈴木　信</t>
    <rPh sb="0" eb="2">
      <t>スズキ</t>
    </rPh>
    <rPh sb="3" eb="4">
      <t>ノブ</t>
    </rPh>
    <phoneticPr fontId="1"/>
  </si>
  <si>
    <t>尾﨑　高史</t>
    <rPh sb="0" eb="2">
      <t>オザキ</t>
    </rPh>
    <rPh sb="3" eb="4">
      <t>タカ</t>
    </rPh>
    <rPh sb="4" eb="5">
      <t>フミ</t>
    </rPh>
    <phoneticPr fontId="1"/>
  </si>
  <si>
    <t>𠮷治　一也</t>
    <rPh sb="2" eb="3">
      <t>オサム</t>
    </rPh>
    <rPh sb="4" eb="6">
      <t>カズヤ</t>
    </rPh>
    <phoneticPr fontId="1"/>
  </si>
  <si>
    <t>宮﨑　実</t>
    <phoneticPr fontId="1"/>
  </si>
  <si>
    <t>森本　高史</t>
    <rPh sb="0" eb="2">
      <t>モリモト</t>
    </rPh>
    <rPh sb="3" eb="5">
      <t>タカシ</t>
    </rPh>
    <phoneticPr fontId="1"/>
  </si>
  <si>
    <t>営業所長</t>
    <rPh sb="0" eb="4">
      <t>エイギョウショチョウ</t>
    </rPh>
    <phoneticPr fontId="1"/>
  </si>
  <si>
    <t>村上　一真</t>
    <rPh sb="0" eb="2">
      <t>ムラカミ</t>
    </rPh>
    <rPh sb="3" eb="5">
      <t>カズマ</t>
    </rPh>
    <phoneticPr fontId="1"/>
  </si>
  <si>
    <t>電話確認のみ</t>
    <rPh sb="0" eb="2">
      <t>デンワ</t>
    </rPh>
    <rPh sb="2" eb="4">
      <t>カクニン</t>
    </rPh>
    <phoneticPr fontId="1"/>
  </si>
  <si>
    <t>info@asobiizumu.com,</t>
    <phoneticPr fontId="1"/>
  </si>
  <si>
    <t>zenritu.zzz@gmail.com,</t>
    <phoneticPr fontId="1"/>
  </si>
  <si>
    <t>例年と同じなら参加不要（前川さん確認済み）</t>
    <rPh sb="0" eb="2">
      <t>レイネン</t>
    </rPh>
    <rPh sb="3" eb="4">
      <t>オナ</t>
    </rPh>
    <rPh sb="7" eb="9">
      <t>サンカ</t>
    </rPh>
    <rPh sb="9" eb="11">
      <t>フヨウ</t>
    </rPh>
    <rPh sb="12" eb="14">
      <t>マエカワ</t>
    </rPh>
    <rPh sb="16" eb="19">
      <t>カクニンズ</t>
    </rPh>
    <phoneticPr fontId="1"/>
  </si>
  <si>
    <t>登坂　強</t>
    <rPh sb="0" eb="2">
      <t>トサカ</t>
    </rPh>
    <rPh sb="3" eb="4">
      <t>ツヨシ</t>
    </rPh>
    <phoneticPr fontId="1"/>
  </si>
  <si>
    <t>松村　光祐</t>
    <rPh sb="0" eb="2">
      <t>マツムラ</t>
    </rPh>
    <rPh sb="3" eb="5">
      <t>コウスケ</t>
    </rPh>
    <phoneticPr fontId="1"/>
  </si>
  <si>
    <t>安田　健太</t>
    <rPh sb="0" eb="2">
      <t>ヤスダ</t>
    </rPh>
    <rPh sb="3" eb="5">
      <t>ケンタ</t>
    </rPh>
    <phoneticPr fontId="1"/>
  </si>
  <si>
    <t>柊　友啓</t>
    <rPh sb="0" eb="1">
      <t>ヒイラギ</t>
    </rPh>
    <rPh sb="2" eb="3">
      <t>トモ</t>
    </rPh>
    <rPh sb="3" eb="4">
      <t>ケイ</t>
    </rPh>
    <phoneticPr fontId="1"/>
  </si>
  <si>
    <t>営業課長</t>
    <rPh sb="0" eb="4">
      <t>エイギョウカチョウ</t>
    </rPh>
    <phoneticPr fontId="1"/>
  </si>
  <si>
    <t>西島　博幸</t>
    <rPh sb="0" eb="2">
      <t>ニシジマ</t>
    </rPh>
    <rPh sb="3" eb="5">
      <t>ヒロユキ</t>
    </rPh>
    <phoneticPr fontId="1"/>
  </si>
  <si>
    <t>保安事業係長</t>
    <rPh sb="0" eb="4">
      <t>ホアンジギョウ</t>
    </rPh>
    <rPh sb="4" eb="6">
      <t>カカリチョウ</t>
    </rPh>
    <phoneticPr fontId="1"/>
  </si>
  <si>
    <t>安里　昌一</t>
    <rPh sb="0" eb="2">
      <t>ヤスサト</t>
    </rPh>
    <rPh sb="3" eb="5">
      <t>マサカズ</t>
    </rPh>
    <phoneticPr fontId="1"/>
  </si>
  <si>
    <t>業務部次長</t>
    <rPh sb="0" eb="3">
      <t>ギョウムブ</t>
    </rPh>
    <rPh sb="3" eb="5">
      <t>ジチョウ</t>
    </rPh>
    <phoneticPr fontId="1"/>
  </si>
  <si>
    <t>河野　隆志</t>
    <rPh sb="0" eb="2">
      <t>カワノ</t>
    </rPh>
    <rPh sb="3" eb="4">
      <t>タカシ</t>
    </rPh>
    <rPh sb="4" eb="5">
      <t>ココロザシ</t>
    </rPh>
    <phoneticPr fontId="1"/>
  </si>
  <si>
    <t>※前川さん調整</t>
    <rPh sb="1" eb="3">
      <t>マエカワ</t>
    </rPh>
    <rPh sb="5" eb="7">
      <t>チョウセイ</t>
    </rPh>
    <phoneticPr fontId="1"/>
  </si>
  <si>
    <t>TELの上、再送</t>
    <rPh sb="4" eb="5">
      <t>ウエ</t>
    </rPh>
    <rPh sb="6" eb="8">
      <t>サイソウ</t>
    </rPh>
    <phoneticPr fontId="1"/>
  </si>
  <si>
    <t>専務取締役</t>
    <phoneticPr fontId="1"/>
  </si>
  <si>
    <t>藤野　祐司</t>
    <phoneticPr fontId="1"/>
  </si>
  <si>
    <t>福本　徹</t>
    <phoneticPr fontId="1"/>
  </si>
  <si>
    <t>顧問</t>
    <phoneticPr fontId="1"/>
  </si>
  <si>
    <t>2026申込
（一般）</t>
    <rPh sb="4" eb="6">
      <t>モウシコミ</t>
    </rPh>
    <rPh sb="8" eb="10">
      <t>イッパン</t>
    </rPh>
    <phoneticPr fontId="1"/>
  </si>
  <si>
    <t>2026申込
（資格者）</t>
    <rPh sb="4" eb="6">
      <t>モウシコミ</t>
    </rPh>
    <rPh sb="8" eb="11">
      <t>シカクシャ</t>
    </rPh>
    <phoneticPr fontId="1"/>
  </si>
  <si>
    <t>2026合計
配置数</t>
    <rPh sb="4" eb="6">
      <t>ゴウケイ</t>
    </rPh>
    <rPh sb="7" eb="10">
      <t>ハイチスウ</t>
    </rPh>
    <phoneticPr fontId="1"/>
  </si>
  <si>
    <t>2025実績
（一般）</t>
    <rPh sb="4" eb="6">
      <t>ジッセキ</t>
    </rPh>
    <rPh sb="8" eb="10">
      <t>イッパン</t>
    </rPh>
    <phoneticPr fontId="1"/>
  </si>
  <si>
    <t>2025実績
（資格者）</t>
    <rPh sb="4" eb="6">
      <t>ジッセキ</t>
    </rPh>
    <rPh sb="8" eb="11">
      <t>シカクシャ</t>
    </rPh>
    <phoneticPr fontId="1"/>
  </si>
  <si>
    <t>2026びわ湖大花火大会　警備員募集状況</t>
    <rPh sb="6" eb="7">
      <t>コ</t>
    </rPh>
    <rPh sb="7" eb="12">
      <t>ダイハナビタイカイ</t>
    </rPh>
    <rPh sb="13" eb="16">
      <t>ケイビイン</t>
    </rPh>
    <rPh sb="16" eb="18">
      <t>ボシュウ</t>
    </rPh>
    <rPh sb="18" eb="20">
      <t>ジョウキョウ</t>
    </rPh>
    <phoneticPr fontId="1"/>
  </si>
  <si>
    <t>合同会社ZERO警備</t>
    <rPh sb="0" eb="4">
      <t>ゴウドウガイシャ</t>
    </rPh>
    <rPh sb="8" eb="10">
      <t>ケイビ</t>
    </rPh>
    <phoneticPr fontId="1"/>
  </si>
  <si>
    <t>株式会社K2 SECURITY</t>
    <rPh sb="0" eb="2">
      <t>カブシキ</t>
    </rPh>
    <rPh sb="2" eb="4">
      <t>カイシャ</t>
    </rPh>
    <phoneticPr fontId="1"/>
  </si>
  <si>
    <t>株式会社エース警備保障</t>
    <rPh sb="0" eb="4">
      <t>カブシキカイシャ</t>
    </rPh>
    <rPh sb="7" eb="9">
      <t>ケイビ</t>
    </rPh>
    <rPh sb="9" eb="11">
      <t>ホショウ</t>
    </rPh>
    <phoneticPr fontId="1"/>
  </si>
  <si>
    <t>○</t>
    <phoneticPr fontId="1"/>
  </si>
  <si>
    <t>柳川１－２４－１</t>
    <rPh sb="0" eb="2">
      <t>ヤナガワ</t>
    </rPh>
    <phoneticPr fontId="1"/>
  </si>
  <si>
    <t>muraoka@ace-guard.com</t>
    <phoneticPr fontId="1"/>
  </si>
  <si>
    <t>k2-security@biscuit.ocn.ne.jp</t>
    <phoneticPr fontId="1"/>
  </si>
  <si>
    <t>fax</t>
    <phoneticPr fontId="1"/>
  </si>
  <si>
    <t>mail</t>
    <phoneticPr fontId="1"/>
  </si>
  <si>
    <t>zero-keibi@e-omi.ne.jp</t>
    <phoneticPr fontId="1"/>
  </si>
  <si>
    <t>2025回答無</t>
    <rPh sb="4" eb="6">
      <t>カイトウ</t>
    </rPh>
    <rPh sb="6" eb="7">
      <t>ナシ</t>
    </rPh>
    <phoneticPr fontId="1"/>
  </si>
  <si>
    <t>2025万博のため出務協力不可</t>
    <rPh sb="4" eb="6">
      <t>バンパク</t>
    </rPh>
    <rPh sb="9" eb="13">
      <t>シュツムキョウリョク</t>
    </rPh>
    <rPh sb="13" eb="15">
      <t>フカ</t>
    </rPh>
    <phoneticPr fontId="1"/>
  </si>
  <si>
    <t>fax済</t>
  </si>
  <si>
    <t>fax済</t>
    <rPh sb="3" eb="4">
      <t>スミ</t>
    </rPh>
    <phoneticPr fontId="1"/>
  </si>
  <si>
    <t>fax済</t>
    <phoneticPr fontId="1"/>
  </si>
  <si>
    <t>大戸警備保障株式会社</t>
    <rPh sb="0" eb="2">
      <t>オオド</t>
    </rPh>
    <rPh sb="2" eb="6">
      <t>ケイビホショウ</t>
    </rPh>
    <rPh sb="6" eb="10">
      <t>カブシキガイシャ</t>
    </rPh>
    <phoneticPr fontId="1"/>
  </si>
  <si>
    <t>R8新規</t>
    <rPh sb="2" eb="4">
      <t>シンキ</t>
    </rPh>
    <phoneticPr fontId="1"/>
  </si>
  <si>
    <t>柳が崎</t>
    <rPh sb="0" eb="1">
      <t>ヤナ</t>
    </rPh>
    <rPh sb="2" eb="3">
      <t>サキ</t>
    </rPh>
    <phoneticPr fontId="1"/>
  </si>
  <si>
    <t>社名＆連絡先変更（2号業務やめてるかも）</t>
    <rPh sb="0" eb="2">
      <t>シャメイ</t>
    </rPh>
    <rPh sb="3" eb="6">
      <t>レンラクサキ</t>
    </rPh>
    <rPh sb="6" eb="8">
      <t>ヘンコウ</t>
    </rPh>
    <rPh sb="10" eb="13">
      <t>ゴウギョウム</t>
    </rPh>
    <phoneticPr fontId="1"/>
  </si>
  <si>
    <t>fax</t>
    <phoneticPr fontId="1"/>
  </si>
  <si>
    <t>サンエス警備保障株式会社</t>
    <rPh sb="4" eb="6">
      <t>ケイビ</t>
    </rPh>
    <rPh sb="6" eb="8">
      <t>ホショウ</t>
    </rPh>
    <rPh sb="8" eb="12">
      <t>カブシキカイシャ</t>
    </rPh>
    <phoneticPr fontId="1"/>
  </si>
  <si>
    <t>tsukiyama@k-shinryu.com</t>
    <phoneticPr fontId="1"/>
  </si>
  <si>
    <t>月山　敬将</t>
    <rPh sb="0" eb="2">
      <t>ツキヤマ</t>
    </rPh>
    <rPh sb="3" eb="4">
      <t>ケイ</t>
    </rPh>
    <rPh sb="4" eb="5">
      <t>マサル</t>
    </rPh>
    <phoneticPr fontId="1"/>
  </si>
  <si>
    <t>rise3777@wine.ocn.ne.jp,</t>
    <phoneticPr fontId="1"/>
  </si>
  <si>
    <t>fax</t>
    <phoneticPr fontId="1"/>
  </si>
  <si>
    <t>株式会社アダムスセキュリティ</t>
    <rPh sb="0" eb="4">
      <t>カブシキガイシャ</t>
    </rPh>
    <phoneticPr fontId="1"/>
  </si>
  <si>
    <t>澤井　敬輔</t>
    <phoneticPr fontId="1"/>
  </si>
  <si>
    <t>2025と同エリア(におの浜バロー付近)なら可</t>
    <rPh sb="5" eb="6">
      <t>ドウ</t>
    </rPh>
    <rPh sb="13" eb="14">
      <t>ハマ</t>
    </rPh>
    <rPh sb="17" eb="19">
      <t>フキン</t>
    </rPh>
    <rPh sb="22" eb="23">
      <t>カ</t>
    </rPh>
    <phoneticPr fontId="1"/>
  </si>
  <si>
    <t>株式会社ＫＳ警</t>
    <rPh sb="0" eb="4">
      <t>カブシキカイシャ</t>
    </rPh>
    <rPh sb="6" eb="7">
      <t>ケイ</t>
    </rPh>
    <phoneticPr fontId="1"/>
  </si>
  <si>
    <t>有限会社レークサイドガード</t>
    <rPh sb="0" eb="2">
      <t>ユウゲン</t>
    </rPh>
    <rPh sb="2" eb="4">
      <t>ガイシャ</t>
    </rPh>
    <phoneticPr fontId="1"/>
  </si>
  <si>
    <t>fax</t>
    <phoneticPr fontId="1"/>
  </si>
  <si>
    <t>株式会社アソビイズム</t>
    <rPh sb="0" eb="2">
      <t>カブシキ</t>
    </rPh>
    <rPh sb="2" eb="4">
      <t>カイシャ</t>
    </rPh>
    <phoneticPr fontId="1"/>
  </si>
  <si>
    <t>大萱１丁目１３番１３号　深田ビル202</t>
    <rPh sb="0" eb="1">
      <t>オオ</t>
    </rPh>
    <rPh sb="1" eb="2">
      <t>ケン</t>
    </rPh>
    <rPh sb="3" eb="5">
      <t>チョウメ</t>
    </rPh>
    <rPh sb="7" eb="8">
      <t>バン</t>
    </rPh>
    <rPh sb="10" eb="11">
      <t>ゴウ</t>
    </rPh>
    <rPh sb="12" eb="14">
      <t>フカダ</t>
    </rPh>
    <phoneticPr fontId="1"/>
  </si>
  <si>
    <t>警備事業部　課長</t>
    <rPh sb="0" eb="5">
      <t>ケイビジギョウブ</t>
    </rPh>
    <rPh sb="6" eb="8">
      <t>カチョウ</t>
    </rPh>
    <phoneticPr fontId="1"/>
  </si>
  <si>
    <t>福井　将志</t>
    <rPh sb="0" eb="2">
      <t>フクイ</t>
    </rPh>
    <rPh sb="3" eb="5">
      <t>マサシ</t>
    </rPh>
    <phoneticPr fontId="1"/>
  </si>
  <si>
    <t>06-6556-7271</t>
    <phoneticPr fontId="1"/>
  </si>
  <si>
    <t>06-6556-7273</t>
    <phoneticPr fontId="1"/>
  </si>
  <si>
    <t>株式会社ＮＳＳ</t>
    <rPh sb="0" eb="4">
      <t>カブシキカイシャ</t>
    </rPh>
    <phoneticPr fontId="1"/>
  </si>
  <si>
    <t>株式会社AIKOUセキュリティ</t>
    <rPh sb="0" eb="4">
      <t>カブシキガイシャ</t>
    </rPh>
    <phoneticPr fontId="1"/>
  </si>
  <si>
    <t>営業事業部　課長</t>
    <rPh sb="0" eb="2">
      <t>エイギョウ</t>
    </rPh>
    <rPh sb="2" eb="5">
      <t>ジギョウブ</t>
    </rPh>
    <rPh sb="6" eb="8">
      <t>カチョウ</t>
    </rPh>
    <phoneticPr fontId="1"/>
  </si>
  <si>
    <t>尾﨑　高史</t>
    <rPh sb="0" eb="2">
      <t>オザキ</t>
    </rPh>
    <rPh sb="3" eb="5">
      <t>タカシ</t>
    </rPh>
    <phoneticPr fontId="1"/>
  </si>
  <si>
    <t>シンテイ警備株式会社 大阪中央支社</t>
    <rPh sb="4" eb="6">
      <t>ケイビ</t>
    </rPh>
    <rPh sb="6" eb="10">
      <t>カブシキカイシャ</t>
    </rPh>
    <rPh sb="11" eb="13">
      <t>オオサカ</t>
    </rPh>
    <rPh sb="13" eb="15">
      <t>チュウオウ</t>
    </rPh>
    <rPh sb="15" eb="17">
      <t>シシャ</t>
    </rPh>
    <phoneticPr fontId="1"/>
  </si>
  <si>
    <t>06-7167-1141</t>
    <phoneticPr fontId="1"/>
  </si>
  <si>
    <t>06-7167-1143</t>
    <phoneticPr fontId="1"/>
  </si>
  <si>
    <t>541-0048</t>
    <phoneticPr fontId="1"/>
  </si>
  <si>
    <t>中央区瓦町３－３－５　昭和ビル４階</t>
    <rPh sb="3" eb="5">
      <t>カワラチョウ</t>
    </rPh>
    <rPh sb="11" eb="13">
      <t>ショウワ</t>
    </rPh>
    <rPh sb="16" eb="17">
      <t>カイ</t>
    </rPh>
    <phoneticPr fontId="1"/>
  </si>
  <si>
    <t>田浦　慎二</t>
    <phoneticPr fontId="1"/>
  </si>
  <si>
    <t>kaitou-kikuchi@tw-s.co.jp</t>
    <phoneticPr fontId="1"/>
  </si>
  <si>
    <t>菊地　海冬</t>
    <rPh sb="0" eb="2">
      <t>キクチ</t>
    </rPh>
    <rPh sb="3" eb="5">
      <t>カイトウ</t>
    </rPh>
    <phoneticPr fontId="1"/>
  </si>
  <si>
    <t>菊地　海冬</t>
    <phoneticPr fontId="1"/>
  </si>
  <si>
    <t>次長</t>
    <rPh sb="0" eb="2">
      <t>ジチョウ</t>
    </rPh>
    <phoneticPr fontId="1"/>
  </si>
  <si>
    <t>村部　圭史</t>
    <phoneticPr fontId="1"/>
  </si>
  <si>
    <t>mail</t>
    <phoneticPr fontId="1"/>
  </si>
  <si>
    <t>株式会社セノン大阪支社京都営業所</t>
    <rPh sb="0" eb="4">
      <t>カブシキカイシャ</t>
    </rPh>
    <rPh sb="7" eb="11">
      <t>オオサカシシャ</t>
    </rPh>
    <rPh sb="11" eb="16">
      <t>キョウトエイギョウショ</t>
    </rPh>
    <phoneticPr fontId="1"/>
  </si>
  <si>
    <t>下京区四条通室町東入ル函谷鉾町87番地　ケイアイ興産京都ビル7F</t>
    <rPh sb="0" eb="2">
      <t>シモギョウ</t>
    </rPh>
    <rPh sb="2" eb="3">
      <t>ク</t>
    </rPh>
    <rPh sb="3" eb="6">
      <t>シジョウドオリ</t>
    </rPh>
    <rPh sb="6" eb="8">
      <t>ムロマチ</t>
    </rPh>
    <rPh sb="8" eb="9">
      <t>ヒガシ</t>
    </rPh>
    <rPh sb="9" eb="10">
      <t>イ</t>
    </rPh>
    <rPh sb="11" eb="14">
      <t>カンコボコ</t>
    </rPh>
    <rPh sb="14" eb="15">
      <t>チョウ</t>
    </rPh>
    <rPh sb="17" eb="19">
      <t>バンチ</t>
    </rPh>
    <rPh sb="24" eb="26">
      <t>コウサン</t>
    </rPh>
    <rPh sb="26" eb="28">
      <t>キョウト</t>
    </rPh>
    <phoneticPr fontId="1"/>
  </si>
  <si>
    <t>t-morimoto@senon.co.jp,k-murakami2@senon.co.jp</t>
    <phoneticPr fontId="1"/>
  </si>
  <si>
    <t>森本　高史</t>
    <rPh sb="0" eb="2">
      <t>モリモト</t>
    </rPh>
    <rPh sb="3" eb="5">
      <t>タカフミ</t>
    </rPh>
    <phoneticPr fontId="1"/>
  </si>
  <si>
    <t>株式会社プラスワン</t>
    <rPh sb="0" eb="4">
      <t>カブシキガイシャ</t>
    </rPh>
    <phoneticPr fontId="1"/>
  </si>
  <si>
    <t>株式会社兵庫警備保障</t>
    <rPh sb="0" eb="4">
      <t>カブシキカイシャ</t>
    </rPh>
    <rPh sb="4" eb="6">
      <t>ヒョウゴ</t>
    </rPh>
    <rPh sb="6" eb="8">
      <t>ケイビ</t>
    </rPh>
    <rPh sb="8" eb="10">
      <t>ホショウ</t>
    </rPh>
    <phoneticPr fontId="1"/>
  </si>
  <si>
    <t>常務取締役</t>
    <rPh sb="0" eb="2">
      <t>ジョウム</t>
    </rPh>
    <rPh sb="2" eb="5">
      <t>トリシマリヤク</t>
    </rPh>
    <phoneticPr fontId="1"/>
  </si>
  <si>
    <t>株式会社イーフロ</t>
    <rPh sb="0" eb="2">
      <t>カブシキ</t>
    </rPh>
    <rPh sb="2" eb="4">
      <t>カイシャ</t>
    </rPh>
    <phoneticPr fontId="1"/>
  </si>
  <si>
    <t>国際セーフティー株式会社</t>
    <rPh sb="0" eb="2">
      <t>コクサイ</t>
    </rPh>
    <rPh sb="8" eb="12">
      <t>カブシキガイシャ</t>
    </rPh>
    <phoneticPr fontId="1"/>
  </si>
  <si>
    <t>06-6357-5505</t>
    <phoneticPr fontId="1"/>
  </si>
  <si>
    <t>06-6357-1400</t>
    <phoneticPr fontId="1"/>
  </si>
  <si>
    <t>530-0044</t>
    <phoneticPr fontId="1"/>
  </si>
  <si>
    <t>北区東天満1丁目6番16号 K-NEXT南森町2F</t>
    <phoneticPr fontId="1"/>
  </si>
  <si>
    <t>event@kokusai-safety.co.jp</t>
    <phoneticPr fontId="1"/>
  </si>
  <si>
    <t>営業本部イベント事業部</t>
    <phoneticPr fontId="1"/>
  </si>
  <si>
    <t>岡田　翔吾</t>
    <phoneticPr fontId="1"/>
  </si>
  <si>
    <t>出務不可</t>
    <rPh sb="0" eb="2">
      <t>シュツム</t>
    </rPh>
    <rPh sb="2" eb="4">
      <t>フカ</t>
    </rPh>
    <phoneticPr fontId="1"/>
  </si>
  <si>
    <t>24時以降（深夜）の勤務不可</t>
    <rPh sb="2" eb="3">
      <t>ジ</t>
    </rPh>
    <rPh sb="3" eb="5">
      <t>イコウ</t>
    </rPh>
    <rPh sb="6" eb="8">
      <t>シンヤ</t>
    </rPh>
    <rPh sb="10" eb="12">
      <t>キンム</t>
    </rPh>
    <rPh sb="12" eb="14">
      <t>フカ</t>
    </rPh>
    <phoneticPr fontId="1"/>
  </si>
  <si>
    <t>アールシースタッフ株式会社</t>
    <rPh sb="9" eb="13">
      <t>カブシキガイシャ</t>
    </rPh>
    <phoneticPr fontId="1"/>
  </si>
  <si>
    <t>0798-23-6661</t>
    <phoneticPr fontId="1"/>
  </si>
  <si>
    <t>0798-23-6662</t>
  </si>
  <si>
    <t>662-0972</t>
    <phoneticPr fontId="1"/>
  </si>
  <si>
    <t>西宮市</t>
    <rPh sb="0" eb="3">
      <t>ニシノミヤシ</t>
    </rPh>
    <phoneticPr fontId="1"/>
  </si>
  <si>
    <t>今在家町3-27　タザワビル2階</t>
    <rPh sb="0" eb="4">
      <t>イマザイケチョウ</t>
    </rPh>
    <rPh sb="15" eb="16">
      <t>カイ</t>
    </rPh>
    <phoneticPr fontId="1"/>
  </si>
  <si>
    <t>keibi@rcs.jp</t>
    <phoneticPr fontId="1"/>
  </si>
  <si>
    <t>江見　修</t>
    <rPh sb="0" eb="2">
      <t>エミ</t>
    </rPh>
    <rPh sb="3" eb="4">
      <t>オサム</t>
    </rPh>
    <phoneticPr fontId="1"/>
  </si>
  <si>
    <t>古田　欣孝</t>
    <rPh sb="0" eb="2">
      <t>フルタ</t>
    </rPh>
    <phoneticPr fontId="1"/>
  </si>
  <si>
    <t>株式会社トラストセキュリティ</t>
    <rPh sb="0" eb="2">
      <t>カブシキ</t>
    </rPh>
    <rPh sb="2" eb="4">
      <t>カイシャ</t>
    </rPh>
    <phoneticPr fontId="1"/>
  </si>
  <si>
    <t>株式会社エムティー</t>
    <rPh sb="0" eb="4">
      <t>カブシキカイシャ</t>
    </rPh>
    <phoneticPr fontId="1"/>
  </si>
  <si>
    <t>株式会社ドリーム警備</t>
    <rPh sb="0" eb="2">
      <t>カブシキ</t>
    </rPh>
    <rPh sb="2" eb="4">
      <t>カイシャ</t>
    </rPh>
    <rPh sb="8" eb="10">
      <t>ケイビ</t>
    </rPh>
    <phoneticPr fontId="1"/>
  </si>
  <si>
    <t>管理課長</t>
    <rPh sb="0" eb="4">
      <t>カンリカチョウ</t>
    </rPh>
    <phoneticPr fontId="1"/>
  </si>
  <si>
    <t>保安事業部　係長</t>
    <rPh sb="0" eb="5">
      <t>ホアンジギョウブ</t>
    </rPh>
    <rPh sb="6" eb="8">
      <t>カカリチョウ</t>
    </rPh>
    <phoneticPr fontId="1"/>
  </si>
  <si>
    <t>アーカス席警備業務予定</t>
    <rPh sb="4" eb="5">
      <t>セキ</t>
    </rPh>
    <rPh sb="5" eb="7">
      <t>ケイビ</t>
    </rPh>
    <rPh sb="7" eb="9">
      <t>ギョウム</t>
    </rPh>
    <rPh sb="9" eb="11">
      <t>ヨテイ</t>
    </rPh>
    <phoneticPr fontId="1"/>
  </si>
  <si>
    <t>526-0014</t>
    <phoneticPr fontId="1"/>
  </si>
  <si>
    <t>口分田町843-1</t>
    <rPh sb="0" eb="4">
      <t>クモデチョウ</t>
    </rPh>
    <phoneticPr fontId="1"/>
  </si>
  <si>
    <t>村瀬</t>
    <rPh sb="0" eb="2">
      <t>ムラセ</t>
    </rPh>
    <phoneticPr fontId="1"/>
  </si>
  <si>
    <t>株式会社富士綜合</t>
    <rPh sb="0" eb="4">
      <t>カブシキカイシャ</t>
    </rPh>
    <rPh sb="4" eb="6">
      <t>フジ</t>
    </rPh>
    <rPh sb="6" eb="8">
      <t>ソウゴウ</t>
    </rPh>
    <phoneticPr fontId="1"/>
  </si>
  <si>
    <t>有限会社富綜</t>
    <rPh sb="0" eb="4">
      <t>ユウゲンカイシャ</t>
    </rPh>
    <rPh sb="4" eb="5">
      <t>フ</t>
    </rPh>
    <rPh sb="5" eb="6">
      <t>ソウ</t>
    </rPh>
    <phoneticPr fontId="1"/>
  </si>
  <si>
    <t>株式会社ライズ</t>
    <rPh sb="0" eb="2">
      <t>カブシキ</t>
    </rPh>
    <rPh sb="2" eb="4">
      <t>カイシャ</t>
    </rPh>
    <phoneticPr fontId="1"/>
  </si>
  <si>
    <t>有限会社大晃</t>
    <rPh sb="0" eb="2">
      <t>ユウゲン</t>
    </rPh>
    <rPh sb="2" eb="4">
      <t>ガイシャ</t>
    </rPh>
    <rPh sb="4" eb="5">
      <t>ダイ</t>
    </rPh>
    <rPh sb="5" eb="6">
      <t>コウ</t>
    </rPh>
    <phoneticPr fontId="1"/>
  </si>
  <si>
    <t>株式会社コナン</t>
    <rPh sb="0" eb="4">
      <t>カブシキガイシャ</t>
    </rPh>
    <phoneticPr fontId="1"/>
  </si>
  <si>
    <t>株式会社江州大丸</t>
    <phoneticPr fontId="1"/>
  </si>
  <si>
    <t>株式会社CSILead</t>
    <rPh sb="0" eb="2">
      <t>カブシキ</t>
    </rPh>
    <rPh sb="2" eb="4">
      <t>カイシャ</t>
    </rPh>
    <phoneticPr fontId="1"/>
  </si>
  <si>
    <t>0790-20-7223</t>
    <phoneticPr fontId="1"/>
  </si>
  <si>
    <t>0790-20-7224</t>
    <phoneticPr fontId="1"/>
  </si>
  <si>
    <t>675-2312</t>
    <phoneticPr fontId="1"/>
  </si>
  <si>
    <t>加西市</t>
    <rPh sb="0" eb="3">
      <t>カサイシ</t>
    </rPh>
    <phoneticPr fontId="1"/>
  </si>
  <si>
    <t>北条町北条１１２１</t>
    <rPh sb="0" eb="3">
      <t>ホウジョウチョウ</t>
    </rPh>
    <rPh sb="3" eb="5">
      <t>ホウジョウ</t>
    </rPh>
    <phoneticPr fontId="1"/>
  </si>
  <si>
    <t>info@csilead.com</t>
    <phoneticPr fontId="1"/>
  </si>
  <si>
    <t>大崎和哉</t>
    <rPh sb="0" eb="2">
      <t>オオサキ</t>
    </rPh>
    <rPh sb="2" eb="4">
      <t>カズヤ</t>
    </rPh>
    <phoneticPr fontId="1"/>
  </si>
  <si>
    <t>odo.ms@leto.eonet.ne.jp</t>
  </si>
  <si>
    <t>kskei@titan.ocn.ne.jp,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</si>
</sst>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  <font>
      <strike/>
      <sz val="11"/>
      <color theme="1"/>
      <name val="游ゴシック"/>
      <family val="2"/>
      <charset val="128"/>
      <scheme val="minor"/>
    </font>
    <font>
      <strike/>
      <sz val="11"/>
      <color theme="1"/>
      <name val="游ゴシック"/>
      <family val="3"/>
      <charset val="128"/>
      <scheme val="minor"/>
    </font>
    <font>
      <strike/>
      <u/>
      <sz val="11"/>
      <color theme="10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sz val="10"/>
      <color indexed="81"/>
      <name val="BIZ UDゴシック"/>
      <family val="3"/>
      <charset val="128"/>
    </font>
    <font>
      <b/>
      <sz val="8"/>
      <color rgb="FF1F939F"/>
      <name val="メイリオ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0" fontId="0" fillId="0" borderId="1" xfId="0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5" xfId="0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0" fontId="0" fillId="3" borderId="5" xfId="0" applyFill="1" applyBorder="1" applyAlignment="1">
      <alignment horizontal="center" vertical="center" shrinkToFit="1"/>
    </xf>
    <xf numFmtId="0" fontId="0" fillId="0" borderId="5" xfId="0" applyBorder="1" applyAlignment="1">
      <alignment horizontal="left" vertical="center" shrinkToFit="1"/>
    </xf>
    <xf numFmtId="0" fontId="0" fillId="3" borderId="1" xfId="0" applyFill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2" fillId="0" borderId="5" xfId="1" applyBorder="1" applyAlignment="1">
      <alignment horizontal="left" vertical="center" shrinkToFit="1"/>
    </xf>
    <xf numFmtId="0" fontId="2" fillId="3" borderId="1" xfId="1" applyFill="1" applyBorder="1" applyAlignment="1">
      <alignment horizontal="left" vertical="center" shrinkToFit="1"/>
    </xf>
    <xf numFmtId="0" fontId="2" fillId="0" borderId="1" xfId="1" applyBorder="1" applyAlignment="1">
      <alignment horizontal="left" vertical="center" shrinkToFit="1"/>
    </xf>
    <xf numFmtId="0" fontId="0" fillId="2" borderId="4" xfId="0" applyFill="1" applyBorder="1" applyAlignment="1">
      <alignment horizontal="center" vertical="center" wrapText="1" shrinkToFit="1"/>
    </xf>
    <xf numFmtId="0" fontId="0" fillId="0" borderId="2" xfId="0" applyBorder="1" applyAlignment="1">
      <alignment vertical="center" shrinkToFit="1"/>
    </xf>
    <xf numFmtId="0" fontId="0" fillId="3" borderId="2" xfId="0" applyFill="1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3" borderId="5" xfId="0" applyFill="1" applyBorder="1" applyAlignment="1">
      <alignment horizontal="left" vertical="center" shrinkToFit="1"/>
    </xf>
    <xf numFmtId="0" fontId="2" fillId="3" borderId="5" xfId="1" applyFill="1" applyBorder="1" applyAlignment="1">
      <alignment horizontal="left" vertical="center" shrinkToFit="1"/>
    </xf>
    <xf numFmtId="0" fontId="2" fillId="0" borderId="5" xfId="1" applyFill="1" applyBorder="1" applyAlignment="1">
      <alignment horizontal="left" vertical="center" shrinkToFit="1"/>
    </xf>
    <xf numFmtId="0" fontId="0" fillId="3" borderId="5" xfId="0" applyFill="1" applyBorder="1" applyAlignment="1">
      <alignment vertical="center" shrinkToFit="1"/>
    </xf>
    <xf numFmtId="176" fontId="0" fillId="3" borderId="1" xfId="2" applyNumberFormat="1" applyFont="1" applyFill="1" applyBorder="1" applyAlignment="1">
      <alignment horizontal="center" vertical="center" shrinkToFit="1"/>
    </xf>
    <xf numFmtId="176" fontId="0" fillId="0" borderId="1" xfId="2" applyNumberFormat="1" applyFont="1" applyFill="1" applyBorder="1" applyAlignment="1">
      <alignment horizontal="center" vertical="center" shrinkToFit="1"/>
    </xf>
    <xf numFmtId="0" fontId="0" fillId="0" borderId="9" xfId="0" applyBorder="1" applyAlignment="1">
      <alignment horizontal="right" vertical="center" shrinkToFit="1"/>
    </xf>
    <xf numFmtId="0" fontId="0" fillId="3" borderId="3" xfId="0" applyFill="1" applyBorder="1" applyAlignment="1">
      <alignment horizontal="right" vertical="center" shrinkToFit="1"/>
    </xf>
    <xf numFmtId="0" fontId="0" fillId="0" borderId="3" xfId="0" applyBorder="1" applyAlignment="1">
      <alignment horizontal="right" vertical="center" shrinkToFit="1"/>
    </xf>
    <xf numFmtId="0" fontId="0" fillId="3" borderId="1" xfId="0" applyFill="1" applyBorder="1" applyAlignment="1">
      <alignment horizontal="right" vertical="center" shrinkToFit="1"/>
    </xf>
    <xf numFmtId="0" fontId="0" fillId="0" borderId="1" xfId="0" applyBorder="1" applyAlignment="1">
      <alignment horizontal="right" vertical="center" shrinkToFit="1"/>
    </xf>
    <xf numFmtId="0" fontId="0" fillId="5" borderId="1" xfId="0" applyFill="1" applyBorder="1" applyAlignment="1">
      <alignment vertical="center" shrinkToFit="1"/>
    </xf>
    <xf numFmtId="0" fontId="0" fillId="5" borderId="1" xfId="0" applyFill="1" applyBorder="1" applyAlignment="1">
      <alignment horizontal="center" vertical="center" shrinkToFit="1"/>
    </xf>
    <xf numFmtId="0" fontId="0" fillId="5" borderId="1" xfId="0" applyFill="1" applyBorder="1" applyAlignment="1">
      <alignment horizontal="left" vertical="center" shrinkToFit="1"/>
    </xf>
    <xf numFmtId="0" fontId="2" fillId="5" borderId="1" xfId="1" applyFill="1" applyBorder="1" applyAlignment="1">
      <alignment horizontal="left" vertical="center" shrinkToFit="1"/>
    </xf>
    <xf numFmtId="0" fontId="0" fillId="5" borderId="3" xfId="0" applyFill="1" applyBorder="1" applyAlignment="1">
      <alignment horizontal="right" vertical="center" shrinkToFit="1"/>
    </xf>
    <xf numFmtId="0" fontId="0" fillId="5" borderId="1" xfId="0" applyFill="1" applyBorder="1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0" fillId="0" borderId="5" xfId="0" applyBorder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176" fontId="0" fillId="0" borderId="6" xfId="2" applyNumberFormat="1" applyFont="1" applyBorder="1" applyAlignment="1">
      <alignment horizontal="center" vertical="center" shrinkToFit="1"/>
    </xf>
    <xf numFmtId="0" fontId="0" fillId="3" borderId="2" xfId="0" applyFill="1" applyBorder="1" applyAlignment="1">
      <alignment horizontal="right" vertical="center" shrinkToFit="1"/>
    </xf>
    <xf numFmtId="176" fontId="0" fillId="0" borderId="7" xfId="2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right" vertical="center" shrinkToFit="1"/>
    </xf>
    <xf numFmtId="176" fontId="0" fillId="0" borderId="1" xfId="2" applyNumberFormat="1" applyFont="1" applyBorder="1" applyAlignment="1">
      <alignment horizontal="center" vertical="center" shrinkToFit="1"/>
    </xf>
    <xf numFmtId="176" fontId="0" fillId="5" borderId="1" xfId="2" applyNumberFormat="1" applyFont="1" applyFill="1" applyBorder="1" applyAlignment="1">
      <alignment horizontal="center" vertical="center" shrinkToFit="1"/>
    </xf>
    <xf numFmtId="176" fontId="3" fillId="4" borderId="0" xfId="2" applyNumberFormat="1" applyFill="1" applyBorder="1" applyAlignment="1">
      <alignment horizontal="center" vertical="center" shrinkToFit="1"/>
    </xf>
    <xf numFmtId="0" fontId="0" fillId="6" borderId="4" xfId="0" applyFill="1" applyBorder="1" applyAlignment="1">
      <alignment horizontal="center" vertical="center" wrapText="1" shrinkToFit="1"/>
    </xf>
    <xf numFmtId="0" fontId="0" fillId="6" borderId="10" xfId="0" applyFill="1" applyBorder="1" applyAlignment="1">
      <alignment horizontal="center" vertical="center" wrapText="1" shrinkToFit="1"/>
    </xf>
    <xf numFmtId="0" fontId="0" fillId="0" borderId="9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6" borderId="1" xfId="0" applyFill="1" applyBorder="1" applyAlignment="1">
      <alignment horizontal="center" vertical="center" wrapText="1" shrinkToFit="1"/>
    </xf>
    <xf numFmtId="0" fontId="0" fillId="0" borderId="1" xfId="0" applyBorder="1">
      <alignment vertical="center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left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2" xfId="0" applyBorder="1" applyAlignment="1">
      <alignment horizontal="left" vertical="center" shrinkToFit="1"/>
    </xf>
    <xf numFmtId="0" fontId="2" fillId="0" borderId="1" xfId="1" applyFill="1" applyBorder="1" applyAlignment="1">
      <alignment horizontal="left" vertical="center" shrinkToFit="1"/>
    </xf>
    <xf numFmtId="176" fontId="0" fillId="3" borderId="1" xfId="2" applyNumberFormat="1" applyFont="1" applyFill="1" applyBorder="1" applyAlignment="1">
      <alignment horizontal="left" vertical="center" shrinkToFit="1"/>
    </xf>
    <xf numFmtId="176" fontId="0" fillId="3" borderId="1" xfId="0" applyNumberFormat="1" applyFill="1" applyBorder="1" applyAlignment="1">
      <alignment horizontal="center" vertical="center" shrinkToFit="1"/>
    </xf>
    <xf numFmtId="176" fontId="0" fillId="0" borderId="1" xfId="0" applyNumberFormat="1" applyBorder="1">
      <alignment vertical="center"/>
    </xf>
    <xf numFmtId="56" fontId="0" fillId="0" borderId="0" xfId="0" applyNumberFormat="1">
      <alignment vertical="center"/>
    </xf>
    <xf numFmtId="176" fontId="0" fillId="0" borderId="1" xfId="2" applyNumberFormat="1" applyFont="1" applyFill="1" applyBorder="1" applyAlignment="1">
      <alignment horizontal="left" vertical="center" shrinkToFit="1"/>
    </xf>
    <xf numFmtId="0" fontId="0" fillId="5" borderId="1" xfId="0" applyFill="1" applyBorder="1">
      <alignment vertical="center"/>
    </xf>
    <xf numFmtId="176" fontId="0" fillId="5" borderId="1" xfId="0" applyNumberFormat="1" applyFill="1" applyBorder="1">
      <alignment vertical="center"/>
    </xf>
    <xf numFmtId="0" fontId="0" fillId="3" borderId="2" xfId="0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vertical="center" shrinkToFit="1"/>
    </xf>
    <xf numFmtId="0" fontId="0" fillId="0" borderId="3" xfId="0" applyBorder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5" fillId="0" borderId="0" xfId="0" applyFont="1" applyAlignment="1">
      <alignment vertical="center" shrinkToFit="1"/>
    </xf>
    <xf numFmtId="0" fontId="0" fillId="0" borderId="0" xfId="0" applyAlignment="1">
      <alignment horizontal="left" vertical="center"/>
    </xf>
    <xf numFmtId="0" fontId="6" fillId="0" borderId="3" xfId="0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0" fillId="5" borderId="5" xfId="0" applyFill="1" applyBorder="1" applyAlignment="1">
      <alignment vertical="center" shrinkToFit="1"/>
    </xf>
    <xf numFmtId="0" fontId="0" fillId="5" borderId="5" xfId="0" applyFill="1" applyBorder="1" applyAlignment="1">
      <alignment horizontal="center" vertical="center" shrinkToFit="1"/>
    </xf>
    <xf numFmtId="0" fontId="0" fillId="5" borderId="5" xfId="0" applyFill="1" applyBorder="1" applyAlignment="1">
      <alignment horizontal="left" vertical="center" shrinkToFit="1"/>
    </xf>
    <xf numFmtId="0" fontId="2" fillId="5" borderId="5" xfId="1" applyFill="1" applyBorder="1" applyAlignment="1">
      <alignment horizontal="left" vertical="center" shrinkToFit="1"/>
    </xf>
    <xf numFmtId="0" fontId="0" fillId="5" borderId="2" xfId="0" applyFill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12" fillId="0" borderId="1" xfId="0" applyFont="1" applyBorder="1" applyAlignment="1">
      <alignment horizontal="left" vertical="center" shrinkToFit="1"/>
    </xf>
    <xf numFmtId="0" fontId="0" fillId="7" borderId="1" xfId="0" applyFill="1" applyBorder="1" applyAlignment="1">
      <alignment horizontal="center" vertical="center" shrinkToFit="1"/>
    </xf>
    <xf numFmtId="0" fontId="0" fillId="7" borderId="1" xfId="0" applyFill="1" applyBorder="1" applyAlignment="1">
      <alignment vertical="center" shrinkToFit="1"/>
    </xf>
    <xf numFmtId="0" fontId="0" fillId="7" borderId="1" xfId="0" applyFill="1" applyBorder="1">
      <alignment vertical="center"/>
    </xf>
    <xf numFmtId="0" fontId="0" fillId="7" borderId="1" xfId="0" applyFill="1" applyBorder="1" applyAlignment="1">
      <alignment horizontal="left" vertical="center" wrapText="1" shrinkToFit="1"/>
    </xf>
    <xf numFmtId="0" fontId="2" fillId="7" borderId="1" xfId="1" applyFill="1" applyBorder="1" applyAlignment="1">
      <alignment horizontal="left" vertical="center" shrinkToFit="1"/>
    </xf>
    <xf numFmtId="0" fontId="12" fillId="7" borderId="1" xfId="0" applyFont="1" applyFill="1" applyBorder="1">
      <alignment vertical="center"/>
    </xf>
    <xf numFmtId="0" fontId="12" fillId="5" borderId="1" xfId="0" applyFont="1" applyFill="1" applyBorder="1">
      <alignment vertical="center"/>
    </xf>
    <xf numFmtId="0" fontId="0" fillId="8" borderId="0" xfId="0" applyFill="1" applyAlignment="1">
      <alignment vertical="center" shrinkToFit="1"/>
    </xf>
    <xf numFmtId="0" fontId="0" fillId="8" borderId="1" xfId="0" applyFill="1" applyBorder="1" applyAlignment="1">
      <alignment horizontal="center" vertical="center" shrinkToFit="1"/>
    </xf>
    <xf numFmtId="0" fontId="0" fillId="8" borderId="1" xfId="0" applyFill="1" applyBorder="1" applyAlignment="1">
      <alignment vertical="center" shrinkToFit="1"/>
    </xf>
    <xf numFmtId="0" fontId="0" fillId="8" borderId="1" xfId="0" applyFill="1" applyBorder="1" applyAlignment="1">
      <alignment horizontal="left" vertical="center" shrinkToFit="1"/>
    </xf>
    <xf numFmtId="0" fontId="2" fillId="8" borderId="1" xfId="1" applyFill="1" applyBorder="1" applyAlignment="1">
      <alignment horizontal="left" vertical="center" shrinkToFit="1"/>
    </xf>
    <xf numFmtId="0" fontId="0" fillId="8" borderId="3" xfId="0" applyFill="1" applyBorder="1" applyAlignment="1">
      <alignment horizontal="right" vertical="center" shrinkToFit="1"/>
    </xf>
    <xf numFmtId="0" fontId="0" fillId="8" borderId="1" xfId="0" applyFill="1" applyBorder="1" applyAlignment="1">
      <alignment horizontal="right" vertical="center" shrinkToFit="1"/>
    </xf>
    <xf numFmtId="0" fontId="0" fillId="8" borderId="2" xfId="0" applyFill="1" applyBorder="1" applyAlignment="1">
      <alignment horizontal="right" vertical="center" shrinkToFit="1"/>
    </xf>
    <xf numFmtId="176" fontId="0" fillId="8" borderId="1" xfId="2" applyNumberFormat="1" applyFont="1" applyFill="1" applyBorder="1" applyAlignment="1">
      <alignment horizontal="center" vertical="center" shrinkToFit="1"/>
    </xf>
    <xf numFmtId="176" fontId="0" fillId="8" borderId="1" xfId="2" applyNumberFormat="1" applyFont="1" applyFill="1" applyBorder="1" applyAlignment="1">
      <alignment horizontal="left" vertical="center" shrinkToFit="1"/>
    </xf>
    <xf numFmtId="0" fontId="0" fillId="8" borderId="0" xfId="0" applyFill="1">
      <alignment vertical="center"/>
    </xf>
    <xf numFmtId="0" fontId="0" fillId="8" borderId="5" xfId="0" applyFill="1" applyBorder="1" applyAlignment="1">
      <alignment horizontal="center" vertical="center" shrinkToFit="1"/>
    </xf>
    <xf numFmtId="0" fontId="0" fillId="8" borderId="0" xfId="0" applyFill="1" applyAlignment="1">
      <alignment horizontal="right" vertical="center" shrinkToFit="1"/>
    </xf>
    <xf numFmtId="176" fontId="0" fillId="8" borderId="7" xfId="2" applyNumberFormat="1" applyFont="1" applyFill="1" applyBorder="1" applyAlignment="1">
      <alignment horizontal="center" vertical="center" shrinkToFit="1"/>
    </xf>
    <xf numFmtId="0" fontId="12" fillId="8" borderId="1" xfId="0" applyFont="1" applyFill="1" applyBorder="1" applyAlignment="1">
      <alignment horizontal="left" vertical="center" shrinkToFit="1"/>
    </xf>
    <xf numFmtId="56" fontId="0" fillId="8" borderId="0" xfId="0" applyNumberFormat="1" applyFill="1">
      <alignment vertical="center"/>
    </xf>
    <xf numFmtId="0" fontId="0" fillId="8" borderId="2" xfId="0" applyFill="1" applyBorder="1" applyAlignment="1">
      <alignment horizontal="center" vertical="center" shrinkToFit="1"/>
    </xf>
    <xf numFmtId="0" fontId="0" fillId="8" borderId="2" xfId="0" applyFill="1" applyBorder="1" applyAlignment="1">
      <alignment vertical="center" shrinkToFit="1"/>
    </xf>
    <xf numFmtId="176" fontId="0" fillId="8" borderId="1" xfId="0" applyNumberFormat="1" applyFill="1" applyBorder="1" applyAlignment="1">
      <alignment horizontal="center" vertical="center" shrinkToFit="1"/>
    </xf>
    <xf numFmtId="0" fontId="0" fillId="8" borderId="5" xfId="0" applyFill="1" applyBorder="1" applyAlignment="1">
      <alignment vertical="center" shrinkToFit="1"/>
    </xf>
    <xf numFmtId="0" fontId="0" fillId="8" borderId="5" xfId="0" applyFill="1" applyBorder="1" applyAlignment="1">
      <alignment horizontal="left" vertical="center" shrinkToFit="1"/>
    </xf>
    <xf numFmtId="0" fontId="2" fillId="8" borderId="5" xfId="1" applyFill="1" applyBorder="1" applyAlignment="1">
      <alignment horizontal="left" vertical="center" shrinkToFit="1"/>
    </xf>
    <xf numFmtId="0" fontId="8" fillId="8" borderId="1" xfId="0" applyFont="1" applyFill="1" applyBorder="1" applyAlignment="1">
      <alignment horizontal="center" vertical="center" shrinkToFit="1"/>
    </xf>
    <xf numFmtId="0" fontId="8" fillId="8" borderId="1" xfId="0" applyFont="1" applyFill="1" applyBorder="1" applyAlignment="1">
      <alignment vertical="center" shrinkToFit="1"/>
    </xf>
    <xf numFmtId="0" fontId="9" fillId="8" borderId="1" xfId="0" applyFont="1" applyFill="1" applyBorder="1" applyAlignment="1">
      <alignment horizontal="left" vertical="center" shrinkToFit="1"/>
    </xf>
    <xf numFmtId="0" fontId="10" fillId="8" borderId="1" xfId="1" applyFont="1" applyFill="1" applyBorder="1" applyAlignment="1">
      <alignment horizontal="left" vertical="center" shrinkToFit="1"/>
    </xf>
    <xf numFmtId="0" fontId="9" fillId="8" borderId="3" xfId="0" applyFont="1" applyFill="1" applyBorder="1" applyAlignment="1">
      <alignment horizontal="right" vertical="center" shrinkToFit="1"/>
    </xf>
    <xf numFmtId="0" fontId="9" fillId="8" borderId="1" xfId="0" applyFont="1" applyFill="1" applyBorder="1" applyAlignment="1">
      <alignment horizontal="right" vertical="center" shrinkToFit="1"/>
    </xf>
    <xf numFmtId="176" fontId="9" fillId="8" borderId="1" xfId="2" applyNumberFormat="1" applyFont="1" applyFill="1" applyBorder="1" applyAlignment="1">
      <alignment horizontal="center" vertical="center" shrinkToFit="1"/>
    </xf>
    <xf numFmtId="0" fontId="0" fillId="8" borderId="1" xfId="0" applyFill="1" applyBorder="1">
      <alignment vertical="center"/>
    </xf>
    <xf numFmtId="176" fontId="0" fillId="8" borderId="1" xfId="0" applyNumberFormat="1" applyFill="1" applyBorder="1">
      <alignment vertical="center"/>
    </xf>
    <xf numFmtId="0" fontId="0" fillId="8" borderId="1" xfId="0" applyFill="1" applyBorder="1" applyAlignment="1">
      <alignment horizontal="left" vertical="center" wrapText="1" shrinkToFit="1"/>
    </xf>
    <xf numFmtId="0" fontId="12" fillId="8" borderId="1" xfId="0" applyFont="1" applyFill="1" applyBorder="1">
      <alignment vertical="center"/>
    </xf>
    <xf numFmtId="0" fontId="0" fillId="7" borderId="5" xfId="0" applyFill="1" applyBorder="1" applyAlignment="1">
      <alignment vertical="center" shrinkToFit="1"/>
    </xf>
    <xf numFmtId="0" fontId="14" fillId="0" borderId="0" xfId="0" applyFont="1">
      <alignment vertical="center"/>
    </xf>
  </cellXfs>
  <cellStyles count="3">
    <cellStyle name="パーセント" xfId="2" builtinId="5"/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E7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-yamamoto@tw-s.co.jp" TargetMode="External"/><Relationship Id="rId18" Type="http://schemas.openxmlformats.org/officeDocument/2006/relationships/hyperlink" Target="mailto:efro.terakawa@gmail.com" TargetMode="External"/><Relationship Id="rId26" Type="http://schemas.openxmlformats.org/officeDocument/2006/relationships/hyperlink" Target="mailto:fujino@river.ocn.ne.jp" TargetMode="External"/><Relationship Id="rId3" Type="http://schemas.openxmlformats.org/officeDocument/2006/relationships/hyperlink" Target="mailto:rise3777@wine.ocn.ne.jp," TargetMode="External"/><Relationship Id="rId21" Type="http://schemas.openxmlformats.org/officeDocument/2006/relationships/hyperlink" Target="mailto:kanpato5180@ybb.ne.jp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fujisogo@ia4.itkeeper.ne.jp" TargetMode="External"/><Relationship Id="rId12" Type="http://schemas.openxmlformats.org/officeDocument/2006/relationships/hyperlink" Target="mailto:konan4556@gaia.eonet.ne.jp" TargetMode="External"/><Relationship Id="rId17" Type="http://schemas.openxmlformats.org/officeDocument/2006/relationships/hyperlink" Target="mailto:goshudaimaruito@outlook.jp" TargetMode="External"/><Relationship Id="rId25" Type="http://schemas.openxmlformats.org/officeDocument/2006/relationships/hyperlink" Target="mailto:k.uehara@dream-keibi.com" TargetMode="External"/><Relationship Id="rId33" Type="http://schemas.openxmlformats.org/officeDocument/2006/relationships/hyperlink" Target="mailto:info@csilead.com" TargetMode="External"/><Relationship Id="rId2" Type="http://schemas.openxmlformats.org/officeDocument/2006/relationships/hyperlink" Target="mailto:kskei@titan.ocn.ne.jp" TargetMode="External"/><Relationship Id="rId16" Type="http://schemas.openxmlformats.org/officeDocument/2006/relationships/hyperlink" Target="mailto:info@adams-group.jp" TargetMode="External"/><Relationship Id="rId20" Type="http://schemas.openxmlformats.org/officeDocument/2006/relationships/hyperlink" Target="mailto:shinji.taura@shintei.co.jp" TargetMode="External"/><Relationship Id="rId29" Type="http://schemas.openxmlformats.org/officeDocument/2006/relationships/hyperlink" Target="mailto:nss-osaka@hi3.enjoy.ne.jp" TargetMode="External"/><Relationship Id="rId1" Type="http://schemas.openxmlformats.org/officeDocument/2006/relationships/hyperlink" Target="mailto:daikou1001@yahoo.co.jp" TargetMode="External"/><Relationship Id="rId6" Type="http://schemas.openxmlformats.org/officeDocument/2006/relationships/hyperlink" Target="mailto:info@fuso-keibi.co.jp" TargetMode="External"/><Relationship Id="rId11" Type="http://schemas.openxmlformats.org/officeDocument/2006/relationships/hyperlink" Target="mailto:tsukiyama@k-shinryu.com" TargetMode="External"/><Relationship Id="rId24" Type="http://schemas.openxmlformats.org/officeDocument/2006/relationships/hyperlink" Target="mailto:japan-create_keibi@jcs-group.co.jp" TargetMode="External"/><Relationship Id="rId32" Type="http://schemas.openxmlformats.org/officeDocument/2006/relationships/hyperlink" Target="mailto:keibi@rcs.jp" TargetMode="External"/><Relationship Id="rId5" Type="http://schemas.openxmlformats.org/officeDocument/2006/relationships/hyperlink" Target="mailto:lsg@lake-side-guard.co.jp" TargetMode="External"/><Relationship Id="rId15" Type="http://schemas.openxmlformats.org/officeDocument/2006/relationships/hyperlink" Target="mailto:aikou.aaa@gmail.com" TargetMode="External"/><Relationship Id="rId23" Type="http://schemas.openxmlformats.org/officeDocument/2006/relationships/hyperlink" Target="mailto:kaitou-kikuchi@tw-s.co.jp" TargetMode="External"/><Relationship Id="rId28" Type="http://schemas.openxmlformats.org/officeDocument/2006/relationships/hyperlink" Target="mailto:eigyo@mt-security.co.jp" TargetMode="External"/><Relationship Id="rId36" Type="http://schemas.openxmlformats.org/officeDocument/2006/relationships/comments" Target="../comments1.xml"/><Relationship Id="rId10" Type="http://schemas.openxmlformats.org/officeDocument/2006/relationships/hyperlink" Target="mailto:zero-keibi@e-omi.ne.jp" TargetMode="External"/><Relationship Id="rId19" Type="http://schemas.openxmlformats.org/officeDocument/2006/relationships/hyperlink" Target="mailto:info@kotona.co.jp" TargetMode="External"/><Relationship Id="rId31" Type="http://schemas.openxmlformats.org/officeDocument/2006/relationships/hyperlink" Target="mailto:muraoka@ace-guard.com" TargetMode="External"/><Relationship Id="rId4" Type="http://schemas.openxmlformats.org/officeDocument/2006/relationships/hyperlink" Target="mailto:info@asobiizumu.com" TargetMode="External"/><Relationship Id="rId9" Type="http://schemas.openxmlformats.org/officeDocument/2006/relationships/hyperlink" Target="mailto:k2-security@biscuit.ocn.ne.jp" TargetMode="External"/><Relationship Id="rId14" Type="http://schemas.openxmlformats.org/officeDocument/2006/relationships/hyperlink" Target="mailto:h.takeuchi@trust-sec.com" TargetMode="External"/><Relationship Id="rId22" Type="http://schemas.openxmlformats.org/officeDocument/2006/relationships/hyperlink" Target="mailto:t-morimoto@senon.co.jp,k-murakami2@senon.co.jp" TargetMode="External"/><Relationship Id="rId27" Type="http://schemas.openxmlformats.org/officeDocument/2006/relationships/hyperlink" Target="mailto:info@hyogo-keibi.com" TargetMode="External"/><Relationship Id="rId30" Type="http://schemas.openxmlformats.org/officeDocument/2006/relationships/hyperlink" Target="mailto:shimono@sanesukeibi.com" TargetMode="External"/><Relationship Id="rId35" Type="http://schemas.openxmlformats.org/officeDocument/2006/relationships/vmlDrawing" Target="../drawings/vmlDrawing1.vml"/><Relationship Id="rId8" Type="http://schemas.openxmlformats.org/officeDocument/2006/relationships/hyperlink" Target="mailto:singlepp11@yahoo.co.jp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tsukiyama@k-shinryu.com" TargetMode="External"/><Relationship Id="rId18" Type="http://schemas.openxmlformats.org/officeDocument/2006/relationships/hyperlink" Target="mailto:h.takeuchi@trust-sec.com" TargetMode="External"/><Relationship Id="rId26" Type="http://schemas.openxmlformats.org/officeDocument/2006/relationships/hyperlink" Target="mailto:info@kotona.co.jp" TargetMode="External"/><Relationship Id="rId39" Type="http://schemas.openxmlformats.org/officeDocument/2006/relationships/hyperlink" Target="mailto:shimono@sanesukeibi.com" TargetMode="External"/><Relationship Id="rId21" Type="http://schemas.openxmlformats.org/officeDocument/2006/relationships/hyperlink" Target="mailto:h-okuyama@nys-shiga.co.jp" TargetMode="External"/><Relationship Id="rId34" Type="http://schemas.openxmlformats.org/officeDocument/2006/relationships/hyperlink" Target="mailto:info@hyogo-keibi.com" TargetMode="External"/><Relationship Id="rId42" Type="http://schemas.openxmlformats.org/officeDocument/2006/relationships/hyperlink" Target="mailto:event@kokusai-safety.co.jp" TargetMode="External"/><Relationship Id="rId47" Type="http://schemas.openxmlformats.org/officeDocument/2006/relationships/comments" Target="../comments2.xml"/><Relationship Id="rId7" Type="http://schemas.openxmlformats.org/officeDocument/2006/relationships/hyperlink" Target="mailto:lsg@lake-side-guard.co.jp" TargetMode="External"/><Relationship Id="rId2" Type="http://schemas.openxmlformats.org/officeDocument/2006/relationships/hyperlink" Target="mailto:plus1.kansai@gmail.com" TargetMode="External"/><Relationship Id="rId16" Type="http://schemas.openxmlformats.org/officeDocument/2006/relationships/hyperlink" Target="mailto:fas_jtkeibi@yahoo.co.jp" TargetMode="External"/><Relationship Id="rId29" Type="http://schemas.openxmlformats.org/officeDocument/2006/relationships/hyperlink" Target="mailto:t-morimoto@senon.co.jp,k-murakami2@senon.co.jp" TargetMode="External"/><Relationship Id="rId1" Type="http://schemas.openxmlformats.org/officeDocument/2006/relationships/hyperlink" Target="mailto:daikou1001@yahoo.co.jp" TargetMode="External"/><Relationship Id="rId6" Type="http://schemas.openxmlformats.org/officeDocument/2006/relationships/hyperlink" Target="mailto:kansei@ai-guard.co.jp" TargetMode="External"/><Relationship Id="rId11" Type="http://schemas.openxmlformats.org/officeDocument/2006/relationships/hyperlink" Target="mailto:k2-security@biscuit.ocn.ne.jp" TargetMode="External"/><Relationship Id="rId24" Type="http://schemas.openxmlformats.org/officeDocument/2006/relationships/hyperlink" Target="mailto:efro.terakawa@gmail.com" TargetMode="External"/><Relationship Id="rId32" Type="http://schemas.openxmlformats.org/officeDocument/2006/relationships/hyperlink" Target="mailto:k.uehara@dream-keibi.com" TargetMode="External"/><Relationship Id="rId37" Type="http://schemas.openxmlformats.org/officeDocument/2006/relationships/hyperlink" Target="mailto:nss-osaka@hi3.enjoy.ne.jp" TargetMode="External"/><Relationship Id="rId40" Type="http://schemas.openxmlformats.org/officeDocument/2006/relationships/hyperlink" Target="mailto:p.keibi@j-panatec.com" TargetMode="External"/><Relationship Id="rId45" Type="http://schemas.openxmlformats.org/officeDocument/2006/relationships/printerSettings" Target="../printerSettings/printerSettings2.bin"/><Relationship Id="rId5" Type="http://schemas.openxmlformats.org/officeDocument/2006/relationships/hyperlink" Target="mailto:info@asobiizumu.com" TargetMode="External"/><Relationship Id="rId15" Type="http://schemas.openxmlformats.org/officeDocument/2006/relationships/hyperlink" Target="mailto:kakeru-kenkou@zd.ztv.ne.jp" TargetMode="External"/><Relationship Id="rId23" Type="http://schemas.openxmlformats.org/officeDocument/2006/relationships/hyperlink" Target="mailto:tokei-amagasaki@toyo-tec.co.jp" TargetMode="External"/><Relationship Id="rId28" Type="http://schemas.openxmlformats.org/officeDocument/2006/relationships/hyperlink" Target="mailto:kanpato5180@ybb.ne.jp" TargetMode="External"/><Relationship Id="rId36" Type="http://schemas.openxmlformats.org/officeDocument/2006/relationships/hyperlink" Target="mailto:info@guardaxis.net" TargetMode="External"/><Relationship Id="rId10" Type="http://schemas.openxmlformats.org/officeDocument/2006/relationships/hyperlink" Target="mailto:singlepp11@yahoo.co.jp" TargetMode="External"/><Relationship Id="rId19" Type="http://schemas.openxmlformats.org/officeDocument/2006/relationships/hyperlink" Target="mailto:aikou.aaa@gmail.com" TargetMode="External"/><Relationship Id="rId31" Type="http://schemas.openxmlformats.org/officeDocument/2006/relationships/hyperlink" Target="mailto:japan-create_keibi@jcs-group.co.jp" TargetMode="External"/><Relationship Id="rId44" Type="http://schemas.openxmlformats.org/officeDocument/2006/relationships/hyperlink" Target="mailto:info@csilead.com" TargetMode="External"/><Relationship Id="rId4" Type="http://schemas.openxmlformats.org/officeDocument/2006/relationships/hyperlink" Target="mailto:rise3777@wine.ocn.ne.jp," TargetMode="External"/><Relationship Id="rId9" Type="http://schemas.openxmlformats.org/officeDocument/2006/relationships/hyperlink" Target="mailto:fujisogo@ia4.itkeeper.ne.jp" TargetMode="External"/><Relationship Id="rId14" Type="http://schemas.openxmlformats.org/officeDocument/2006/relationships/hyperlink" Target="mailto:konan4556@gaia.eonet.ne.jp" TargetMode="External"/><Relationship Id="rId22" Type="http://schemas.openxmlformats.org/officeDocument/2006/relationships/hyperlink" Target="mailto:goshudaimaruito@outlook.jp" TargetMode="External"/><Relationship Id="rId27" Type="http://schemas.openxmlformats.org/officeDocument/2006/relationships/hyperlink" Target="mailto:shinji.taura@shintei.co.jp" TargetMode="External"/><Relationship Id="rId30" Type="http://schemas.openxmlformats.org/officeDocument/2006/relationships/hyperlink" Target="mailto:kaitou-kikuchi@tw-s.co.jp" TargetMode="External"/><Relationship Id="rId35" Type="http://schemas.openxmlformats.org/officeDocument/2006/relationships/hyperlink" Target="mailto:eigyo@mt-security.co.jp" TargetMode="External"/><Relationship Id="rId43" Type="http://schemas.openxmlformats.org/officeDocument/2006/relationships/hyperlink" Target="mailto:keibi@rcs.jp" TargetMode="External"/><Relationship Id="rId8" Type="http://schemas.openxmlformats.org/officeDocument/2006/relationships/hyperlink" Target="mailto:info@fuso-keibi.co.jp" TargetMode="External"/><Relationship Id="rId3" Type="http://schemas.openxmlformats.org/officeDocument/2006/relationships/hyperlink" Target="mailto:kskei@titan.ocn.ne.jp," TargetMode="External"/><Relationship Id="rId12" Type="http://schemas.openxmlformats.org/officeDocument/2006/relationships/hyperlink" Target="mailto:zero-keibi@e-omi.ne.jp" TargetMode="External"/><Relationship Id="rId17" Type="http://schemas.openxmlformats.org/officeDocument/2006/relationships/hyperlink" Target="mailto:k-yamamoto@tw-s.co.jp" TargetMode="External"/><Relationship Id="rId25" Type="http://schemas.openxmlformats.org/officeDocument/2006/relationships/hyperlink" Target="mailto:okiichiro@outlook.com" TargetMode="External"/><Relationship Id="rId33" Type="http://schemas.openxmlformats.org/officeDocument/2006/relationships/hyperlink" Target="mailto:fujino@river.ocn.ne.jp" TargetMode="External"/><Relationship Id="rId38" Type="http://schemas.openxmlformats.org/officeDocument/2006/relationships/hyperlink" Target="mailto:future2717@kcn.jp" TargetMode="External"/><Relationship Id="rId46" Type="http://schemas.openxmlformats.org/officeDocument/2006/relationships/vmlDrawing" Target="../drawings/vmlDrawing2.vml"/><Relationship Id="rId20" Type="http://schemas.openxmlformats.org/officeDocument/2006/relationships/hyperlink" Target="mailto:info@adams-group.jp" TargetMode="External"/><Relationship Id="rId41" Type="http://schemas.openxmlformats.org/officeDocument/2006/relationships/hyperlink" Target="mailto:muraoka@ace-guard.com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tanaka@k-shinryu.com" TargetMode="External"/><Relationship Id="rId18" Type="http://schemas.openxmlformats.org/officeDocument/2006/relationships/hyperlink" Target="mailto:h.takeuchi@trust-sec.com" TargetMode="External"/><Relationship Id="rId26" Type="http://schemas.openxmlformats.org/officeDocument/2006/relationships/hyperlink" Target="mailto:info@kotona.co.jp" TargetMode="External"/><Relationship Id="rId39" Type="http://schemas.openxmlformats.org/officeDocument/2006/relationships/hyperlink" Target="mailto:shimono@sanesukeibi.com" TargetMode="External"/><Relationship Id="rId21" Type="http://schemas.openxmlformats.org/officeDocument/2006/relationships/hyperlink" Target="mailto:h-okuyama@nys-shiga.co.jp" TargetMode="External"/><Relationship Id="rId34" Type="http://schemas.openxmlformats.org/officeDocument/2006/relationships/hyperlink" Target="mailto:info@hyogo-keibi.com" TargetMode="External"/><Relationship Id="rId42" Type="http://schemas.openxmlformats.org/officeDocument/2006/relationships/printerSettings" Target="../printerSettings/printerSettings3.bin"/><Relationship Id="rId7" Type="http://schemas.openxmlformats.org/officeDocument/2006/relationships/hyperlink" Target="mailto:lsg@lake-side-guard.co.jp" TargetMode="External"/><Relationship Id="rId2" Type="http://schemas.openxmlformats.org/officeDocument/2006/relationships/hyperlink" Target="mailto:plus1.kansai@gmail.com" TargetMode="External"/><Relationship Id="rId16" Type="http://schemas.openxmlformats.org/officeDocument/2006/relationships/hyperlink" Target="mailto:fas_jtkeibi@yahoo.co.jp" TargetMode="External"/><Relationship Id="rId20" Type="http://schemas.openxmlformats.org/officeDocument/2006/relationships/hyperlink" Target="mailto:info@adams-group.jp" TargetMode="External"/><Relationship Id="rId29" Type="http://schemas.openxmlformats.org/officeDocument/2006/relationships/hyperlink" Target="mailto:w-takenaka@senon.co.jp" TargetMode="External"/><Relationship Id="rId41" Type="http://schemas.openxmlformats.org/officeDocument/2006/relationships/hyperlink" Target="mailto:muraoka@ace-guard.com" TargetMode="External"/><Relationship Id="rId1" Type="http://schemas.openxmlformats.org/officeDocument/2006/relationships/hyperlink" Target="mailto:daikou1001@yahoo.co.jp" TargetMode="External"/><Relationship Id="rId6" Type="http://schemas.openxmlformats.org/officeDocument/2006/relationships/hyperlink" Target="mailto:kansei@ai-guard.co.jp" TargetMode="External"/><Relationship Id="rId11" Type="http://schemas.openxmlformats.org/officeDocument/2006/relationships/hyperlink" Target="mailto:k2-security@biscuit.ocn.ne.jp" TargetMode="External"/><Relationship Id="rId24" Type="http://schemas.openxmlformats.org/officeDocument/2006/relationships/hyperlink" Target="mailto:efro.terakawa@gmail.com" TargetMode="External"/><Relationship Id="rId32" Type="http://schemas.openxmlformats.org/officeDocument/2006/relationships/hyperlink" Target="mailto:k.uehara@dream-keibi.com" TargetMode="External"/><Relationship Id="rId37" Type="http://schemas.openxmlformats.org/officeDocument/2006/relationships/hyperlink" Target="mailto:nss-osaka@hi3.enjoy.ne.jp" TargetMode="External"/><Relationship Id="rId40" Type="http://schemas.openxmlformats.org/officeDocument/2006/relationships/hyperlink" Target="mailto:p.keibi@j-panatec.com" TargetMode="External"/><Relationship Id="rId5" Type="http://schemas.openxmlformats.org/officeDocument/2006/relationships/hyperlink" Target="mailto:info@asobiizumu.com" TargetMode="External"/><Relationship Id="rId15" Type="http://schemas.openxmlformats.org/officeDocument/2006/relationships/hyperlink" Target="mailto:kakeru-kenkou@zd.ztv.ne.jp" TargetMode="External"/><Relationship Id="rId23" Type="http://schemas.openxmlformats.org/officeDocument/2006/relationships/hyperlink" Target="mailto:tokei-amagasaki@toyo-tec.co.jp" TargetMode="External"/><Relationship Id="rId28" Type="http://schemas.openxmlformats.org/officeDocument/2006/relationships/hyperlink" Target="mailto:kanpato5180@ybb.ne.jp" TargetMode="External"/><Relationship Id="rId36" Type="http://schemas.openxmlformats.org/officeDocument/2006/relationships/hyperlink" Target="mailto:info@guardaxis.net" TargetMode="External"/><Relationship Id="rId10" Type="http://schemas.openxmlformats.org/officeDocument/2006/relationships/hyperlink" Target="mailto:singlepp11@yahoo.co.jp" TargetMode="External"/><Relationship Id="rId19" Type="http://schemas.openxmlformats.org/officeDocument/2006/relationships/hyperlink" Target="mailto:aikou.aaa@gmail.com" TargetMode="External"/><Relationship Id="rId31" Type="http://schemas.openxmlformats.org/officeDocument/2006/relationships/hyperlink" Target="mailto:japan-create_keibi@jcs-group.co.jp" TargetMode="External"/><Relationship Id="rId4" Type="http://schemas.openxmlformats.org/officeDocument/2006/relationships/hyperlink" Target="mailto:rise3777@wine.ocn.ne.jp" TargetMode="External"/><Relationship Id="rId9" Type="http://schemas.openxmlformats.org/officeDocument/2006/relationships/hyperlink" Target="mailto:fujisogo@ia4.itkeeper.ne.jp" TargetMode="External"/><Relationship Id="rId14" Type="http://schemas.openxmlformats.org/officeDocument/2006/relationships/hyperlink" Target="mailto:konan4556@gaia.eonet.ne.jp" TargetMode="External"/><Relationship Id="rId22" Type="http://schemas.openxmlformats.org/officeDocument/2006/relationships/hyperlink" Target="mailto:goshudaimaruito@outlook.jp" TargetMode="External"/><Relationship Id="rId27" Type="http://schemas.openxmlformats.org/officeDocument/2006/relationships/hyperlink" Target="mailto:shinji.taura@shintei.co.jp" TargetMode="External"/><Relationship Id="rId30" Type="http://schemas.openxmlformats.org/officeDocument/2006/relationships/hyperlink" Target="mailto:m-seto@tw-s.co.jp" TargetMode="External"/><Relationship Id="rId35" Type="http://schemas.openxmlformats.org/officeDocument/2006/relationships/hyperlink" Target="mailto:eigyo@mt-security.co.jp" TargetMode="External"/><Relationship Id="rId8" Type="http://schemas.openxmlformats.org/officeDocument/2006/relationships/hyperlink" Target="mailto:info@fuso-keibi.co.jp" TargetMode="External"/><Relationship Id="rId3" Type="http://schemas.openxmlformats.org/officeDocument/2006/relationships/hyperlink" Target="mailto:kskei@titan.ocn.ne.jp" TargetMode="External"/><Relationship Id="rId12" Type="http://schemas.openxmlformats.org/officeDocument/2006/relationships/hyperlink" Target="mailto:zero-keibi@e-.omi.ne.jp" TargetMode="External"/><Relationship Id="rId17" Type="http://schemas.openxmlformats.org/officeDocument/2006/relationships/hyperlink" Target="mailto:k-yamamoto@tw-s.co.jp" TargetMode="External"/><Relationship Id="rId25" Type="http://schemas.openxmlformats.org/officeDocument/2006/relationships/hyperlink" Target="mailto:okiichiro@outlook.com" TargetMode="External"/><Relationship Id="rId33" Type="http://schemas.openxmlformats.org/officeDocument/2006/relationships/hyperlink" Target="mailto:fujino@river.ocn.ne.jp" TargetMode="External"/><Relationship Id="rId38" Type="http://schemas.openxmlformats.org/officeDocument/2006/relationships/hyperlink" Target="mailto:future2717@kcn.jp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kanpato5180@ybb.ne.jp" TargetMode="External"/><Relationship Id="rId3" Type="http://schemas.openxmlformats.org/officeDocument/2006/relationships/hyperlink" Target="mailto:shimono@sanesukeibi.com" TargetMode="External"/><Relationship Id="rId7" Type="http://schemas.openxmlformats.org/officeDocument/2006/relationships/hyperlink" Target="mailto:w-takenaka@senon.co.jp" TargetMode="External"/><Relationship Id="rId2" Type="http://schemas.openxmlformats.org/officeDocument/2006/relationships/hyperlink" Target="mailto:tanaka@k-shinryu.com" TargetMode="External"/><Relationship Id="rId1" Type="http://schemas.openxmlformats.org/officeDocument/2006/relationships/hyperlink" Target="mailto:info@asobiizumu.com" TargetMode="External"/><Relationship Id="rId6" Type="http://schemas.openxmlformats.org/officeDocument/2006/relationships/hyperlink" Target="mailto:fujino@river.ocn.ne.jp" TargetMode="External"/><Relationship Id="rId11" Type="http://schemas.openxmlformats.org/officeDocument/2006/relationships/printerSettings" Target="../printerSettings/printerSettings5.bin"/><Relationship Id="rId5" Type="http://schemas.openxmlformats.org/officeDocument/2006/relationships/hyperlink" Target="mailto:eigyo@mt-security.co.jp" TargetMode="External"/><Relationship Id="rId10" Type="http://schemas.openxmlformats.org/officeDocument/2006/relationships/hyperlink" Target="mailto:tokei-amagasaki@toyo-tec.co.jp" TargetMode="External"/><Relationship Id="rId4" Type="http://schemas.openxmlformats.org/officeDocument/2006/relationships/hyperlink" Target="mailto:nss-osaka@hi3.enjoy.ne.jp" TargetMode="External"/><Relationship Id="rId9" Type="http://schemas.openxmlformats.org/officeDocument/2006/relationships/hyperlink" Target="mailto:info@kotona.co.jp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88965-E2C5-4398-B964-0A0AC1B25D0B}">
  <sheetPr>
    <pageSetUpPr fitToPage="1"/>
  </sheetPr>
  <dimension ref="A1:AC44"/>
  <sheetViews>
    <sheetView view="pageBreakPreview" zoomScale="70" zoomScaleNormal="70" zoomScaleSheetLayoutView="70" workbookViewId="0">
      <pane xSplit="4" ySplit="2" topLeftCell="E6" activePane="bottomRight" state="frozen"/>
      <selection pane="topRight" activeCell="D1" sqref="D1"/>
      <selection pane="bottomLeft" activeCell="A3" sqref="A3"/>
      <selection pane="bottomRight" activeCell="K16" sqref="K16"/>
    </sheetView>
  </sheetViews>
  <sheetFormatPr defaultColWidth="9" defaultRowHeight="17.649999999999999"/>
  <cols>
    <col min="1" max="1" width="3.5" style="37" bestFit="1" customWidth="1"/>
    <col min="2" max="2" width="4.375" style="37" customWidth="1"/>
    <col min="3" max="3" width="26" style="37" customWidth="1"/>
    <col min="4" max="4" width="11.75" style="37" customWidth="1"/>
    <col min="5" max="5" width="10.5" style="37" customWidth="1"/>
    <col min="6" max="6" width="7.75" style="37" customWidth="1"/>
    <col min="7" max="8" width="9.625" style="37" customWidth="1"/>
    <col min="9" max="9" width="6" style="37" customWidth="1"/>
    <col min="10" max="10" width="37.5" style="37" customWidth="1"/>
    <col min="11" max="11" width="31.625" style="37" customWidth="1"/>
    <col min="12" max="18" width="10.625" style="37" customWidth="1"/>
    <col min="19" max="21" width="10.5" style="37" customWidth="1"/>
    <col min="22" max="24" width="10.5" style="37" hidden="1" customWidth="1"/>
    <col min="25" max="25" width="9.375" style="37" customWidth="1"/>
    <col min="26" max="26" width="38.625" style="37" customWidth="1"/>
    <col min="28" max="16384" width="9" style="37"/>
  </cols>
  <sheetData>
    <row r="1" spans="1:28" ht="21" customHeight="1">
      <c r="B1" t="s">
        <v>729</v>
      </c>
    </row>
    <row r="2" spans="1:28" ht="38.25" customHeight="1" thickBot="1">
      <c r="B2" s="7" t="s">
        <v>0</v>
      </c>
      <c r="C2" s="7" t="s">
        <v>1</v>
      </c>
      <c r="D2" s="7" t="s">
        <v>3</v>
      </c>
      <c r="E2" s="7" t="s">
        <v>59</v>
      </c>
      <c r="F2" s="7" t="s">
        <v>227</v>
      </c>
      <c r="G2" s="7" t="s">
        <v>49</v>
      </c>
      <c r="H2" s="7" t="s">
        <v>2</v>
      </c>
      <c r="I2" s="7" t="s">
        <v>228</v>
      </c>
      <c r="J2" s="7" t="s">
        <v>4</v>
      </c>
      <c r="K2" s="7" t="s">
        <v>14</v>
      </c>
      <c r="L2" s="7" t="s">
        <v>7</v>
      </c>
      <c r="M2" s="7" t="s">
        <v>11</v>
      </c>
      <c r="N2" s="7" t="s">
        <v>7</v>
      </c>
      <c r="O2" s="7" t="s">
        <v>12</v>
      </c>
      <c r="P2" s="16" t="s">
        <v>724</v>
      </c>
      <c r="Q2" s="16" t="s">
        <v>725</v>
      </c>
      <c r="R2" s="16" t="s">
        <v>726</v>
      </c>
      <c r="S2" s="16" t="s">
        <v>727</v>
      </c>
      <c r="T2" s="16" t="s">
        <v>728</v>
      </c>
      <c r="U2" s="16" t="s">
        <v>498</v>
      </c>
      <c r="V2" s="16" t="s">
        <v>321</v>
      </c>
      <c r="W2" s="16" t="s">
        <v>322</v>
      </c>
      <c r="X2" s="16" t="s">
        <v>323</v>
      </c>
      <c r="Y2" s="16" t="s">
        <v>503</v>
      </c>
      <c r="Z2" s="7" t="s">
        <v>364</v>
      </c>
    </row>
    <row r="3" spans="1:28" ht="18" thickTop="1">
      <c r="A3" s="85" t="s">
        <v>733</v>
      </c>
      <c r="B3" s="6">
        <v>1</v>
      </c>
      <c r="C3" s="133" t="s">
        <v>822</v>
      </c>
      <c r="D3" s="6" t="s">
        <v>6</v>
      </c>
      <c r="E3" s="6" t="s">
        <v>60</v>
      </c>
      <c r="F3" s="6" t="s">
        <v>257</v>
      </c>
      <c r="G3" s="6" t="s">
        <v>50</v>
      </c>
      <c r="H3" s="6" t="s">
        <v>229</v>
      </c>
      <c r="I3" s="6" t="s">
        <v>230</v>
      </c>
      <c r="J3" s="10" t="s">
        <v>734</v>
      </c>
      <c r="K3" s="13" t="s">
        <v>578</v>
      </c>
      <c r="L3" s="6" t="s">
        <v>8</v>
      </c>
      <c r="M3" s="6" t="s">
        <v>260</v>
      </c>
      <c r="N3" s="6" t="s">
        <v>8</v>
      </c>
      <c r="O3" s="6" t="s">
        <v>260</v>
      </c>
      <c r="P3" s="8">
        <v>10</v>
      </c>
      <c r="Q3" s="8">
        <v>2</v>
      </c>
      <c r="R3" s="19">
        <f t="shared" ref="R3:R40" si="0">SUM(P3:Q3)</f>
        <v>12</v>
      </c>
      <c r="S3" s="8">
        <v>8</v>
      </c>
      <c r="T3" s="8">
        <v>1</v>
      </c>
      <c r="U3" s="19">
        <f t="shared" ref="U3:U40" si="1">SUM(S3:T3)</f>
        <v>9</v>
      </c>
      <c r="V3" s="26">
        <v>9</v>
      </c>
      <c r="W3" s="38">
        <v>1</v>
      </c>
      <c r="X3" s="39">
        <v>10</v>
      </c>
      <c r="Y3" s="40">
        <f>R3/U3</f>
        <v>1.3333333333333333</v>
      </c>
      <c r="Z3" s="10"/>
      <c r="AA3" s="72">
        <v>46143</v>
      </c>
      <c r="AB3" s="37" t="s">
        <v>737</v>
      </c>
    </row>
    <row r="4" spans="1:28">
      <c r="A4" s="37" t="s">
        <v>733</v>
      </c>
      <c r="B4" s="6">
        <v>3</v>
      </c>
      <c r="C4" s="94" t="s">
        <v>758</v>
      </c>
      <c r="D4" s="1" t="s">
        <v>17</v>
      </c>
      <c r="E4" s="1" t="s">
        <v>61</v>
      </c>
      <c r="F4" s="1" t="s">
        <v>257</v>
      </c>
      <c r="G4" s="1" t="s">
        <v>52</v>
      </c>
      <c r="H4" s="1" t="s">
        <v>229</v>
      </c>
      <c r="I4" s="1" t="s">
        <v>230</v>
      </c>
      <c r="J4" s="12" t="s">
        <v>241</v>
      </c>
      <c r="K4" s="15" t="s">
        <v>579</v>
      </c>
      <c r="L4" s="1" t="s">
        <v>8</v>
      </c>
      <c r="M4" s="1" t="s">
        <v>18</v>
      </c>
      <c r="N4" s="1" t="s">
        <v>8</v>
      </c>
      <c r="O4" s="1" t="s">
        <v>18</v>
      </c>
      <c r="P4" s="5">
        <v>3</v>
      </c>
      <c r="Q4" s="5">
        <v>7</v>
      </c>
      <c r="R4" s="5">
        <f t="shared" si="0"/>
        <v>10</v>
      </c>
      <c r="S4" s="5">
        <v>13</v>
      </c>
      <c r="T4" s="5">
        <v>2</v>
      </c>
      <c r="U4" s="5">
        <f t="shared" si="1"/>
        <v>15</v>
      </c>
      <c r="V4" s="28">
        <v>8</v>
      </c>
      <c r="W4" s="30">
        <v>2</v>
      </c>
      <c r="X4" s="39">
        <v>10</v>
      </c>
      <c r="Y4" s="42">
        <f t="shared" ref="Y4:Y41" si="2">R4/U4</f>
        <v>0.66666666666666663</v>
      </c>
      <c r="Z4" s="92" t="s">
        <v>757</v>
      </c>
      <c r="AA4" s="72">
        <v>46149</v>
      </c>
      <c r="AB4" s="37" t="s">
        <v>737</v>
      </c>
    </row>
    <row r="5" spans="1:28">
      <c r="A5" s="37" t="s">
        <v>733</v>
      </c>
      <c r="B5" s="2">
        <v>4</v>
      </c>
      <c r="C5" s="4" t="s">
        <v>821</v>
      </c>
      <c r="D5" s="2" t="s">
        <v>20</v>
      </c>
      <c r="E5" s="2" t="s">
        <v>62</v>
      </c>
      <c r="F5" s="2" t="s">
        <v>257</v>
      </c>
      <c r="G5" s="2" t="s">
        <v>53</v>
      </c>
      <c r="H5" s="2" t="s">
        <v>229</v>
      </c>
      <c r="I5" s="2" t="s">
        <v>231</v>
      </c>
      <c r="J5" s="11" t="s">
        <v>242</v>
      </c>
      <c r="K5" s="14" t="s">
        <v>753</v>
      </c>
      <c r="L5" s="2" t="s">
        <v>8</v>
      </c>
      <c r="M5" s="2" t="s">
        <v>21</v>
      </c>
      <c r="N5" s="2" t="s">
        <v>552</v>
      </c>
      <c r="O5" s="2" t="s">
        <v>22</v>
      </c>
      <c r="P5" s="4">
        <v>12</v>
      </c>
      <c r="Q5" s="4">
        <v>3</v>
      </c>
      <c r="R5" s="4">
        <f t="shared" si="0"/>
        <v>15</v>
      </c>
      <c r="S5" s="4">
        <v>8</v>
      </c>
      <c r="T5" s="4">
        <v>2</v>
      </c>
      <c r="U5" s="4">
        <f t="shared" si="1"/>
        <v>10</v>
      </c>
      <c r="V5" s="27">
        <v>8</v>
      </c>
      <c r="W5" s="29">
        <v>2</v>
      </c>
      <c r="X5" s="41">
        <v>10</v>
      </c>
      <c r="Y5" s="24">
        <f t="shared" si="2"/>
        <v>1.5</v>
      </c>
      <c r="Z5" s="69"/>
      <c r="AA5" s="72">
        <v>46149</v>
      </c>
      <c r="AB5" s="37" t="s">
        <v>737</v>
      </c>
    </row>
    <row r="6" spans="1:28">
      <c r="A6" s="37" t="s">
        <v>733</v>
      </c>
      <c r="B6" s="6">
        <v>5</v>
      </c>
      <c r="C6" s="94" t="s">
        <v>761</v>
      </c>
      <c r="D6" s="1" t="s">
        <v>24</v>
      </c>
      <c r="E6" s="1" t="s">
        <v>63</v>
      </c>
      <c r="F6" s="6" t="s">
        <v>257</v>
      </c>
      <c r="G6" s="1" t="s">
        <v>54</v>
      </c>
      <c r="H6" s="6" t="s">
        <v>229</v>
      </c>
      <c r="I6" s="1" t="s">
        <v>230</v>
      </c>
      <c r="J6" s="12" t="s">
        <v>762</v>
      </c>
      <c r="K6" s="15" t="s">
        <v>705</v>
      </c>
      <c r="L6" s="1" t="s">
        <v>8</v>
      </c>
      <c r="M6" s="1" t="s">
        <v>26</v>
      </c>
      <c r="N6" s="1" t="s">
        <v>763</v>
      </c>
      <c r="O6" s="1" t="s">
        <v>764</v>
      </c>
      <c r="P6" s="5">
        <v>60</v>
      </c>
      <c r="Q6" s="5">
        <v>10</v>
      </c>
      <c r="R6" s="5">
        <f t="shared" si="0"/>
        <v>70</v>
      </c>
      <c r="S6" s="5">
        <v>31</v>
      </c>
      <c r="T6" s="5">
        <v>3</v>
      </c>
      <c r="U6" s="5">
        <f t="shared" si="1"/>
        <v>34</v>
      </c>
      <c r="V6" s="28">
        <v>23</v>
      </c>
      <c r="W6" s="30">
        <v>1</v>
      </c>
      <c r="X6" s="39">
        <v>24</v>
      </c>
      <c r="Y6" s="42">
        <f t="shared" si="2"/>
        <v>2.0588235294117645</v>
      </c>
      <c r="Z6" s="12"/>
      <c r="AA6" s="72">
        <v>46150</v>
      </c>
      <c r="AB6" s="37" t="s">
        <v>738</v>
      </c>
    </row>
    <row r="7" spans="1:28">
      <c r="A7" s="37" t="s">
        <v>733</v>
      </c>
      <c r="B7" s="2">
        <v>6</v>
      </c>
      <c r="C7" s="4" t="s">
        <v>810</v>
      </c>
      <c r="D7" s="2" t="s">
        <v>28</v>
      </c>
      <c r="E7" s="2" t="s">
        <v>64</v>
      </c>
      <c r="F7" s="2" t="s">
        <v>257</v>
      </c>
      <c r="G7" s="2" t="s">
        <v>55</v>
      </c>
      <c r="H7" s="2" t="s">
        <v>229</v>
      </c>
      <c r="I7" s="2" t="s">
        <v>230</v>
      </c>
      <c r="J7" s="11" t="s">
        <v>244</v>
      </c>
      <c r="K7" s="14" t="s">
        <v>593</v>
      </c>
      <c r="L7" s="2" t="s">
        <v>8</v>
      </c>
      <c r="M7" s="2" t="s">
        <v>29</v>
      </c>
      <c r="N7" s="2" t="s">
        <v>8</v>
      </c>
      <c r="O7" s="2" t="s">
        <v>29</v>
      </c>
      <c r="P7" s="4">
        <v>9</v>
      </c>
      <c r="Q7" s="4">
        <v>8</v>
      </c>
      <c r="R7" s="4">
        <f t="shared" si="0"/>
        <v>17</v>
      </c>
      <c r="S7" s="4">
        <v>17</v>
      </c>
      <c r="T7" s="4">
        <v>3</v>
      </c>
      <c r="U7" s="4">
        <f t="shared" si="1"/>
        <v>20</v>
      </c>
      <c r="V7" s="27">
        <v>6</v>
      </c>
      <c r="W7" s="29">
        <v>4</v>
      </c>
      <c r="X7" s="41">
        <v>10</v>
      </c>
      <c r="Y7" s="24">
        <f t="shared" si="2"/>
        <v>0.85</v>
      </c>
      <c r="Z7" s="69"/>
      <c r="AA7" s="72">
        <v>46163</v>
      </c>
      <c r="AB7" s="37" t="s">
        <v>737</v>
      </c>
    </row>
    <row r="8" spans="1:28">
      <c r="A8" s="37" t="s">
        <v>733</v>
      </c>
      <c r="B8" s="2">
        <v>8</v>
      </c>
      <c r="C8" s="4" t="s">
        <v>759</v>
      </c>
      <c r="D8" s="2" t="s">
        <v>34</v>
      </c>
      <c r="E8" s="2" t="s">
        <v>66</v>
      </c>
      <c r="F8" s="2" t="s">
        <v>257</v>
      </c>
      <c r="G8" s="2" t="s">
        <v>57</v>
      </c>
      <c r="H8" s="2" t="s">
        <v>229</v>
      </c>
      <c r="I8" s="2" t="s">
        <v>232</v>
      </c>
      <c r="J8" s="11" t="s">
        <v>245</v>
      </c>
      <c r="K8" s="14" t="s">
        <v>582</v>
      </c>
      <c r="L8" s="2" t="s">
        <v>298</v>
      </c>
      <c r="M8" s="2" t="s">
        <v>36</v>
      </c>
      <c r="N8" s="2" t="s">
        <v>554</v>
      </c>
      <c r="O8" s="2" t="s">
        <v>37</v>
      </c>
      <c r="P8" s="4">
        <v>31</v>
      </c>
      <c r="Q8" s="4">
        <v>4</v>
      </c>
      <c r="R8" s="4">
        <f t="shared" si="0"/>
        <v>35</v>
      </c>
      <c r="S8" s="4">
        <v>11</v>
      </c>
      <c r="T8" s="4">
        <v>1</v>
      </c>
      <c r="U8" s="4">
        <f t="shared" si="1"/>
        <v>12</v>
      </c>
      <c r="V8" s="27">
        <v>7</v>
      </c>
      <c r="W8" s="29">
        <v>4</v>
      </c>
      <c r="X8" s="41">
        <v>11</v>
      </c>
      <c r="Y8" s="24">
        <f t="shared" si="2"/>
        <v>2.9166666666666665</v>
      </c>
      <c r="Z8" s="69"/>
      <c r="AA8" s="72">
        <v>46149</v>
      </c>
      <c r="AB8" s="37" t="s">
        <v>737</v>
      </c>
    </row>
    <row r="9" spans="1:28">
      <c r="A9" s="37" t="s">
        <v>733</v>
      </c>
      <c r="B9" s="6">
        <v>9</v>
      </c>
      <c r="C9" s="94" t="s">
        <v>820</v>
      </c>
      <c r="D9" s="1" t="s">
        <v>107</v>
      </c>
      <c r="E9" s="1" t="s">
        <v>108</v>
      </c>
      <c r="F9" s="6" t="s">
        <v>257</v>
      </c>
      <c r="G9" s="1" t="s">
        <v>109</v>
      </c>
      <c r="H9" s="6" t="s">
        <v>229</v>
      </c>
      <c r="I9" s="1" t="s">
        <v>236</v>
      </c>
      <c r="J9" s="12" t="s">
        <v>250</v>
      </c>
      <c r="K9" s="15" t="s">
        <v>583</v>
      </c>
      <c r="L9" s="1" t="s">
        <v>46</v>
      </c>
      <c r="M9" s="1" t="s">
        <v>148</v>
      </c>
      <c r="N9" s="1" t="s">
        <v>780</v>
      </c>
      <c r="O9" s="1" t="s">
        <v>781</v>
      </c>
      <c r="P9" s="5">
        <v>13</v>
      </c>
      <c r="Q9" s="5">
        <v>4</v>
      </c>
      <c r="R9" s="5">
        <f t="shared" si="0"/>
        <v>17</v>
      </c>
      <c r="S9" s="5">
        <v>12</v>
      </c>
      <c r="T9" s="5">
        <v>3</v>
      </c>
      <c r="U9" s="5">
        <f t="shared" si="1"/>
        <v>15</v>
      </c>
      <c r="V9" s="28">
        <v>25</v>
      </c>
      <c r="W9" s="30">
        <v>6</v>
      </c>
      <c r="X9" s="39">
        <v>31</v>
      </c>
      <c r="Y9" s="42">
        <f t="shared" si="2"/>
        <v>1.1333333333333333</v>
      </c>
      <c r="Z9" s="12"/>
      <c r="AA9" s="72">
        <v>46156</v>
      </c>
      <c r="AB9" s="37" t="s">
        <v>738</v>
      </c>
    </row>
    <row r="10" spans="1:28">
      <c r="A10" s="37" t="s">
        <v>733</v>
      </c>
      <c r="B10" s="2">
        <v>10</v>
      </c>
      <c r="C10" s="4" t="s">
        <v>819</v>
      </c>
      <c r="D10" s="2" t="s">
        <v>145</v>
      </c>
      <c r="E10" s="2" t="s">
        <v>146</v>
      </c>
      <c r="F10" s="2" t="s">
        <v>257</v>
      </c>
      <c r="G10" s="2" t="s">
        <v>147</v>
      </c>
      <c r="H10" s="2" t="s">
        <v>229</v>
      </c>
      <c r="I10" s="2" t="s">
        <v>239</v>
      </c>
      <c r="J10" s="11" t="s">
        <v>255</v>
      </c>
      <c r="K10" s="14" t="s">
        <v>584</v>
      </c>
      <c r="L10" s="2" t="s">
        <v>76</v>
      </c>
      <c r="M10" s="2" t="s">
        <v>148</v>
      </c>
      <c r="N10" s="2"/>
      <c r="O10" s="2" t="s">
        <v>818</v>
      </c>
      <c r="P10" s="4">
        <v>9</v>
      </c>
      <c r="Q10" s="4">
        <v>1</v>
      </c>
      <c r="R10" s="4">
        <f t="shared" si="0"/>
        <v>10</v>
      </c>
      <c r="S10" s="4">
        <v>5</v>
      </c>
      <c r="T10" s="4">
        <v>2</v>
      </c>
      <c r="U10" s="4">
        <f t="shared" si="1"/>
        <v>7</v>
      </c>
      <c r="V10" s="27">
        <v>5</v>
      </c>
      <c r="W10" s="29">
        <v>2</v>
      </c>
      <c r="X10" s="41">
        <v>7</v>
      </c>
      <c r="Y10" s="24">
        <f t="shared" si="2"/>
        <v>1.4285714285714286</v>
      </c>
      <c r="Z10" s="69"/>
      <c r="AA10" s="72">
        <v>46171</v>
      </c>
      <c r="AB10" s="37" t="s">
        <v>737</v>
      </c>
    </row>
    <row r="11" spans="1:28">
      <c r="A11" s="37" t="s">
        <v>733</v>
      </c>
      <c r="B11" s="6">
        <v>11</v>
      </c>
      <c r="C11" s="94" t="s">
        <v>343</v>
      </c>
      <c r="D11" s="1" t="s">
        <v>156</v>
      </c>
      <c r="E11" s="1" t="s">
        <v>157</v>
      </c>
      <c r="F11" s="6" t="s">
        <v>257</v>
      </c>
      <c r="G11" s="1" t="s">
        <v>158</v>
      </c>
      <c r="H11" s="6" t="s">
        <v>229</v>
      </c>
      <c r="I11" s="1" t="s">
        <v>237</v>
      </c>
      <c r="J11" s="12" t="s">
        <v>256</v>
      </c>
      <c r="K11" s="15" t="s">
        <v>585</v>
      </c>
      <c r="L11" s="1" t="s">
        <v>46</v>
      </c>
      <c r="M11" s="1" t="s">
        <v>159</v>
      </c>
      <c r="N11" s="1" t="s">
        <v>46</v>
      </c>
      <c r="O11" s="1" t="s">
        <v>159</v>
      </c>
      <c r="P11" s="5">
        <v>13</v>
      </c>
      <c r="Q11" s="5">
        <v>2</v>
      </c>
      <c r="R11" s="5">
        <f t="shared" si="0"/>
        <v>15</v>
      </c>
      <c r="S11" s="5">
        <v>11</v>
      </c>
      <c r="T11" s="5">
        <v>4</v>
      </c>
      <c r="U11" s="5">
        <f t="shared" si="1"/>
        <v>15</v>
      </c>
      <c r="V11" s="28">
        <v>4</v>
      </c>
      <c r="W11" s="30">
        <v>1</v>
      </c>
      <c r="X11" s="43">
        <v>5</v>
      </c>
      <c r="Y11" s="44">
        <f t="shared" si="2"/>
        <v>1</v>
      </c>
      <c r="Z11" s="12"/>
      <c r="AA11" s="72">
        <v>46164</v>
      </c>
      <c r="AB11" s="37" t="s">
        <v>737</v>
      </c>
    </row>
    <row r="12" spans="1:28">
      <c r="A12" s="37" t="s">
        <v>733</v>
      </c>
      <c r="B12" s="2">
        <v>12</v>
      </c>
      <c r="C12" s="4" t="s">
        <v>730</v>
      </c>
      <c r="D12" s="2" t="s">
        <v>301</v>
      </c>
      <c r="E12" s="2" t="s">
        <v>301</v>
      </c>
      <c r="F12" s="9" t="s">
        <v>257</v>
      </c>
      <c r="G12" s="2" t="s">
        <v>303</v>
      </c>
      <c r="H12" s="9" t="s">
        <v>229</v>
      </c>
      <c r="I12" s="2" t="s">
        <v>239</v>
      </c>
      <c r="J12" s="11" t="s">
        <v>306</v>
      </c>
      <c r="K12" s="14" t="s">
        <v>739</v>
      </c>
      <c r="L12" s="2" t="s">
        <v>308</v>
      </c>
      <c r="M12" s="2" t="s">
        <v>309</v>
      </c>
      <c r="N12" s="2" t="s">
        <v>308</v>
      </c>
      <c r="O12" s="2" t="s">
        <v>309</v>
      </c>
      <c r="P12" s="18">
        <v>10</v>
      </c>
      <c r="Q12" s="18">
        <v>5</v>
      </c>
      <c r="R12" s="4">
        <f t="shared" si="0"/>
        <v>15</v>
      </c>
      <c r="S12" s="18">
        <v>5</v>
      </c>
      <c r="T12" s="18">
        <v>2</v>
      </c>
      <c r="U12" s="4">
        <f t="shared" si="1"/>
        <v>7</v>
      </c>
      <c r="V12" s="27">
        <v>0</v>
      </c>
      <c r="W12" s="29">
        <v>0</v>
      </c>
      <c r="X12" s="41">
        <v>0</v>
      </c>
      <c r="Y12" s="24">
        <f t="shared" si="2"/>
        <v>2.1428571428571428</v>
      </c>
      <c r="Z12" s="69"/>
      <c r="AA12" s="72">
        <v>46143</v>
      </c>
      <c r="AB12" s="37" t="s">
        <v>737</v>
      </c>
    </row>
    <row r="13" spans="1:28">
      <c r="A13" s="37" t="s">
        <v>733</v>
      </c>
      <c r="B13" s="6">
        <v>13</v>
      </c>
      <c r="C13" s="94" t="s">
        <v>823</v>
      </c>
      <c r="D13" s="1" t="s">
        <v>314</v>
      </c>
      <c r="E13" s="1" t="s">
        <v>320</v>
      </c>
      <c r="F13" s="6" t="s">
        <v>257</v>
      </c>
      <c r="G13" s="1" t="s">
        <v>315</v>
      </c>
      <c r="H13" s="6" t="s">
        <v>229</v>
      </c>
      <c r="I13" s="1" t="s">
        <v>316</v>
      </c>
      <c r="J13" s="12" t="s">
        <v>557</v>
      </c>
      <c r="K13" s="15" t="s">
        <v>587</v>
      </c>
      <c r="L13" s="1" t="s">
        <v>46</v>
      </c>
      <c r="M13" s="1" t="s">
        <v>319</v>
      </c>
      <c r="N13" s="1" t="s">
        <v>317</v>
      </c>
      <c r="O13" s="1" t="s">
        <v>318</v>
      </c>
      <c r="P13" s="17">
        <v>7</v>
      </c>
      <c r="Q13" s="17">
        <v>1</v>
      </c>
      <c r="R13" s="5">
        <f t="shared" si="0"/>
        <v>8</v>
      </c>
      <c r="S13" s="17">
        <v>8</v>
      </c>
      <c r="T13" s="17">
        <v>0</v>
      </c>
      <c r="U13" s="5">
        <f t="shared" si="1"/>
        <v>8</v>
      </c>
      <c r="V13" s="28">
        <v>0</v>
      </c>
      <c r="W13" s="30">
        <v>0</v>
      </c>
      <c r="X13" s="30">
        <v>0</v>
      </c>
      <c r="Y13" s="42">
        <f t="shared" si="2"/>
        <v>1</v>
      </c>
      <c r="Z13" s="12"/>
      <c r="AA13" s="72">
        <v>46156</v>
      </c>
      <c r="AB13" s="37" t="s">
        <v>738</v>
      </c>
    </row>
    <row r="14" spans="1:28">
      <c r="A14" s="37" t="s">
        <v>733</v>
      </c>
      <c r="B14" s="2">
        <v>16</v>
      </c>
      <c r="C14" s="23" t="s">
        <v>383</v>
      </c>
      <c r="D14" s="9" t="s">
        <v>384</v>
      </c>
      <c r="E14" s="9" t="s">
        <v>385</v>
      </c>
      <c r="F14" s="2" t="s">
        <v>257</v>
      </c>
      <c r="G14" s="9" t="s">
        <v>387</v>
      </c>
      <c r="H14" s="2" t="s">
        <v>229</v>
      </c>
      <c r="I14" s="2" t="s">
        <v>232</v>
      </c>
      <c r="J14" s="20" t="s">
        <v>390</v>
      </c>
      <c r="K14" s="21" t="s">
        <v>589</v>
      </c>
      <c r="L14" s="9" t="s">
        <v>195</v>
      </c>
      <c r="M14" s="9" t="s">
        <v>393</v>
      </c>
      <c r="N14" s="9" t="s">
        <v>195</v>
      </c>
      <c r="O14" s="9" t="s">
        <v>393</v>
      </c>
      <c r="P14" s="18">
        <v>4</v>
      </c>
      <c r="Q14" s="18">
        <v>1</v>
      </c>
      <c r="R14" s="4">
        <f t="shared" si="0"/>
        <v>5</v>
      </c>
      <c r="S14" s="18">
        <v>4</v>
      </c>
      <c r="T14" s="18">
        <v>1</v>
      </c>
      <c r="U14" s="4">
        <f t="shared" si="1"/>
        <v>5</v>
      </c>
      <c r="V14" s="27">
        <v>0</v>
      </c>
      <c r="W14" s="29">
        <v>0</v>
      </c>
      <c r="X14" s="29">
        <v>0</v>
      </c>
      <c r="Y14" s="24">
        <f t="shared" si="2"/>
        <v>1</v>
      </c>
      <c r="Z14" s="69"/>
      <c r="AA14" s="72">
        <v>46163</v>
      </c>
      <c r="AB14" s="37" t="s">
        <v>737</v>
      </c>
    </row>
    <row r="15" spans="1:28">
      <c r="A15" s="37" t="s">
        <v>733</v>
      </c>
      <c r="B15" s="6">
        <v>17</v>
      </c>
      <c r="C15" s="8" t="s">
        <v>768</v>
      </c>
      <c r="D15" s="6" t="s">
        <v>405</v>
      </c>
      <c r="E15" s="6" t="s">
        <v>405</v>
      </c>
      <c r="F15" s="1" t="s">
        <v>257</v>
      </c>
      <c r="G15" s="6" t="s">
        <v>407</v>
      </c>
      <c r="H15" s="1" t="s">
        <v>229</v>
      </c>
      <c r="I15" s="1" t="s">
        <v>400</v>
      </c>
      <c r="J15" s="10" t="s">
        <v>401</v>
      </c>
      <c r="K15" s="22" t="s">
        <v>402</v>
      </c>
      <c r="L15" s="6" t="s">
        <v>46</v>
      </c>
      <c r="M15" s="6" t="s">
        <v>404</v>
      </c>
      <c r="N15" s="6" t="s">
        <v>8</v>
      </c>
      <c r="O15" s="6" t="s">
        <v>404</v>
      </c>
      <c r="P15" s="17">
        <v>9</v>
      </c>
      <c r="Q15" s="17">
        <v>3</v>
      </c>
      <c r="R15" s="5">
        <f t="shared" si="0"/>
        <v>12</v>
      </c>
      <c r="S15" s="17">
        <v>0</v>
      </c>
      <c r="T15" s="17">
        <v>0</v>
      </c>
      <c r="U15" s="5">
        <f t="shared" si="1"/>
        <v>0</v>
      </c>
      <c r="V15" s="28">
        <v>0</v>
      </c>
      <c r="W15" s="30">
        <v>0</v>
      </c>
      <c r="X15" s="30">
        <v>0</v>
      </c>
      <c r="Y15" s="25" t="e">
        <f t="shared" si="2"/>
        <v>#DIV/0!</v>
      </c>
      <c r="Z15" s="12" t="s">
        <v>740</v>
      </c>
      <c r="AA15" s="72">
        <v>46150</v>
      </c>
      <c r="AB15" s="37" t="s">
        <v>738</v>
      </c>
    </row>
    <row r="16" spans="1:28">
      <c r="A16" s="37" t="s">
        <v>733</v>
      </c>
      <c r="B16" s="2">
        <v>18</v>
      </c>
      <c r="C16" s="23" t="s">
        <v>755</v>
      </c>
      <c r="D16" s="9" t="s">
        <v>409</v>
      </c>
      <c r="E16" s="9" t="s">
        <v>410</v>
      </c>
      <c r="F16" s="2" t="s">
        <v>257</v>
      </c>
      <c r="G16" s="9" t="s">
        <v>412</v>
      </c>
      <c r="H16" s="2" t="s">
        <v>229</v>
      </c>
      <c r="I16" s="2" t="s">
        <v>232</v>
      </c>
      <c r="J16" s="20" t="s">
        <v>416</v>
      </c>
      <c r="K16" s="21" t="s">
        <v>590</v>
      </c>
      <c r="L16" s="9" t="s">
        <v>46</v>
      </c>
      <c r="M16" s="9" t="s">
        <v>414</v>
      </c>
      <c r="N16" s="9" t="s">
        <v>46</v>
      </c>
      <c r="O16" s="9" t="s">
        <v>756</v>
      </c>
      <c r="P16" s="18">
        <v>35</v>
      </c>
      <c r="Q16" s="18">
        <v>5</v>
      </c>
      <c r="R16" s="4">
        <f t="shared" si="0"/>
        <v>40</v>
      </c>
      <c r="S16" s="18">
        <v>27</v>
      </c>
      <c r="T16" s="18">
        <v>3</v>
      </c>
      <c r="U16" s="4">
        <f t="shared" si="1"/>
        <v>30</v>
      </c>
      <c r="V16" s="27">
        <v>0</v>
      </c>
      <c r="W16" s="29">
        <v>0</v>
      </c>
      <c r="X16" s="29">
        <v>0</v>
      </c>
      <c r="Y16" s="24">
        <f t="shared" si="2"/>
        <v>1.3333333333333333</v>
      </c>
      <c r="Z16" s="69"/>
      <c r="AA16" s="72">
        <v>46149</v>
      </c>
      <c r="AB16" s="37" t="s">
        <v>738</v>
      </c>
    </row>
    <row r="17" spans="1:29">
      <c r="A17" s="37" t="s">
        <v>733</v>
      </c>
      <c r="B17" s="2">
        <v>20</v>
      </c>
      <c r="C17" s="23" t="s">
        <v>824</v>
      </c>
      <c r="D17" s="9" t="s">
        <v>449</v>
      </c>
      <c r="E17" s="9" t="s">
        <v>450</v>
      </c>
      <c r="F17" s="2" t="s">
        <v>257</v>
      </c>
      <c r="G17" s="9" t="s">
        <v>816</v>
      </c>
      <c r="H17" s="2" t="s">
        <v>229</v>
      </c>
      <c r="I17" s="2" t="s">
        <v>454</v>
      </c>
      <c r="J17" s="20" t="s">
        <v>817</v>
      </c>
      <c r="K17" s="21" t="s">
        <v>591</v>
      </c>
      <c r="L17" s="9" t="s">
        <v>46</v>
      </c>
      <c r="M17" s="9" t="s">
        <v>447</v>
      </c>
      <c r="N17" s="9" t="s">
        <v>149</v>
      </c>
      <c r="O17" s="9" t="s">
        <v>448</v>
      </c>
      <c r="P17" s="18">
        <v>10</v>
      </c>
      <c r="Q17" s="18">
        <v>0</v>
      </c>
      <c r="R17" s="4">
        <f t="shared" si="0"/>
        <v>10</v>
      </c>
      <c r="S17" s="18">
        <v>10</v>
      </c>
      <c r="T17" s="18">
        <v>0</v>
      </c>
      <c r="U17" s="4">
        <f t="shared" si="1"/>
        <v>10</v>
      </c>
      <c r="V17" s="27">
        <v>0</v>
      </c>
      <c r="W17" s="29">
        <v>0</v>
      </c>
      <c r="X17" s="29">
        <v>0</v>
      </c>
      <c r="Y17" s="24">
        <f t="shared" si="2"/>
        <v>1</v>
      </c>
      <c r="Z17" s="69"/>
      <c r="AA17" s="72">
        <v>46168</v>
      </c>
      <c r="AB17" s="37" t="s">
        <v>737</v>
      </c>
    </row>
    <row r="18" spans="1:29">
      <c r="A18" s="37" t="s">
        <v>733</v>
      </c>
      <c r="B18" s="2">
        <v>22</v>
      </c>
      <c r="C18" s="23" t="s">
        <v>519</v>
      </c>
      <c r="D18" s="9" t="s">
        <v>131</v>
      </c>
      <c r="E18" s="9" t="s">
        <v>132</v>
      </c>
      <c r="F18" s="2" t="s">
        <v>257</v>
      </c>
      <c r="G18" s="9" t="s">
        <v>133</v>
      </c>
      <c r="H18" s="2" t="s">
        <v>229</v>
      </c>
      <c r="I18" s="2" t="s">
        <v>237</v>
      </c>
      <c r="J18" s="20" t="s">
        <v>520</v>
      </c>
      <c r="K18" s="21" t="s">
        <v>592</v>
      </c>
      <c r="L18" s="9" t="s">
        <v>8</v>
      </c>
      <c r="M18" s="9" t="s">
        <v>259</v>
      </c>
      <c r="N18" s="9" t="s">
        <v>521</v>
      </c>
      <c r="O18" s="9" t="s">
        <v>522</v>
      </c>
      <c r="P18" s="18">
        <v>6</v>
      </c>
      <c r="Q18" s="18">
        <v>2</v>
      </c>
      <c r="R18" s="4">
        <f t="shared" si="0"/>
        <v>8</v>
      </c>
      <c r="S18" s="18">
        <v>6</v>
      </c>
      <c r="T18" s="18">
        <v>2</v>
      </c>
      <c r="U18" s="4">
        <f t="shared" si="1"/>
        <v>8</v>
      </c>
      <c r="V18" s="27"/>
      <c r="W18" s="29"/>
      <c r="X18" s="29"/>
      <c r="Y18" s="24">
        <f t="shared" si="2"/>
        <v>1</v>
      </c>
      <c r="Z18" s="69"/>
      <c r="AA18" s="72">
        <v>46178</v>
      </c>
      <c r="AB18" s="37" t="s">
        <v>738</v>
      </c>
    </row>
    <row r="19" spans="1:29">
      <c r="A19" s="37" t="s">
        <v>733</v>
      </c>
      <c r="B19" s="6">
        <v>23</v>
      </c>
      <c r="C19" s="133" t="s">
        <v>504</v>
      </c>
      <c r="D19" s="6" t="s">
        <v>507</v>
      </c>
      <c r="E19" s="6" t="s">
        <v>508</v>
      </c>
      <c r="F19" s="1" t="s">
        <v>257</v>
      </c>
      <c r="G19" s="6" t="s">
        <v>509</v>
      </c>
      <c r="H19" s="1" t="s">
        <v>229</v>
      </c>
      <c r="I19" s="1" t="s">
        <v>238</v>
      </c>
      <c r="J19" s="10" t="s">
        <v>510</v>
      </c>
      <c r="K19" s="22" t="s">
        <v>594</v>
      </c>
      <c r="L19" s="6" t="s">
        <v>8</v>
      </c>
      <c r="M19" s="6" t="s">
        <v>118</v>
      </c>
      <c r="N19" s="6" t="s">
        <v>511</v>
      </c>
      <c r="O19" s="6" t="s">
        <v>512</v>
      </c>
      <c r="P19" s="17">
        <v>13</v>
      </c>
      <c r="Q19" s="17">
        <v>2</v>
      </c>
      <c r="R19" s="5">
        <f t="shared" si="0"/>
        <v>15</v>
      </c>
      <c r="S19" s="17">
        <v>7</v>
      </c>
      <c r="T19" s="17">
        <v>2</v>
      </c>
      <c r="U19" s="5">
        <f t="shared" si="1"/>
        <v>9</v>
      </c>
      <c r="V19" s="28"/>
      <c r="W19" s="30"/>
      <c r="X19" s="30"/>
      <c r="Y19" s="25">
        <f t="shared" si="2"/>
        <v>1.6666666666666667</v>
      </c>
      <c r="Z19" s="73"/>
      <c r="AA19" s="72">
        <v>46162</v>
      </c>
      <c r="AB19" s="37" t="s">
        <v>737</v>
      </c>
    </row>
    <row r="20" spans="1:29">
      <c r="B20" s="1">
        <v>26</v>
      </c>
      <c r="C20" s="8" t="s">
        <v>745</v>
      </c>
      <c r="D20" s="6"/>
      <c r="E20" s="6"/>
      <c r="F20" s="1"/>
      <c r="G20" s="6"/>
      <c r="H20" s="1"/>
      <c r="I20" s="1"/>
      <c r="J20" s="10"/>
      <c r="K20" s="134" t="s">
        <v>833</v>
      </c>
      <c r="L20" s="6"/>
      <c r="M20" s="6"/>
      <c r="N20" s="6"/>
      <c r="O20" s="6"/>
      <c r="P20" s="17"/>
      <c r="Q20" s="17"/>
      <c r="R20" s="5"/>
      <c r="S20" s="17"/>
      <c r="T20" s="17"/>
      <c r="U20" s="5"/>
      <c r="V20" s="28"/>
      <c r="W20" s="30"/>
      <c r="X20" s="30"/>
      <c r="Y20" s="25"/>
      <c r="Z20" s="73" t="s">
        <v>747</v>
      </c>
      <c r="AA20" t="s">
        <v>746</v>
      </c>
    </row>
    <row r="21" spans="1:29">
      <c r="A21" s="37" t="s">
        <v>733</v>
      </c>
      <c r="B21" s="32">
        <v>25</v>
      </c>
      <c r="C21" s="86" t="s">
        <v>346</v>
      </c>
      <c r="D21" s="87" t="s">
        <v>38</v>
      </c>
      <c r="E21" s="87" t="s">
        <v>67</v>
      </c>
      <c r="F21" s="32" t="s">
        <v>39</v>
      </c>
      <c r="G21" s="87" t="s">
        <v>43</v>
      </c>
      <c r="H21" s="32" t="s">
        <v>40</v>
      </c>
      <c r="I21" s="32" t="s">
        <v>265</v>
      </c>
      <c r="J21" s="88" t="s">
        <v>327</v>
      </c>
      <c r="K21" s="89" t="s">
        <v>751</v>
      </c>
      <c r="L21" s="87" t="s">
        <v>46</v>
      </c>
      <c r="M21" s="87" t="s">
        <v>42</v>
      </c>
      <c r="N21" s="87" t="s">
        <v>562</v>
      </c>
      <c r="O21" s="87" t="s">
        <v>752</v>
      </c>
      <c r="P21" s="90">
        <v>120</v>
      </c>
      <c r="Q21" s="90">
        <v>12</v>
      </c>
      <c r="R21" s="31">
        <f t="shared" si="0"/>
        <v>132</v>
      </c>
      <c r="S21" s="90">
        <v>47</v>
      </c>
      <c r="T21" s="90">
        <v>7</v>
      </c>
      <c r="U21" s="31">
        <f t="shared" si="1"/>
        <v>54</v>
      </c>
      <c r="V21" s="35">
        <v>32</v>
      </c>
      <c r="W21" s="36">
        <v>3</v>
      </c>
      <c r="X21" s="36">
        <v>35</v>
      </c>
      <c r="Y21" s="45">
        <f t="shared" si="2"/>
        <v>2.4444444444444446</v>
      </c>
      <c r="Z21" s="31"/>
      <c r="AA21" s="72">
        <v>46146</v>
      </c>
      <c r="AB21" s="37" t="s">
        <v>738</v>
      </c>
      <c r="AC21" s="37" t="s">
        <v>743</v>
      </c>
    </row>
    <row r="22" spans="1:29">
      <c r="A22" s="37" t="s">
        <v>733</v>
      </c>
      <c r="B22" s="1">
        <v>26</v>
      </c>
      <c r="C22" s="94" t="s">
        <v>731</v>
      </c>
      <c r="D22" s="1" t="s">
        <v>44</v>
      </c>
      <c r="E22" s="1" t="s">
        <v>68</v>
      </c>
      <c r="F22" s="1" t="s">
        <v>39</v>
      </c>
      <c r="G22" s="1" t="s">
        <v>45</v>
      </c>
      <c r="H22" s="1" t="s">
        <v>40</v>
      </c>
      <c r="I22" s="1" t="s">
        <v>266</v>
      </c>
      <c r="J22" s="12" t="s">
        <v>325</v>
      </c>
      <c r="K22" s="68" t="s">
        <v>736</v>
      </c>
      <c r="L22" s="1" t="s">
        <v>46</v>
      </c>
      <c r="M22" s="1" t="s">
        <v>47</v>
      </c>
      <c r="N22" s="1" t="s">
        <v>428</v>
      </c>
      <c r="O22" s="1" t="s">
        <v>324</v>
      </c>
      <c r="P22" s="5">
        <v>62</v>
      </c>
      <c r="Q22" s="5">
        <v>8</v>
      </c>
      <c r="R22" s="5">
        <f t="shared" si="0"/>
        <v>70</v>
      </c>
      <c r="S22" s="5">
        <v>42</v>
      </c>
      <c r="T22" s="5">
        <v>6</v>
      </c>
      <c r="U22" s="5">
        <f t="shared" si="1"/>
        <v>48</v>
      </c>
      <c r="V22" s="28">
        <v>35</v>
      </c>
      <c r="W22" s="30">
        <v>5</v>
      </c>
      <c r="X22" s="30">
        <v>40</v>
      </c>
      <c r="Y22" s="25">
        <f t="shared" si="2"/>
        <v>1.4583333333333333</v>
      </c>
      <c r="Z22" s="5"/>
      <c r="AA22" s="72">
        <v>46143</v>
      </c>
      <c r="AB22" s="37" t="s">
        <v>738</v>
      </c>
      <c r="AC22" s="37" t="s">
        <v>743</v>
      </c>
    </row>
    <row r="23" spans="1:29">
      <c r="A23" s="37" t="s">
        <v>733</v>
      </c>
      <c r="B23" s="1">
        <v>28</v>
      </c>
      <c r="C23" s="5" t="s">
        <v>732</v>
      </c>
      <c r="D23" s="1" t="s">
        <v>93</v>
      </c>
      <c r="E23" s="1" t="s">
        <v>361</v>
      </c>
      <c r="F23" s="1" t="s">
        <v>39</v>
      </c>
      <c r="G23" s="1" t="s">
        <v>94</v>
      </c>
      <c r="H23" s="1" t="s">
        <v>40</v>
      </c>
      <c r="I23" s="1" t="s">
        <v>269</v>
      </c>
      <c r="J23" s="12" t="s">
        <v>362</v>
      </c>
      <c r="K23" s="68" t="s">
        <v>735</v>
      </c>
      <c r="L23" s="1" t="s">
        <v>46</v>
      </c>
      <c r="M23" s="1" t="s">
        <v>95</v>
      </c>
      <c r="N23" s="1" t="s">
        <v>363</v>
      </c>
      <c r="O23" s="1" t="s">
        <v>96</v>
      </c>
      <c r="P23" s="5">
        <v>100</v>
      </c>
      <c r="Q23" s="5">
        <v>10</v>
      </c>
      <c r="R23" s="5">
        <f t="shared" si="0"/>
        <v>110</v>
      </c>
      <c r="S23" s="5">
        <v>24</v>
      </c>
      <c r="T23" s="5">
        <v>3</v>
      </c>
      <c r="U23" s="5">
        <f t="shared" si="1"/>
        <v>27</v>
      </c>
      <c r="V23" s="28">
        <v>17</v>
      </c>
      <c r="W23" s="30">
        <v>3</v>
      </c>
      <c r="X23" s="30">
        <v>20</v>
      </c>
      <c r="Y23" s="25">
        <f t="shared" si="2"/>
        <v>4.0740740740740744</v>
      </c>
      <c r="Z23" s="5"/>
      <c r="AA23" s="72">
        <v>46143</v>
      </c>
      <c r="AB23" s="37" t="s">
        <v>738</v>
      </c>
      <c r="AC23" s="37" t="s">
        <v>743</v>
      </c>
    </row>
    <row r="24" spans="1:29">
      <c r="A24" s="37" t="s">
        <v>733</v>
      </c>
      <c r="B24" s="1">
        <v>30</v>
      </c>
      <c r="C24" s="94" t="s">
        <v>750</v>
      </c>
      <c r="D24" s="1" t="s">
        <v>123</v>
      </c>
      <c r="E24" s="1" t="s">
        <v>124</v>
      </c>
      <c r="F24" s="1" t="s">
        <v>39</v>
      </c>
      <c r="G24" s="1" t="s">
        <v>126</v>
      </c>
      <c r="H24" s="1" t="s">
        <v>142</v>
      </c>
      <c r="I24" s="1" t="s">
        <v>264</v>
      </c>
      <c r="J24" s="12" t="s">
        <v>275</v>
      </c>
      <c r="K24" s="68" t="s">
        <v>598</v>
      </c>
      <c r="L24" s="1" t="s">
        <v>657</v>
      </c>
      <c r="M24" s="1" t="s">
        <v>129</v>
      </c>
      <c r="N24" s="1" t="s">
        <v>657</v>
      </c>
      <c r="O24" s="1" t="s">
        <v>129</v>
      </c>
      <c r="P24" s="5">
        <v>46</v>
      </c>
      <c r="Q24" s="5">
        <v>4</v>
      </c>
      <c r="R24" s="5">
        <f t="shared" si="0"/>
        <v>50</v>
      </c>
      <c r="S24" s="5">
        <v>31</v>
      </c>
      <c r="T24" s="5">
        <v>3</v>
      </c>
      <c r="U24" s="5">
        <f t="shared" si="1"/>
        <v>34</v>
      </c>
      <c r="V24" s="28">
        <v>17</v>
      </c>
      <c r="W24" s="30">
        <v>0</v>
      </c>
      <c r="X24" s="30">
        <v>17</v>
      </c>
      <c r="Y24" s="25">
        <f t="shared" si="2"/>
        <v>1.4705882352941178</v>
      </c>
      <c r="Z24" s="5"/>
      <c r="AA24" s="72">
        <v>46146</v>
      </c>
      <c r="AB24" s="37" t="s">
        <v>737</v>
      </c>
      <c r="AC24" s="37" t="s">
        <v>743</v>
      </c>
    </row>
    <row r="25" spans="1:29">
      <c r="A25" s="37" t="s">
        <v>733</v>
      </c>
      <c r="B25" s="1">
        <v>32</v>
      </c>
      <c r="C25" s="94" t="s">
        <v>767</v>
      </c>
      <c r="D25" s="1" t="s">
        <v>765</v>
      </c>
      <c r="E25" s="1" t="s">
        <v>766</v>
      </c>
      <c r="F25" s="1" t="s">
        <v>39</v>
      </c>
      <c r="G25" s="1" t="s">
        <v>126</v>
      </c>
      <c r="H25" s="1" t="s">
        <v>142</v>
      </c>
      <c r="I25" s="1" t="s">
        <v>264</v>
      </c>
      <c r="J25" s="12" t="s">
        <v>277</v>
      </c>
      <c r="K25" s="68" t="s">
        <v>143</v>
      </c>
      <c r="L25" s="1" t="s">
        <v>46</v>
      </c>
      <c r="M25" s="1" t="s">
        <v>478</v>
      </c>
      <c r="N25" s="1" t="s">
        <v>46</v>
      </c>
      <c r="O25" s="1" t="s">
        <v>478</v>
      </c>
      <c r="P25" s="5">
        <v>50</v>
      </c>
      <c r="Q25" s="5">
        <v>10</v>
      </c>
      <c r="R25" s="5">
        <f t="shared" si="0"/>
        <v>60</v>
      </c>
      <c r="S25" s="5">
        <v>46</v>
      </c>
      <c r="T25" s="5">
        <v>3</v>
      </c>
      <c r="U25" s="5">
        <f t="shared" si="1"/>
        <v>49</v>
      </c>
      <c r="V25" s="28">
        <v>19</v>
      </c>
      <c r="W25" s="30">
        <v>1</v>
      </c>
      <c r="X25" s="30">
        <v>20</v>
      </c>
      <c r="Y25" s="25">
        <f t="shared" si="2"/>
        <v>1.2244897959183674</v>
      </c>
      <c r="Z25" s="5"/>
      <c r="AA25" s="72">
        <v>46150</v>
      </c>
      <c r="AB25" s="37" t="s">
        <v>737</v>
      </c>
      <c r="AC25" s="37" t="s">
        <v>743</v>
      </c>
    </row>
    <row r="26" spans="1:29">
      <c r="A26" s="37" t="s">
        <v>733</v>
      </c>
      <c r="B26" s="1">
        <v>34</v>
      </c>
      <c r="C26" s="94" t="s">
        <v>811</v>
      </c>
      <c r="D26" s="1" t="s">
        <v>160</v>
      </c>
      <c r="E26" s="1" t="s">
        <v>161</v>
      </c>
      <c r="F26" s="1" t="s">
        <v>39</v>
      </c>
      <c r="G26" s="1" t="s">
        <v>162</v>
      </c>
      <c r="H26" s="1" t="s">
        <v>142</v>
      </c>
      <c r="I26" s="1" t="s">
        <v>264</v>
      </c>
      <c r="J26" s="12" t="s">
        <v>417</v>
      </c>
      <c r="K26" s="68" t="s">
        <v>604</v>
      </c>
      <c r="L26" s="1" t="s">
        <v>46</v>
      </c>
      <c r="M26" s="1" t="s">
        <v>419</v>
      </c>
      <c r="N26" s="1" t="s">
        <v>48</v>
      </c>
      <c r="O26" s="1" t="s">
        <v>420</v>
      </c>
      <c r="P26" s="5">
        <v>67</v>
      </c>
      <c r="Q26" s="5">
        <v>9</v>
      </c>
      <c r="R26" s="5">
        <f t="shared" si="0"/>
        <v>76</v>
      </c>
      <c r="S26" s="5">
        <v>67</v>
      </c>
      <c r="T26" s="5">
        <v>9</v>
      </c>
      <c r="U26" s="5">
        <f t="shared" si="1"/>
        <v>76</v>
      </c>
      <c r="V26" s="28">
        <v>55</v>
      </c>
      <c r="W26" s="30">
        <v>6</v>
      </c>
      <c r="X26" s="30">
        <v>61</v>
      </c>
      <c r="Y26" s="25">
        <f t="shared" si="2"/>
        <v>1</v>
      </c>
      <c r="Z26" s="5"/>
      <c r="AA26" s="72">
        <v>46163</v>
      </c>
      <c r="AB26" s="37" t="s">
        <v>738</v>
      </c>
      <c r="AC26" s="37" t="s">
        <v>742</v>
      </c>
    </row>
    <row r="27" spans="1:29">
      <c r="A27" s="37" t="s">
        <v>733</v>
      </c>
      <c r="B27" s="32">
        <v>35</v>
      </c>
      <c r="C27" s="86" t="s">
        <v>788</v>
      </c>
      <c r="D27" s="87" t="s">
        <v>163</v>
      </c>
      <c r="E27" s="87" t="s">
        <v>164</v>
      </c>
      <c r="F27" s="32" t="s">
        <v>39</v>
      </c>
      <c r="G27" s="87" t="s">
        <v>165</v>
      </c>
      <c r="H27" s="32" t="s">
        <v>40</v>
      </c>
      <c r="I27" s="32" t="s">
        <v>266</v>
      </c>
      <c r="J27" s="88" t="s">
        <v>395</v>
      </c>
      <c r="K27" s="89" t="s">
        <v>599</v>
      </c>
      <c r="L27" s="87" t="s">
        <v>46</v>
      </c>
      <c r="M27" s="87" t="s">
        <v>396</v>
      </c>
      <c r="N27" s="87" t="s">
        <v>560</v>
      </c>
      <c r="O27" s="87" t="s">
        <v>561</v>
      </c>
      <c r="P27" s="90">
        <v>6</v>
      </c>
      <c r="Q27" s="90">
        <v>1</v>
      </c>
      <c r="R27" s="31">
        <f t="shared" si="0"/>
        <v>7</v>
      </c>
      <c r="S27" s="90">
        <v>6</v>
      </c>
      <c r="T27" s="90">
        <v>1</v>
      </c>
      <c r="U27" s="31">
        <f t="shared" si="1"/>
        <v>7</v>
      </c>
      <c r="V27" s="35">
        <v>6</v>
      </c>
      <c r="W27" s="36">
        <v>1</v>
      </c>
      <c r="X27" s="36">
        <v>7</v>
      </c>
      <c r="Y27" s="45">
        <f t="shared" si="2"/>
        <v>1</v>
      </c>
      <c r="Z27" s="31"/>
      <c r="AA27" s="72">
        <v>46162</v>
      </c>
      <c r="AB27" s="37" t="s">
        <v>737</v>
      </c>
      <c r="AC27" s="37" t="s">
        <v>742</v>
      </c>
    </row>
    <row r="28" spans="1:29">
      <c r="A28" s="37" t="s">
        <v>733</v>
      </c>
      <c r="B28" s="1">
        <v>36</v>
      </c>
      <c r="C28" s="94" t="s">
        <v>188</v>
      </c>
      <c r="D28" s="1" t="s">
        <v>166</v>
      </c>
      <c r="E28" s="1" t="s">
        <v>167</v>
      </c>
      <c r="F28" s="1" t="s">
        <v>39</v>
      </c>
      <c r="G28" s="1" t="s">
        <v>168</v>
      </c>
      <c r="H28" s="1" t="s">
        <v>170</v>
      </c>
      <c r="I28" s="1" t="s">
        <v>271</v>
      </c>
      <c r="J28" s="12" t="s">
        <v>278</v>
      </c>
      <c r="K28" s="68" t="s">
        <v>605</v>
      </c>
      <c r="L28" s="1" t="s">
        <v>46</v>
      </c>
      <c r="M28" s="1" t="s">
        <v>171</v>
      </c>
      <c r="N28" s="1" t="s">
        <v>172</v>
      </c>
      <c r="O28" s="1" t="s">
        <v>173</v>
      </c>
      <c r="P28" s="5">
        <v>22</v>
      </c>
      <c r="Q28" s="5">
        <v>8</v>
      </c>
      <c r="R28" s="5">
        <f t="shared" si="0"/>
        <v>30</v>
      </c>
      <c r="S28" s="5">
        <v>28</v>
      </c>
      <c r="T28" s="5">
        <v>4</v>
      </c>
      <c r="U28" s="5">
        <f t="shared" si="1"/>
        <v>32</v>
      </c>
      <c r="V28" s="28">
        <v>28</v>
      </c>
      <c r="W28" s="30">
        <v>4</v>
      </c>
      <c r="X28" s="30">
        <v>32</v>
      </c>
      <c r="Y28" s="25">
        <f t="shared" si="2"/>
        <v>0.9375</v>
      </c>
      <c r="Z28" s="5"/>
      <c r="AA28" s="72">
        <v>46162</v>
      </c>
      <c r="AB28" s="37" t="s">
        <v>737</v>
      </c>
      <c r="AC28" s="37" t="s">
        <v>744</v>
      </c>
    </row>
    <row r="29" spans="1:29">
      <c r="A29" s="37" t="s">
        <v>733</v>
      </c>
      <c r="B29" s="32">
        <v>37</v>
      </c>
      <c r="C29" s="86" t="s">
        <v>812</v>
      </c>
      <c r="D29" s="87" t="s">
        <v>179</v>
      </c>
      <c r="E29" s="87" t="s">
        <v>180</v>
      </c>
      <c r="F29" s="32" t="s">
        <v>39</v>
      </c>
      <c r="G29" s="87" t="s">
        <v>181</v>
      </c>
      <c r="H29" s="32" t="s">
        <v>142</v>
      </c>
      <c r="I29" s="32" t="s">
        <v>264</v>
      </c>
      <c r="J29" s="88" t="s">
        <v>466</v>
      </c>
      <c r="K29" s="89" t="s">
        <v>600</v>
      </c>
      <c r="L29" s="87" t="s">
        <v>298</v>
      </c>
      <c r="M29" s="87" t="s">
        <v>467</v>
      </c>
      <c r="N29" s="87" t="s">
        <v>813</v>
      </c>
      <c r="O29" s="87" t="s">
        <v>183</v>
      </c>
      <c r="P29" s="90">
        <v>11</v>
      </c>
      <c r="Q29" s="90">
        <v>1</v>
      </c>
      <c r="R29" s="31">
        <f t="shared" si="0"/>
        <v>12</v>
      </c>
      <c r="S29" s="90">
        <v>8</v>
      </c>
      <c r="T29" s="90">
        <v>1</v>
      </c>
      <c r="U29" s="31">
        <f t="shared" si="1"/>
        <v>9</v>
      </c>
      <c r="V29" s="35">
        <v>9</v>
      </c>
      <c r="W29" s="36">
        <v>1</v>
      </c>
      <c r="X29" s="36">
        <v>10</v>
      </c>
      <c r="Y29" s="45">
        <f t="shared" si="2"/>
        <v>1.3333333333333333</v>
      </c>
      <c r="Z29" s="31"/>
      <c r="AA29" s="72">
        <v>46164</v>
      </c>
      <c r="AB29" s="37" t="s">
        <v>737</v>
      </c>
      <c r="AC29" s="37" t="s">
        <v>743</v>
      </c>
    </row>
    <row r="30" spans="1:29">
      <c r="A30" s="37" t="s">
        <v>733</v>
      </c>
      <c r="B30" s="1">
        <v>38</v>
      </c>
      <c r="C30" s="94" t="s">
        <v>357</v>
      </c>
      <c r="D30" s="1" t="s">
        <v>184</v>
      </c>
      <c r="E30" s="1" t="s">
        <v>185</v>
      </c>
      <c r="F30" s="1" t="s">
        <v>39</v>
      </c>
      <c r="G30" s="1" t="s">
        <v>186</v>
      </c>
      <c r="H30" s="1" t="s">
        <v>40</v>
      </c>
      <c r="I30" s="1" t="s">
        <v>266</v>
      </c>
      <c r="J30" s="12" t="s">
        <v>480</v>
      </c>
      <c r="K30" s="68" t="s">
        <v>606</v>
      </c>
      <c r="L30" s="1" t="s">
        <v>46</v>
      </c>
      <c r="M30" s="1" t="s">
        <v>187</v>
      </c>
      <c r="N30" s="1" t="s">
        <v>562</v>
      </c>
      <c r="O30" s="1" t="s">
        <v>563</v>
      </c>
      <c r="P30" s="5">
        <v>9</v>
      </c>
      <c r="Q30" s="5">
        <v>1</v>
      </c>
      <c r="R30" s="5">
        <f t="shared" si="0"/>
        <v>10</v>
      </c>
      <c r="S30" s="5">
        <v>5</v>
      </c>
      <c r="T30" s="5">
        <v>0</v>
      </c>
      <c r="U30" s="5">
        <f t="shared" si="1"/>
        <v>5</v>
      </c>
      <c r="V30" s="28">
        <v>9</v>
      </c>
      <c r="W30" s="30">
        <v>1</v>
      </c>
      <c r="X30" s="30">
        <v>10</v>
      </c>
      <c r="Y30" s="25">
        <f t="shared" si="2"/>
        <v>2</v>
      </c>
      <c r="Z30" s="5"/>
      <c r="AA30" s="72">
        <v>46153</v>
      </c>
      <c r="AB30" s="37" t="s">
        <v>738</v>
      </c>
      <c r="AC30" s="37" t="s">
        <v>744</v>
      </c>
    </row>
    <row r="31" spans="1:29">
      <c r="A31" s="37" t="s">
        <v>733</v>
      </c>
      <c r="B31" s="32">
        <v>39</v>
      </c>
      <c r="C31" s="86" t="s">
        <v>190</v>
      </c>
      <c r="D31" s="87" t="s">
        <v>191</v>
      </c>
      <c r="E31" s="87" t="s">
        <v>192</v>
      </c>
      <c r="F31" s="32" t="s">
        <v>39</v>
      </c>
      <c r="G31" s="87" t="s">
        <v>193</v>
      </c>
      <c r="H31" s="32" t="s">
        <v>142</v>
      </c>
      <c r="I31" s="32" t="s">
        <v>264</v>
      </c>
      <c r="J31" s="88" t="s">
        <v>280</v>
      </c>
      <c r="K31" s="89" t="s">
        <v>777</v>
      </c>
      <c r="L31" s="87" t="s">
        <v>195</v>
      </c>
      <c r="M31" s="87" t="s">
        <v>778</v>
      </c>
      <c r="N31" s="87" t="s">
        <v>195</v>
      </c>
      <c r="O31" s="87" t="s">
        <v>779</v>
      </c>
      <c r="P31" s="90">
        <v>8</v>
      </c>
      <c r="Q31" s="90">
        <v>2</v>
      </c>
      <c r="R31" s="31">
        <f t="shared" si="0"/>
        <v>10</v>
      </c>
      <c r="S31" s="90">
        <v>0</v>
      </c>
      <c r="T31" s="90">
        <v>0</v>
      </c>
      <c r="U31" s="31">
        <f t="shared" si="1"/>
        <v>0</v>
      </c>
      <c r="V31" s="35">
        <v>7</v>
      </c>
      <c r="W31" s="36">
        <v>1</v>
      </c>
      <c r="X31" s="36">
        <v>8</v>
      </c>
      <c r="Y31" s="45" t="e">
        <f t="shared" si="2"/>
        <v>#DIV/0!</v>
      </c>
      <c r="Z31" s="31" t="s">
        <v>741</v>
      </c>
      <c r="AA31" s="72">
        <v>46156</v>
      </c>
      <c r="AB31" s="37" t="s">
        <v>737</v>
      </c>
      <c r="AC31" s="37" t="s">
        <v>743</v>
      </c>
    </row>
    <row r="32" spans="1:29">
      <c r="A32" s="37" t="s">
        <v>733</v>
      </c>
      <c r="B32" s="1">
        <v>40</v>
      </c>
      <c r="C32" s="94" t="s">
        <v>783</v>
      </c>
      <c r="D32" s="1" t="s">
        <v>197</v>
      </c>
      <c r="E32" s="1" t="s">
        <v>505</v>
      </c>
      <c r="F32" s="1" t="s">
        <v>39</v>
      </c>
      <c r="G32" s="1" t="s">
        <v>198</v>
      </c>
      <c r="H32" s="1" t="s">
        <v>170</v>
      </c>
      <c r="I32" s="1" t="s">
        <v>268</v>
      </c>
      <c r="J32" s="12" t="s">
        <v>784</v>
      </c>
      <c r="K32" s="68" t="s">
        <v>785</v>
      </c>
      <c r="L32" s="1" t="s">
        <v>195</v>
      </c>
      <c r="M32" s="1" t="s">
        <v>786</v>
      </c>
      <c r="N32" s="1" t="s">
        <v>663</v>
      </c>
      <c r="O32" s="1" t="s">
        <v>703</v>
      </c>
      <c r="P32" s="30">
        <v>43</v>
      </c>
      <c r="Q32" s="30">
        <v>0</v>
      </c>
      <c r="R32" s="5">
        <f t="shared" si="0"/>
        <v>43</v>
      </c>
      <c r="S32" s="5">
        <v>36</v>
      </c>
      <c r="T32" s="5">
        <v>4</v>
      </c>
      <c r="U32" s="5">
        <f t="shared" si="1"/>
        <v>40</v>
      </c>
      <c r="V32" s="28">
        <v>38</v>
      </c>
      <c r="W32" s="30">
        <v>5</v>
      </c>
      <c r="X32" s="30">
        <v>43</v>
      </c>
      <c r="Y32" s="25">
        <f t="shared" si="2"/>
        <v>1.075</v>
      </c>
      <c r="Z32" s="91"/>
      <c r="AA32" s="72">
        <v>46157</v>
      </c>
      <c r="AB32" s="37" t="s">
        <v>737</v>
      </c>
      <c r="AC32" s="37" t="s">
        <v>743</v>
      </c>
    </row>
    <row r="33" spans="1:29">
      <c r="A33" s="37" t="s">
        <v>733</v>
      </c>
      <c r="B33" s="32">
        <v>41</v>
      </c>
      <c r="C33" s="86" t="s">
        <v>202</v>
      </c>
      <c r="D33" s="87" t="s">
        <v>203</v>
      </c>
      <c r="E33" s="87" t="s">
        <v>204</v>
      </c>
      <c r="F33" s="32" t="s">
        <v>39</v>
      </c>
      <c r="G33" s="87" t="s">
        <v>205</v>
      </c>
      <c r="H33" s="32" t="s">
        <v>40</v>
      </c>
      <c r="I33" s="32" t="s">
        <v>269</v>
      </c>
      <c r="J33" s="88" t="s">
        <v>282</v>
      </c>
      <c r="K33" s="89" t="s">
        <v>608</v>
      </c>
      <c r="L33" s="87" t="s">
        <v>87</v>
      </c>
      <c r="M33" s="87" t="s">
        <v>207</v>
      </c>
      <c r="N33" s="87" t="s">
        <v>769</v>
      </c>
      <c r="O33" s="87" t="s">
        <v>770</v>
      </c>
      <c r="P33" s="90">
        <v>86</v>
      </c>
      <c r="Q33" s="90">
        <v>12</v>
      </c>
      <c r="R33" s="31">
        <f t="shared" si="0"/>
        <v>98</v>
      </c>
      <c r="S33" s="90">
        <v>84</v>
      </c>
      <c r="T33" s="90">
        <v>13</v>
      </c>
      <c r="U33" s="31">
        <f t="shared" si="1"/>
        <v>97</v>
      </c>
      <c r="V33" s="35">
        <v>68</v>
      </c>
      <c r="W33" s="36">
        <v>13</v>
      </c>
      <c r="X33" s="36">
        <v>81</v>
      </c>
      <c r="Y33" s="45">
        <f t="shared" si="2"/>
        <v>1.0103092783505154</v>
      </c>
      <c r="Z33" s="31"/>
      <c r="AA33" s="72">
        <v>46150</v>
      </c>
      <c r="AB33" s="37" t="s">
        <v>737</v>
      </c>
      <c r="AC33" s="37" t="s">
        <v>744</v>
      </c>
    </row>
    <row r="34" spans="1:29">
      <c r="A34" s="37" t="s">
        <v>733</v>
      </c>
      <c r="B34" s="1">
        <v>42</v>
      </c>
      <c r="C34" s="5" t="s">
        <v>771</v>
      </c>
      <c r="D34" s="1" t="s">
        <v>772</v>
      </c>
      <c r="E34" s="1" t="s">
        <v>773</v>
      </c>
      <c r="F34" s="1" t="s">
        <v>39</v>
      </c>
      <c r="G34" s="1" t="s">
        <v>774</v>
      </c>
      <c r="H34" s="1" t="s">
        <v>142</v>
      </c>
      <c r="I34" s="1" t="s">
        <v>264</v>
      </c>
      <c r="J34" s="12" t="s">
        <v>775</v>
      </c>
      <c r="K34" s="68" t="s">
        <v>609</v>
      </c>
      <c r="L34" s="1" t="s">
        <v>200</v>
      </c>
      <c r="M34" s="1" t="s">
        <v>221</v>
      </c>
      <c r="N34" s="1" t="s">
        <v>200</v>
      </c>
      <c r="O34" s="1" t="s">
        <v>776</v>
      </c>
      <c r="P34" s="5">
        <v>25</v>
      </c>
      <c r="Q34" s="5">
        <v>5</v>
      </c>
      <c r="R34" s="5">
        <f t="shared" si="0"/>
        <v>30</v>
      </c>
      <c r="S34" s="5">
        <v>11</v>
      </c>
      <c r="T34" s="5">
        <v>2</v>
      </c>
      <c r="U34" s="5">
        <f t="shared" si="1"/>
        <v>13</v>
      </c>
      <c r="V34" s="28">
        <v>24</v>
      </c>
      <c r="W34" s="30">
        <v>1</v>
      </c>
      <c r="X34" s="30">
        <v>25</v>
      </c>
      <c r="Y34" s="25">
        <f t="shared" si="2"/>
        <v>2.3076923076923075</v>
      </c>
      <c r="Z34" s="5"/>
      <c r="AA34" s="72">
        <v>46150</v>
      </c>
      <c r="AB34" s="37" t="s">
        <v>738</v>
      </c>
      <c r="AC34" s="37" t="s">
        <v>743</v>
      </c>
    </row>
    <row r="35" spans="1:29">
      <c r="B35" s="32">
        <v>43</v>
      </c>
      <c r="C35" s="86" t="s">
        <v>359</v>
      </c>
      <c r="D35" s="87" t="s">
        <v>570</v>
      </c>
      <c r="E35" s="87" t="s">
        <v>571</v>
      </c>
      <c r="F35" s="32" t="s">
        <v>39</v>
      </c>
      <c r="G35" s="87">
        <v>6050042</v>
      </c>
      <c r="H35" s="32" t="s">
        <v>170</v>
      </c>
      <c r="I35" s="32" t="s">
        <v>268</v>
      </c>
      <c r="J35" s="88" t="s">
        <v>567</v>
      </c>
      <c r="K35" s="89" t="s">
        <v>610</v>
      </c>
      <c r="L35" s="87" t="s">
        <v>298</v>
      </c>
      <c r="M35" s="87" t="s">
        <v>374</v>
      </c>
      <c r="N35" s="87" t="s">
        <v>568</v>
      </c>
      <c r="O35" s="87" t="s">
        <v>569</v>
      </c>
      <c r="P35" s="90"/>
      <c r="Q35" s="90"/>
      <c r="R35" s="31">
        <f t="shared" si="0"/>
        <v>0</v>
      </c>
      <c r="S35" s="90">
        <v>251</v>
      </c>
      <c r="T35" s="90">
        <v>22</v>
      </c>
      <c r="U35" s="31">
        <f t="shared" si="1"/>
        <v>273</v>
      </c>
      <c r="V35" s="35">
        <v>92</v>
      </c>
      <c r="W35" s="36">
        <v>11</v>
      </c>
      <c r="X35" s="36">
        <v>103</v>
      </c>
      <c r="Y35" s="45">
        <f t="shared" si="2"/>
        <v>0</v>
      </c>
      <c r="Z35" s="31"/>
      <c r="AC35" s="37" t="s">
        <v>744</v>
      </c>
    </row>
    <row r="36" spans="1:29">
      <c r="A36" s="37" t="s">
        <v>733</v>
      </c>
      <c r="B36" s="32">
        <v>45</v>
      </c>
      <c r="C36" s="86" t="s">
        <v>790</v>
      </c>
      <c r="D36" s="87" t="s">
        <v>458</v>
      </c>
      <c r="E36" s="87" t="s">
        <v>459</v>
      </c>
      <c r="F36" s="32" t="s">
        <v>39</v>
      </c>
      <c r="G36" s="87" t="s">
        <v>162</v>
      </c>
      <c r="H36" s="32" t="s">
        <v>142</v>
      </c>
      <c r="I36" s="32" t="s">
        <v>264</v>
      </c>
      <c r="J36" s="88" t="s">
        <v>462</v>
      </c>
      <c r="K36" s="89" t="s">
        <v>601</v>
      </c>
      <c r="L36" s="87" t="s">
        <v>46</v>
      </c>
      <c r="M36" s="87" t="s">
        <v>460</v>
      </c>
      <c r="N36" s="87" t="s">
        <v>789</v>
      </c>
      <c r="O36" s="87" t="s">
        <v>461</v>
      </c>
      <c r="P36" s="90">
        <v>13</v>
      </c>
      <c r="Q36" s="90">
        <v>2</v>
      </c>
      <c r="R36" s="31">
        <f t="shared" si="0"/>
        <v>15</v>
      </c>
      <c r="S36" s="90">
        <v>9</v>
      </c>
      <c r="T36" s="90">
        <v>1</v>
      </c>
      <c r="U36" s="31">
        <f t="shared" si="1"/>
        <v>10</v>
      </c>
      <c r="V36" s="35">
        <v>0</v>
      </c>
      <c r="W36" s="36">
        <v>0</v>
      </c>
      <c r="X36" s="36">
        <v>0</v>
      </c>
      <c r="Y36" s="45">
        <f t="shared" si="2"/>
        <v>1.5</v>
      </c>
      <c r="Z36" s="31"/>
      <c r="AA36" s="72">
        <v>46162</v>
      </c>
      <c r="AB36" s="37" t="s">
        <v>737</v>
      </c>
      <c r="AC36" s="37" t="s">
        <v>744</v>
      </c>
    </row>
    <row r="37" spans="1:29">
      <c r="A37" s="37" t="s">
        <v>733</v>
      </c>
      <c r="B37" s="32">
        <v>47</v>
      </c>
      <c r="C37" s="31" t="s">
        <v>288</v>
      </c>
      <c r="D37" s="32" t="s">
        <v>291</v>
      </c>
      <c r="E37" s="32" t="s">
        <v>292</v>
      </c>
      <c r="F37" s="32" t="s">
        <v>39</v>
      </c>
      <c r="G37" s="32" t="s">
        <v>532</v>
      </c>
      <c r="H37" s="32" t="s">
        <v>142</v>
      </c>
      <c r="I37" s="32" t="s">
        <v>293</v>
      </c>
      <c r="J37" s="33" t="s">
        <v>294</v>
      </c>
      <c r="K37" s="33" t="s">
        <v>611</v>
      </c>
      <c r="L37" s="32" t="s">
        <v>46</v>
      </c>
      <c r="M37" s="32" t="s">
        <v>499</v>
      </c>
      <c r="N37" s="32" t="s">
        <v>814</v>
      </c>
      <c r="O37" s="32" t="s">
        <v>500</v>
      </c>
      <c r="P37" s="31">
        <v>5</v>
      </c>
      <c r="Q37" s="74">
        <v>0</v>
      </c>
      <c r="R37" s="74">
        <f t="shared" si="0"/>
        <v>5</v>
      </c>
      <c r="S37" s="74">
        <v>4</v>
      </c>
      <c r="T37" s="74">
        <v>1</v>
      </c>
      <c r="U37" s="74">
        <f t="shared" si="1"/>
        <v>5</v>
      </c>
      <c r="V37" s="74">
        <v>4</v>
      </c>
      <c r="W37" s="74">
        <v>1</v>
      </c>
      <c r="X37" s="74">
        <v>0</v>
      </c>
      <c r="Y37" s="75">
        <f t="shared" si="2"/>
        <v>1</v>
      </c>
      <c r="Z37" s="99" t="s">
        <v>815</v>
      </c>
      <c r="AA37" s="72">
        <v>46164</v>
      </c>
      <c r="AB37" s="37" t="s">
        <v>738</v>
      </c>
      <c r="AC37" s="37" t="s">
        <v>744</v>
      </c>
    </row>
    <row r="38" spans="1:29" customFormat="1">
      <c r="A38" s="37" t="s">
        <v>733</v>
      </c>
      <c r="B38" s="32">
        <v>49</v>
      </c>
      <c r="C38" s="31" t="s">
        <v>787</v>
      </c>
      <c r="D38" s="32" t="s">
        <v>536</v>
      </c>
      <c r="E38" s="32" t="s">
        <v>537</v>
      </c>
      <c r="F38" s="32" t="s">
        <v>39</v>
      </c>
      <c r="G38" s="32" t="s">
        <v>538</v>
      </c>
      <c r="H38" s="32" t="s">
        <v>170</v>
      </c>
      <c r="I38" s="32" t="s">
        <v>268</v>
      </c>
      <c r="J38" s="33" t="s">
        <v>539</v>
      </c>
      <c r="K38" s="33" t="s">
        <v>602</v>
      </c>
      <c r="L38" s="32" t="s">
        <v>298</v>
      </c>
      <c r="M38" s="32" t="s">
        <v>540</v>
      </c>
      <c r="N38" s="32" t="s">
        <v>46</v>
      </c>
      <c r="O38" s="32" t="s">
        <v>463</v>
      </c>
      <c r="P38" s="31">
        <v>4</v>
      </c>
      <c r="Q38" s="74">
        <v>2</v>
      </c>
      <c r="R38" s="74">
        <f t="shared" si="0"/>
        <v>6</v>
      </c>
      <c r="S38" s="74"/>
      <c r="T38" s="74"/>
      <c r="U38" s="74">
        <f t="shared" si="1"/>
        <v>0</v>
      </c>
      <c r="V38" s="74">
        <v>4</v>
      </c>
      <c r="W38" s="74">
        <v>1</v>
      </c>
      <c r="X38" s="74">
        <v>0</v>
      </c>
      <c r="Y38" s="75" t="e">
        <f t="shared" si="2"/>
        <v>#DIV/0!</v>
      </c>
      <c r="Z38" s="74"/>
      <c r="AA38" s="72">
        <v>46158</v>
      </c>
      <c r="AB38" t="s">
        <v>737</v>
      </c>
      <c r="AC38" s="37" t="s">
        <v>743</v>
      </c>
    </row>
    <row r="39" spans="1:29" customFormat="1">
      <c r="A39" s="37" t="s">
        <v>733</v>
      </c>
      <c r="B39" s="93">
        <v>51</v>
      </c>
      <c r="C39" s="94" t="s">
        <v>801</v>
      </c>
      <c r="D39" s="93" t="s">
        <v>802</v>
      </c>
      <c r="E39" s="93" t="s">
        <v>803</v>
      </c>
      <c r="F39" s="93" t="s">
        <v>39</v>
      </c>
      <c r="G39" s="93" t="s">
        <v>804</v>
      </c>
      <c r="H39" s="93" t="s">
        <v>40</v>
      </c>
      <c r="I39" s="93" t="s">
        <v>805</v>
      </c>
      <c r="J39" s="96" t="s">
        <v>806</v>
      </c>
      <c r="K39" s="97" t="s">
        <v>807</v>
      </c>
      <c r="L39" s="93" t="s">
        <v>298</v>
      </c>
      <c r="M39" s="93" t="s">
        <v>808</v>
      </c>
      <c r="N39" s="93"/>
      <c r="O39" s="93" t="s">
        <v>809</v>
      </c>
      <c r="P39" s="94">
        <v>9</v>
      </c>
      <c r="Q39" s="95">
        <v>3</v>
      </c>
      <c r="R39" s="52">
        <f t="shared" si="0"/>
        <v>12</v>
      </c>
      <c r="S39" s="95">
        <v>0</v>
      </c>
      <c r="T39" s="95">
        <v>0</v>
      </c>
      <c r="U39" s="52">
        <f t="shared" si="1"/>
        <v>0</v>
      </c>
      <c r="V39" s="52">
        <v>4</v>
      </c>
      <c r="W39" s="52">
        <v>1</v>
      </c>
      <c r="X39" s="52">
        <v>0</v>
      </c>
      <c r="Y39" s="71" t="e">
        <f t="shared" si="2"/>
        <v>#DIV/0!</v>
      </c>
      <c r="Z39" s="98" t="s">
        <v>800</v>
      </c>
      <c r="AA39" s="72">
        <v>46163</v>
      </c>
      <c r="AB39" t="s">
        <v>737</v>
      </c>
      <c r="AC39" s="37"/>
    </row>
    <row r="40" spans="1:29" customFormat="1">
      <c r="A40" s="37" t="s">
        <v>733</v>
      </c>
      <c r="B40" s="32">
        <v>49</v>
      </c>
      <c r="C40" s="31" t="s">
        <v>825</v>
      </c>
      <c r="D40" s="32" t="s">
        <v>826</v>
      </c>
      <c r="E40" s="32" t="s">
        <v>827</v>
      </c>
      <c r="F40" s="32" t="s">
        <v>39</v>
      </c>
      <c r="G40" s="32" t="s">
        <v>828</v>
      </c>
      <c r="H40" s="32" t="s">
        <v>40</v>
      </c>
      <c r="I40" s="32" t="s">
        <v>829</v>
      </c>
      <c r="J40" s="33" t="s">
        <v>830</v>
      </c>
      <c r="K40" s="34" t="s">
        <v>831</v>
      </c>
      <c r="L40" s="32" t="s">
        <v>298</v>
      </c>
      <c r="M40" s="32" t="s">
        <v>832</v>
      </c>
      <c r="N40" s="32" t="s">
        <v>46</v>
      </c>
      <c r="O40" s="32" t="s">
        <v>832</v>
      </c>
      <c r="P40" s="31">
        <v>20</v>
      </c>
      <c r="Q40" s="74">
        <v>0</v>
      </c>
      <c r="R40" s="74">
        <f t="shared" si="0"/>
        <v>20</v>
      </c>
      <c r="S40" s="74"/>
      <c r="T40" s="74"/>
      <c r="U40" s="74">
        <f t="shared" si="1"/>
        <v>0</v>
      </c>
      <c r="V40" s="74">
        <v>4</v>
      </c>
      <c r="W40" s="74">
        <v>1</v>
      </c>
      <c r="X40" s="74">
        <v>0</v>
      </c>
      <c r="Y40" s="75" t="e">
        <f t="shared" si="2"/>
        <v>#DIV/0!</v>
      </c>
      <c r="Z40" s="74"/>
      <c r="AA40" s="72">
        <v>46158</v>
      </c>
      <c r="AB40" t="s">
        <v>737</v>
      </c>
      <c r="AC40" s="37" t="s">
        <v>743</v>
      </c>
    </row>
    <row r="41" spans="1:29">
      <c r="O41" s="81" t="s">
        <v>551</v>
      </c>
      <c r="P41" s="82">
        <f>SUM(P3:P40)</f>
        <v>960</v>
      </c>
      <c r="Q41" s="82">
        <f>SUM(Q3:Q39)</f>
        <v>150</v>
      </c>
      <c r="R41" s="82">
        <f>SUM(R3:R40)</f>
        <v>1110</v>
      </c>
      <c r="S41" s="37">
        <f>SUM(S3:S39)</f>
        <v>882</v>
      </c>
      <c r="T41" s="37">
        <f>SUM(T3:T39)</f>
        <v>111</v>
      </c>
      <c r="U41" s="37">
        <f>SUM(U4:U39)</f>
        <v>984</v>
      </c>
      <c r="V41" s="37">
        <f>SUM(V3:V38)</f>
        <v>559</v>
      </c>
      <c r="W41" s="37">
        <f>SUM(W3:W38)</f>
        <v>81</v>
      </c>
      <c r="X41" s="37">
        <f>SUM(X3:X38)</f>
        <v>630</v>
      </c>
      <c r="Y41" s="46">
        <f t="shared" si="2"/>
        <v>1.1280487804878048</v>
      </c>
    </row>
    <row r="42" spans="1:29">
      <c r="R42" s="81" t="s">
        <v>665</v>
      </c>
    </row>
    <row r="43" spans="1:29">
      <c r="O43" s="39" t="s">
        <v>257</v>
      </c>
      <c r="P43" s="37">
        <f>SUM(P3:P20)</f>
        <v>254</v>
      </c>
      <c r="Q43" s="37">
        <f>SUM(Q3:Q20)</f>
        <v>60</v>
      </c>
      <c r="R43" s="37">
        <f>SUM(R3:R20)</f>
        <v>314</v>
      </c>
    </row>
    <row r="44" spans="1:29">
      <c r="O44" s="39" t="s">
        <v>39</v>
      </c>
      <c r="P44" s="37">
        <f>SUM(P21:P38)</f>
        <v>677</v>
      </c>
      <c r="Q44" s="37">
        <f>SUM(Q21:Q38)</f>
        <v>87</v>
      </c>
      <c r="R44" s="37">
        <f>SUM(R21:R38)</f>
        <v>764</v>
      </c>
    </row>
  </sheetData>
  <autoFilter ref="B2:Z43" xr:uid="{537EB3F8-4CD0-4D67-A434-2F5242B29009}"/>
  <phoneticPr fontId="1"/>
  <hyperlinks>
    <hyperlink ref="K3" r:id="rId1" display="daikou1001@yahoo.co.jp" xr:uid="{63C55D8D-6A8D-4B2F-A637-BFA872209219}"/>
    <hyperlink ref="K4" r:id="rId2" display="kskei@titan.ocn.ne.jp" xr:uid="{B943AFC1-61DD-4A0B-A7F5-CE57343097E2}"/>
    <hyperlink ref="K5" r:id="rId3" xr:uid="{D08C2778-28B9-4647-8CDE-EAA361699127}"/>
    <hyperlink ref="K6" r:id="rId4" display="info@asobiizumu.com" xr:uid="{566100F2-D141-4C6D-A3D4-2A3B028EF6DA}"/>
    <hyperlink ref="K8" r:id="rId5" display="lsg@lake-side-guard.co.jp" xr:uid="{AA650F8E-72A5-4BFB-BC2D-1FB06C1855E4}"/>
    <hyperlink ref="K9" r:id="rId6" display="info@fuso-keibi.co.jp" xr:uid="{CD5FF10B-026A-4B48-AD81-7096EABE1412}"/>
    <hyperlink ref="K10" r:id="rId7" display="fujisogo@ia4.itkeeper.ne.jp" xr:uid="{AE039EFF-2283-4358-9E70-F5D4CE181A24}"/>
    <hyperlink ref="K11" r:id="rId8" display="singlepp11@yahoo.co.jp" xr:uid="{749E5FA2-1E4D-423C-88F1-91BC60ED5F3C}"/>
    <hyperlink ref="K22" r:id="rId9" xr:uid="{EC00EA84-2830-43BA-8E77-30EE938EA1BC}"/>
    <hyperlink ref="K12" r:id="rId10" xr:uid="{B68BA0D0-5A7A-459A-8FB3-AA221421A7E8}"/>
    <hyperlink ref="K21" r:id="rId11" xr:uid="{88EAB7EC-7965-4E70-99C7-E7F0FA430A05}"/>
    <hyperlink ref="K13" r:id="rId12" display="konan4556@gaia.eonet.ne.jp" xr:uid="{6828412A-C780-440F-BC0C-BD9342546257}"/>
    <hyperlink ref="K14" r:id="rId13" display="k-yamamoto@tw-s.co.jp" xr:uid="{EE8C1539-2F57-420F-BD71-FB3C7215D343}"/>
    <hyperlink ref="K7" r:id="rId14" display="h.takeuchi@trust-sec.com" xr:uid="{F44B43CC-F6B4-41A7-A39F-B28BC69FF40D}"/>
    <hyperlink ref="K15" r:id="rId15" xr:uid="{4720CAA4-385C-4116-8214-2D65A2E36219}"/>
    <hyperlink ref="K16" r:id="rId16" display="info@adams-group.jp" xr:uid="{C05FE0D1-D28D-4827-A93B-1B05AC184906}"/>
    <hyperlink ref="K17" r:id="rId17" display="goshudaimaruito@outlook.jp" xr:uid="{67DC7A84-6368-417C-A4DB-13898EEA388B}"/>
    <hyperlink ref="K36" r:id="rId18" display="efro.terakawa@gmail.com" xr:uid="{D1A781A3-738B-4792-852A-D7CE40DC4120}"/>
    <hyperlink ref="K35" r:id="rId19" display="info@kotona.co.jp" xr:uid="{48087F14-71BB-4242-BFD0-E921CCC22E57}"/>
    <hyperlink ref="K34" r:id="rId20" display="shinji.taura@shintei.co.jp" xr:uid="{9FBC3C15-583C-44AA-B895-44FCB3F7A315}"/>
    <hyperlink ref="K33" r:id="rId21" display="kanpato5180@ybb.ne.jp" xr:uid="{39577F5E-B08F-4C59-8D19-3C6392796987}"/>
    <hyperlink ref="K32" r:id="rId22" xr:uid="{C5A63A6F-0AAE-4AE3-B10A-1BF25662DF31}"/>
    <hyperlink ref="K31" r:id="rId23" xr:uid="{3CEDB927-DD27-470D-BD4B-00DDDB75FCC5}"/>
    <hyperlink ref="K30" r:id="rId24" display="japan-create_keibi@jcs-group.co.jp" xr:uid="{9F05AB39-89D2-44AC-B8BE-74112C42556F}"/>
    <hyperlink ref="K29" r:id="rId25" display="k.uehara@dream-keibi.com" xr:uid="{7C2B6CB8-E00D-44B9-9D1C-523171D78F90}"/>
    <hyperlink ref="K28" r:id="rId26" display="fujino@river.ocn.ne.jp" xr:uid="{B6BD674F-655B-4987-9512-C05164056B6F}"/>
    <hyperlink ref="K27" r:id="rId27" display="info@hyogo-keibi.com" xr:uid="{318EA588-E913-4755-A0D0-3438D61D1EA4}"/>
    <hyperlink ref="K26" r:id="rId28" display="eigyo@mt-security.co.jp" xr:uid="{875FE998-2767-4258-904D-67EF628A8BD3}"/>
    <hyperlink ref="K25" r:id="rId29" xr:uid="{24420FCC-FDDA-43C3-BF5E-31C3E45BCE35}"/>
    <hyperlink ref="K24" r:id="rId30" display="shimono@sanesukeibi.com" xr:uid="{70FAC426-D902-41CB-83B7-099FA7FD8B1F}"/>
    <hyperlink ref="K23" r:id="rId31" xr:uid="{AF46A546-9E58-452E-A3CF-D0729E493013}"/>
    <hyperlink ref="K39" r:id="rId32" xr:uid="{CBBE5FF8-43C8-4497-AD05-AD3951DB4980}"/>
    <hyperlink ref="K40" r:id="rId33" xr:uid="{88E5604C-F7F5-4AF8-A67D-E4CE13471EDE}"/>
  </hyperlinks>
  <pageMargins left="0.41" right="0.23" top="0.5" bottom="0.37" header="0.3" footer="0.3"/>
  <pageSetup paperSize="8" scale="60" fitToHeight="0" orientation="landscape" r:id="rId34"/>
  <legacyDrawing r:id="rId3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C88BF-6455-44A2-AF83-368F37D0C214}">
  <sheetPr>
    <pageSetUpPr fitToPage="1"/>
  </sheetPr>
  <dimension ref="A1:AC59"/>
  <sheetViews>
    <sheetView tabSelected="1" view="pageBreakPreview" zoomScale="70" zoomScaleNormal="70" zoomScaleSheetLayoutView="70" workbookViewId="0">
      <pane xSplit="4" ySplit="2" topLeftCell="E23" activePane="bottomRight" state="frozen"/>
      <selection pane="topRight" activeCell="D1" sqref="D1"/>
      <selection pane="bottomLeft" activeCell="A3" sqref="A3"/>
      <selection pane="bottomRight" activeCell="O41" sqref="O41"/>
    </sheetView>
  </sheetViews>
  <sheetFormatPr defaultColWidth="9" defaultRowHeight="17.649999999999999"/>
  <cols>
    <col min="1" max="1" width="3.5" style="37" bestFit="1" customWidth="1"/>
    <col min="2" max="2" width="4.375" style="37" customWidth="1"/>
    <col min="3" max="3" width="26" style="37" customWidth="1"/>
    <col min="4" max="4" width="11.75" style="37" customWidth="1"/>
    <col min="5" max="5" width="10.5" style="37" customWidth="1"/>
    <col min="6" max="6" width="7.75" style="37" customWidth="1"/>
    <col min="7" max="8" width="9.625" style="37" customWidth="1"/>
    <col min="9" max="9" width="6" style="37" customWidth="1"/>
    <col min="10" max="10" width="37.5" style="37" customWidth="1"/>
    <col min="11" max="11" width="31.625" style="37" customWidth="1"/>
    <col min="12" max="18" width="10.625" style="37" customWidth="1"/>
    <col min="19" max="21" width="10.5" style="37" customWidth="1"/>
    <col min="22" max="24" width="10.5" style="37" hidden="1" customWidth="1"/>
    <col min="25" max="25" width="9.375" style="37" customWidth="1"/>
    <col min="26" max="26" width="38.625" style="37" customWidth="1"/>
    <col min="28" max="16384" width="9" style="37"/>
  </cols>
  <sheetData>
    <row r="1" spans="1:28" ht="21" customHeight="1">
      <c r="B1" t="s">
        <v>729</v>
      </c>
    </row>
    <row r="2" spans="1:28" ht="38.25" customHeight="1" thickBot="1">
      <c r="B2" s="7" t="s">
        <v>0</v>
      </c>
      <c r="C2" s="7" t="s">
        <v>1</v>
      </c>
      <c r="D2" s="7" t="s">
        <v>3</v>
      </c>
      <c r="E2" s="7" t="s">
        <v>59</v>
      </c>
      <c r="F2" s="7" t="s">
        <v>227</v>
      </c>
      <c r="G2" s="7" t="s">
        <v>49</v>
      </c>
      <c r="H2" s="7" t="s">
        <v>2</v>
      </c>
      <c r="I2" s="7" t="s">
        <v>228</v>
      </c>
      <c r="J2" s="7" t="s">
        <v>4</v>
      </c>
      <c r="K2" s="7" t="s">
        <v>14</v>
      </c>
      <c r="L2" s="7" t="s">
        <v>7</v>
      </c>
      <c r="M2" s="7" t="s">
        <v>11</v>
      </c>
      <c r="N2" s="7" t="s">
        <v>7</v>
      </c>
      <c r="O2" s="7" t="s">
        <v>12</v>
      </c>
      <c r="P2" s="16" t="s">
        <v>724</v>
      </c>
      <c r="Q2" s="16" t="s">
        <v>725</v>
      </c>
      <c r="R2" s="16" t="s">
        <v>726</v>
      </c>
      <c r="S2" s="16" t="s">
        <v>727</v>
      </c>
      <c r="T2" s="16" t="s">
        <v>728</v>
      </c>
      <c r="U2" s="16" t="s">
        <v>498</v>
      </c>
      <c r="V2" s="16" t="s">
        <v>321</v>
      </c>
      <c r="W2" s="16" t="s">
        <v>322</v>
      </c>
      <c r="X2" s="16" t="s">
        <v>323</v>
      </c>
      <c r="Y2" s="16" t="s">
        <v>503</v>
      </c>
      <c r="Z2" s="7" t="s">
        <v>364</v>
      </c>
    </row>
    <row r="3" spans="1:28" ht="18" thickTop="1">
      <c r="A3" s="85" t="s">
        <v>733</v>
      </c>
      <c r="B3" s="6">
        <v>1</v>
      </c>
      <c r="C3" s="133" t="s">
        <v>822</v>
      </c>
      <c r="D3" s="6" t="s">
        <v>6</v>
      </c>
      <c r="E3" s="6" t="s">
        <v>60</v>
      </c>
      <c r="F3" s="6" t="s">
        <v>257</v>
      </c>
      <c r="G3" s="6" t="s">
        <v>50</v>
      </c>
      <c r="H3" s="6" t="s">
        <v>229</v>
      </c>
      <c r="I3" s="6" t="s">
        <v>230</v>
      </c>
      <c r="J3" s="10" t="s">
        <v>734</v>
      </c>
      <c r="K3" s="13" t="s">
        <v>578</v>
      </c>
      <c r="L3" s="6" t="s">
        <v>8</v>
      </c>
      <c r="M3" s="6" t="s">
        <v>260</v>
      </c>
      <c r="N3" s="6" t="s">
        <v>8</v>
      </c>
      <c r="O3" s="6" t="s">
        <v>260</v>
      </c>
      <c r="P3" s="8">
        <v>10</v>
      </c>
      <c r="Q3" s="8">
        <v>2</v>
      </c>
      <c r="R3" s="19">
        <f t="shared" ref="R3:R48" si="0">SUM(P3:Q3)</f>
        <v>12</v>
      </c>
      <c r="S3" s="8">
        <v>8</v>
      </c>
      <c r="T3" s="8">
        <v>1</v>
      </c>
      <c r="U3" s="19">
        <f t="shared" ref="U3:U48" si="1">SUM(S3:T3)</f>
        <v>9</v>
      </c>
      <c r="V3" s="26">
        <v>9</v>
      </c>
      <c r="W3" s="38">
        <v>1</v>
      </c>
      <c r="X3" s="39">
        <v>10</v>
      </c>
      <c r="Y3" s="40">
        <f>R3/U3</f>
        <v>1.3333333333333333</v>
      </c>
      <c r="Z3" s="10"/>
      <c r="AA3" s="72">
        <v>46143</v>
      </c>
      <c r="AB3" s="37" t="s">
        <v>737</v>
      </c>
    </row>
    <row r="4" spans="1:28" s="100" customFormat="1">
      <c r="B4" s="101">
        <v>2</v>
      </c>
      <c r="C4" s="102" t="s">
        <v>9</v>
      </c>
      <c r="D4" s="101" t="s">
        <v>10</v>
      </c>
      <c r="E4" s="101" t="s">
        <v>10</v>
      </c>
      <c r="F4" s="101" t="s">
        <v>257</v>
      </c>
      <c r="G4" s="101" t="s">
        <v>51</v>
      </c>
      <c r="H4" s="101" t="s">
        <v>229</v>
      </c>
      <c r="I4" s="101" t="s">
        <v>230</v>
      </c>
      <c r="J4" s="103" t="s">
        <v>240</v>
      </c>
      <c r="K4" s="104" t="s">
        <v>15</v>
      </c>
      <c r="L4" s="101" t="s">
        <v>8</v>
      </c>
      <c r="M4" s="101" t="s">
        <v>13</v>
      </c>
      <c r="N4" s="101"/>
      <c r="O4" s="101" t="s">
        <v>463</v>
      </c>
      <c r="P4" s="101"/>
      <c r="Q4" s="101"/>
      <c r="R4" s="102">
        <f t="shared" si="0"/>
        <v>0</v>
      </c>
      <c r="S4" s="102">
        <v>5</v>
      </c>
      <c r="T4" s="102">
        <v>1</v>
      </c>
      <c r="U4" s="102">
        <f t="shared" si="1"/>
        <v>6</v>
      </c>
      <c r="V4" s="105">
        <v>4</v>
      </c>
      <c r="W4" s="106">
        <v>1</v>
      </c>
      <c r="X4" s="107">
        <v>5</v>
      </c>
      <c r="Y4" s="108">
        <f>R4/U4</f>
        <v>0</v>
      </c>
      <c r="Z4" s="109" t="s">
        <v>541</v>
      </c>
      <c r="AA4" s="110"/>
    </row>
    <row r="5" spans="1:28">
      <c r="A5" s="37" t="s">
        <v>733</v>
      </c>
      <c r="B5" s="6">
        <v>3</v>
      </c>
      <c r="C5" s="94" t="s">
        <v>758</v>
      </c>
      <c r="D5" s="1" t="s">
        <v>17</v>
      </c>
      <c r="E5" s="1" t="s">
        <v>61</v>
      </c>
      <c r="F5" s="1" t="s">
        <v>257</v>
      </c>
      <c r="G5" s="1" t="s">
        <v>52</v>
      </c>
      <c r="H5" s="1" t="s">
        <v>229</v>
      </c>
      <c r="I5" s="1" t="s">
        <v>230</v>
      </c>
      <c r="J5" s="12" t="s">
        <v>241</v>
      </c>
      <c r="K5" s="15" t="s">
        <v>834</v>
      </c>
      <c r="L5" s="1" t="s">
        <v>8</v>
      </c>
      <c r="M5" s="1" t="s">
        <v>18</v>
      </c>
      <c r="N5" s="1" t="s">
        <v>8</v>
      </c>
      <c r="O5" s="1" t="s">
        <v>18</v>
      </c>
      <c r="P5" s="5">
        <v>3</v>
      </c>
      <c r="Q5" s="5">
        <v>7</v>
      </c>
      <c r="R5" s="5">
        <f t="shared" si="0"/>
        <v>10</v>
      </c>
      <c r="S5" s="5">
        <v>13</v>
      </c>
      <c r="T5" s="5">
        <v>2</v>
      </c>
      <c r="U5" s="5">
        <f t="shared" si="1"/>
        <v>15</v>
      </c>
      <c r="V5" s="28">
        <v>8</v>
      </c>
      <c r="W5" s="30">
        <v>2</v>
      </c>
      <c r="X5" s="39">
        <v>10</v>
      </c>
      <c r="Y5" s="42">
        <f t="shared" ref="Y5:Y49" si="2">R5/U5</f>
        <v>0.66666666666666663</v>
      </c>
      <c r="Z5" s="92" t="s">
        <v>757</v>
      </c>
      <c r="AA5" s="72">
        <v>46149</v>
      </c>
      <c r="AB5" s="37" t="s">
        <v>737</v>
      </c>
    </row>
    <row r="6" spans="1:28">
      <c r="A6" s="37" t="s">
        <v>733</v>
      </c>
      <c r="B6" s="2">
        <v>4</v>
      </c>
      <c r="C6" s="4" t="s">
        <v>821</v>
      </c>
      <c r="D6" s="2" t="s">
        <v>20</v>
      </c>
      <c r="E6" s="2" t="s">
        <v>62</v>
      </c>
      <c r="F6" s="2" t="s">
        <v>257</v>
      </c>
      <c r="G6" s="2" t="s">
        <v>53</v>
      </c>
      <c r="H6" s="2" t="s">
        <v>229</v>
      </c>
      <c r="I6" s="2" t="s">
        <v>231</v>
      </c>
      <c r="J6" s="11" t="s">
        <v>242</v>
      </c>
      <c r="K6" s="14" t="s">
        <v>753</v>
      </c>
      <c r="L6" s="2" t="s">
        <v>8</v>
      </c>
      <c r="M6" s="2" t="s">
        <v>21</v>
      </c>
      <c r="N6" s="2" t="s">
        <v>552</v>
      </c>
      <c r="O6" s="2" t="s">
        <v>22</v>
      </c>
      <c r="P6" s="4">
        <v>12</v>
      </c>
      <c r="Q6" s="4">
        <v>3</v>
      </c>
      <c r="R6" s="4">
        <f t="shared" si="0"/>
        <v>15</v>
      </c>
      <c r="S6" s="4">
        <v>8</v>
      </c>
      <c r="T6" s="4">
        <v>2</v>
      </c>
      <c r="U6" s="4">
        <f t="shared" si="1"/>
        <v>10</v>
      </c>
      <c r="V6" s="27">
        <v>8</v>
      </c>
      <c r="W6" s="29">
        <v>2</v>
      </c>
      <c r="X6" s="41">
        <v>10</v>
      </c>
      <c r="Y6" s="24">
        <f t="shared" si="2"/>
        <v>1.5</v>
      </c>
      <c r="Z6" s="69"/>
      <c r="AA6" s="72">
        <v>46149</v>
      </c>
      <c r="AB6" s="37" t="s">
        <v>754</v>
      </c>
    </row>
    <row r="7" spans="1:28">
      <c r="A7" s="37" t="s">
        <v>733</v>
      </c>
      <c r="B7" s="6">
        <v>5</v>
      </c>
      <c r="C7" s="94" t="s">
        <v>761</v>
      </c>
      <c r="D7" s="1" t="s">
        <v>24</v>
      </c>
      <c r="E7" s="1" t="s">
        <v>63</v>
      </c>
      <c r="F7" s="6" t="s">
        <v>257</v>
      </c>
      <c r="G7" s="1" t="s">
        <v>54</v>
      </c>
      <c r="H7" s="6" t="s">
        <v>229</v>
      </c>
      <c r="I7" s="1" t="s">
        <v>230</v>
      </c>
      <c r="J7" s="12" t="s">
        <v>762</v>
      </c>
      <c r="K7" s="15" t="s">
        <v>705</v>
      </c>
      <c r="L7" s="1" t="s">
        <v>8</v>
      </c>
      <c r="M7" s="1" t="s">
        <v>26</v>
      </c>
      <c r="N7" s="1" t="s">
        <v>763</v>
      </c>
      <c r="O7" s="1" t="s">
        <v>764</v>
      </c>
      <c r="P7" s="5">
        <v>60</v>
      </c>
      <c r="Q7" s="5">
        <v>10</v>
      </c>
      <c r="R7" s="5">
        <f t="shared" si="0"/>
        <v>70</v>
      </c>
      <c r="S7" s="5">
        <v>31</v>
      </c>
      <c r="T7" s="5">
        <v>3</v>
      </c>
      <c r="U7" s="5">
        <f t="shared" si="1"/>
        <v>34</v>
      </c>
      <c r="V7" s="28">
        <v>23</v>
      </c>
      <c r="W7" s="30">
        <v>1</v>
      </c>
      <c r="X7" s="39">
        <v>24</v>
      </c>
      <c r="Y7" s="42">
        <f t="shared" si="2"/>
        <v>2.0588235294117645</v>
      </c>
      <c r="Z7" s="12"/>
      <c r="AA7" s="72">
        <v>46150</v>
      </c>
      <c r="AB7" s="37" t="s">
        <v>738</v>
      </c>
    </row>
    <row r="8" spans="1:28">
      <c r="A8" s="37" t="s">
        <v>733</v>
      </c>
      <c r="B8" s="2">
        <v>6</v>
      </c>
      <c r="C8" s="4" t="s">
        <v>810</v>
      </c>
      <c r="D8" s="2" t="s">
        <v>28</v>
      </c>
      <c r="E8" s="2" t="s">
        <v>64</v>
      </c>
      <c r="F8" s="2" t="s">
        <v>257</v>
      </c>
      <c r="G8" s="2" t="s">
        <v>55</v>
      </c>
      <c r="H8" s="2" t="s">
        <v>229</v>
      </c>
      <c r="I8" s="2" t="s">
        <v>230</v>
      </c>
      <c r="J8" s="11" t="s">
        <v>244</v>
      </c>
      <c r="K8" s="14" t="s">
        <v>593</v>
      </c>
      <c r="L8" s="2" t="s">
        <v>8</v>
      </c>
      <c r="M8" s="2" t="s">
        <v>29</v>
      </c>
      <c r="N8" s="2" t="s">
        <v>8</v>
      </c>
      <c r="O8" s="2" t="s">
        <v>29</v>
      </c>
      <c r="P8" s="4">
        <v>9</v>
      </c>
      <c r="Q8" s="4">
        <v>8</v>
      </c>
      <c r="R8" s="4">
        <f t="shared" si="0"/>
        <v>17</v>
      </c>
      <c r="S8" s="4">
        <v>17</v>
      </c>
      <c r="T8" s="4">
        <v>3</v>
      </c>
      <c r="U8" s="4">
        <f t="shared" si="1"/>
        <v>20</v>
      </c>
      <c r="V8" s="27">
        <v>6</v>
      </c>
      <c r="W8" s="29">
        <v>4</v>
      </c>
      <c r="X8" s="41">
        <v>10</v>
      </c>
      <c r="Y8" s="24">
        <f t="shared" si="2"/>
        <v>0.85</v>
      </c>
      <c r="Z8" s="69"/>
      <c r="AA8" s="72">
        <v>46163</v>
      </c>
      <c r="AB8" s="37" t="s">
        <v>737</v>
      </c>
    </row>
    <row r="9" spans="1:28" s="100" customFormat="1">
      <c r="A9" s="100" t="s">
        <v>733</v>
      </c>
      <c r="B9" s="111">
        <v>7</v>
      </c>
      <c r="C9" s="102" t="s">
        <v>345</v>
      </c>
      <c r="D9" s="101" t="s">
        <v>30</v>
      </c>
      <c r="E9" s="101" t="s">
        <v>65</v>
      </c>
      <c r="F9" s="111" t="s">
        <v>257</v>
      </c>
      <c r="G9" s="101" t="s">
        <v>56</v>
      </c>
      <c r="H9" s="111" t="s">
        <v>229</v>
      </c>
      <c r="I9" s="101" t="s">
        <v>230</v>
      </c>
      <c r="J9" s="103" t="s">
        <v>307</v>
      </c>
      <c r="K9" s="104" t="s">
        <v>581</v>
      </c>
      <c r="L9" s="101" t="s">
        <v>8</v>
      </c>
      <c r="M9" s="101" t="s">
        <v>32</v>
      </c>
      <c r="N9" s="101" t="s">
        <v>46</v>
      </c>
      <c r="O9" s="101" t="s">
        <v>32</v>
      </c>
      <c r="P9" s="102">
        <v>0</v>
      </c>
      <c r="Q9" s="102">
        <v>0</v>
      </c>
      <c r="R9" s="102">
        <f t="shared" si="0"/>
        <v>0</v>
      </c>
      <c r="S9" s="102">
        <v>6</v>
      </c>
      <c r="T9" s="102">
        <v>1</v>
      </c>
      <c r="U9" s="102">
        <f t="shared" si="1"/>
        <v>7</v>
      </c>
      <c r="V9" s="105">
        <v>6</v>
      </c>
      <c r="W9" s="106">
        <v>0</v>
      </c>
      <c r="X9" s="112">
        <v>6</v>
      </c>
      <c r="Y9" s="113">
        <f t="shared" si="2"/>
        <v>0</v>
      </c>
      <c r="Z9" s="114" t="s">
        <v>799</v>
      </c>
      <c r="AA9" s="115">
        <v>46163</v>
      </c>
      <c r="AB9" s="100" t="s">
        <v>737</v>
      </c>
    </row>
    <row r="10" spans="1:28">
      <c r="A10" s="37" t="s">
        <v>733</v>
      </c>
      <c r="B10" s="2">
        <v>8</v>
      </c>
      <c r="C10" s="4" t="s">
        <v>759</v>
      </c>
      <c r="D10" s="2" t="s">
        <v>34</v>
      </c>
      <c r="E10" s="2" t="s">
        <v>66</v>
      </c>
      <c r="F10" s="2" t="s">
        <v>257</v>
      </c>
      <c r="G10" s="2" t="s">
        <v>57</v>
      </c>
      <c r="H10" s="2" t="s">
        <v>229</v>
      </c>
      <c r="I10" s="2" t="s">
        <v>232</v>
      </c>
      <c r="J10" s="11" t="s">
        <v>245</v>
      </c>
      <c r="K10" s="14" t="s">
        <v>582</v>
      </c>
      <c r="L10" s="2" t="s">
        <v>298</v>
      </c>
      <c r="M10" s="2" t="s">
        <v>36</v>
      </c>
      <c r="N10" s="2" t="s">
        <v>554</v>
      </c>
      <c r="O10" s="2" t="s">
        <v>37</v>
      </c>
      <c r="P10" s="4">
        <v>31</v>
      </c>
      <c r="Q10" s="4">
        <v>4</v>
      </c>
      <c r="R10" s="4">
        <f t="shared" si="0"/>
        <v>35</v>
      </c>
      <c r="S10" s="4">
        <v>11</v>
      </c>
      <c r="T10" s="4">
        <v>1</v>
      </c>
      <c r="U10" s="4">
        <f t="shared" si="1"/>
        <v>12</v>
      </c>
      <c r="V10" s="27">
        <v>7</v>
      </c>
      <c r="W10" s="29">
        <v>4</v>
      </c>
      <c r="X10" s="41">
        <v>11</v>
      </c>
      <c r="Y10" s="24">
        <f t="shared" si="2"/>
        <v>2.9166666666666665</v>
      </c>
      <c r="Z10" s="69"/>
      <c r="AA10" s="72">
        <v>46149</v>
      </c>
      <c r="AB10" s="37" t="s">
        <v>760</v>
      </c>
    </row>
    <row r="11" spans="1:28">
      <c r="A11" s="37" t="s">
        <v>733</v>
      </c>
      <c r="B11" s="6">
        <v>9</v>
      </c>
      <c r="C11" s="94" t="s">
        <v>820</v>
      </c>
      <c r="D11" s="1" t="s">
        <v>107</v>
      </c>
      <c r="E11" s="1" t="s">
        <v>108</v>
      </c>
      <c r="F11" s="6" t="s">
        <v>257</v>
      </c>
      <c r="G11" s="1" t="s">
        <v>109</v>
      </c>
      <c r="H11" s="6" t="s">
        <v>229</v>
      </c>
      <c r="I11" s="1" t="s">
        <v>236</v>
      </c>
      <c r="J11" s="12" t="s">
        <v>250</v>
      </c>
      <c r="K11" s="15" t="s">
        <v>583</v>
      </c>
      <c r="L11" s="1" t="s">
        <v>46</v>
      </c>
      <c r="M11" s="1" t="s">
        <v>148</v>
      </c>
      <c r="N11" s="1" t="s">
        <v>780</v>
      </c>
      <c r="O11" s="1" t="s">
        <v>781</v>
      </c>
      <c r="P11" s="5">
        <v>13</v>
      </c>
      <c r="Q11" s="5">
        <v>4</v>
      </c>
      <c r="R11" s="5">
        <f t="shared" si="0"/>
        <v>17</v>
      </c>
      <c r="S11" s="5">
        <v>12</v>
      </c>
      <c r="T11" s="5">
        <v>3</v>
      </c>
      <c r="U11" s="5">
        <f t="shared" si="1"/>
        <v>15</v>
      </c>
      <c r="V11" s="28">
        <v>25</v>
      </c>
      <c r="W11" s="30">
        <v>6</v>
      </c>
      <c r="X11" s="39">
        <v>31</v>
      </c>
      <c r="Y11" s="42">
        <f t="shared" si="2"/>
        <v>1.1333333333333333</v>
      </c>
      <c r="Z11" s="12"/>
      <c r="AA11" s="72">
        <v>46156</v>
      </c>
      <c r="AB11" s="37" t="s">
        <v>782</v>
      </c>
    </row>
    <row r="12" spans="1:28">
      <c r="A12" s="37" t="s">
        <v>733</v>
      </c>
      <c r="B12" s="2">
        <v>10</v>
      </c>
      <c r="C12" s="4" t="s">
        <v>819</v>
      </c>
      <c r="D12" s="2" t="s">
        <v>145</v>
      </c>
      <c r="E12" s="2" t="s">
        <v>146</v>
      </c>
      <c r="F12" s="2" t="s">
        <v>257</v>
      </c>
      <c r="G12" s="2" t="s">
        <v>147</v>
      </c>
      <c r="H12" s="2" t="s">
        <v>229</v>
      </c>
      <c r="I12" s="2" t="s">
        <v>239</v>
      </c>
      <c r="J12" s="11" t="s">
        <v>255</v>
      </c>
      <c r="K12" s="14" t="s">
        <v>584</v>
      </c>
      <c r="L12" s="2" t="s">
        <v>76</v>
      </c>
      <c r="M12" s="2" t="s">
        <v>148</v>
      </c>
      <c r="N12" s="2"/>
      <c r="O12" s="2" t="s">
        <v>818</v>
      </c>
      <c r="P12" s="4">
        <v>9</v>
      </c>
      <c r="Q12" s="4">
        <v>1</v>
      </c>
      <c r="R12" s="4">
        <f t="shared" si="0"/>
        <v>10</v>
      </c>
      <c r="S12" s="4">
        <v>5</v>
      </c>
      <c r="T12" s="4">
        <v>2</v>
      </c>
      <c r="U12" s="4">
        <f t="shared" si="1"/>
        <v>7</v>
      </c>
      <c r="V12" s="27">
        <v>5</v>
      </c>
      <c r="W12" s="29">
        <v>2</v>
      </c>
      <c r="X12" s="41">
        <v>7</v>
      </c>
      <c r="Y12" s="24">
        <f t="shared" si="2"/>
        <v>1.4285714285714286</v>
      </c>
      <c r="Z12" s="69"/>
      <c r="AA12" s="72">
        <v>46171</v>
      </c>
      <c r="AB12" s="37" t="s">
        <v>737</v>
      </c>
    </row>
    <row r="13" spans="1:28">
      <c r="A13" s="37" t="s">
        <v>733</v>
      </c>
      <c r="B13" s="6">
        <v>11</v>
      </c>
      <c r="C13" s="94" t="s">
        <v>343</v>
      </c>
      <c r="D13" s="1" t="s">
        <v>156</v>
      </c>
      <c r="E13" s="1" t="s">
        <v>157</v>
      </c>
      <c r="F13" s="6" t="s">
        <v>257</v>
      </c>
      <c r="G13" s="1" t="s">
        <v>158</v>
      </c>
      <c r="H13" s="6" t="s">
        <v>229</v>
      </c>
      <c r="I13" s="1" t="s">
        <v>237</v>
      </c>
      <c r="J13" s="12" t="s">
        <v>256</v>
      </c>
      <c r="K13" s="15" t="s">
        <v>585</v>
      </c>
      <c r="L13" s="1" t="s">
        <v>46</v>
      </c>
      <c r="M13" s="1" t="s">
        <v>159</v>
      </c>
      <c r="N13" s="1" t="s">
        <v>46</v>
      </c>
      <c r="O13" s="1" t="s">
        <v>159</v>
      </c>
      <c r="P13" s="5">
        <v>13</v>
      </c>
      <c r="Q13" s="5">
        <v>2</v>
      </c>
      <c r="R13" s="5">
        <f t="shared" si="0"/>
        <v>15</v>
      </c>
      <c r="S13" s="5">
        <v>11</v>
      </c>
      <c r="T13" s="5">
        <v>4</v>
      </c>
      <c r="U13" s="5">
        <f t="shared" si="1"/>
        <v>15</v>
      </c>
      <c r="V13" s="28">
        <v>4</v>
      </c>
      <c r="W13" s="30">
        <v>1</v>
      </c>
      <c r="X13" s="43">
        <v>5</v>
      </c>
      <c r="Y13" s="44">
        <f t="shared" si="2"/>
        <v>1</v>
      </c>
      <c r="Z13" s="12"/>
      <c r="AA13" s="72">
        <v>46164</v>
      </c>
      <c r="AB13" s="37" t="s">
        <v>737</v>
      </c>
    </row>
    <row r="14" spans="1:28">
      <c r="A14" s="37" t="s">
        <v>733</v>
      </c>
      <c r="B14" s="2">
        <v>12</v>
      </c>
      <c r="C14" s="4" t="s">
        <v>730</v>
      </c>
      <c r="D14" s="2" t="s">
        <v>301</v>
      </c>
      <c r="E14" s="2" t="s">
        <v>301</v>
      </c>
      <c r="F14" s="9" t="s">
        <v>257</v>
      </c>
      <c r="G14" s="2" t="s">
        <v>303</v>
      </c>
      <c r="H14" s="9" t="s">
        <v>229</v>
      </c>
      <c r="I14" s="2" t="s">
        <v>239</v>
      </c>
      <c r="J14" s="11" t="s">
        <v>306</v>
      </c>
      <c r="K14" s="14" t="s">
        <v>739</v>
      </c>
      <c r="L14" s="2" t="s">
        <v>308</v>
      </c>
      <c r="M14" s="2" t="s">
        <v>309</v>
      </c>
      <c r="N14" s="2" t="s">
        <v>308</v>
      </c>
      <c r="O14" s="2" t="s">
        <v>309</v>
      </c>
      <c r="P14" s="18">
        <v>10</v>
      </c>
      <c r="Q14" s="18">
        <v>5</v>
      </c>
      <c r="R14" s="4">
        <f t="shared" si="0"/>
        <v>15</v>
      </c>
      <c r="S14" s="18">
        <v>5</v>
      </c>
      <c r="T14" s="18">
        <v>2</v>
      </c>
      <c r="U14" s="4">
        <f t="shared" si="1"/>
        <v>7</v>
      </c>
      <c r="V14" s="27">
        <v>0</v>
      </c>
      <c r="W14" s="29">
        <v>0</v>
      </c>
      <c r="X14" s="41">
        <v>0</v>
      </c>
      <c r="Y14" s="24">
        <f t="shared" si="2"/>
        <v>2.1428571428571428</v>
      </c>
      <c r="Z14" s="69"/>
      <c r="AA14" s="72">
        <v>46143</v>
      </c>
      <c r="AB14" s="37" t="s">
        <v>737</v>
      </c>
    </row>
    <row r="15" spans="1:28">
      <c r="A15" s="37" t="s">
        <v>733</v>
      </c>
      <c r="B15" s="6">
        <v>13</v>
      </c>
      <c r="C15" s="94" t="s">
        <v>823</v>
      </c>
      <c r="D15" s="1" t="s">
        <v>314</v>
      </c>
      <c r="E15" s="1" t="s">
        <v>320</v>
      </c>
      <c r="F15" s="6" t="s">
        <v>257</v>
      </c>
      <c r="G15" s="1" t="s">
        <v>315</v>
      </c>
      <c r="H15" s="6" t="s">
        <v>229</v>
      </c>
      <c r="I15" s="1" t="s">
        <v>316</v>
      </c>
      <c r="J15" s="12" t="s">
        <v>557</v>
      </c>
      <c r="K15" s="15" t="s">
        <v>587</v>
      </c>
      <c r="L15" s="1" t="s">
        <v>46</v>
      </c>
      <c r="M15" s="1" t="s">
        <v>319</v>
      </c>
      <c r="N15" s="1" t="s">
        <v>317</v>
      </c>
      <c r="O15" s="1" t="s">
        <v>318</v>
      </c>
      <c r="P15" s="17">
        <v>7</v>
      </c>
      <c r="Q15" s="17">
        <v>1</v>
      </c>
      <c r="R15" s="5">
        <f t="shared" si="0"/>
        <v>8</v>
      </c>
      <c r="S15" s="17">
        <v>8</v>
      </c>
      <c r="T15" s="17">
        <v>0</v>
      </c>
      <c r="U15" s="5">
        <f t="shared" si="1"/>
        <v>8</v>
      </c>
      <c r="V15" s="28">
        <v>0</v>
      </c>
      <c r="W15" s="30">
        <v>0</v>
      </c>
      <c r="X15" s="30">
        <v>0</v>
      </c>
      <c r="Y15" s="42">
        <f t="shared" si="2"/>
        <v>1</v>
      </c>
      <c r="Z15" s="12"/>
      <c r="AA15" s="72">
        <v>46156</v>
      </c>
      <c r="AB15" s="37" t="s">
        <v>738</v>
      </c>
    </row>
    <row r="16" spans="1:28" s="100" customFormat="1">
      <c r="B16" s="101">
        <v>14</v>
      </c>
      <c r="C16" s="102" t="s">
        <v>332</v>
      </c>
      <c r="D16" s="101" t="s">
        <v>333</v>
      </c>
      <c r="E16" s="101" t="s">
        <v>333</v>
      </c>
      <c r="F16" s="101" t="s">
        <v>257</v>
      </c>
      <c r="G16" s="101" t="s">
        <v>335</v>
      </c>
      <c r="H16" s="111" t="s">
        <v>229</v>
      </c>
      <c r="I16" s="101" t="s">
        <v>233</v>
      </c>
      <c r="J16" s="103" t="s">
        <v>341</v>
      </c>
      <c r="K16" s="104" t="s">
        <v>338</v>
      </c>
      <c r="L16" s="101" t="s">
        <v>46</v>
      </c>
      <c r="M16" s="101" t="s">
        <v>342</v>
      </c>
      <c r="N16" s="101" t="s">
        <v>339</v>
      </c>
      <c r="O16" s="101" t="s">
        <v>340</v>
      </c>
      <c r="P16" s="116"/>
      <c r="Q16" s="116"/>
      <c r="R16" s="102">
        <f t="shared" si="0"/>
        <v>0</v>
      </c>
      <c r="S16" s="117">
        <v>0</v>
      </c>
      <c r="T16" s="117">
        <v>0</v>
      </c>
      <c r="U16" s="102">
        <f t="shared" si="1"/>
        <v>0</v>
      </c>
      <c r="V16" s="105">
        <v>0</v>
      </c>
      <c r="W16" s="106">
        <v>0</v>
      </c>
      <c r="X16" s="106">
        <v>0</v>
      </c>
      <c r="Y16" s="118" t="e">
        <f>R16/U16</f>
        <v>#DIV/0!</v>
      </c>
      <c r="Z16" s="109" t="s">
        <v>740</v>
      </c>
      <c r="AA16" s="110"/>
    </row>
    <row r="17" spans="1:29" s="100" customFormat="1">
      <c r="B17" s="111">
        <v>15</v>
      </c>
      <c r="C17" s="119" t="s">
        <v>365</v>
      </c>
      <c r="D17" s="111" t="s">
        <v>369</v>
      </c>
      <c r="E17" s="111" t="s">
        <v>370</v>
      </c>
      <c r="F17" s="111" t="s">
        <v>257</v>
      </c>
      <c r="G17" s="111" t="s">
        <v>371</v>
      </c>
      <c r="H17" s="111" t="s">
        <v>229</v>
      </c>
      <c r="I17" s="101" t="s">
        <v>316</v>
      </c>
      <c r="J17" s="120" t="s">
        <v>373</v>
      </c>
      <c r="K17" s="121" t="s">
        <v>588</v>
      </c>
      <c r="L17" s="111" t="s">
        <v>76</v>
      </c>
      <c r="M17" s="111" t="s">
        <v>367</v>
      </c>
      <c r="N17" s="111"/>
      <c r="O17" s="111" t="s">
        <v>368</v>
      </c>
      <c r="P17" s="117"/>
      <c r="Q17" s="117"/>
      <c r="R17" s="102">
        <f t="shared" si="0"/>
        <v>0</v>
      </c>
      <c r="S17" s="117">
        <v>7</v>
      </c>
      <c r="T17" s="117">
        <v>1</v>
      </c>
      <c r="U17" s="102">
        <f t="shared" si="1"/>
        <v>8</v>
      </c>
      <c r="V17" s="105">
        <v>0</v>
      </c>
      <c r="W17" s="106">
        <v>0</v>
      </c>
      <c r="X17" s="106">
        <v>0</v>
      </c>
      <c r="Y17" s="113">
        <f t="shared" si="2"/>
        <v>0</v>
      </c>
      <c r="Z17" s="103"/>
      <c r="AA17" s="110"/>
    </row>
    <row r="18" spans="1:29">
      <c r="A18" s="37" t="s">
        <v>733</v>
      </c>
      <c r="B18" s="2">
        <v>16</v>
      </c>
      <c r="C18" s="23" t="s">
        <v>383</v>
      </c>
      <c r="D18" s="9" t="s">
        <v>384</v>
      </c>
      <c r="E18" s="9" t="s">
        <v>385</v>
      </c>
      <c r="F18" s="2" t="s">
        <v>257</v>
      </c>
      <c r="G18" s="9" t="s">
        <v>387</v>
      </c>
      <c r="H18" s="2" t="s">
        <v>229</v>
      </c>
      <c r="I18" s="2" t="s">
        <v>232</v>
      </c>
      <c r="J18" s="20" t="s">
        <v>390</v>
      </c>
      <c r="K18" s="21" t="s">
        <v>589</v>
      </c>
      <c r="L18" s="9" t="s">
        <v>195</v>
      </c>
      <c r="M18" s="9" t="s">
        <v>393</v>
      </c>
      <c r="N18" s="9" t="s">
        <v>195</v>
      </c>
      <c r="O18" s="9" t="s">
        <v>393</v>
      </c>
      <c r="P18" s="18">
        <v>4</v>
      </c>
      <c r="Q18" s="18">
        <v>1</v>
      </c>
      <c r="R18" s="4">
        <f t="shared" si="0"/>
        <v>5</v>
      </c>
      <c r="S18" s="18">
        <v>4</v>
      </c>
      <c r="T18" s="18">
        <v>1</v>
      </c>
      <c r="U18" s="4">
        <f t="shared" si="1"/>
        <v>5</v>
      </c>
      <c r="V18" s="27">
        <v>0</v>
      </c>
      <c r="W18" s="29">
        <v>0</v>
      </c>
      <c r="X18" s="29">
        <v>0</v>
      </c>
      <c r="Y18" s="24">
        <f t="shared" si="2"/>
        <v>1</v>
      </c>
      <c r="Z18" s="69"/>
      <c r="AA18" s="72">
        <v>46163</v>
      </c>
      <c r="AB18" s="37" t="s">
        <v>737</v>
      </c>
    </row>
    <row r="19" spans="1:29">
      <c r="A19" s="37" t="s">
        <v>733</v>
      </c>
      <c r="B19" s="6">
        <v>17</v>
      </c>
      <c r="C19" s="8" t="s">
        <v>768</v>
      </c>
      <c r="D19" s="6" t="s">
        <v>405</v>
      </c>
      <c r="E19" s="6" t="s">
        <v>405</v>
      </c>
      <c r="F19" s="1" t="s">
        <v>257</v>
      </c>
      <c r="G19" s="6" t="s">
        <v>407</v>
      </c>
      <c r="H19" s="1" t="s">
        <v>229</v>
      </c>
      <c r="I19" s="1" t="s">
        <v>400</v>
      </c>
      <c r="J19" s="10" t="s">
        <v>401</v>
      </c>
      <c r="K19" s="22" t="s">
        <v>402</v>
      </c>
      <c r="L19" s="6" t="s">
        <v>46</v>
      </c>
      <c r="M19" s="6" t="s">
        <v>404</v>
      </c>
      <c r="N19" s="6" t="s">
        <v>8</v>
      </c>
      <c r="O19" s="6" t="s">
        <v>404</v>
      </c>
      <c r="P19" s="17">
        <v>9</v>
      </c>
      <c r="Q19" s="17">
        <v>3</v>
      </c>
      <c r="R19" s="5">
        <f t="shared" si="0"/>
        <v>12</v>
      </c>
      <c r="S19" s="17">
        <v>0</v>
      </c>
      <c r="T19" s="17">
        <v>0</v>
      </c>
      <c r="U19" s="5">
        <f t="shared" si="1"/>
        <v>0</v>
      </c>
      <c r="V19" s="28">
        <v>0</v>
      </c>
      <c r="W19" s="30">
        <v>0</v>
      </c>
      <c r="X19" s="30">
        <v>0</v>
      </c>
      <c r="Y19" s="25" t="e">
        <f t="shared" si="2"/>
        <v>#DIV/0!</v>
      </c>
      <c r="Z19" s="12" t="s">
        <v>740</v>
      </c>
      <c r="AA19" s="72">
        <v>46150</v>
      </c>
      <c r="AB19" s="37" t="s">
        <v>738</v>
      </c>
    </row>
    <row r="20" spans="1:29">
      <c r="A20" s="37" t="s">
        <v>733</v>
      </c>
      <c r="B20" s="2">
        <v>18</v>
      </c>
      <c r="C20" s="23" t="s">
        <v>755</v>
      </c>
      <c r="D20" s="9" t="s">
        <v>409</v>
      </c>
      <c r="E20" s="9" t="s">
        <v>410</v>
      </c>
      <c r="F20" s="2" t="s">
        <v>257</v>
      </c>
      <c r="G20" s="9" t="s">
        <v>412</v>
      </c>
      <c r="H20" s="2" t="s">
        <v>229</v>
      </c>
      <c r="I20" s="2" t="s">
        <v>232</v>
      </c>
      <c r="J20" s="20" t="s">
        <v>416</v>
      </c>
      <c r="K20" s="21" t="s">
        <v>590</v>
      </c>
      <c r="L20" s="9" t="s">
        <v>46</v>
      </c>
      <c r="M20" s="9" t="s">
        <v>414</v>
      </c>
      <c r="N20" s="9" t="s">
        <v>46</v>
      </c>
      <c r="O20" s="9" t="s">
        <v>756</v>
      </c>
      <c r="P20" s="18">
        <v>35</v>
      </c>
      <c r="Q20" s="18">
        <v>5</v>
      </c>
      <c r="R20" s="4">
        <f t="shared" si="0"/>
        <v>40</v>
      </c>
      <c r="S20" s="18">
        <v>27</v>
      </c>
      <c r="T20" s="18">
        <v>3</v>
      </c>
      <c r="U20" s="4">
        <f t="shared" si="1"/>
        <v>30</v>
      </c>
      <c r="V20" s="27">
        <v>0</v>
      </c>
      <c r="W20" s="29">
        <v>0</v>
      </c>
      <c r="X20" s="29">
        <v>0</v>
      </c>
      <c r="Y20" s="24">
        <f t="shared" si="2"/>
        <v>1.3333333333333333</v>
      </c>
      <c r="Z20" s="69"/>
      <c r="AA20" s="72">
        <v>46149</v>
      </c>
      <c r="AB20" s="37" t="s">
        <v>738</v>
      </c>
    </row>
    <row r="21" spans="1:29" s="100" customFormat="1">
      <c r="B21" s="111">
        <v>19</v>
      </c>
      <c r="C21" s="119" t="s">
        <v>433</v>
      </c>
      <c r="D21" s="111" t="s">
        <v>437</v>
      </c>
      <c r="E21" s="111" t="s">
        <v>438</v>
      </c>
      <c r="F21" s="101" t="s">
        <v>257</v>
      </c>
      <c r="G21" s="111" t="s">
        <v>440</v>
      </c>
      <c r="H21" s="101" t="s">
        <v>229</v>
      </c>
      <c r="I21" s="101" t="s">
        <v>230</v>
      </c>
      <c r="J21" s="120" t="s">
        <v>436</v>
      </c>
      <c r="K21" s="121" t="s">
        <v>441</v>
      </c>
      <c r="L21" s="111" t="s">
        <v>76</v>
      </c>
      <c r="M21" s="111" t="s">
        <v>442</v>
      </c>
      <c r="N21" s="111" t="s">
        <v>443</v>
      </c>
      <c r="O21" s="111" t="s">
        <v>444</v>
      </c>
      <c r="P21" s="116"/>
      <c r="Q21" s="116"/>
      <c r="R21" s="102">
        <f t="shared" si="0"/>
        <v>0</v>
      </c>
      <c r="S21" s="117">
        <v>0</v>
      </c>
      <c r="T21" s="117">
        <v>0</v>
      </c>
      <c r="U21" s="102">
        <f t="shared" si="1"/>
        <v>0</v>
      </c>
      <c r="V21" s="105">
        <v>0</v>
      </c>
      <c r="W21" s="106">
        <v>0</v>
      </c>
      <c r="X21" s="106">
        <v>0</v>
      </c>
      <c r="Y21" s="108" t="e">
        <f t="shared" si="2"/>
        <v>#DIV/0!</v>
      </c>
      <c r="Z21" s="103" t="s">
        <v>740</v>
      </c>
      <c r="AA21" s="110"/>
    </row>
    <row r="22" spans="1:29">
      <c r="A22" s="37" t="s">
        <v>733</v>
      </c>
      <c r="B22" s="2">
        <v>20</v>
      </c>
      <c r="C22" s="23" t="s">
        <v>824</v>
      </c>
      <c r="D22" s="9" t="s">
        <v>449</v>
      </c>
      <c r="E22" s="9" t="s">
        <v>450</v>
      </c>
      <c r="F22" s="2" t="s">
        <v>257</v>
      </c>
      <c r="G22" s="9" t="s">
        <v>816</v>
      </c>
      <c r="H22" s="2" t="s">
        <v>229</v>
      </c>
      <c r="I22" s="2" t="s">
        <v>454</v>
      </c>
      <c r="J22" s="20" t="s">
        <v>817</v>
      </c>
      <c r="K22" s="21" t="s">
        <v>591</v>
      </c>
      <c r="L22" s="9" t="s">
        <v>46</v>
      </c>
      <c r="M22" s="9" t="s">
        <v>447</v>
      </c>
      <c r="N22" s="9" t="s">
        <v>149</v>
      </c>
      <c r="O22" s="9" t="s">
        <v>448</v>
      </c>
      <c r="P22" s="18">
        <v>10</v>
      </c>
      <c r="Q22" s="18">
        <v>0</v>
      </c>
      <c r="R22" s="4">
        <f t="shared" si="0"/>
        <v>10</v>
      </c>
      <c r="S22" s="18">
        <v>10</v>
      </c>
      <c r="T22" s="18">
        <v>0</v>
      </c>
      <c r="U22" s="4">
        <f t="shared" si="1"/>
        <v>10</v>
      </c>
      <c r="V22" s="27">
        <v>0</v>
      </c>
      <c r="W22" s="29">
        <v>0</v>
      </c>
      <c r="X22" s="29">
        <v>0</v>
      </c>
      <c r="Y22" s="24">
        <f t="shared" si="2"/>
        <v>1</v>
      </c>
      <c r="Z22" s="69"/>
      <c r="AA22" s="72">
        <v>46168</v>
      </c>
      <c r="AB22" s="37" t="s">
        <v>737</v>
      </c>
    </row>
    <row r="23" spans="1:29" s="100" customFormat="1">
      <c r="B23" s="111">
        <v>21</v>
      </c>
      <c r="C23" s="119" t="s">
        <v>524</v>
      </c>
      <c r="D23" s="111" t="s">
        <v>69</v>
      </c>
      <c r="E23" s="111" t="s">
        <v>70</v>
      </c>
      <c r="F23" s="101" t="s">
        <v>257</v>
      </c>
      <c r="G23" s="111" t="s">
        <v>71</v>
      </c>
      <c r="H23" s="101" t="s">
        <v>229</v>
      </c>
      <c r="I23" s="101" t="s">
        <v>233</v>
      </c>
      <c r="J23" s="120" t="s">
        <v>525</v>
      </c>
      <c r="K23" s="121" t="s">
        <v>706</v>
      </c>
      <c r="L23" s="111" t="s">
        <v>46</v>
      </c>
      <c r="M23" s="111" t="s">
        <v>526</v>
      </c>
      <c r="N23" s="111" t="s">
        <v>527</v>
      </c>
      <c r="O23" s="111" t="s">
        <v>528</v>
      </c>
      <c r="P23" s="117"/>
      <c r="Q23" s="117"/>
      <c r="R23" s="102">
        <f t="shared" si="0"/>
        <v>0</v>
      </c>
      <c r="S23" s="117">
        <v>6</v>
      </c>
      <c r="T23" s="117">
        <v>2</v>
      </c>
      <c r="U23" s="102">
        <f t="shared" si="1"/>
        <v>8</v>
      </c>
      <c r="V23" s="105"/>
      <c r="W23" s="106"/>
      <c r="X23" s="106"/>
      <c r="Y23" s="108">
        <f>R23/U23</f>
        <v>0</v>
      </c>
      <c r="Z23" s="109"/>
      <c r="AA23" s="110" t="s">
        <v>523</v>
      </c>
    </row>
    <row r="24" spans="1:29">
      <c r="A24" s="37" t="s">
        <v>733</v>
      </c>
      <c r="B24" s="2">
        <v>22</v>
      </c>
      <c r="C24" s="23" t="s">
        <v>519</v>
      </c>
      <c r="D24" s="9" t="s">
        <v>131</v>
      </c>
      <c r="E24" s="9" t="s">
        <v>132</v>
      </c>
      <c r="F24" s="2" t="s">
        <v>257</v>
      </c>
      <c r="G24" s="9" t="s">
        <v>133</v>
      </c>
      <c r="H24" s="2" t="s">
        <v>229</v>
      </c>
      <c r="I24" s="2" t="s">
        <v>237</v>
      </c>
      <c r="J24" s="20" t="s">
        <v>520</v>
      </c>
      <c r="K24" s="21" t="s">
        <v>592</v>
      </c>
      <c r="L24" s="9" t="s">
        <v>8</v>
      </c>
      <c r="M24" s="9" t="s">
        <v>259</v>
      </c>
      <c r="N24" s="9" t="s">
        <v>521</v>
      </c>
      <c r="O24" s="9" t="s">
        <v>522</v>
      </c>
      <c r="P24" s="18">
        <v>6</v>
      </c>
      <c r="Q24" s="18">
        <v>2</v>
      </c>
      <c r="R24" s="4">
        <f t="shared" si="0"/>
        <v>8</v>
      </c>
      <c r="S24" s="18">
        <v>6</v>
      </c>
      <c r="T24" s="18">
        <v>2</v>
      </c>
      <c r="U24" s="4">
        <f t="shared" si="1"/>
        <v>8</v>
      </c>
      <c r="V24" s="27"/>
      <c r="W24" s="29"/>
      <c r="X24" s="29"/>
      <c r="Y24" s="24">
        <f t="shared" si="2"/>
        <v>1</v>
      </c>
      <c r="Z24" s="69"/>
      <c r="AA24" s="72">
        <v>46178</v>
      </c>
      <c r="AB24" s="37" t="s">
        <v>738</v>
      </c>
    </row>
    <row r="25" spans="1:29">
      <c r="A25" s="37" t="s">
        <v>733</v>
      </c>
      <c r="B25" s="6">
        <v>23</v>
      </c>
      <c r="C25" s="133" t="s">
        <v>504</v>
      </c>
      <c r="D25" s="6" t="s">
        <v>507</v>
      </c>
      <c r="E25" s="6" t="s">
        <v>508</v>
      </c>
      <c r="F25" s="1" t="s">
        <v>257</v>
      </c>
      <c r="G25" s="6" t="s">
        <v>509</v>
      </c>
      <c r="H25" s="1" t="s">
        <v>229</v>
      </c>
      <c r="I25" s="1" t="s">
        <v>238</v>
      </c>
      <c r="J25" s="10" t="s">
        <v>510</v>
      </c>
      <c r="K25" s="22" t="s">
        <v>594</v>
      </c>
      <c r="L25" s="6" t="s">
        <v>8</v>
      </c>
      <c r="M25" s="6" t="s">
        <v>118</v>
      </c>
      <c r="N25" s="6" t="s">
        <v>511</v>
      </c>
      <c r="O25" s="6" t="s">
        <v>512</v>
      </c>
      <c r="P25" s="17">
        <v>13</v>
      </c>
      <c r="Q25" s="17">
        <v>2</v>
      </c>
      <c r="R25" s="5">
        <f t="shared" si="0"/>
        <v>15</v>
      </c>
      <c r="S25" s="17">
        <v>7</v>
      </c>
      <c r="T25" s="17">
        <v>2</v>
      </c>
      <c r="U25" s="5">
        <f t="shared" si="1"/>
        <v>9</v>
      </c>
      <c r="V25" s="28"/>
      <c r="W25" s="30"/>
      <c r="X25" s="30"/>
      <c r="Y25" s="25">
        <f t="shared" si="2"/>
        <v>1.6666666666666667</v>
      </c>
      <c r="Z25" s="73"/>
      <c r="AA25" s="72">
        <v>46162</v>
      </c>
      <c r="AB25" s="37" t="s">
        <v>737</v>
      </c>
    </row>
    <row r="26" spans="1:29" s="100" customFormat="1">
      <c r="B26" s="101">
        <v>24</v>
      </c>
      <c r="C26" s="119" t="s">
        <v>513</v>
      </c>
      <c r="D26" s="111" t="s">
        <v>514</v>
      </c>
      <c r="E26" s="111" t="s">
        <v>515</v>
      </c>
      <c r="F26" s="101" t="s">
        <v>257</v>
      </c>
      <c r="G26" s="111" t="s">
        <v>516</v>
      </c>
      <c r="H26" s="101" t="s">
        <v>229</v>
      </c>
      <c r="I26" s="101" t="s">
        <v>238</v>
      </c>
      <c r="J26" s="120" t="s">
        <v>517</v>
      </c>
      <c r="K26" s="121" t="s">
        <v>595</v>
      </c>
      <c r="L26" s="111" t="s">
        <v>8</v>
      </c>
      <c r="M26" s="111" t="s">
        <v>518</v>
      </c>
      <c r="N26" s="111" t="s">
        <v>46</v>
      </c>
      <c r="O26" s="111" t="s">
        <v>518</v>
      </c>
      <c r="P26" s="117"/>
      <c r="Q26" s="117"/>
      <c r="R26" s="102">
        <f t="shared" si="0"/>
        <v>0</v>
      </c>
      <c r="S26" s="117">
        <v>6</v>
      </c>
      <c r="T26" s="117">
        <v>0</v>
      </c>
      <c r="U26" s="102">
        <f t="shared" si="1"/>
        <v>6</v>
      </c>
      <c r="V26" s="105"/>
      <c r="W26" s="106"/>
      <c r="X26" s="106"/>
      <c r="Y26" s="108">
        <f t="shared" si="2"/>
        <v>0</v>
      </c>
      <c r="Z26" s="109"/>
      <c r="AA26" s="110" t="s">
        <v>550</v>
      </c>
    </row>
    <row r="27" spans="1:29">
      <c r="B27" s="1">
        <v>26</v>
      </c>
      <c r="C27" s="8" t="s">
        <v>745</v>
      </c>
      <c r="D27" s="6"/>
      <c r="E27" s="6"/>
      <c r="F27" s="1"/>
      <c r="G27" s="6"/>
      <c r="H27" s="1"/>
      <c r="I27" s="1"/>
      <c r="J27" s="10"/>
      <c r="K27" s="22"/>
      <c r="L27" s="6"/>
      <c r="M27" s="6"/>
      <c r="N27" s="6"/>
      <c r="O27" s="6"/>
      <c r="P27" s="17"/>
      <c r="Q27" s="17"/>
      <c r="R27" s="5"/>
      <c r="S27" s="17"/>
      <c r="T27" s="17"/>
      <c r="U27" s="5"/>
      <c r="V27" s="28"/>
      <c r="W27" s="30"/>
      <c r="X27" s="30"/>
      <c r="Y27" s="25"/>
      <c r="Z27" s="73" t="s">
        <v>747</v>
      </c>
      <c r="AA27" t="s">
        <v>746</v>
      </c>
    </row>
    <row r="28" spans="1:29">
      <c r="A28" s="37" t="s">
        <v>733</v>
      </c>
      <c r="B28" s="32">
        <v>25</v>
      </c>
      <c r="C28" s="86" t="s">
        <v>346</v>
      </c>
      <c r="D28" s="87" t="s">
        <v>38</v>
      </c>
      <c r="E28" s="87" t="s">
        <v>67</v>
      </c>
      <c r="F28" s="32" t="s">
        <v>39</v>
      </c>
      <c r="G28" s="87" t="s">
        <v>43</v>
      </c>
      <c r="H28" s="32" t="s">
        <v>40</v>
      </c>
      <c r="I28" s="32" t="s">
        <v>265</v>
      </c>
      <c r="J28" s="88" t="s">
        <v>327</v>
      </c>
      <c r="K28" s="89" t="s">
        <v>751</v>
      </c>
      <c r="L28" s="87" t="s">
        <v>46</v>
      </c>
      <c r="M28" s="87" t="s">
        <v>42</v>
      </c>
      <c r="N28" s="87" t="s">
        <v>562</v>
      </c>
      <c r="O28" s="87" t="s">
        <v>752</v>
      </c>
      <c r="P28" s="90">
        <v>120</v>
      </c>
      <c r="Q28" s="90">
        <v>12</v>
      </c>
      <c r="R28" s="31">
        <f t="shared" si="0"/>
        <v>132</v>
      </c>
      <c r="S28" s="90">
        <v>47</v>
      </c>
      <c r="T28" s="90">
        <v>7</v>
      </c>
      <c r="U28" s="31">
        <f t="shared" si="1"/>
        <v>54</v>
      </c>
      <c r="V28" s="35">
        <v>32</v>
      </c>
      <c r="W28" s="36">
        <v>3</v>
      </c>
      <c r="X28" s="36">
        <v>35</v>
      </c>
      <c r="Y28" s="45">
        <f t="shared" si="2"/>
        <v>2.4444444444444446</v>
      </c>
      <c r="Z28" s="31"/>
      <c r="AA28" s="72">
        <v>46146</v>
      </c>
      <c r="AB28" s="37" t="s">
        <v>738</v>
      </c>
      <c r="AC28" s="37" t="s">
        <v>743</v>
      </c>
    </row>
    <row r="29" spans="1:29">
      <c r="A29" s="37" t="s">
        <v>733</v>
      </c>
      <c r="B29" s="1">
        <v>26</v>
      </c>
      <c r="C29" s="94" t="s">
        <v>731</v>
      </c>
      <c r="D29" s="1" t="s">
        <v>44</v>
      </c>
      <c r="E29" s="1" t="s">
        <v>68</v>
      </c>
      <c r="F29" s="1" t="s">
        <v>39</v>
      </c>
      <c r="G29" s="1" t="s">
        <v>45</v>
      </c>
      <c r="H29" s="1" t="s">
        <v>40</v>
      </c>
      <c r="I29" s="1" t="s">
        <v>266</v>
      </c>
      <c r="J29" s="12" t="s">
        <v>325</v>
      </c>
      <c r="K29" s="68" t="s">
        <v>736</v>
      </c>
      <c r="L29" s="1" t="s">
        <v>46</v>
      </c>
      <c r="M29" s="1" t="s">
        <v>47</v>
      </c>
      <c r="N29" s="1" t="s">
        <v>428</v>
      </c>
      <c r="O29" s="1" t="s">
        <v>324</v>
      </c>
      <c r="P29" s="5">
        <v>62</v>
      </c>
      <c r="Q29" s="5">
        <v>8</v>
      </c>
      <c r="R29" s="5">
        <f t="shared" si="0"/>
        <v>70</v>
      </c>
      <c r="S29" s="5">
        <v>42</v>
      </c>
      <c r="T29" s="5">
        <v>6</v>
      </c>
      <c r="U29" s="5">
        <f t="shared" si="1"/>
        <v>48</v>
      </c>
      <c r="V29" s="28">
        <v>35</v>
      </c>
      <c r="W29" s="30">
        <v>5</v>
      </c>
      <c r="X29" s="30">
        <v>40</v>
      </c>
      <c r="Y29" s="25">
        <f t="shared" si="2"/>
        <v>1.4583333333333333</v>
      </c>
      <c r="Z29" s="5"/>
      <c r="AA29" s="72">
        <v>46143</v>
      </c>
      <c r="AB29" s="37" t="s">
        <v>738</v>
      </c>
      <c r="AC29" s="37" t="s">
        <v>743</v>
      </c>
    </row>
    <row r="30" spans="1:29" s="100" customFormat="1">
      <c r="B30" s="101">
        <v>27</v>
      </c>
      <c r="C30" s="119" t="s">
        <v>286</v>
      </c>
      <c r="D30" s="111" t="s">
        <v>73</v>
      </c>
      <c r="E30" s="111" t="s">
        <v>74</v>
      </c>
      <c r="F30" s="101" t="s">
        <v>39</v>
      </c>
      <c r="G30" s="111" t="s">
        <v>75</v>
      </c>
      <c r="H30" s="101" t="s">
        <v>40</v>
      </c>
      <c r="I30" s="101" t="s">
        <v>267</v>
      </c>
      <c r="J30" s="120" t="s">
        <v>468</v>
      </c>
      <c r="K30" s="121" t="s">
        <v>596</v>
      </c>
      <c r="L30" s="111" t="s">
        <v>76</v>
      </c>
      <c r="M30" s="111" t="s">
        <v>77</v>
      </c>
      <c r="N30" s="111"/>
      <c r="O30" s="111" t="s">
        <v>559</v>
      </c>
      <c r="P30" s="117"/>
      <c r="Q30" s="117"/>
      <c r="R30" s="102">
        <f t="shared" si="0"/>
        <v>0</v>
      </c>
      <c r="S30" s="117">
        <v>16</v>
      </c>
      <c r="T30" s="117">
        <v>4</v>
      </c>
      <c r="U30" s="102">
        <f t="shared" si="1"/>
        <v>20</v>
      </c>
      <c r="V30" s="105">
        <v>16</v>
      </c>
      <c r="W30" s="106">
        <v>4</v>
      </c>
      <c r="X30" s="106">
        <v>20</v>
      </c>
      <c r="Y30" s="108">
        <f t="shared" si="2"/>
        <v>0</v>
      </c>
      <c r="Z30" s="102"/>
      <c r="AA30" s="110"/>
      <c r="AC30" s="100" t="s">
        <v>743</v>
      </c>
    </row>
    <row r="31" spans="1:29">
      <c r="A31" s="37" t="s">
        <v>733</v>
      </c>
      <c r="B31" s="1">
        <v>28</v>
      </c>
      <c r="C31" s="5" t="s">
        <v>732</v>
      </c>
      <c r="D31" s="1" t="s">
        <v>93</v>
      </c>
      <c r="E31" s="1" t="s">
        <v>361</v>
      </c>
      <c r="F31" s="1" t="s">
        <v>39</v>
      </c>
      <c r="G31" s="1" t="s">
        <v>94</v>
      </c>
      <c r="H31" s="1" t="s">
        <v>40</v>
      </c>
      <c r="I31" s="1" t="s">
        <v>269</v>
      </c>
      <c r="J31" s="12" t="s">
        <v>362</v>
      </c>
      <c r="K31" s="68" t="s">
        <v>735</v>
      </c>
      <c r="L31" s="1" t="s">
        <v>46</v>
      </c>
      <c r="M31" s="1" t="s">
        <v>95</v>
      </c>
      <c r="N31" s="1" t="s">
        <v>363</v>
      </c>
      <c r="O31" s="1" t="s">
        <v>96</v>
      </c>
      <c r="P31" s="5">
        <v>100</v>
      </c>
      <c r="Q31" s="5">
        <v>10</v>
      </c>
      <c r="R31" s="5">
        <f t="shared" si="0"/>
        <v>110</v>
      </c>
      <c r="S31" s="5">
        <v>24</v>
      </c>
      <c r="T31" s="5">
        <v>3</v>
      </c>
      <c r="U31" s="5">
        <f t="shared" si="1"/>
        <v>27</v>
      </c>
      <c r="V31" s="28">
        <v>17</v>
      </c>
      <c r="W31" s="30">
        <v>3</v>
      </c>
      <c r="X31" s="30">
        <v>20</v>
      </c>
      <c r="Y31" s="25">
        <f t="shared" si="2"/>
        <v>4.0740740740740744</v>
      </c>
      <c r="Z31" s="5"/>
      <c r="AA31" s="72">
        <v>46143</v>
      </c>
      <c r="AB31" s="37" t="s">
        <v>738</v>
      </c>
      <c r="AC31" s="37" t="s">
        <v>743</v>
      </c>
    </row>
    <row r="32" spans="1:29" s="100" customFormat="1">
      <c r="B32" s="101">
        <v>29</v>
      </c>
      <c r="C32" s="119" t="s">
        <v>350</v>
      </c>
      <c r="D32" s="111" t="s">
        <v>97</v>
      </c>
      <c r="E32" s="111" t="s">
        <v>98</v>
      </c>
      <c r="F32" s="101" t="s">
        <v>39</v>
      </c>
      <c r="G32" s="111" t="s">
        <v>99</v>
      </c>
      <c r="H32" s="101" t="s">
        <v>40</v>
      </c>
      <c r="I32" s="101" t="s">
        <v>266</v>
      </c>
      <c r="J32" s="120" t="s">
        <v>274</v>
      </c>
      <c r="K32" s="121" t="s">
        <v>100</v>
      </c>
      <c r="L32" s="111" t="s">
        <v>76</v>
      </c>
      <c r="M32" s="111" t="s">
        <v>360</v>
      </c>
      <c r="N32" s="111"/>
      <c r="O32" s="111"/>
      <c r="P32" s="117"/>
      <c r="Q32" s="117"/>
      <c r="R32" s="102">
        <f t="shared" si="0"/>
        <v>0</v>
      </c>
      <c r="S32" s="117"/>
      <c r="T32" s="117"/>
      <c r="U32" s="102">
        <f t="shared" si="1"/>
        <v>0</v>
      </c>
      <c r="V32" s="105">
        <v>9</v>
      </c>
      <c r="W32" s="106">
        <v>1</v>
      </c>
      <c r="X32" s="106">
        <v>10</v>
      </c>
      <c r="Y32" s="108" t="e">
        <f t="shared" si="2"/>
        <v>#DIV/0!</v>
      </c>
      <c r="Z32" s="102"/>
      <c r="AA32" s="110"/>
      <c r="AC32" s="100" t="s">
        <v>743</v>
      </c>
    </row>
    <row r="33" spans="1:29">
      <c r="A33" s="37" t="s">
        <v>733</v>
      </c>
      <c r="B33" s="1">
        <v>30</v>
      </c>
      <c r="C33" s="94" t="s">
        <v>750</v>
      </c>
      <c r="D33" s="1" t="s">
        <v>123</v>
      </c>
      <c r="E33" s="1" t="s">
        <v>124</v>
      </c>
      <c r="F33" s="1" t="s">
        <v>39</v>
      </c>
      <c r="G33" s="1" t="s">
        <v>126</v>
      </c>
      <c r="H33" s="1" t="s">
        <v>142</v>
      </c>
      <c r="I33" s="1" t="s">
        <v>264</v>
      </c>
      <c r="J33" s="12" t="s">
        <v>275</v>
      </c>
      <c r="K33" s="68" t="s">
        <v>598</v>
      </c>
      <c r="L33" s="1" t="s">
        <v>657</v>
      </c>
      <c r="M33" s="1" t="s">
        <v>129</v>
      </c>
      <c r="N33" s="1" t="s">
        <v>657</v>
      </c>
      <c r="O33" s="1" t="s">
        <v>129</v>
      </c>
      <c r="P33" s="5">
        <v>46</v>
      </c>
      <c r="Q33" s="5">
        <v>4</v>
      </c>
      <c r="R33" s="5">
        <f t="shared" si="0"/>
        <v>50</v>
      </c>
      <c r="S33" s="5">
        <v>31</v>
      </c>
      <c r="T33" s="5">
        <v>3</v>
      </c>
      <c r="U33" s="5">
        <f t="shared" si="1"/>
        <v>34</v>
      </c>
      <c r="V33" s="28">
        <v>17</v>
      </c>
      <c r="W33" s="30">
        <v>0</v>
      </c>
      <c r="X33" s="30">
        <v>17</v>
      </c>
      <c r="Y33" s="25">
        <f t="shared" si="2"/>
        <v>1.4705882352941178</v>
      </c>
      <c r="Z33" s="5"/>
      <c r="AA33" s="72">
        <v>46146</v>
      </c>
      <c r="AB33" s="37" t="s">
        <v>749</v>
      </c>
      <c r="AC33" s="37" t="s">
        <v>743</v>
      </c>
    </row>
    <row r="34" spans="1:29" s="100" customFormat="1">
      <c r="B34" s="101">
        <v>31</v>
      </c>
      <c r="C34" s="119" t="s">
        <v>351</v>
      </c>
      <c r="D34" s="111" t="s">
        <v>135</v>
      </c>
      <c r="E34" s="111" t="s">
        <v>136</v>
      </c>
      <c r="F34" s="101" t="s">
        <v>39</v>
      </c>
      <c r="G34" s="111" t="s">
        <v>137</v>
      </c>
      <c r="H34" s="101" t="s">
        <v>263</v>
      </c>
      <c r="I34" s="101" t="s">
        <v>270</v>
      </c>
      <c r="J34" s="120" t="s">
        <v>276</v>
      </c>
      <c r="K34" s="121" t="s">
        <v>138</v>
      </c>
      <c r="L34" s="111" t="s">
        <v>46</v>
      </c>
      <c r="M34" s="111" t="s">
        <v>139</v>
      </c>
      <c r="N34" s="111" t="s">
        <v>469</v>
      </c>
      <c r="O34" s="111" t="s">
        <v>470</v>
      </c>
      <c r="P34" s="117"/>
      <c r="Q34" s="117"/>
      <c r="R34" s="102">
        <f t="shared" si="0"/>
        <v>0</v>
      </c>
      <c r="S34" s="117">
        <v>0</v>
      </c>
      <c r="T34" s="117">
        <v>0</v>
      </c>
      <c r="U34" s="102">
        <f t="shared" si="1"/>
        <v>0</v>
      </c>
      <c r="V34" s="105">
        <v>4</v>
      </c>
      <c r="W34" s="106">
        <v>1</v>
      </c>
      <c r="X34" s="106">
        <v>5</v>
      </c>
      <c r="Y34" s="108" t="e">
        <f t="shared" si="2"/>
        <v>#DIV/0!</v>
      </c>
      <c r="Z34" s="102" t="s">
        <v>741</v>
      </c>
      <c r="AA34" s="110"/>
      <c r="AC34" s="100" t="s">
        <v>743</v>
      </c>
    </row>
    <row r="35" spans="1:29">
      <c r="A35" s="37" t="s">
        <v>733</v>
      </c>
      <c r="B35" s="1">
        <v>32</v>
      </c>
      <c r="C35" s="94" t="s">
        <v>767</v>
      </c>
      <c r="D35" s="1" t="s">
        <v>765</v>
      </c>
      <c r="E35" s="1" t="s">
        <v>766</v>
      </c>
      <c r="F35" s="1" t="s">
        <v>39</v>
      </c>
      <c r="G35" s="1" t="s">
        <v>126</v>
      </c>
      <c r="H35" s="1" t="s">
        <v>142</v>
      </c>
      <c r="I35" s="1" t="s">
        <v>264</v>
      </c>
      <c r="J35" s="12" t="s">
        <v>277</v>
      </c>
      <c r="K35" s="68" t="s">
        <v>143</v>
      </c>
      <c r="L35" s="1" t="s">
        <v>46</v>
      </c>
      <c r="M35" s="1" t="s">
        <v>478</v>
      </c>
      <c r="N35" s="1" t="s">
        <v>46</v>
      </c>
      <c r="O35" s="1" t="s">
        <v>478</v>
      </c>
      <c r="P35" s="5">
        <v>50</v>
      </c>
      <c r="Q35" s="5">
        <v>10</v>
      </c>
      <c r="R35" s="5">
        <f t="shared" si="0"/>
        <v>60</v>
      </c>
      <c r="S35" s="5">
        <v>46</v>
      </c>
      <c r="T35" s="5">
        <v>3</v>
      </c>
      <c r="U35" s="5">
        <f t="shared" si="1"/>
        <v>49</v>
      </c>
      <c r="V35" s="28">
        <v>19</v>
      </c>
      <c r="W35" s="30">
        <v>1</v>
      </c>
      <c r="X35" s="30">
        <v>20</v>
      </c>
      <c r="Y35" s="25">
        <f t="shared" si="2"/>
        <v>1.2244897959183674</v>
      </c>
      <c r="Z35" s="5"/>
      <c r="AA35" s="72">
        <v>46150</v>
      </c>
      <c r="AB35" s="37" t="s">
        <v>737</v>
      </c>
      <c r="AC35" s="37" t="s">
        <v>743</v>
      </c>
    </row>
    <row r="36" spans="1:29" s="100" customFormat="1">
      <c r="B36" s="101">
        <v>33</v>
      </c>
      <c r="C36" s="119" t="s">
        <v>353</v>
      </c>
      <c r="D36" s="111" t="s">
        <v>151</v>
      </c>
      <c r="E36" s="111" t="s">
        <v>152</v>
      </c>
      <c r="F36" s="101" t="s">
        <v>39</v>
      </c>
      <c r="G36" s="111" t="s">
        <v>153</v>
      </c>
      <c r="H36" s="101" t="s">
        <v>142</v>
      </c>
      <c r="I36" s="101" t="s">
        <v>264</v>
      </c>
      <c r="J36" s="120" t="s">
        <v>477</v>
      </c>
      <c r="K36" s="121" t="s">
        <v>154</v>
      </c>
      <c r="L36" s="111" t="s">
        <v>76</v>
      </c>
      <c r="M36" s="111" t="s">
        <v>155</v>
      </c>
      <c r="N36" s="111" t="s">
        <v>46</v>
      </c>
      <c r="O36" s="111" t="s">
        <v>155</v>
      </c>
      <c r="P36" s="116"/>
      <c r="Q36" s="116"/>
      <c r="R36" s="102">
        <f t="shared" si="0"/>
        <v>0</v>
      </c>
      <c r="S36" s="117">
        <v>0</v>
      </c>
      <c r="T36" s="117">
        <v>0</v>
      </c>
      <c r="U36" s="102">
        <f t="shared" si="1"/>
        <v>0</v>
      </c>
      <c r="V36" s="105">
        <v>26</v>
      </c>
      <c r="W36" s="106">
        <v>2</v>
      </c>
      <c r="X36" s="106">
        <v>28</v>
      </c>
      <c r="Y36" s="108" t="e">
        <f t="shared" si="2"/>
        <v>#DIV/0!</v>
      </c>
      <c r="Z36" s="102" t="s">
        <v>740</v>
      </c>
      <c r="AA36" s="110"/>
      <c r="AC36" s="100" t="s">
        <v>743</v>
      </c>
    </row>
    <row r="37" spans="1:29">
      <c r="A37" s="37" t="s">
        <v>733</v>
      </c>
      <c r="B37" s="1">
        <v>34</v>
      </c>
      <c r="C37" s="94" t="s">
        <v>811</v>
      </c>
      <c r="D37" s="1" t="s">
        <v>160</v>
      </c>
      <c r="E37" s="1" t="s">
        <v>161</v>
      </c>
      <c r="F37" s="1" t="s">
        <v>39</v>
      </c>
      <c r="G37" s="1" t="s">
        <v>162</v>
      </c>
      <c r="H37" s="1" t="s">
        <v>142</v>
      </c>
      <c r="I37" s="1" t="s">
        <v>264</v>
      </c>
      <c r="J37" s="12" t="s">
        <v>417</v>
      </c>
      <c r="K37" s="68" t="s">
        <v>604</v>
      </c>
      <c r="L37" s="1" t="s">
        <v>46</v>
      </c>
      <c r="M37" s="1" t="s">
        <v>419</v>
      </c>
      <c r="N37" s="1" t="s">
        <v>48</v>
      </c>
      <c r="O37" s="1" t="s">
        <v>420</v>
      </c>
      <c r="P37" s="5">
        <v>67</v>
      </c>
      <c r="Q37" s="5">
        <v>9</v>
      </c>
      <c r="R37" s="5">
        <f t="shared" si="0"/>
        <v>76</v>
      </c>
      <c r="S37" s="5">
        <v>67</v>
      </c>
      <c r="T37" s="5">
        <v>9</v>
      </c>
      <c r="U37" s="5">
        <f t="shared" si="1"/>
        <v>76</v>
      </c>
      <c r="V37" s="28">
        <v>55</v>
      </c>
      <c r="W37" s="30">
        <v>6</v>
      </c>
      <c r="X37" s="30">
        <v>61</v>
      </c>
      <c r="Y37" s="25">
        <f t="shared" si="2"/>
        <v>1</v>
      </c>
      <c r="Z37" s="5"/>
      <c r="AA37" s="72">
        <v>46163</v>
      </c>
      <c r="AB37" s="37" t="s">
        <v>738</v>
      </c>
      <c r="AC37" s="37" t="s">
        <v>742</v>
      </c>
    </row>
    <row r="38" spans="1:29">
      <c r="A38" s="37" t="s">
        <v>733</v>
      </c>
      <c r="B38" s="32">
        <v>35</v>
      </c>
      <c r="C38" s="86" t="s">
        <v>788</v>
      </c>
      <c r="D38" s="87" t="s">
        <v>163</v>
      </c>
      <c r="E38" s="87" t="s">
        <v>164</v>
      </c>
      <c r="F38" s="32" t="s">
        <v>39</v>
      </c>
      <c r="G38" s="87" t="s">
        <v>165</v>
      </c>
      <c r="H38" s="32" t="s">
        <v>40</v>
      </c>
      <c r="I38" s="32" t="s">
        <v>266</v>
      </c>
      <c r="J38" s="88" t="s">
        <v>395</v>
      </c>
      <c r="K38" s="89" t="s">
        <v>599</v>
      </c>
      <c r="L38" s="87" t="s">
        <v>46</v>
      </c>
      <c r="M38" s="87" t="s">
        <v>396</v>
      </c>
      <c r="N38" s="87" t="s">
        <v>560</v>
      </c>
      <c r="O38" s="87" t="s">
        <v>561</v>
      </c>
      <c r="P38" s="90">
        <v>6</v>
      </c>
      <c r="Q38" s="90">
        <v>1</v>
      </c>
      <c r="R38" s="31">
        <f t="shared" si="0"/>
        <v>7</v>
      </c>
      <c r="S38" s="90">
        <v>6</v>
      </c>
      <c r="T38" s="90">
        <v>1</v>
      </c>
      <c r="U38" s="31">
        <f t="shared" si="1"/>
        <v>7</v>
      </c>
      <c r="V38" s="35">
        <v>6</v>
      </c>
      <c r="W38" s="36">
        <v>1</v>
      </c>
      <c r="X38" s="36">
        <v>7</v>
      </c>
      <c r="Y38" s="45">
        <f t="shared" si="2"/>
        <v>1</v>
      </c>
      <c r="Z38" s="31"/>
      <c r="AA38" s="72">
        <v>46162</v>
      </c>
      <c r="AB38" s="37" t="s">
        <v>737</v>
      </c>
      <c r="AC38" s="37" t="s">
        <v>742</v>
      </c>
    </row>
    <row r="39" spans="1:29">
      <c r="A39" s="37" t="s">
        <v>733</v>
      </c>
      <c r="B39" s="1">
        <v>36</v>
      </c>
      <c r="C39" s="94" t="s">
        <v>188</v>
      </c>
      <c r="D39" s="1" t="s">
        <v>166</v>
      </c>
      <c r="E39" s="1" t="s">
        <v>167</v>
      </c>
      <c r="F39" s="1" t="s">
        <v>39</v>
      </c>
      <c r="G39" s="1" t="s">
        <v>168</v>
      </c>
      <c r="H39" s="1" t="s">
        <v>170</v>
      </c>
      <c r="I39" s="1" t="s">
        <v>271</v>
      </c>
      <c r="J39" s="12" t="s">
        <v>278</v>
      </c>
      <c r="K39" s="68" t="s">
        <v>605</v>
      </c>
      <c r="L39" s="1" t="s">
        <v>46</v>
      </c>
      <c r="M39" s="1" t="s">
        <v>171</v>
      </c>
      <c r="N39" s="1" t="s">
        <v>172</v>
      </c>
      <c r="O39" s="1" t="s">
        <v>173</v>
      </c>
      <c r="P39" s="5">
        <v>22</v>
      </c>
      <c r="Q39" s="5">
        <v>8</v>
      </c>
      <c r="R39" s="5">
        <f t="shared" si="0"/>
        <v>30</v>
      </c>
      <c r="S39" s="5">
        <v>28</v>
      </c>
      <c r="T39" s="5">
        <v>4</v>
      </c>
      <c r="U39" s="5">
        <f t="shared" si="1"/>
        <v>32</v>
      </c>
      <c r="V39" s="28">
        <v>28</v>
      </c>
      <c r="W39" s="30">
        <v>4</v>
      </c>
      <c r="X39" s="30">
        <v>32</v>
      </c>
      <c r="Y39" s="25">
        <f t="shared" si="2"/>
        <v>0.9375</v>
      </c>
      <c r="Z39" s="5"/>
      <c r="AA39" s="72">
        <v>46162</v>
      </c>
      <c r="AB39" s="37" t="s">
        <v>737</v>
      </c>
      <c r="AC39" s="37" t="s">
        <v>744</v>
      </c>
    </row>
    <row r="40" spans="1:29">
      <c r="A40" s="37" t="s">
        <v>733</v>
      </c>
      <c r="B40" s="32">
        <v>37</v>
      </c>
      <c r="C40" s="86" t="s">
        <v>812</v>
      </c>
      <c r="D40" s="87" t="s">
        <v>179</v>
      </c>
      <c r="E40" s="87" t="s">
        <v>180</v>
      </c>
      <c r="F40" s="32" t="s">
        <v>39</v>
      </c>
      <c r="G40" s="87" t="s">
        <v>181</v>
      </c>
      <c r="H40" s="32" t="s">
        <v>142</v>
      </c>
      <c r="I40" s="32" t="s">
        <v>264</v>
      </c>
      <c r="J40" s="88" t="s">
        <v>466</v>
      </c>
      <c r="K40" s="89" t="s">
        <v>600</v>
      </c>
      <c r="L40" s="87" t="s">
        <v>298</v>
      </c>
      <c r="M40" s="87" t="s">
        <v>467</v>
      </c>
      <c r="N40" s="87" t="s">
        <v>813</v>
      </c>
      <c r="O40" s="87" t="s">
        <v>183</v>
      </c>
      <c r="P40" s="90">
        <v>11</v>
      </c>
      <c r="Q40" s="90">
        <v>1</v>
      </c>
      <c r="R40" s="31">
        <f t="shared" si="0"/>
        <v>12</v>
      </c>
      <c r="S40" s="90">
        <v>8</v>
      </c>
      <c r="T40" s="90">
        <v>1</v>
      </c>
      <c r="U40" s="31">
        <f t="shared" si="1"/>
        <v>9</v>
      </c>
      <c r="V40" s="35">
        <v>9</v>
      </c>
      <c r="W40" s="36">
        <v>1</v>
      </c>
      <c r="X40" s="36">
        <v>10</v>
      </c>
      <c r="Y40" s="45">
        <f t="shared" si="2"/>
        <v>1.3333333333333333</v>
      </c>
      <c r="Z40" s="31"/>
      <c r="AA40" s="72">
        <v>46164</v>
      </c>
      <c r="AB40" s="37" t="s">
        <v>737</v>
      </c>
      <c r="AC40" s="37" t="s">
        <v>743</v>
      </c>
    </row>
    <row r="41" spans="1:29">
      <c r="A41" s="37" t="s">
        <v>733</v>
      </c>
      <c r="B41" s="1">
        <v>38</v>
      </c>
      <c r="C41" s="94" t="s">
        <v>357</v>
      </c>
      <c r="D41" s="1" t="s">
        <v>184</v>
      </c>
      <c r="E41" s="1" t="s">
        <v>185</v>
      </c>
      <c r="F41" s="1" t="s">
        <v>39</v>
      </c>
      <c r="G41" s="1" t="s">
        <v>186</v>
      </c>
      <c r="H41" s="1" t="s">
        <v>40</v>
      </c>
      <c r="I41" s="1" t="s">
        <v>266</v>
      </c>
      <c r="J41" s="12" t="s">
        <v>480</v>
      </c>
      <c r="K41" s="68" t="s">
        <v>606</v>
      </c>
      <c r="L41" s="1" t="s">
        <v>46</v>
      </c>
      <c r="M41" s="1" t="s">
        <v>187</v>
      </c>
      <c r="N41" s="1" t="s">
        <v>562</v>
      </c>
      <c r="O41" s="1" t="s">
        <v>563</v>
      </c>
      <c r="P41" s="5">
        <v>9</v>
      </c>
      <c r="Q41" s="5">
        <v>1</v>
      </c>
      <c r="R41" s="5">
        <f t="shared" si="0"/>
        <v>10</v>
      </c>
      <c r="S41" s="5">
        <v>5</v>
      </c>
      <c r="T41" s="5">
        <v>0</v>
      </c>
      <c r="U41" s="5">
        <f t="shared" si="1"/>
        <v>5</v>
      </c>
      <c r="V41" s="28">
        <v>9</v>
      </c>
      <c r="W41" s="30">
        <v>1</v>
      </c>
      <c r="X41" s="30">
        <v>10</v>
      </c>
      <c r="Y41" s="25">
        <f t="shared" si="2"/>
        <v>2</v>
      </c>
      <c r="Z41" s="5"/>
      <c r="AA41" s="72">
        <v>46153</v>
      </c>
      <c r="AB41" s="37" t="s">
        <v>738</v>
      </c>
      <c r="AC41" s="37" t="s">
        <v>744</v>
      </c>
    </row>
    <row r="42" spans="1:29">
      <c r="A42" s="37" t="s">
        <v>733</v>
      </c>
      <c r="B42" s="32">
        <v>39</v>
      </c>
      <c r="C42" s="86" t="s">
        <v>190</v>
      </c>
      <c r="D42" s="87" t="s">
        <v>191</v>
      </c>
      <c r="E42" s="87" t="s">
        <v>192</v>
      </c>
      <c r="F42" s="32" t="s">
        <v>39</v>
      </c>
      <c r="G42" s="87" t="s">
        <v>193</v>
      </c>
      <c r="H42" s="32" t="s">
        <v>142</v>
      </c>
      <c r="I42" s="32" t="s">
        <v>264</v>
      </c>
      <c r="J42" s="88" t="s">
        <v>280</v>
      </c>
      <c r="K42" s="89" t="s">
        <v>777</v>
      </c>
      <c r="L42" s="87" t="s">
        <v>195</v>
      </c>
      <c r="M42" s="87" t="s">
        <v>778</v>
      </c>
      <c r="N42" s="87" t="s">
        <v>195</v>
      </c>
      <c r="O42" s="87" t="s">
        <v>779</v>
      </c>
      <c r="P42" s="90">
        <v>8</v>
      </c>
      <c r="Q42" s="90">
        <v>2</v>
      </c>
      <c r="R42" s="31">
        <f t="shared" si="0"/>
        <v>10</v>
      </c>
      <c r="S42" s="90">
        <v>0</v>
      </c>
      <c r="T42" s="90">
        <v>0</v>
      </c>
      <c r="U42" s="31">
        <f t="shared" si="1"/>
        <v>0</v>
      </c>
      <c r="V42" s="35">
        <v>7</v>
      </c>
      <c r="W42" s="36">
        <v>1</v>
      </c>
      <c r="X42" s="36">
        <v>8</v>
      </c>
      <c r="Y42" s="45" t="e">
        <f t="shared" si="2"/>
        <v>#DIV/0!</v>
      </c>
      <c r="Z42" s="31" t="s">
        <v>741</v>
      </c>
      <c r="AA42" s="72">
        <v>46156</v>
      </c>
      <c r="AB42" s="37" t="s">
        <v>737</v>
      </c>
      <c r="AC42" s="37" t="s">
        <v>743</v>
      </c>
    </row>
    <row r="43" spans="1:29">
      <c r="A43" s="37" t="s">
        <v>733</v>
      </c>
      <c r="B43" s="1">
        <v>40</v>
      </c>
      <c r="C43" s="94" t="s">
        <v>783</v>
      </c>
      <c r="D43" s="1" t="s">
        <v>197</v>
      </c>
      <c r="E43" s="1" t="s">
        <v>505</v>
      </c>
      <c r="F43" s="1" t="s">
        <v>39</v>
      </c>
      <c r="G43" s="1" t="s">
        <v>198</v>
      </c>
      <c r="H43" s="1" t="s">
        <v>170</v>
      </c>
      <c r="I43" s="1" t="s">
        <v>268</v>
      </c>
      <c r="J43" s="12" t="s">
        <v>784</v>
      </c>
      <c r="K43" s="68" t="s">
        <v>785</v>
      </c>
      <c r="L43" s="1" t="s">
        <v>195</v>
      </c>
      <c r="M43" s="1" t="s">
        <v>786</v>
      </c>
      <c r="N43" s="1" t="s">
        <v>663</v>
      </c>
      <c r="O43" s="1" t="s">
        <v>703</v>
      </c>
      <c r="P43" s="30">
        <v>43</v>
      </c>
      <c r="Q43" s="30">
        <v>0</v>
      </c>
      <c r="R43" s="5">
        <f t="shared" si="0"/>
        <v>43</v>
      </c>
      <c r="S43" s="5">
        <v>36</v>
      </c>
      <c r="T43" s="5">
        <v>4</v>
      </c>
      <c r="U43" s="5">
        <f t="shared" si="1"/>
        <v>40</v>
      </c>
      <c r="V43" s="28">
        <v>38</v>
      </c>
      <c r="W43" s="30">
        <v>5</v>
      </c>
      <c r="X43" s="30">
        <v>43</v>
      </c>
      <c r="Y43" s="25">
        <f t="shared" si="2"/>
        <v>1.075</v>
      </c>
      <c r="Z43" s="91"/>
      <c r="AA43" s="72">
        <v>46157</v>
      </c>
      <c r="AB43" s="37" t="s">
        <v>737</v>
      </c>
      <c r="AC43" s="37" t="s">
        <v>743</v>
      </c>
    </row>
    <row r="44" spans="1:29">
      <c r="A44" s="37" t="s">
        <v>733</v>
      </c>
      <c r="B44" s="32">
        <v>41</v>
      </c>
      <c r="C44" s="86" t="s">
        <v>202</v>
      </c>
      <c r="D44" s="87" t="s">
        <v>203</v>
      </c>
      <c r="E44" s="87" t="s">
        <v>204</v>
      </c>
      <c r="F44" s="32" t="s">
        <v>39</v>
      </c>
      <c r="G44" s="87" t="s">
        <v>205</v>
      </c>
      <c r="H44" s="32" t="s">
        <v>40</v>
      </c>
      <c r="I44" s="32" t="s">
        <v>269</v>
      </c>
      <c r="J44" s="88" t="s">
        <v>282</v>
      </c>
      <c r="K44" s="89" t="s">
        <v>608</v>
      </c>
      <c r="L44" s="87" t="s">
        <v>87</v>
      </c>
      <c r="M44" s="87" t="s">
        <v>207</v>
      </c>
      <c r="N44" s="87" t="s">
        <v>769</v>
      </c>
      <c r="O44" s="87" t="s">
        <v>770</v>
      </c>
      <c r="P44" s="90">
        <v>86</v>
      </c>
      <c r="Q44" s="90">
        <v>12</v>
      </c>
      <c r="R44" s="31">
        <f t="shared" si="0"/>
        <v>98</v>
      </c>
      <c r="S44" s="90">
        <v>84</v>
      </c>
      <c r="T44" s="90">
        <v>13</v>
      </c>
      <c r="U44" s="31">
        <f t="shared" si="1"/>
        <v>97</v>
      </c>
      <c r="V44" s="35">
        <v>68</v>
      </c>
      <c r="W44" s="36">
        <v>13</v>
      </c>
      <c r="X44" s="36">
        <v>81</v>
      </c>
      <c r="Y44" s="45">
        <f t="shared" si="2"/>
        <v>1.0103092783505154</v>
      </c>
      <c r="Z44" s="31"/>
      <c r="AA44" s="72">
        <v>46150</v>
      </c>
      <c r="AB44" s="37" t="s">
        <v>737</v>
      </c>
      <c r="AC44" s="37" t="s">
        <v>744</v>
      </c>
    </row>
    <row r="45" spans="1:29">
      <c r="A45" s="37" t="s">
        <v>733</v>
      </c>
      <c r="B45" s="1">
        <v>42</v>
      </c>
      <c r="C45" s="5" t="s">
        <v>771</v>
      </c>
      <c r="D45" s="1" t="s">
        <v>772</v>
      </c>
      <c r="E45" s="1" t="s">
        <v>773</v>
      </c>
      <c r="F45" s="1" t="s">
        <v>39</v>
      </c>
      <c r="G45" s="1" t="s">
        <v>774</v>
      </c>
      <c r="H45" s="1" t="s">
        <v>142</v>
      </c>
      <c r="I45" s="1" t="s">
        <v>264</v>
      </c>
      <c r="J45" s="12" t="s">
        <v>775</v>
      </c>
      <c r="K45" s="68" t="s">
        <v>609</v>
      </c>
      <c r="L45" s="1" t="s">
        <v>200</v>
      </c>
      <c r="M45" s="1" t="s">
        <v>221</v>
      </c>
      <c r="N45" s="1" t="s">
        <v>200</v>
      </c>
      <c r="O45" s="1" t="s">
        <v>776</v>
      </c>
      <c r="P45" s="5">
        <v>25</v>
      </c>
      <c r="Q45" s="5">
        <v>5</v>
      </c>
      <c r="R45" s="5">
        <f t="shared" si="0"/>
        <v>30</v>
      </c>
      <c r="S45" s="5">
        <v>11</v>
      </c>
      <c r="T45" s="5">
        <v>2</v>
      </c>
      <c r="U45" s="5">
        <f t="shared" si="1"/>
        <v>13</v>
      </c>
      <c r="V45" s="28">
        <v>24</v>
      </c>
      <c r="W45" s="30">
        <v>1</v>
      </c>
      <c r="X45" s="30">
        <v>25</v>
      </c>
      <c r="Y45" s="25">
        <f t="shared" si="2"/>
        <v>2.3076923076923075</v>
      </c>
      <c r="Z45" s="5"/>
      <c r="AA45" s="72">
        <v>46150</v>
      </c>
      <c r="AB45" s="37" t="s">
        <v>738</v>
      </c>
      <c r="AC45" s="37" t="s">
        <v>743</v>
      </c>
    </row>
    <row r="46" spans="1:29">
      <c r="B46" s="32">
        <v>43</v>
      </c>
      <c r="C46" s="86" t="s">
        <v>359</v>
      </c>
      <c r="D46" s="87" t="s">
        <v>570</v>
      </c>
      <c r="E46" s="87" t="s">
        <v>571</v>
      </c>
      <c r="F46" s="32" t="s">
        <v>39</v>
      </c>
      <c r="G46" s="87">
        <v>6050042</v>
      </c>
      <c r="H46" s="32" t="s">
        <v>170</v>
      </c>
      <c r="I46" s="32" t="s">
        <v>268</v>
      </c>
      <c r="J46" s="88" t="s">
        <v>567</v>
      </c>
      <c r="K46" s="89" t="s">
        <v>610</v>
      </c>
      <c r="L46" s="87" t="s">
        <v>298</v>
      </c>
      <c r="M46" s="87" t="s">
        <v>374</v>
      </c>
      <c r="N46" s="87" t="s">
        <v>568</v>
      </c>
      <c r="O46" s="87" t="s">
        <v>569</v>
      </c>
      <c r="P46" s="90"/>
      <c r="Q46" s="90"/>
      <c r="R46" s="31">
        <f t="shared" si="0"/>
        <v>0</v>
      </c>
      <c r="S46" s="90">
        <v>251</v>
      </c>
      <c r="T46" s="90">
        <v>22</v>
      </c>
      <c r="U46" s="31">
        <f t="shared" si="1"/>
        <v>273</v>
      </c>
      <c r="V46" s="35">
        <v>92</v>
      </c>
      <c r="W46" s="36">
        <v>11</v>
      </c>
      <c r="X46" s="36">
        <v>103</v>
      </c>
      <c r="Y46" s="45">
        <f t="shared" si="2"/>
        <v>0</v>
      </c>
      <c r="Z46" s="31"/>
      <c r="AC46" s="37" t="s">
        <v>744</v>
      </c>
    </row>
    <row r="47" spans="1:29" s="100" customFormat="1">
      <c r="B47" s="101">
        <v>44</v>
      </c>
      <c r="C47" s="102" t="s">
        <v>421</v>
      </c>
      <c r="D47" s="101" t="s">
        <v>422</v>
      </c>
      <c r="E47" s="101" t="s">
        <v>423</v>
      </c>
      <c r="F47" s="101" t="s">
        <v>39</v>
      </c>
      <c r="G47" s="101" t="s">
        <v>424</v>
      </c>
      <c r="H47" s="101" t="s">
        <v>142</v>
      </c>
      <c r="I47" s="101" t="s">
        <v>264</v>
      </c>
      <c r="J47" s="103" t="s">
        <v>425</v>
      </c>
      <c r="K47" s="104" t="s">
        <v>426</v>
      </c>
      <c r="L47" s="101" t="s">
        <v>46</v>
      </c>
      <c r="M47" s="101" t="s">
        <v>427</v>
      </c>
      <c r="N47" s="101" t="s">
        <v>428</v>
      </c>
      <c r="O47" s="101" t="s">
        <v>429</v>
      </c>
      <c r="P47" s="101"/>
      <c r="Q47" s="101"/>
      <c r="R47" s="102">
        <f t="shared" si="0"/>
        <v>0</v>
      </c>
      <c r="S47" s="102">
        <v>0</v>
      </c>
      <c r="T47" s="102">
        <v>0</v>
      </c>
      <c r="U47" s="102">
        <f t="shared" si="1"/>
        <v>0</v>
      </c>
      <c r="V47" s="105">
        <v>0</v>
      </c>
      <c r="W47" s="106">
        <v>0</v>
      </c>
      <c r="X47" s="106">
        <v>0</v>
      </c>
      <c r="Y47" s="108" t="e">
        <f t="shared" si="2"/>
        <v>#DIV/0!</v>
      </c>
      <c r="Z47" s="102" t="s">
        <v>740</v>
      </c>
      <c r="AA47" s="110"/>
      <c r="AC47" s="100" t="s">
        <v>744</v>
      </c>
    </row>
    <row r="48" spans="1:29">
      <c r="A48" s="37" t="s">
        <v>733</v>
      </c>
      <c r="B48" s="32">
        <v>45</v>
      </c>
      <c r="C48" s="86" t="s">
        <v>790</v>
      </c>
      <c r="D48" s="87" t="s">
        <v>458</v>
      </c>
      <c r="E48" s="87" t="s">
        <v>459</v>
      </c>
      <c r="F48" s="32" t="s">
        <v>39</v>
      </c>
      <c r="G48" s="87" t="s">
        <v>162</v>
      </c>
      <c r="H48" s="32" t="s">
        <v>142</v>
      </c>
      <c r="I48" s="32" t="s">
        <v>264</v>
      </c>
      <c r="J48" s="88" t="s">
        <v>462</v>
      </c>
      <c r="K48" s="89" t="s">
        <v>601</v>
      </c>
      <c r="L48" s="87" t="s">
        <v>46</v>
      </c>
      <c r="M48" s="87" t="s">
        <v>460</v>
      </c>
      <c r="N48" s="87" t="s">
        <v>789</v>
      </c>
      <c r="O48" s="87" t="s">
        <v>461</v>
      </c>
      <c r="P48" s="90">
        <v>13</v>
      </c>
      <c r="Q48" s="90">
        <v>2</v>
      </c>
      <c r="R48" s="31">
        <f t="shared" si="0"/>
        <v>15</v>
      </c>
      <c r="S48" s="90">
        <v>9</v>
      </c>
      <c r="T48" s="90">
        <v>1</v>
      </c>
      <c r="U48" s="31">
        <f t="shared" si="1"/>
        <v>10</v>
      </c>
      <c r="V48" s="35">
        <v>0</v>
      </c>
      <c r="W48" s="36">
        <v>0</v>
      </c>
      <c r="X48" s="36">
        <v>0</v>
      </c>
      <c r="Y48" s="45">
        <f t="shared" si="2"/>
        <v>1.5</v>
      </c>
      <c r="Z48" s="31"/>
      <c r="AA48" s="72">
        <v>46162</v>
      </c>
      <c r="AB48" s="37" t="s">
        <v>737</v>
      </c>
      <c r="AC48" s="37" t="s">
        <v>744</v>
      </c>
    </row>
    <row r="49" spans="1:29" s="100" customFormat="1">
      <c r="B49" s="122">
        <v>46</v>
      </c>
      <c r="C49" s="123" t="s">
        <v>471</v>
      </c>
      <c r="D49" s="122" t="s">
        <v>174</v>
      </c>
      <c r="E49" s="122" t="s">
        <v>175</v>
      </c>
      <c r="F49" s="122" t="s">
        <v>39</v>
      </c>
      <c r="G49" s="122" t="s">
        <v>472</v>
      </c>
      <c r="H49" s="122" t="s">
        <v>142</v>
      </c>
      <c r="I49" s="122" t="s">
        <v>264</v>
      </c>
      <c r="J49" s="124" t="s">
        <v>473</v>
      </c>
      <c r="K49" s="125" t="s">
        <v>474</v>
      </c>
      <c r="L49" s="122" t="s">
        <v>475</v>
      </c>
      <c r="M49" s="122" t="s">
        <v>476</v>
      </c>
      <c r="N49" s="122" t="s">
        <v>475</v>
      </c>
      <c r="O49" s="122" t="s">
        <v>178</v>
      </c>
      <c r="P49" s="122"/>
      <c r="Q49" s="122"/>
      <c r="R49" s="123">
        <f t="shared" ref="R49:R54" si="3">SUM(P49:Q49)</f>
        <v>0</v>
      </c>
      <c r="S49" s="123"/>
      <c r="T49" s="123"/>
      <c r="U49" s="123">
        <f t="shared" ref="U49:U54" si="4">SUM(S49:T49)</f>
        <v>0</v>
      </c>
      <c r="V49" s="126">
        <v>0</v>
      </c>
      <c r="W49" s="127">
        <v>0</v>
      </c>
      <c r="X49" s="127">
        <v>0</v>
      </c>
      <c r="Y49" s="128" t="e">
        <f t="shared" si="2"/>
        <v>#DIV/0!</v>
      </c>
      <c r="Z49" s="102" t="s">
        <v>748</v>
      </c>
      <c r="AA49" s="110"/>
      <c r="AC49" s="100" t="s">
        <v>743</v>
      </c>
    </row>
    <row r="50" spans="1:29">
      <c r="A50" s="37" t="s">
        <v>733</v>
      </c>
      <c r="B50" s="32">
        <v>47</v>
      </c>
      <c r="C50" s="31" t="s">
        <v>288</v>
      </c>
      <c r="D50" s="32" t="s">
        <v>291</v>
      </c>
      <c r="E50" s="32" t="s">
        <v>292</v>
      </c>
      <c r="F50" s="32" t="s">
        <v>39</v>
      </c>
      <c r="G50" s="32" t="s">
        <v>532</v>
      </c>
      <c r="H50" s="32" t="s">
        <v>142</v>
      </c>
      <c r="I50" s="32" t="s">
        <v>293</v>
      </c>
      <c r="J50" s="33" t="s">
        <v>294</v>
      </c>
      <c r="K50" s="33" t="s">
        <v>611</v>
      </c>
      <c r="L50" s="32" t="s">
        <v>46</v>
      </c>
      <c r="M50" s="32" t="s">
        <v>499</v>
      </c>
      <c r="N50" s="32" t="s">
        <v>814</v>
      </c>
      <c r="O50" s="32" t="s">
        <v>500</v>
      </c>
      <c r="P50" s="31">
        <v>5</v>
      </c>
      <c r="Q50" s="74">
        <v>0</v>
      </c>
      <c r="R50" s="74">
        <f t="shared" si="3"/>
        <v>5</v>
      </c>
      <c r="S50" s="74">
        <v>4</v>
      </c>
      <c r="T50" s="74">
        <v>1</v>
      </c>
      <c r="U50" s="74">
        <f t="shared" si="4"/>
        <v>5</v>
      </c>
      <c r="V50" s="74">
        <v>4</v>
      </c>
      <c r="W50" s="74">
        <v>1</v>
      </c>
      <c r="X50" s="74">
        <v>0</v>
      </c>
      <c r="Y50" s="75">
        <f t="shared" ref="Y50:Y56" si="5">R50/U50</f>
        <v>1</v>
      </c>
      <c r="Z50" s="99" t="s">
        <v>815</v>
      </c>
      <c r="AA50" s="72">
        <v>46164</v>
      </c>
      <c r="AB50" s="37" t="s">
        <v>738</v>
      </c>
      <c r="AC50" s="37" t="s">
        <v>744</v>
      </c>
    </row>
    <row r="51" spans="1:29" s="100" customFormat="1">
      <c r="B51" s="101">
        <v>48</v>
      </c>
      <c r="C51" s="102" t="s">
        <v>531</v>
      </c>
      <c r="D51" s="101" t="s">
        <v>214</v>
      </c>
      <c r="E51" s="101" t="s">
        <v>215</v>
      </c>
      <c r="F51" s="101" t="s">
        <v>39</v>
      </c>
      <c r="G51" s="101" t="s">
        <v>216</v>
      </c>
      <c r="H51" s="101" t="s">
        <v>170</v>
      </c>
      <c r="I51" s="101" t="s">
        <v>268</v>
      </c>
      <c r="J51" s="103" t="s">
        <v>533</v>
      </c>
      <c r="K51" s="103" t="s">
        <v>612</v>
      </c>
      <c r="L51" s="101" t="s">
        <v>298</v>
      </c>
      <c r="M51" s="101" t="s">
        <v>217</v>
      </c>
      <c r="N51" s="101"/>
      <c r="O51" s="101" t="s">
        <v>534</v>
      </c>
      <c r="P51" s="102"/>
      <c r="Q51" s="129"/>
      <c r="R51" s="129">
        <f t="shared" si="3"/>
        <v>0</v>
      </c>
      <c r="S51" s="129">
        <v>2</v>
      </c>
      <c r="T51" s="129">
        <v>1</v>
      </c>
      <c r="U51" s="129">
        <f t="shared" si="4"/>
        <v>3</v>
      </c>
      <c r="V51" s="129">
        <v>4</v>
      </c>
      <c r="W51" s="129">
        <v>1</v>
      </c>
      <c r="X51" s="129">
        <v>0</v>
      </c>
      <c r="Y51" s="130">
        <f t="shared" si="5"/>
        <v>0</v>
      </c>
      <c r="Z51" s="129"/>
      <c r="AA51" s="110" t="s">
        <v>523</v>
      </c>
      <c r="AC51" s="100" t="s">
        <v>744</v>
      </c>
    </row>
    <row r="52" spans="1:29" customFormat="1">
      <c r="A52" s="37" t="s">
        <v>733</v>
      </c>
      <c r="B52" s="32">
        <v>49</v>
      </c>
      <c r="C52" s="31" t="s">
        <v>787</v>
      </c>
      <c r="D52" s="32" t="s">
        <v>536</v>
      </c>
      <c r="E52" s="32" t="s">
        <v>537</v>
      </c>
      <c r="F52" s="32" t="s">
        <v>39</v>
      </c>
      <c r="G52" s="32" t="s">
        <v>538</v>
      </c>
      <c r="H52" s="32" t="s">
        <v>170</v>
      </c>
      <c r="I52" s="32" t="s">
        <v>268</v>
      </c>
      <c r="J52" s="33" t="s">
        <v>539</v>
      </c>
      <c r="K52" s="33" t="s">
        <v>602</v>
      </c>
      <c r="L52" s="32" t="s">
        <v>298</v>
      </c>
      <c r="M52" s="32" t="s">
        <v>540</v>
      </c>
      <c r="N52" s="32" t="s">
        <v>46</v>
      </c>
      <c r="O52" s="32" t="s">
        <v>463</v>
      </c>
      <c r="P52" s="31">
        <v>4</v>
      </c>
      <c r="Q52" s="74">
        <v>2</v>
      </c>
      <c r="R52" s="74">
        <f t="shared" si="3"/>
        <v>6</v>
      </c>
      <c r="S52" s="74"/>
      <c r="T52" s="74"/>
      <c r="U52" s="74">
        <f t="shared" si="4"/>
        <v>0</v>
      </c>
      <c r="V52" s="74">
        <v>4</v>
      </c>
      <c r="W52" s="74">
        <v>1</v>
      </c>
      <c r="X52" s="74">
        <v>0</v>
      </c>
      <c r="Y52" s="75" t="e">
        <f t="shared" si="5"/>
        <v>#DIV/0!</v>
      </c>
      <c r="Z52" s="74"/>
      <c r="AA52" s="72">
        <v>46158</v>
      </c>
      <c r="AB52" t="s">
        <v>737</v>
      </c>
      <c r="AC52" s="37" t="s">
        <v>743</v>
      </c>
    </row>
    <row r="53" spans="1:29" s="110" customFormat="1">
      <c r="A53" s="100"/>
      <c r="B53" s="101">
        <v>50</v>
      </c>
      <c r="C53" s="102" t="s">
        <v>791</v>
      </c>
      <c r="D53" s="101" t="s">
        <v>792</v>
      </c>
      <c r="E53" s="101" t="s">
        <v>793</v>
      </c>
      <c r="F53" s="101" t="s">
        <v>39</v>
      </c>
      <c r="G53" s="101" t="s">
        <v>794</v>
      </c>
      <c r="H53" s="101" t="s">
        <v>142</v>
      </c>
      <c r="I53" s="101" t="s">
        <v>264</v>
      </c>
      <c r="J53" s="131" t="s">
        <v>795</v>
      </c>
      <c r="K53" s="104" t="s">
        <v>796</v>
      </c>
      <c r="L53" s="101"/>
      <c r="M53" s="101"/>
      <c r="N53" s="101" t="s">
        <v>797</v>
      </c>
      <c r="O53" s="101" t="s">
        <v>798</v>
      </c>
      <c r="P53" s="102">
        <v>0</v>
      </c>
      <c r="Q53" s="129">
        <v>0</v>
      </c>
      <c r="R53" s="129">
        <f t="shared" si="3"/>
        <v>0</v>
      </c>
      <c r="S53" s="129">
        <v>0</v>
      </c>
      <c r="T53" s="129">
        <v>0</v>
      </c>
      <c r="U53" s="129">
        <f t="shared" si="4"/>
        <v>0</v>
      </c>
      <c r="V53" s="129">
        <v>4</v>
      </c>
      <c r="W53" s="129">
        <v>1</v>
      </c>
      <c r="X53" s="129">
        <v>0</v>
      </c>
      <c r="Y53" s="130" t="e">
        <f t="shared" si="5"/>
        <v>#DIV/0!</v>
      </c>
      <c r="Z53" s="132" t="s">
        <v>799</v>
      </c>
      <c r="AA53" s="115">
        <v>46162</v>
      </c>
      <c r="AB53" s="110" t="s">
        <v>738</v>
      </c>
      <c r="AC53" s="100"/>
    </row>
    <row r="54" spans="1:29" customFormat="1">
      <c r="A54" s="37" t="s">
        <v>733</v>
      </c>
      <c r="B54" s="93">
        <v>51</v>
      </c>
      <c r="C54" s="94" t="s">
        <v>801</v>
      </c>
      <c r="D54" s="93" t="s">
        <v>802</v>
      </c>
      <c r="E54" s="93" t="s">
        <v>803</v>
      </c>
      <c r="F54" s="93" t="s">
        <v>39</v>
      </c>
      <c r="G54" s="93" t="s">
        <v>804</v>
      </c>
      <c r="H54" s="93" t="s">
        <v>40</v>
      </c>
      <c r="I54" s="93" t="s">
        <v>805</v>
      </c>
      <c r="J54" s="96" t="s">
        <v>806</v>
      </c>
      <c r="K54" s="97" t="s">
        <v>807</v>
      </c>
      <c r="L54" s="93" t="s">
        <v>298</v>
      </c>
      <c r="M54" s="93" t="s">
        <v>808</v>
      </c>
      <c r="N54" s="93"/>
      <c r="O54" s="93" t="s">
        <v>809</v>
      </c>
      <c r="P54" s="94">
        <v>9</v>
      </c>
      <c r="Q54" s="95">
        <v>3</v>
      </c>
      <c r="R54" s="52">
        <f t="shared" si="3"/>
        <v>12</v>
      </c>
      <c r="S54" s="95">
        <v>0</v>
      </c>
      <c r="T54" s="95">
        <v>0</v>
      </c>
      <c r="U54" s="52">
        <f t="shared" si="4"/>
        <v>0</v>
      </c>
      <c r="V54" s="52">
        <v>4</v>
      </c>
      <c r="W54" s="52">
        <v>1</v>
      </c>
      <c r="X54" s="52">
        <v>0</v>
      </c>
      <c r="Y54" s="71" t="e">
        <f t="shared" si="5"/>
        <v>#DIV/0!</v>
      </c>
      <c r="Z54" s="98" t="s">
        <v>800</v>
      </c>
      <c r="AA54" s="72">
        <v>46163</v>
      </c>
      <c r="AB54" t="s">
        <v>737</v>
      </c>
      <c r="AC54" s="37"/>
    </row>
    <row r="55" spans="1:29" customFormat="1">
      <c r="A55" s="37" t="s">
        <v>733</v>
      </c>
      <c r="B55" s="32">
        <v>49</v>
      </c>
      <c r="C55" s="31" t="s">
        <v>825</v>
      </c>
      <c r="D55" s="32" t="s">
        <v>826</v>
      </c>
      <c r="E55" s="32" t="s">
        <v>827</v>
      </c>
      <c r="F55" s="32" t="s">
        <v>39</v>
      </c>
      <c r="G55" s="32" t="s">
        <v>828</v>
      </c>
      <c r="H55" s="32" t="s">
        <v>40</v>
      </c>
      <c r="I55" s="32" t="s">
        <v>829</v>
      </c>
      <c r="J55" s="33" t="s">
        <v>830</v>
      </c>
      <c r="K55" s="34" t="s">
        <v>831</v>
      </c>
      <c r="L55" s="32" t="s">
        <v>298</v>
      </c>
      <c r="M55" s="32" t="s">
        <v>832</v>
      </c>
      <c r="N55" s="32" t="s">
        <v>46</v>
      </c>
      <c r="O55" s="32" t="s">
        <v>832</v>
      </c>
      <c r="P55" s="31">
        <v>20</v>
      </c>
      <c r="Q55" s="74">
        <v>0</v>
      </c>
      <c r="R55" s="74">
        <f t="shared" ref="R55" si="6">SUM(P55:Q55)</f>
        <v>20</v>
      </c>
      <c r="S55" s="74"/>
      <c r="T55" s="74"/>
      <c r="U55" s="74">
        <f t="shared" ref="U55" si="7">SUM(S55:T55)</f>
        <v>0</v>
      </c>
      <c r="V55" s="74">
        <v>4</v>
      </c>
      <c r="W55" s="74">
        <v>1</v>
      </c>
      <c r="X55" s="74">
        <v>0</v>
      </c>
      <c r="Y55" s="75" t="e">
        <f t="shared" ref="Y55" si="8">R55/U55</f>
        <v>#DIV/0!</v>
      </c>
      <c r="Z55" s="74"/>
      <c r="AA55" s="72">
        <v>46158</v>
      </c>
      <c r="AB55" t="s">
        <v>737</v>
      </c>
      <c r="AC55" s="37" t="s">
        <v>743</v>
      </c>
    </row>
    <row r="56" spans="1:29">
      <c r="O56" s="81" t="s">
        <v>551</v>
      </c>
      <c r="P56" s="82">
        <f>SUM(P3:P55)</f>
        <v>960</v>
      </c>
      <c r="Q56" s="82">
        <f>SUM(Q3:Q54)</f>
        <v>150</v>
      </c>
      <c r="R56" s="82">
        <f>SUM(R3:R55)</f>
        <v>1110</v>
      </c>
      <c r="S56" s="37">
        <f>SUM(S3:S54)</f>
        <v>930</v>
      </c>
      <c r="T56" s="37">
        <f>SUM(T3:T54)</f>
        <v>121</v>
      </c>
      <c r="U56" s="37">
        <f>SUM(U4:U54)</f>
        <v>1042</v>
      </c>
      <c r="V56" s="37">
        <f t="shared" ref="V56:X56" si="9">SUM(V3:V52)</f>
        <v>628</v>
      </c>
      <c r="W56" s="37">
        <f t="shared" si="9"/>
        <v>91</v>
      </c>
      <c r="X56" s="37">
        <f t="shared" si="9"/>
        <v>704</v>
      </c>
      <c r="Y56" s="46">
        <f t="shared" si="5"/>
        <v>1.0652591170825336</v>
      </c>
    </row>
    <row r="57" spans="1:29">
      <c r="R57" s="81" t="s">
        <v>665</v>
      </c>
    </row>
    <row r="58" spans="1:29">
      <c r="O58" s="39" t="s">
        <v>257</v>
      </c>
      <c r="P58" s="37">
        <f>SUM(P3:P27)</f>
        <v>254</v>
      </c>
      <c r="Q58" s="37">
        <f>SUM(Q3:Q27)</f>
        <v>60</v>
      </c>
      <c r="R58" s="37">
        <f>SUM(R3:R27)</f>
        <v>314</v>
      </c>
    </row>
    <row r="59" spans="1:29">
      <c r="O59" s="39" t="s">
        <v>39</v>
      </c>
      <c r="P59" s="37">
        <f>SUM(P28:P53)</f>
        <v>677</v>
      </c>
      <c r="Q59" s="37">
        <f t="shared" ref="Q59:R59" si="10">SUM(Q28:Q53)</f>
        <v>87</v>
      </c>
      <c r="R59" s="37">
        <f t="shared" si="10"/>
        <v>764</v>
      </c>
    </row>
  </sheetData>
  <autoFilter ref="B2:Z58" xr:uid="{537EB3F8-4CD0-4D67-A434-2F5242B29009}"/>
  <phoneticPr fontId="1"/>
  <hyperlinks>
    <hyperlink ref="K3" r:id="rId1" display="daikou1001@yahoo.co.jp" xr:uid="{42AC5B1F-7E7F-40F5-B600-F25B583E58DA}"/>
    <hyperlink ref="K4" r:id="rId2" xr:uid="{AEFF2393-A96C-46CF-8EB5-6BD98EA71F1D}"/>
    <hyperlink ref="K5" r:id="rId3" xr:uid="{97F7F237-F880-4602-855A-8FD1B61A1CE4}"/>
    <hyperlink ref="K6" r:id="rId4" xr:uid="{C313AC0C-53FE-4704-93B9-B054A172CBA5}"/>
    <hyperlink ref="K7" r:id="rId5" display="info@asobiizumu.com" xr:uid="{6966D40F-7034-4C04-AE23-1311E629B1ED}"/>
    <hyperlink ref="K9" r:id="rId6" display="kansei@ai-guard.co.jp" xr:uid="{E1940E5C-B34F-4EA0-8F52-C23CB89EBBF8}"/>
    <hyperlink ref="K10" r:id="rId7" display="lsg@lake-side-guard.co.jp" xr:uid="{1CF65E12-07C4-4524-AFCD-4466493C8A1A}"/>
    <hyperlink ref="K11" r:id="rId8" display="info@fuso-keibi.co.jp" xr:uid="{9FBF93AB-C914-4625-BAEA-ADDCEF029931}"/>
    <hyperlink ref="K12" r:id="rId9" display="fujisogo@ia4.itkeeper.ne.jp" xr:uid="{FF49F859-C356-4D44-9372-5EBE4ECF2614}"/>
    <hyperlink ref="K13" r:id="rId10" display="singlepp11@yahoo.co.jp" xr:uid="{46E9738F-8ADC-4A95-84D6-6820709BFB87}"/>
    <hyperlink ref="K29" r:id="rId11" xr:uid="{F19349B3-677A-44FE-9B44-E90423721655}"/>
    <hyperlink ref="K14" r:id="rId12" xr:uid="{AB626B1A-0B45-4D92-A0B0-B7F5964A16AC}"/>
    <hyperlink ref="K28" r:id="rId13" xr:uid="{738AFAA3-2EFB-4120-A1E1-62662FE7C006}"/>
    <hyperlink ref="K15" r:id="rId14" display="konan4556@gaia.eonet.ne.jp" xr:uid="{57CF10E0-25F2-47C0-AFE0-18793B79985B}"/>
    <hyperlink ref="K16" r:id="rId15" xr:uid="{8BF3E3A7-31D8-4804-A77F-2A34A7DF197E}"/>
    <hyperlink ref="K17" r:id="rId16" display="fas_jtkeibi@yahoo.co.jp" xr:uid="{029C13F8-06A2-4E29-9D30-FB37BDDDFF84}"/>
    <hyperlink ref="K18" r:id="rId17" display="k-yamamoto@tw-s.co.jp" xr:uid="{0543FE9A-AE3D-4F4B-8906-A550FF9239A1}"/>
    <hyperlink ref="K8" r:id="rId18" display="h.takeuchi@trust-sec.com" xr:uid="{75F475E2-C94A-45C0-9390-6992F860BB95}"/>
    <hyperlink ref="K19" r:id="rId19" xr:uid="{386A4C40-7DA5-48E2-801D-E4C0428F31C2}"/>
    <hyperlink ref="K20" r:id="rId20" display="info@adams-group.jp" xr:uid="{B45DA568-BC63-433B-AB9C-539154277B66}"/>
    <hyperlink ref="K21" r:id="rId21" xr:uid="{016DD4F9-A49E-4A9B-BCA0-941B17F0948E}"/>
    <hyperlink ref="K22" r:id="rId22" display="goshudaimaruito@outlook.jp" xr:uid="{0CFB729B-B504-437F-96F8-CC7FB276DA9E}"/>
    <hyperlink ref="K49" r:id="rId23" xr:uid="{B5AFF03A-117A-427C-8182-C23FBE3A942E}"/>
    <hyperlink ref="K48" r:id="rId24" display="efro.terakawa@gmail.com" xr:uid="{004A41FC-9D4B-42B4-9115-4C0F80372D27}"/>
    <hyperlink ref="K47" r:id="rId25" xr:uid="{0F335B68-83FF-43DC-A025-CB8C81EB3327}"/>
    <hyperlink ref="K46" r:id="rId26" display="info@kotona.co.jp" xr:uid="{261EA062-5B2C-42A1-8B52-8689780B1F8A}"/>
    <hyperlink ref="K45" r:id="rId27" display="shinji.taura@shintei.co.jp" xr:uid="{8929DA96-12EF-472F-8D58-9FDCD8FE3C63}"/>
    <hyperlink ref="K44" r:id="rId28" display="kanpato5180@ybb.ne.jp" xr:uid="{9D3A31C7-57A6-44E5-B52A-33190FFD592A}"/>
    <hyperlink ref="K43" r:id="rId29" xr:uid="{57AC23A1-FA70-4C26-96E2-29FC10C11C32}"/>
    <hyperlink ref="K42" r:id="rId30" xr:uid="{400A3DEB-B14C-48A1-91AD-8AF348C2645D}"/>
    <hyperlink ref="K41" r:id="rId31" display="japan-create_keibi@jcs-group.co.jp" xr:uid="{45AA20CF-CA6E-40BF-B81C-841F58F65F37}"/>
    <hyperlink ref="K40" r:id="rId32" display="k.uehara@dream-keibi.com" xr:uid="{D92E78AA-2AFB-4D74-B9E9-185A3666620D}"/>
    <hyperlink ref="K39" r:id="rId33" display="fujino@river.ocn.ne.jp" xr:uid="{EA667218-6FAC-46A1-A145-3E780EB5C5D7}"/>
    <hyperlink ref="K38" r:id="rId34" display="info@hyogo-keibi.com" xr:uid="{E5C8BDE0-6BC2-43EE-AD53-BC5E511554CE}"/>
    <hyperlink ref="K37" r:id="rId35" display="eigyo@mt-security.co.jp" xr:uid="{3CF82B78-FCDC-487C-83BB-32E1EA095B1E}"/>
    <hyperlink ref="K36" r:id="rId36" xr:uid="{BC57D29D-89BA-4F7E-8CFC-A50C1F89DFF9}"/>
    <hyperlink ref="K35" r:id="rId37" xr:uid="{05E11511-E2DB-4805-85FE-0380DEBBE42A}"/>
    <hyperlink ref="K34" r:id="rId38" xr:uid="{83E1F916-F94B-47A4-8EC9-4FB1D2CA0D52}"/>
    <hyperlink ref="K33" r:id="rId39" display="shimono@sanesukeibi.com" xr:uid="{DD141169-D1B8-4821-A1FD-2E20259FD9D6}"/>
    <hyperlink ref="K32" r:id="rId40" xr:uid="{676F23CE-05E2-43F7-9283-E750E063E335}"/>
    <hyperlink ref="K31" r:id="rId41" xr:uid="{033D0FA4-0A88-4189-9779-72ED5F256337}"/>
    <hyperlink ref="K53" r:id="rId42" xr:uid="{12F7D243-87C1-4CCF-8899-95F59DFB456D}"/>
    <hyperlink ref="K54" r:id="rId43" xr:uid="{BF418959-CD69-4F6F-A313-7CC528483899}"/>
    <hyperlink ref="K55" r:id="rId44" xr:uid="{E58ED743-4A8D-4AEB-84FE-E9740774D2F9}"/>
  </hyperlinks>
  <pageMargins left="0.41" right="0.23" top="0.5" bottom="0.37" header="0.3" footer="0.3"/>
  <pageSetup paperSize="8" scale="60" fitToHeight="0" orientation="landscape" r:id="rId45"/>
  <legacyDrawing r:id="rId4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B3F8-4CD0-4D67-A434-2F5242B29009}">
  <sheetPr>
    <pageSetUpPr fitToPage="1"/>
  </sheetPr>
  <dimension ref="A1:AA55"/>
  <sheetViews>
    <sheetView view="pageBreakPreview" zoomScale="85" zoomScaleNormal="70" zoomScaleSheetLayoutView="85" workbookViewId="0">
      <pane xSplit="4" ySplit="2" topLeftCell="Q27" activePane="bottomRight" state="frozen"/>
      <selection pane="topRight" activeCell="D1" sqref="D1"/>
      <selection pane="bottomLeft" activeCell="A3" sqref="A3"/>
      <selection pane="bottomRight" activeCell="C55" sqref="C54:C55"/>
    </sheetView>
  </sheetViews>
  <sheetFormatPr defaultColWidth="9" defaultRowHeight="17.649999999999999"/>
  <cols>
    <col min="1" max="1" width="4.875" style="37" hidden="1" customWidth="1"/>
    <col min="2" max="2" width="4.375" style="37" customWidth="1"/>
    <col min="3" max="3" width="26" style="37" customWidth="1"/>
    <col min="4" max="4" width="11.75" style="37" customWidth="1"/>
    <col min="5" max="5" width="10.5" style="37" customWidth="1"/>
    <col min="6" max="6" width="7.75" style="37" customWidth="1"/>
    <col min="7" max="8" width="9.625" style="37" customWidth="1"/>
    <col min="9" max="9" width="6" style="37" customWidth="1"/>
    <col min="10" max="10" width="37.5" style="37" customWidth="1"/>
    <col min="11" max="11" width="31.625" style="37" customWidth="1"/>
    <col min="12" max="18" width="10.625" style="37" customWidth="1"/>
    <col min="19" max="21" width="10.5" style="37" customWidth="1"/>
    <col min="22" max="24" width="10.5" style="37" hidden="1" customWidth="1"/>
    <col min="25" max="25" width="9.375" style="37" customWidth="1"/>
    <col min="26" max="26" width="38.625" style="37" customWidth="1"/>
    <col min="28" max="16384" width="9" style="37"/>
  </cols>
  <sheetData>
    <row r="1" spans="1:26" ht="21" customHeight="1">
      <c r="B1" t="s">
        <v>576</v>
      </c>
    </row>
    <row r="2" spans="1:26" ht="38.25" customHeight="1" thickBot="1">
      <c r="B2" s="7" t="s">
        <v>0</v>
      </c>
      <c r="C2" s="7" t="s">
        <v>1</v>
      </c>
      <c r="D2" s="7" t="s">
        <v>3</v>
      </c>
      <c r="E2" s="7" t="s">
        <v>59</v>
      </c>
      <c r="F2" s="7" t="s">
        <v>227</v>
      </c>
      <c r="G2" s="7" t="s">
        <v>49</v>
      </c>
      <c r="H2" s="7" t="s">
        <v>2</v>
      </c>
      <c r="I2" s="7" t="s">
        <v>228</v>
      </c>
      <c r="J2" s="7" t="s">
        <v>4</v>
      </c>
      <c r="K2" s="7" t="s">
        <v>14</v>
      </c>
      <c r="L2" s="7" t="s">
        <v>7</v>
      </c>
      <c r="M2" s="7" t="s">
        <v>11</v>
      </c>
      <c r="N2" s="7" t="s">
        <v>7</v>
      </c>
      <c r="O2" s="7" t="s">
        <v>12</v>
      </c>
      <c r="P2" s="16" t="s">
        <v>501</v>
      </c>
      <c r="Q2" s="16" t="s">
        <v>502</v>
      </c>
      <c r="R2" s="16" t="s">
        <v>498</v>
      </c>
      <c r="S2" s="16" t="s">
        <v>495</v>
      </c>
      <c r="T2" s="16" t="s">
        <v>496</v>
      </c>
      <c r="U2" s="16" t="s">
        <v>497</v>
      </c>
      <c r="V2" s="16" t="s">
        <v>321</v>
      </c>
      <c r="W2" s="16" t="s">
        <v>322</v>
      </c>
      <c r="X2" s="16" t="s">
        <v>323</v>
      </c>
      <c r="Y2" s="16" t="s">
        <v>503</v>
      </c>
      <c r="Z2" s="7" t="s">
        <v>364</v>
      </c>
    </row>
    <row r="3" spans="1:26" ht="18" thickTop="1">
      <c r="A3" s="37">
        <v>1</v>
      </c>
      <c r="B3" s="6">
        <v>1</v>
      </c>
      <c r="C3" s="8" t="s">
        <v>5</v>
      </c>
      <c r="D3" s="6" t="s">
        <v>6</v>
      </c>
      <c r="E3" s="6" t="s">
        <v>60</v>
      </c>
      <c r="F3" s="6" t="s">
        <v>257</v>
      </c>
      <c r="G3" s="6" t="s">
        <v>50</v>
      </c>
      <c r="H3" s="6" t="s">
        <v>229</v>
      </c>
      <c r="I3" s="6" t="s">
        <v>230</v>
      </c>
      <c r="J3" s="10" t="s">
        <v>331</v>
      </c>
      <c r="K3" s="13" t="s">
        <v>578</v>
      </c>
      <c r="L3" s="6" t="s">
        <v>8</v>
      </c>
      <c r="M3" s="6" t="s">
        <v>260</v>
      </c>
      <c r="N3" s="6" t="s">
        <v>8</v>
      </c>
      <c r="O3" s="6" t="s">
        <v>260</v>
      </c>
      <c r="P3" s="8">
        <v>8</v>
      </c>
      <c r="Q3" s="8">
        <v>2</v>
      </c>
      <c r="R3" s="19">
        <f t="shared" ref="R3:R47" si="0">SUM(P3:Q3)</f>
        <v>10</v>
      </c>
      <c r="S3" s="8">
        <v>8</v>
      </c>
      <c r="T3" s="8">
        <v>2</v>
      </c>
      <c r="U3" s="19">
        <f t="shared" ref="U3:U24" si="1">SUM(S3:T3)</f>
        <v>10</v>
      </c>
      <c r="V3" s="26">
        <v>9</v>
      </c>
      <c r="W3" s="38">
        <v>1</v>
      </c>
      <c r="X3" s="39">
        <v>10</v>
      </c>
      <c r="Y3" s="40">
        <f>R3/U3</f>
        <v>1</v>
      </c>
      <c r="Z3" s="10"/>
    </row>
    <row r="4" spans="1:26">
      <c r="A4" s="37">
        <v>2</v>
      </c>
      <c r="B4" s="2">
        <v>2</v>
      </c>
      <c r="C4" s="4" t="s">
        <v>9</v>
      </c>
      <c r="D4" s="2" t="s">
        <v>10</v>
      </c>
      <c r="E4" s="2" t="s">
        <v>10</v>
      </c>
      <c r="F4" s="2" t="s">
        <v>257</v>
      </c>
      <c r="G4" s="2" t="s">
        <v>51</v>
      </c>
      <c r="H4" s="2" t="s">
        <v>229</v>
      </c>
      <c r="I4" s="2" t="s">
        <v>230</v>
      </c>
      <c r="J4" s="11" t="s">
        <v>240</v>
      </c>
      <c r="K4" s="14" t="s">
        <v>15</v>
      </c>
      <c r="L4" s="2" t="s">
        <v>8</v>
      </c>
      <c r="M4" s="2" t="s">
        <v>13</v>
      </c>
      <c r="N4" s="2"/>
      <c r="O4" s="2" t="s">
        <v>463</v>
      </c>
      <c r="P4" s="2" t="s">
        <v>542</v>
      </c>
      <c r="Q4" s="2" t="s">
        <v>542</v>
      </c>
      <c r="R4" s="4">
        <f t="shared" si="0"/>
        <v>0</v>
      </c>
      <c r="S4" s="4">
        <v>4</v>
      </c>
      <c r="T4" s="4">
        <v>2</v>
      </c>
      <c r="U4" s="4">
        <f t="shared" si="1"/>
        <v>6</v>
      </c>
      <c r="V4" s="27">
        <v>4</v>
      </c>
      <c r="W4" s="29">
        <v>1</v>
      </c>
      <c r="X4" s="41">
        <v>5</v>
      </c>
      <c r="Y4" s="24">
        <f>R4/U4</f>
        <v>0</v>
      </c>
      <c r="Z4" s="69" t="s">
        <v>541</v>
      </c>
    </row>
    <row r="5" spans="1:26">
      <c r="A5" s="37">
        <v>3</v>
      </c>
      <c r="B5" s="6">
        <v>3</v>
      </c>
      <c r="C5" s="5" t="s">
        <v>16</v>
      </c>
      <c r="D5" s="1" t="s">
        <v>17</v>
      </c>
      <c r="E5" s="1" t="s">
        <v>61</v>
      </c>
      <c r="F5" s="1" t="s">
        <v>257</v>
      </c>
      <c r="G5" s="1" t="s">
        <v>52</v>
      </c>
      <c r="H5" s="1" t="s">
        <v>229</v>
      </c>
      <c r="I5" s="1" t="s">
        <v>230</v>
      </c>
      <c r="J5" s="12" t="s">
        <v>241</v>
      </c>
      <c r="K5" s="15" t="s">
        <v>579</v>
      </c>
      <c r="L5" s="1" t="s">
        <v>8</v>
      </c>
      <c r="M5" s="1" t="s">
        <v>18</v>
      </c>
      <c r="N5" s="1" t="s">
        <v>8</v>
      </c>
      <c r="O5" s="1" t="s">
        <v>18</v>
      </c>
      <c r="P5" s="5">
        <v>13</v>
      </c>
      <c r="Q5" s="5">
        <v>2</v>
      </c>
      <c r="R5" s="5">
        <f t="shared" si="0"/>
        <v>15</v>
      </c>
      <c r="S5" s="5">
        <v>8</v>
      </c>
      <c r="T5" s="5">
        <v>2</v>
      </c>
      <c r="U5" s="5">
        <f t="shared" si="1"/>
        <v>10</v>
      </c>
      <c r="V5" s="28">
        <v>8</v>
      </c>
      <c r="W5" s="30">
        <v>2</v>
      </c>
      <c r="X5" s="39">
        <v>10</v>
      </c>
      <c r="Y5" s="42">
        <f t="shared" ref="Y5:Y48" si="2">R5/U5</f>
        <v>1.5</v>
      </c>
      <c r="Z5" s="12"/>
    </row>
    <row r="6" spans="1:26">
      <c r="A6" s="37">
        <v>4</v>
      </c>
      <c r="B6" s="2">
        <v>4</v>
      </c>
      <c r="C6" s="4" t="s">
        <v>19</v>
      </c>
      <c r="D6" s="2" t="s">
        <v>20</v>
      </c>
      <c r="E6" s="2" t="s">
        <v>62</v>
      </c>
      <c r="F6" s="2" t="s">
        <v>257</v>
      </c>
      <c r="G6" s="2" t="s">
        <v>53</v>
      </c>
      <c r="H6" s="2" t="s">
        <v>229</v>
      </c>
      <c r="I6" s="2" t="s">
        <v>231</v>
      </c>
      <c r="J6" s="11" t="s">
        <v>242</v>
      </c>
      <c r="K6" s="14" t="s">
        <v>580</v>
      </c>
      <c r="L6" s="2" t="s">
        <v>8</v>
      </c>
      <c r="M6" s="2" t="s">
        <v>21</v>
      </c>
      <c r="N6" s="2" t="s">
        <v>552</v>
      </c>
      <c r="O6" s="2" t="s">
        <v>22</v>
      </c>
      <c r="P6" s="4">
        <v>10</v>
      </c>
      <c r="Q6" s="4">
        <v>2</v>
      </c>
      <c r="R6" s="4">
        <f t="shared" si="0"/>
        <v>12</v>
      </c>
      <c r="S6" s="4">
        <v>8</v>
      </c>
      <c r="T6" s="4">
        <v>2</v>
      </c>
      <c r="U6" s="4">
        <f t="shared" si="1"/>
        <v>10</v>
      </c>
      <c r="V6" s="27">
        <v>8</v>
      </c>
      <c r="W6" s="29">
        <v>2</v>
      </c>
      <c r="X6" s="41">
        <v>10</v>
      </c>
      <c r="Y6" s="24">
        <f t="shared" si="2"/>
        <v>1.2</v>
      </c>
      <c r="Z6" s="69"/>
    </row>
    <row r="7" spans="1:26">
      <c r="A7" s="37">
        <v>5</v>
      </c>
      <c r="B7" s="6">
        <v>5</v>
      </c>
      <c r="C7" s="5" t="s">
        <v>23</v>
      </c>
      <c r="D7" s="1" t="s">
        <v>24</v>
      </c>
      <c r="E7" s="1" t="s">
        <v>63</v>
      </c>
      <c r="F7" s="6" t="s">
        <v>257</v>
      </c>
      <c r="G7" s="1" t="s">
        <v>54</v>
      </c>
      <c r="H7" s="6" t="s">
        <v>229</v>
      </c>
      <c r="I7" s="1" t="s">
        <v>230</v>
      </c>
      <c r="J7" s="12" t="s">
        <v>243</v>
      </c>
      <c r="K7" s="15" t="s">
        <v>705</v>
      </c>
      <c r="L7" s="1" t="s">
        <v>8</v>
      </c>
      <c r="M7" s="1" t="s">
        <v>26</v>
      </c>
      <c r="N7" s="1" t="s">
        <v>428</v>
      </c>
      <c r="O7" s="1" t="s">
        <v>553</v>
      </c>
      <c r="P7" s="5">
        <v>75</v>
      </c>
      <c r="Q7" s="5">
        <v>5</v>
      </c>
      <c r="R7" s="5">
        <f t="shared" si="0"/>
        <v>80</v>
      </c>
      <c r="S7" s="5">
        <v>45</v>
      </c>
      <c r="T7" s="5">
        <v>5</v>
      </c>
      <c r="U7" s="5">
        <f t="shared" si="1"/>
        <v>50</v>
      </c>
      <c r="V7" s="28">
        <v>23</v>
      </c>
      <c r="W7" s="30">
        <v>1</v>
      </c>
      <c r="X7" s="39">
        <v>24</v>
      </c>
      <c r="Y7" s="42">
        <f t="shared" si="2"/>
        <v>1.6</v>
      </c>
      <c r="Z7" s="12"/>
    </row>
    <row r="8" spans="1:26">
      <c r="A8" s="37">
        <v>6</v>
      </c>
      <c r="B8" s="2">
        <v>6</v>
      </c>
      <c r="C8" s="4" t="s">
        <v>27</v>
      </c>
      <c r="D8" s="2" t="s">
        <v>28</v>
      </c>
      <c r="E8" s="2" t="s">
        <v>64</v>
      </c>
      <c r="F8" s="2" t="s">
        <v>257</v>
      </c>
      <c r="G8" s="2" t="s">
        <v>55</v>
      </c>
      <c r="H8" s="2" t="s">
        <v>229</v>
      </c>
      <c r="I8" s="2" t="s">
        <v>230</v>
      </c>
      <c r="J8" s="11" t="s">
        <v>244</v>
      </c>
      <c r="K8" s="14" t="s">
        <v>593</v>
      </c>
      <c r="L8" s="2" t="s">
        <v>8</v>
      </c>
      <c r="M8" s="2" t="s">
        <v>29</v>
      </c>
      <c r="N8" s="2" t="s">
        <v>8</v>
      </c>
      <c r="O8" s="2" t="s">
        <v>29</v>
      </c>
      <c r="P8" s="4">
        <v>15</v>
      </c>
      <c r="Q8" s="4">
        <v>5</v>
      </c>
      <c r="R8" s="4">
        <f t="shared" si="0"/>
        <v>20</v>
      </c>
      <c r="S8" s="4">
        <v>14</v>
      </c>
      <c r="T8" s="4">
        <v>6</v>
      </c>
      <c r="U8" s="4">
        <f t="shared" si="1"/>
        <v>20</v>
      </c>
      <c r="V8" s="27">
        <v>6</v>
      </c>
      <c r="W8" s="29">
        <v>4</v>
      </c>
      <c r="X8" s="41">
        <v>10</v>
      </c>
      <c r="Y8" s="24">
        <f t="shared" si="2"/>
        <v>1</v>
      </c>
      <c r="Z8" s="69"/>
    </row>
    <row r="9" spans="1:26">
      <c r="A9" s="37">
        <v>7</v>
      </c>
      <c r="B9" s="6">
        <v>7</v>
      </c>
      <c r="C9" s="5" t="s">
        <v>345</v>
      </c>
      <c r="D9" s="1" t="s">
        <v>30</v>
      </c>
      <c r="E9" s="1" t="s">
        <v>65</v>
      </c>
      <c r="F9" s="6" t="s">
        <v>257</v>
      </c>
      <c r="G9" s="1" t="s">
        <v>56</v>
      </c>
      <c r="H9" s="6" t="s">
        <v>229</v>
      </c>
      <c r="I9" s="1" t="s">
        <v>230</v>
      </c>
      <c r="J9" s="12" t="s">
        <v>307</v>
      </c>
      <c r="K9" s="15" t="s">
        <v>581</v>
      </c>
      <c r="L9" s="1" t="s">
        <v>8</v>
      </c>
      <c r="M9" s="1" t="s">
        <v>31</v>
      </c>
      <c r="N9" s="1" t="s">
        <v>58</v>
      </c>
      <c r="O9" s="1" t="s">
        <v>32</v>
      </c>
      <c r="P9" s="5">
        <v>12</v>
      </c>
      <c r="Q9" s="5">
        <v>3</v>
      </c>
      <c r="R9" s="5">
        <f t="shared" si="0"/>
        <v>15</v>
      </c>
      <c r="S9" s="5">
        <v>15</v>
      </c>
      <c r="T9" s="5">
        <v>5</v>
      </c>
      <c r="U9" s="5">
        <f t="shared" si="1"/>
        <v>20</v>
      </c>
      <c r="V9" s="28">
        <v>6</v>
      </c>
      <c r="W9" s="30">
        <v>0</v>
      </c>
      <c r="X9" s="39">
        <v>6</v>
      </c>
      <c r="Y9" s="42">
        <f t="shared" si="2"/>
        <v>0.75</v>
      </c>
      <c r="Z9" s="12"/>
    </row>
    <row r="10" spans="1:26">
      <c r="A10" s="37">
        <v>8</v>
      </c>
      <c r="B10" s="2">
        <v>8</v>
      </c>
      <c r="C10" s="4" t="s">
        <v>33</v>
      </c>
      <c r="D10" s="2" t="s">
        <v>34</v>
      </c>
      <c r="E10" s="2" t="s">
        <v>66</v>
      </c>
      <c r="F10" s="2" t="s">
        <v>257</v>
      </c>
      <c r="G10" s="2" t="s">
        <v>57</v>
      </c>
      <c r="H10" s="2" t="s">
        <v>229</v>
      </c>
      <c r="I10" s="2" t="s">
        <v>232</v>
      </c>
      <c r="J10" s="11" t="s">
        <v>245</v>
      </c>
      <c r="K10" s="14" t="s">
        <v>582</v>
      </c>
      <c r="L10" s="2" t="s">
        <v>298</v>
      </c>
      <c r="M10" s="2" t="s">
        <v>36</v>
      </c>
      <c r="N10" s="2" t="s">
        <v>554</v>
      </c>
      <c r="O10" s="2" t="s">
        <v>37</v>
      </c>
      <c r="P10" s="4">
        <v>18</v>
      </c>
      <c r="Q10" s="4">
        <v>2</v>
      </c>
      <c r="R10" s="4">
        <f t="shared" si="0"/>
        <v>20</v>
      </c>
      <c r="S10" s="4">
        <v>4</v>
      </c>
      <c r="T10" s="4">
        <v>1</v>
      </c>
      <c r="U10" s="4">
        <f t="shared" si="1"/>
        <v>5</v>
      </c>
      <c r="V10" s="27">
        <v>7</v>
      </c>
      <c r="W10" s="29">
        <v>4</v>
      </c>
      <c r="X10" s="41">
        <v>11</v>
      </c>
      <c r="Y10" s="24">
        <f t="shared" si="2"/>
        <v>4</v>
      </c>
      <c r="Z10" s="69"/>
    </row>
    <row r="11" spans="1:26">
      <c r="A11" s="37">
        <v>9</v>
      </c>
      <c r="B11" s="6">
        <v>9</v>
      </c>
      <c r="C11" s="5" t="s">
        <v>106</v>
      </c>
      <c r="D11" s="1" t="s">
        <v>107</v>
      </c>
      <c r="E11" s="1" t="s">
        <v>108</v>
      </c>
      <c r="F11" s="6" t="s">
        <v>257</v>
      </c>
      <c r="G11" s="1" t="s">
        <v>109</v>
      </c>
      <c r="H11" s="6" t="s">
        <v>229</v>
      </c>
      <c r="I11" s="1" t="s">
        <v>236</v>
      </c>
      <c r="J11" s="12" t="s">
        <v>250</v>
      </c>
      <c r="K11" s="15" t="s">
        <v>583</v>
      </c>
      <c r="L11" s="1" t="s">
        <v>46</v>
      </c>
      <c r="M11" s="1" t="s">
        <v>148</v>
      </c>
      <c r="N11" s="1" t="s">
        <v>555</v>
      </c>
      <c r="O11" s="1" t="s">
        <v>456</v>
      </c>
      <c r="P11" s="5">
        <v>12</v>
      </c>
      <c r="Q11" s="5">
        <v>3</v>
      </c>
      <c r="R11" s="5">
        <f t="shared" si="0"/>
        <v>15</v>
      </c>
      <c r="S11" s="5">
        <v>15</v>
      </c>
      <c r="T11" s="5">
        <v>5</v>
      </c>
      <c r="U11" s="5">
        <f t="shared" si="1"/>
        <v>20</v>
      </c>
      <c r="V11" s="28">
        <v>25</v>
      </c>
      <c r="W11" s="30">
        <v>6</v>
      </c>
      <c r="X11" s="39">
        <v>31</v>
      </c>
      <c r="Y11" s="42">
        <f t="shared" si="2"/>
        <v>0.75</v>
      </c>
      <c r="Z11" s="12"/>
    </row>
    <row r="12" spans="1:26">
      <c r="A12" s="37">
        <v>10</v>
      </c>
      <c r="B12" s="2">
        <v>10</v>
      </c>
      <c r="C12" s="4" t="s">
        <v>144</v>
      </c>
      <c r="D12" s="2" t="s">
        <v>145</v>
      </c>
      <c r="E12" s="2" t="s">
        <v>146</v>
      </c>
      <c r="F12" s="2" t="s">
        <v>257</v>
      </c>
      <c r="G12" s="2" t="s">
        <v>147</v>
      </c>
      <c r="H12" s="2" t="s">
        <v>229</v>
      </c>
      <c r="I12" s="2" t="s">
        <v>239</v>
      </c>
      <c r="J12" s="11" t="s">
        <v>255</v>
      </c>
      <c r="K12" s="14" t="s">
        <v>584</v>
      </c>
      <c r="L12" s="2" t="s">
        <v>76</v>
      </c>
      <c r="M12" s="2" t="s">
        <v>148</v>
      </c>
      <c r="N12" s="2" t="s">
        <v>149</v>
      </c>
      <c r="O12" s="2" t="s">
        <v>150</v>
      </c>
      <c r="P12" s="4">
        <v>6</v>
      </c>
      <c r="Q12" s="4">
        <v>1</v>
      </c>
      <c r="R12" s="4">
        <f t="shared" si="0"/>
        <v>7</v>
      </c>
      <c r="S12" s="4">
        <v>10</v>
      </c>
      <c r="T12" s="4">
        <v>5</v>
      </c>
      <c r="U12" s="4">
        <f t="shared" si="1"/>
        <v>15</v>
      </c>
      <c r="V12" s="27">
        <v>5</v>
      </c>
      <c r="W12" s="29">
        <v>2</v>
      </c>
      <c r="X12" s="41">
        <v>7</v>
      </c>
      <c r="Y12" s="24">
        <f t="shared" si="2"/>
        <v>0.46666666666666667</v>
      </c>
      <c r="Z12" s="69"/>
    </row>
    <row r="13" spans="1:26">
      <c r="A13" s="37">
        <v>11</v>
      </c>
      <c r="B13" s="6">
        <v>11</v>
      </c>
      <c r="C13" s="5" t="s">
        <v>343</v>
      </c>
      <c r="D13" s="1" t="s">
        <v>156</v>
      </c>
      <c r="E13" s="1" t="s">
        <v>157</v>
      </c>
      <c r="F13" s="6" t="s">
        <v>257</v>
      </c>
      <c r="G13" s="1" t="s">
        <v>158</v>
      </c>
      <c r="H13" s="6" t="s">
        <v>229</v>
      </c>
      <c r="I13" s="1" t="s">
        <v>237</v>
      </c>
      <c r="J13" s="12" t="s">
        <v>556</v>
      </c>
      <c r="K13" s="15" t="s">
        <v>585</v>
      </c>
      <c r="L13" s="1" t="s">
        <v>46</v>
      </c>
      <c r="M13" s="1" t="s">
        <v>159</v>
      </c>
      <c r="N13" s="1" t="s">
        <v>46</v>
      </c>
      <c r="O13" s="1" t="s">
        <v>159</v>
      </c>
      <c r="P13" s="5">
        <v>13</v>
      </c>
      <c r="Q13" s="5">
        <v>2</v>
      </c>
      <c r="R13" s="5">
        <f t="shared" si="0"/>
        <v>15</v>
      </c>
      <c r="S13" s="5">
        <v>9</v>
      </c>
      <c r="T13" s="5">
        <v>1</v>
      </c>
      <c r="U13" s="5">
        <f t="shared" si="1"/>
        <v>10</v>
      </c>
      <c r="V13" s="28">
        <v>4</v>
      </c>
      <c r="W13" s="30">
        <v>1</v>
      </c>
      <c r="X13" s="43">
        <v>5</v>
      </c>
      <c r="Y13" s="44">
        <f t="shared" si="2"/>
        <v>1.5</v>
      </c>
      <c r="Z13" s="12"/>
    </row>
    <row r="14" spans="1:26">
      <c r="A14" s="37">
        <v>12</v>
      </c>
      <c r="B14" s="2">
        <v>12</v>
      </c>
      <c r="C14" s="4" t="s">
        <v>344</v>
      </c>
      <c r="D14" s="2" t="s">
        <v>301</v>
      </c>
      <c r="E14" s="2" t="s">
        <v>301</v>
      </c>
      <c r="F14" s="9" t="s">
        <v>302</v>
      </c>
      <c r="G14" s="2" t="s">
        <v>303</v>
      </c>
      <c r="H14" s="9" t="s">
        <v>304</v>
      </c>
      <c r="I14" s="2" t="s">
        <v>305</v>
      </c>
      <c r="J14" s="11" t="s">
        <v>306</v>
      </c>
      <c r="K14" s="14" t="s">
        <v>586</v>
      </c>
      <c r="L14" s="2" t="s">
        <v>308</v>
      </c>
      <c r="M14" s="2" t="s">
        <v>309</v>
      </c>
      <c r="N14" s="2" t="s">
        <v>308</v>
      </c>
      <c r="O14" s="2" t="s">
        <v>309</v>
      </c>
      <c r="P14" s="18">
        <v>13</v>
      </c>
      <c r="Q14" s="18">
        <v>2</v>
      </c>
      <c r="R14" s="4">
        <f t="shared" si="0"/>
        <v>15</v>
      </c>
      <c r="S14" s="18">
        <v>4</v>
      </c>
      <c r="T14" s="18">
        <v>1</v>
      </c>
      <c r="U14" s="4">
        <f t="shared" si="1"/>
        <v>5</v>
      </c>
      <c r="V14" s="27">
        <v>0</v>
      </c>
      <c r="W14" s="29">
        <v>0</v>
      </c>
      <c r="X14" s="41">
        <v>0</v>
      </c>
      <c r="Y14" s="24">
        <f t="shared" si="2"/>
        <v>3</v>
      </c>
      <c r="Z14" s="69" t="s">
        <v>546</v>
      </c>
    </row>
    <row r="15" spans="1:26">
      <c r="A15" s="37">
        <v>13</v>
      </c>
      <c r="B15" s="6">
        <v>13</v>
      </c>
      <c r="C15" s="5" t="s">
        <v>313</v>
      </c>
      <c r="D15" s="1" t="s">
        <v>314</v>
      </c>
      <c r="E15" s="1" t="s">
        <v>320</v>
      </c>
      <c r="F15" s="6" t="s">
        <v>257</v>
      </c>
      <c r="G15" s="1" t="s">
        <v>315</v>
      </c>
      <c r="H15" s="6" t="s">
        <v>229</v>
      </c>
      <c r="I15" s="1" t="s">
        <v>316</v>
      </c>
      <c r="J15" s="12" t="s">
        <v>557</v>
      </c>
      <c r="K15" s="15" t="s">
        <v>587</v>
      </c>
      <c r="L15" s="1" t="s">
        <v>46</v>
      </c>
      <c r="M15" s="1" t="s">
        <v>319</v>
      </c>
      <c r="N15" s="1" t="s">
        <v>317</v>
      </c>
      <c r="O15" s="1" t="s">
        <v>318</v>
      </c>
      <c r="P15" s="17">
        <v>7</v>
      </c>
      <c r="Q15" s="17">
        <v>0</v>
      </c>
      <c r="R15" s="5">
        <f t="shared" si="0"/>
        <v>7</v>
      </c>
      <c r="S15" s="17">
        <v>10</v>
      </c>
      <c r="T15" s="17">
        <v>2</v>
      </c>
      <c r="U15" s="5">
        <f t="shared" si="1"/>
        <v>12</v>
      </c>
      <c r="V15" s="28">
        <v>0</v>
      </c>
      <c r="W15" s="30">
        <v>0</v>
      </c>
      <c r="X15" s="30">
        <v>0</v>
      </c>
      <c r="Y15" s="42">
        <f t="shared" si="2"/>
        <v>0.58333333333333337</v>
      </c>
      <c r="Z15" s="12"/>
    </row>
    <row r="16" spans="1:26">
      <c r="A16" s="37">
        <v>14</v>
      </c>
      <c r="B16" s="2">
        <v>14</v>
      </c>
      <c r="C16" s="4" t="s">
        <v>332</v>
      </c>
      <c r="D16" s="2" t="s">
        <v>333</v>
      </c>
      <c r="E16" s="2" t="s">
        <v>333</v>
      </c>
      <c r="F16" s="2" t="s">
        <v>334</v>
      </c>
      <c r="G16" s="2" t="s">
        <v>335</v>
      </c>
      <c r="H16" s="9" t="s">
        <v>229</v>
      </c>
      <c r="I16" s="2" t="s">
        <v>336</v>
      </c>
      <c r="J16" s="11" t="s">
        <v>341</v>
      </c>
      <c r="K16" s="14" t="s">
        <v>338</v>
      </c>
      <c r="L16" s="2" t="s">
        <v>46</v>
      </c>
      <c r="M16" s="2" t="s">
        <v>342</v>
      </c>
      <c r="N16" s="2" t="s">
        <v>339</v>
      </c>
      <c r="O16" s="2" t="s">
        <v>340</v>
      </c>
      <c r="P16" s="76" t="s">
        <v>542</v>
      </c>
      <c r="Q16" s="76" t="s">
        <v>542</v>
      </c>
      <c r="R16" s="4">
        <f t="shared" si="0"/>
        <v>0</v>
      </c>
      <c r="S16" s="18">
        <v>5</v>
      </c>
      <c r="T16" s="18">
        <v>1</v>
      </c>
      <c r="U16" s="4">
        <f t="shared" si="1"/>
        <v>6</v>
      </c>
      <c r="V16" s="27">
        <v>0</v>
      </c>
      <c r="W16" s="29">
        <v>0</v>
      </c>
      <c r="X16" s="29">
        <v>0</v>
      </c>
      <c r="Y16" s="70">
        <f>R16/U16</f>
        <v>0</v>
      </c>
      <c r="Z16" s="69" t="s">
        <v>544</v>
      </c>
    </row>
    <row r="17" spans="1:27">
      <c r="A17" s="37">
        <v>15</v>
      </c>
      <c r="B17" s="6">
        <v>15</v>
      </c>
      <c r="C17" s="8" t="s">
        <v>365</v>
      </c>
      <c r="D17" s="6" t="s">
        <v>369</v>
      </c>
      <c r="E17" s="6" t="s">
        <v>370</v>
      </c>
      <c r="F17" s="6" t="s">
        <v>257</v>
      </c>
      <c r="G17" s="6" t="s">
        <v>371</v>
      </c>
      <c r="H17" s="6" t="s">
        <v>229</v>
      </c>
      <c r="I17" s="1" t="s">
        <v>372</v>
      </c>
      <c r="J17" s="10" t="s">
        <v>373</v>
      </c>
      <c r="K17" s="22" t="s">
        <v>588</v>
      </c>
      <c r="L17" s="6" t="s">
        <v>366</v>
      </c>
      <c r="M17" s="6" t="s">
        <v>367</v>
      </c>
      <c r="N17" s="6"/>
      <c r="O17" s="6" t="s">
        <v>368</v>
      </c>
      <c r="P17" s="17">
        <v>7</v>
      </c>
      <c r="Q17" s="17">
        <v>1</v>
      </c>
      <c r="R17" s="5">
        <f t="shared" si="0"/>
        <v>8</v>
      </c>
      <c r="S17" s="17">
        <v>4</v>
      </c>
      <c r="T17" s="17">
        <v>1</v>
      </c>
      <c r="U17" s="5">
        <f t="shared" si="1"/>
        <v>5</v>
      </c>
      <c r="V17" s="28">
        <v>0</v>
      </c>
      <c r="W17" s="30">
        <v>0</v>
      </c>
      <c r="X17" s="30">
        <v>0</v>
      </c>
      <c r="Y17" s="42">
        <f t="shared" si="2"/>
        <v>1.6</v>
      </c>
      <c r="Z17" s="12"/>
    </row>
    <row r="18" spans="1:27">
      <c r="A18" s="37">
        <v>16</v>
      </c>
      <c r="B18" s="2">
        <v>16</v>
      </c>
      <c r="C18" s="23" t="s">
        <v>383</v>
      </c>
      <c r="D18" s="9" t="s">
        <v>384</v>
      </c>
      <c r="E18" s="9" t="s">
        <v>385</v>
      </c>
      <c r="F18" s="2" t="s">
        <v>386</v>
      </c>
      <c r="G18" s="9" t="s">
        <v>387</v>
      </c>
      <c r="H18" s="2" t="s">
        <v>388</v>
      </c>
      <c r="I18" s="2" t="s">
        <v>389</v>
      </c>
      <c r="J18" s="20" t="s">
        <v>390</v>
      </c>
      <c r="K18" s="21" t="s">
        <v>589</v>
      </c>
      <c r="L18" s="9" t="s">
        <v>391</v>
      </c>
      <c r="M18" s="9" t="s">
        <v>393</v>
      </c>
      <c r="N18" s="9" t="s">
        <v>195</v>
      </c>
      <c r="O18" s="9" t="s">
        <v>393</v>
      </c>
      <c r="P18" s="18">
        <v>5</v>
      </c>
      <c r="Q18" s="18">
        <v>1</v>
      </c>
      <c r="R18" s="4">
        <f t="shared" si="0"/>
        <v>6</v>
      </c>
      <c r="S18" s="18">
        <v>4</v>
      </c>
      <c r="T18" s="18">
        <v>1</v>
      </c>
      <c r="U18" s="4">
        <f t="shared" si="1"/>
        <v>5</v>
      </c>
      <c r="V18" s="27">
        <v>0</v>
      </c>
      <c r="W18" s="29">
        <v>0</v>
      </c>
      <c r="X18" s="29">
        <v>0</v>
      </c>
      <c r="Y18" s="24">
        <f t="shared" si="2"/>
        <v>1.2</v>
      </c>
      <c r="Z18" s="69"/>
    </row>
    <row r="19" spans="1:27">
      <c r="A19" s="37">
        <v>17</v>
      </c>
      <c r="B19" s="6">
        <v>17</v>
      </c>
      <c r="C19" s="8" t="s">
        <v>398</v>
      </c>
      <c r="D19" s="6" t="s">
        <v>405</v>
      </c>
      <c r="E19" s="6" t="s">
        <v>405</v>
      </c>
      <c r="F19" s="1" t="s">
        <v>406</v>
      </c>
      <c r="G19" s="6" t="s">
        <v>407</v>
      </c>
      <c r="H19" s="1" t="s">
        <v>399</v>
      </c>
      <c r="I19" s="1" t="s">
        <v>400</v>
      </c>
      <c r="J19" s="10" t="s">
        <v>401</v>
      </c>
      <c r="K19" s="22" t="s">
        <v>402</v>
      </c>
      <c r="L19" s="6" t="s">
        <v>403</v>
      </c>
      <c r="M19" s="6" t="s">
        <v>404</v>
      </c>
      <c r="N19" s="6" t="s">
        <v>403</v>
      </c>
      <c r="O19" s="6" t="s">
        <v>404</v>
      </c>
      <c r="P19" s="77" t="s">
        <v>542</v>
      </c>
      <c r="Q19" s="77" t="s">
        <v>542</v>
      </c>
      <c r="R19" s="5">
        <f t="shared" si="0"/>
        <v>0</v>
      </c>
      <c r="S19" s="17">
        <v>4</v>
      </c>
      <c r="T19" s="17">
        <v>1</v>
      </c>
      <c r="U19" s="5">
        <f t="shared" si="1"/>
        <v>5</v>
      </c>
      <c r="V19" s="28">
        <v>0</v>
      </c>
      <c r="W19" s="30">
        <v>0</v>
      </c>
      <c r="X19" s="30">
        <v>0</v>
      </c>
      <c r="Y19" s="25">
        <f t="shared" si="2"/>
        <v>0</v>
      </c>
      <c r="Z19" s="12" t="s">
        <v>543</v>
      </c>
    </row>
    <row r="20" spans="1:27">
      <c r="A20" s="37">
        <v>18</v>
      </c>
      <c r="B20" s="2">
        <v>18</v>
      </c>
      <c r="C20" s="23" t="s">
        <v>408</v>
      </c>
      <c r="D20" s="9" t="s">
        <v>409</v>
      </c>
      <c r="E20" s="9" t="s">
        <v>410</v>
      </c>
      <c r="F20" s="2" t="s">
        <v>406</v>
      </c>
      <c r="G20" s="9" t="s">
        <v>412</v>
      </c>
      <c r="H20" s="2" t="s">
        <v>399</v>
      </c>
      <c r="I20" s="2" t="s">
        <v>411</v>
      </c>
      <c r="J20" s="20" t="s">
        <v>416</v>
      </c>
      <c r="K20" s="21" t="s">
        <v>590</v>
      </c>
      <c r="L20" s="9" t="s">
        <v>413</v>
      </c>
      <c r="M20" s="9" t="s">
        <v>414</v>
      </c>
      <c r="N20" s="9" t="s">
        <v>415</v>
      </c>
      <c r="O20" s="9" t="s">
        <v>558</v>
      </c>
      <c r="P20" s="18">
        <v>25</v>
      </c>
      <c r="Q20" s="18">
        <v>5</v>
      </c>
      <c r="R20" s="4">
        <f t="shared" si="0"/>
        <v>30</v>
      </c>
      <c r="S20" s="18">
        <v>35</v>
      </c>
      <c r="T20" s="18">
        <v>3</v>
      </c>
      <c r="U20" s="4">
        <f t="shared" si="1"/>
        <v>38</v>
      </c>
      <c r="V20" s="27">
        <v>0</v>
      </c>
      <c r="W20" s="29">
        <v>0</v>
      </c>
      <c r="X20" s="29">
        <v>0</v>
      </c>
      <c r="Y20" s="24">
        <f t="shared" si="2"/>
        <v>0.78947368421052633</v>
      </c>
      <c r="Z20" s="69"/>
      <c r="AA20" s="72"/>
    </row>
    <row r="21" spans="1:27">
      <c r="A21" s="37">
        <v>19</v>
      </c>
      <c r="B21" s="6">
        <v>19</v>
      </c>
      <c r="C21" s="8" t="s">
        <v>433</v>
      </c>
      <c r="D21" s="6" t="s">
        <v>437</v>
      </c>
      <c r="E21" s="6" t="s">
        <v>438</v>
      </c>
      <c r="F21" s="1" t="s">
        <v>439</v>
      </c>
      <c r="G21" s="6" t="s">
        <v>440</v>
      </c>
      <c r="H21" s="1" t="s">
        <v>434</v>
      </c>
      <c r="I21" s="1" t="s">
        <v>435</v>
      </c>
      <c r="J21" s="10" t="s">
        <v>436</v>
      </c>
      <c r="K21" s="22" t="s">
        <v>441</v>
      </c>
      <c r="L21" s="6" t="s">
        <v>76</v>
      </c>
      <c r="M21" s="6" t="s">
        <v>442</v>
      </c>
      <c r="N21" s="6" t="s">
        <v>443</v>
      </c>
      <c r="O21" s="6" t="s">
        <v>444</v>
      </c>
      <c r="P21" s="77" t="s">
        <v>542</v>
      </c>
      <c r="Q21" s="77" t="s">
        <v>542</v>
      </c>
      <c r="R21" s="5">
        <f t="shared" si="0"/>
        <v>0</v>
      </c>
      <c r="S21" s="17">
        <v>13</v>
      </c>
      <c r="T21" s="17">
        <v>7</v>
      </c>
      <c r="U21" s="5">
        <f t="shared" si="1"/>
        <v>20</v>
      </c>
      <c r="V21" s="28">
        <v>0</v>
      </c>
      <c r="W21" s="30">
        <v>0</v>
      </c>
      <c r="X21" s="30">
        <v>0</v>
      </c>
      <c r="Y21" s="25">
        <f t="shared" si="2"/>
        <v>0</v>
      </c>
      <c r="Z21" s="12" t="s">
        <v>543</v>
      </c>
    </row>
    <row r="22" spans="1:27">
      <c r="A22" s="37">
        <v>20</v>
      </c>
      <c r="B22" s="2">
        <v>20</v>
      </c>
      <c r="C22" s="23" t="s">
        <v>446</v>
      </c>
      <c r="D22" s="9" t="s">
        <v>449</v>
      </c>
      <c r="E22" s="9" t="s">
        <v>450</v>
      </c>
      <c r="F22" s="2" t="s">
        <v>451</v>
      </c>
      <c r="G22" s="9" t="s">
        <v>452</v>
      </c>
      <c r="H22" s="2" t="s">
        <v>453</v>
      </c>
      <c r="I22" s="2" t="s">
        <v>454</v>
      </c>
      <c r="J22" s="20" t="s">
        <v>455</v>
      </c>
      <c r="K22" s="21" t="s">
        <v>591</v>
      </c>
      <c r="L22" s="9" t="s">
        <v>46</v>
      </c>
      <c r="M22" s="9" t="s">
        <v>447</v>
      </c>
      <c r="N22" s="9" t="s">
        <v>149</v>
      </c>
      <c r="O22" s="9" t="s">
        <v>448</v>
      </c>
      <c r="P22" s="18">
        <v>10</v>
      </c>
      <c r="Q22" s="18">
        <v>0</v>
      </c>
      <c r="R22" s="4">
        <f t="shared" si="0"/>
        <v>10</v>
      </c>
      <c r="S22" s="18">
        <v>3</v>
      </c>
      <c r="T22" s="18">
        <v>2</v>
      </c>
      <c r="U22" s="4">
        <f t="shared" si="1"/>
        <v>5</v>
      </c>
      <c r="V22" s="27">
        <v>0</v>
      </c>
      <c r="W22" s="29">
        <v>0</v>
      </c>
      <c r="X22" s="29">
        <v>0</v>
      </c>
      <c r="Y22" s="24">
        <f t="shared" si="2"/>
        <v>2</v>
      </c>
      <c r="Z22" s="69" t="s">
        <v>529</v>
      </c>
    </row>
    <row r="23" spans="1:27">
      <c r="A23" s="37">
        <v>21</v>
      </c>
      <c r="B23" s="6">
        <v>21</v>
      </c>
      <c r="C23" s="8" t="s">
        <v>524</v>
      </c>
      <c r="D23" s="6" t="s">
        <v>69</v>
      </c>
      <c r="E23" s="6" t="s">
        <v>70</v>
      </c>
      <c r="F23" s="1" t="s">
        <v>257</v>
      </c>
      <c r="G23" s="6" t="s">
        <v>71</v>
      </c>
      <c r="H23" s="1" t="s">
        <v>229</v>
      </c>
      <c r="I23" s="1" t="s">
        <v>233</v>
      </c>
      <c r="J23" s="10" t="s">
        <v>525</v>
      </c>
      <c r="K23" s="22" t="s">
        <v>706</v>
      </c>
      <c r="L23" s="6" t="s">
        <v>46</v>
      </c>
      <c r="M23" s="6" t="s">
        <v>526</v>
      </c>
      <c r="N23" s="6" t="s">
        <v>527</v>
      </c>
      <c r="O23" s="6" t="s">
        <v>528</v>
      </c>
      <c r="P23" s="17">
        <v>8</v>
      </c>
      <c r="Q23" s="17">
        <v>2</v>
      </c>
      <c r="R23" s="5">
        <f t="shared" si="0"/>
        <v>10</v>
      </c>
      <c r="S23" s="17">
        <v>0</v>
      </c>
      <c r="T23" s="17">
        <v>0</v>
      </c>
      <c r="U23" s="5">
        <f t="shared" si="1"/>
        <v>0</v>
      </c>
      <c r="V23" s="28"/>
      <c r="W23" s="30"/>
      <c r="X23" s="30"/>
      <c r="Y23" s="25" t="e">
        <f>R23/U23</f>
        <v>#DIV/0!</v>
      </c>
      <c r="Z23" s="73"/>
      <c r="AA23" t="s">
        <v>523</v>
      </c>
    </row>
    <row r="24" spans="1:27">
      <c r="A24" s="37">
        <v>22</v>
      </c>
      <c r="B24" s="2">
        <v>22</v>
      </c>
      <c r="C24" s="23" t="s">
        <v>519</v>
      </c>
      <c r="D24" s="9" t="s">
        <v>131</v>
      </c>
      <c r="E24" s="9" t="s">
        <v>132</v>
      </c>
      <c r="F24" s="2" t="s">
        <v>257</v>
      </c>
      <c r="G24" s="9" t="s">
        <v>133</v>
      </c>
      <c r="H24" s="2" t="s">
        <v>229</v>
      </c>
      <c r="I24" s="2" t="s">
        <v>237</v>
      </c>
      <c r="J24" s="20" t="s">
        <v>520</v>
      </c>
      <c r="K24" s="21" t="s">
        <v>592</v>
      </c>
      <c r="L24" s="9" t="s">
        <v>8</v>
      </c>
      <c r="M24" s="9" t="s">
        <v>259</v>
      </c>
      <c r="N24" s="9" t="s">
        <v>521</v>
      </c>
      <c r="O24" s="9" t="s">
        <v>522</v>
      </c>
      <c r="P24" s="18">
        <v>4</v>
      </c>
      <c r="Q24" s="18">
        <v>4</v>
      </c>
      <c r="R24" s="4">
        <f t="shared" si="0"/>
        <v>8</v>
      </c>
      <c r="S24" s="18">
        <v>0</v>
      </c>
      <c r="T24" s="18">
        <v>0</v>
      </c>
      <c r="U24" s="4">
        <f t="shared" si="1"/>
        <v>0</v>
      </c>
      <c r="V24" s="27"/>
      <c r="W24" s="29"/>
      <c r="X24" s="29"/>
      <c r="Y24" s="24" t="e">
        <f t="shared" si="2"/>
        <v>#DIV/0!</v>
      </c>
      <c r="Z24" s="69" t="s">
        <v>548</v>
      </c>
      <c r="AA24" t="s">
        <v>523</v>
      </c>
    </row>
    <row r="25" spans="1:27">
      <c r="A25" s="37">
        <v>23</v>
      </c>
      <c r="B25" s="6">
        <v>23</v>
      </c>
      <c r="C25" s="8" t="s">
        <v>504</v>
      </c>
      <c r="D25" s="6" t="s">
        <v>507</v>
      </c>
      <c r="E25" s="6" t="s">
        <v>508</v>
      </c>
      <c r="F25" s="1" t="s">
        <v>257</v>
      </c>
      <c r="G25" s="6" t="s">
        <v>509</v>
      </c>
      <c r="H25" s="1" t="s">
        <v>229</v>
      </c>
      <c r="I25" s="1" t="s">
        <v>238</v>
      </c>
      <c r="J25" s="10" t="s">
        <v>510</v>
      </c>
      <c r="K25" s="22" t="s">
        <v>594</v>
      </c>
      <c r="L25" s="6" t="s">
        <v>8</v>
      </c>
      <c r="M25" s="6" t="s">
        <v>118</v>
      </c>
      <c r="N25" s="6" t="s">
        <v>511</v>
      </c>
      <c r="O25" s="6" t="s">
        <v>512</v>
      </c>
      <c r="P25" s="17">
        <v>9</v>
      </c>
      <c r="Q25" s="17">
        <v>1</v>
      </c>
      <c r="R25" s="5">
        <f t="shared" si="0"/>
        <v>10</v>
      </c>
      <c r="S25" s="17">
        <v>0</v>
      </c>
      <c r="T25" s="17">
        <v>0</v>
      </c>
      <c r="U25" s="5">
        <f t="shared" ref="U25:U26" si="3">SUM(S25:T25)</f>
        <v>0</v>
      </c>
      <c r="V25" s="28"/>
      <c r="W25" s="30"/>
      <c r="X25" s="30"/>
      <c r="Y25" s="25" t="e">
        <f t="shared" ref="Y25" si="4">R25/U25</f>
        <v>#DIV/0!</v>
      </c>
      <c r="Z25" s="73"/>
      <c r="AA25" t="s">
        <v>523</v>
      </c>
    </row>
    <row r="26" spans="1:27">
      <c r="A26" s="37">
        <v>24</v>
      </c>
      <c r="B26" s="2">
        <v>24</v>
      </c>
      <c r="C26" s="23" t="s">
        <v>513</v>
      </c>
      <c r="D26" s="9" t="s">
        <v>514</v>
      </c>
      <c r="E26" s="9" t="s">
        <v>515</v>
      </c>
      <c r="F26" s="2" t="s">
        <v>257</v>
      </c>
      <c r="G26" s="9" t="s">
        <v>516</v>
      </c>
      <c r="H26" s="2" t="s">
        <v>229</v>
      </c>
      <c r="I26" s="2" t="s">
        <v>238</v>
      </c>
      <c r="J26" s="20" t="s">
        <v>517</v>
      </c>
      <c r="K26" s="21" t="s">
        <v>595</v>
      </c>
      <c r="L26" s="9" t="s">
        <v>8</v>
      </c>
      <c r="M26" s="9" t="s">
        <v>518</v>
      </c>
      <c r="N26" s="9" t="s">
        <v>46</v>
      </c>
      <c r="O26" s="9" t="s">
        <v>518</v>
      </c>
      <c r="P26" s="18">
        <v>4</v>
      </c>
      <c r="Q26" s="18">
        <v>2</v>
      </c>
      <c r="R26" s="4">
        <f t="shared" si="0"/>
        <v>6</v>
      </c>
      <c r="S26" s="18">
        <v>0</v>
      </c>
      <c r="T26" s="18">
        <v>0</v>
      </c>
      <c r="U26" s="4">
        <f t="shared" si="3"/>
        <v>0</v>
      </c>
      <c r="V26" s="27"/>
      <c r="W26" s="29"/>
      <c r="X26" s="29"/>
      <c r="Y26" s="24" t="e">
        <f t="shared" si="2"/>
        <v>#DIV/0!</v>
      </c>
      <c r="Z26" s="69" t="s">
        <v>549</v>
      </c>
      <c r="AA26" t="s">
        <v>550</v>
      </c>
    </row>
    <row r="27" spans="1:27">
      <c r="A27" s="37">
        <v>25</v>
      </c>
      <c r="B27" s="1">
        <v>25</v>
      </c>
      <c r="C27" s="8" t="s">
        <v>346</v>
      </c>
      <c r="D27" s="6" t="s">
        <v>38</v>
      </c>
      <c r="E27" s="6" t="s">
        <v>67</v>
      </c>
      <c r="F27" s="1" t="s">
        <v>261</v>
      </c>
      <c r="G27" s="6" t="s">
        <v>43</v>
      </c>
      <c r="H27" s="1" t="s">
        <v>262</v>
      </c>
      <c r="I27" s="1" t="s">
        <v>265</v>
      </c>
      <c r="J27" s="10" t="s">
        <v>327</v>
      </c>
      <c r="K27" s="22" t="s">
        <v>577</v>
      </c>
      <c r="L27" s="6" t="s">
        <v>46</v>
      </c>
      <c r="M27" s="6" t="s">
        <v>42</v>
      </c>
      <c r="N27" s="6" t="s">
        <v>328</v>
      </c>
      <c r="O27" s="6" t="s">
        <v>329</v>
      </c>
      <c r="P27" s="17">
        <v>55</v>
      </c>
      <c r="Q27" s="17">
        <v>5</v>
      </c>
      <c r="R27" s="5">
        <f t="shared" si="0"/>
        <v>60</v>
      </c>
      <c r="S27" s="17">
        <v>32</v>
      </c>
      <c r="T27" s="17">
        <v>3</v>
      </c>
      <c r="U27" s="5">
        <f t="shared" ref="U27:U47" si="5">SUM(S27:T27)</f>
        <v>35</v>
      </c>
      <c r="V27" s="28">
        <v>32</v>
      </c>
      <c r="W27" s="30">
        <v>3</v>
      </c>
      <c r="X27" s="30">
        <v>35</v>
      </c>
      <c r="Y27" s="25">
        <f t="shared" si="2"/>
        <v>1.7142857142857142</v>
      </c>
      <c r="Z27" s="5"/>
    </row>
    <row r="28" spans="1:27">
      <c r="A28" s="37">
        <v>26</v>
      </c>
      <c r="B28" s="32">
        <v>26</v>
      </c>
      <c r="C28" s="31" t="s">
        <v>347</v>
      </c>
      <c r="D28" s="32" t="s">
        <v>44</v>
      </c>
      <c r="E28" s="32" t="s">
        <v>68</v>
      </c>
      <c r="F28" s="32" t="s">
        <v>261</v>
      </c>
      <c r="G28" s="32" t="s">
        <v>45</v>
      </c>
      <c r="H28" s="32" t="s">
        <v>262</v>
      </c>
      <c r="I28" s="32" t="s">
        <v>266</v>
      </c>
      <c r="J28" s="33" t="s">
        <v>325</v>
      </c>
      <c r="K28" s="34" t="s">
        <v>603</v>
      </c>
      <c r="L28" s="32" t="s">
        <v>46</v>
      </c>
      <c r="M28" s="32" t="s">
        <v>47</v>
      </c>
      <c r="N28" s="32" t="s">
        <v>428</v>
      </c>
      <c r="O28" s="32" t="s">
        <v>324</v>
      </c>
      <c r="P28" s="31">
        <v>47</v>
      </c>
      <c r="Q28" s="31">
        <v>3</v>
      </c>
      <c r="R28" s="31">
        <f t="shared" si="0"/>
        <v>50</v>
      </c>
      <c r="S28" s="31">
        <v>47</v>
      </c>
      <c r="T28" s="31">
        <v>3</v>
      </c>
      <c r="U28" s="31">
        <f t="shared" si="5"/>
        <v>50</v>
      </c>
      <c r="V28" s="35">
        <v>35</v>
      </c>
      <c r="W28" s="36">
        <v>5</v>
      </c>
      <c r="X28" s="36">
        <v>40</v>
      </c>
      <c r="Y28" s="45">
        <f t="shared" si="2"/>
        <v>1</v>
      </c>
      <c r="Z28" s="31" t="s">
        <v>326</v>
      </c>
    </row>
    <row r="29" spans="1:27">
      <c r="A29" s="37">
        <v>27</v>
      </c>
      <c r="B29" s="1">
        <v>27</v>
      </c>
      <c r="C29" s="8" t="s">
        <v>286</v>
      </c>
      <c r="D29" s="6" t="s">
        <v>73</v>
      </c>
      <c r="E29" s="6" t="s">
        <v>74</v>
      </c>
      <c r="F29" s="1" t="s">
        <v>39</v>
      </c>
      <c r="G29" s="6" t="s">
        <v>75</v>
      </c>
      <c r="H29" s="1" t="s">
        <v>40</v>
      </c>
      <c r="I29" s="1" t="s">
        <v>267</v>
      </c>
      <c r="J29" s="10" t="s">
        <v>468</v>
      </c>
      <c r="K29" s="22" t="s">
        <v>596</v>
      </c>
      <c r="L29" s="6" t="s">
        <v>76</v>
      </c>
      <c r="M29" s="6" t="s">
        <v>77</v>
      </c>
      <c r="N29" s="6"/>
      <c r="O29" s="6" t="s">
        <v>559</v>
      </c>
      <c r="P29" s="17">
        <v>18</v>
      </c>
      <c r="Q29" s="17">
        <v>2</v>
      </c>
      <c r="R29" s="5">
        <f t="shared" si="0"/>
        <v>20</v>
      </c>
      <c r="S29" s="17">
        <v>20</v>
      </c>
      <c r="T29" s="17">
        <v>3</v>
      </c>
      <c r="U29" s="5">
        <f t="shared" si="5"/>
        <v>23</v>
      </c>
      <c r="V29" s="28">
        <v>16</v>
      </c>
      <c r="W29" s="30">
        <v>4</v>
      </c>
      <c r="X29" s="30">
        <v>20</v>
      </c>
      <c r="Y29" s="25">
        <f t="shared" si="2"/>
        <v>0.86956521739130432</v>
      </c>
      <c r="Z29" s="5"/>
    </row>
    <row r="30" spans="1:27">
      <c r="A30" s="37">
        <v>28</v>
      </c>
      <c r="B30" s="32">
        <v>28</v>
      </c>
      <c r="C30" s="31" t="s">
        <v>349</v>
      </c>
      <c r="D30" s="32" t="s">
        <v>93</v>
      </c>
      <c r="E30" s="32" t="s">
        <v>361</v>
      </c>
      <c r="F30" s="32" t="s">
        <v>39</v>
      </c>
      <c r="G30" s="32" t="s">
        <v>94</v>
      </c>
      <c r="H30" s="32" t="s">
        <v>40</v>
      </c>
      <c r="I30" s="32" t="s">
        <v>269</v>
      </c>
      <c r="J30" s="33" t="s">
        <v>362</v>
      </c>
      <c r="K30" s="34" t="s">
        <v>597</v>
      </c>
      <c r="L30" s="32" t="s">
        <v>46</v>
      </c>
      <c r="M30" s="32" t="s">
        <v>95</v>
      </c>
      <c r="N30" s="32" t="s">
        <v>363</v>
      </c>
      <c r="O30" s="32" t="s">
        <v>96</v>
      </c>
      <c r="P30" s="31">
        <v>40</v>
      </c>
      <c r="Q30" s="31">
        <v>5</v>
      </c>
      <c r="R30" s="31">
        <f t="shared" si="0"/>
        <v>45</v>
      </c>
      <c r="S30" s="31">
        <v>45</v>
      </c>
      <c r="T30" s="31">
        <v>5</v>
      </c>
      <c r="U30" s="31">
        <f t="shared" si="5"/>
        <v>50</v>
      </c>
      <c r="V30" s="35">
        <v>17</v>
      </c>
      <c r="W30" s="36">
        <v>3</v>
      </c>
      <c r="X30" s="36">
        <v>20</v>
      </c>
      <c r="Y30" s="45">
        <f t="shared" si="2"/>
        <v>0.9</v>
      </c>
      <c r="Z30" s="31"/>
    </row>
    <row r="31" spans="1:27">
      <c r="A31" s="37">
        <v>29</v>
      </c>
      <c r="B31" s="1">
        <v>29</v>
      </c>
      <c r="C31" s="8" t="s">
        <v>350</v>
      </c>
      <c r="D31" s="6" t="s">
        <v>97</v>
      </c>
      <c r="E31" s="6" t="s">
        <v>98</v>
      </c>
      <c r="F31" s="1" t="s">
        <v>39</v>
      </c>
      <c r="G31" s="6" t="s">
        <v>99</v>
      </c>
      <c r="H31" s="1" t="s">
        <v>40</v>
      </c>
      <c r="I31" s="1" t="s">
        <v>266</v>
      </c>
      <c r="J31" s="10" t="s">
        <v>274</v>
      </c>
      <c r="K31" s="22" t="s">
        <v>100</v>
      </c>
      <c r="L31" s="6" t="s">
        <v>76</v>
      </c>
      <c r="M31" s="6" t="s">
        <v>360</v>
      </c>
      <c r="N31" s="6"/>
      <c r="O31" s="6"/>
      <c r="P31" s="17">
        <v>0</v>
      </c>
      <c r="Q31" s="17">
        <v>0</v>
      </c>
      <c r="R31" s="5">
        <f t="shared" si="0"/>
        <v>0</v>
      </c>
      <c r="S31" s="17">
        <v>9</v>
      </c>
      <c r="T31" s="17">
        <v>1</v>
      </c>
      <c r="U31" s="5">
        <f t="shared" si="5"/>
        <v>10</v>
      </c>
      <c r="V31" s="28">
        <v>9</v>
      </c>
      <c r="W31" s="30">
        <v>1</v>
      </c>
      <c r="X31" s="30">
        <v>10</v>
      </c>
      <c r="Y31" s="25">
        <f t="shared" si="2"/>
        <v>0</v>
      </c>
      <c r="Z31" s="5"/>
    </row>
    <row r="32" spans="1:27">
      <c r="A32" s="37">
        <v>30</v>
      </c>
      <c r="B32" s="32">
        <v>30</v>
      </c>
      <c r="C32" s="31" t="s">
        <v>125</v>
      </c>
      <c r="D32" s="32" t="s">
        <v>123</v>
      </c>
      <c r="E32" s="32" t="s">
        <v>124</v>
      </c>
      <c r="F32" s="32" t="s">
        <v>39</v>
      </c>
      <c r="G32" s="32" t="s">
        <v>126</v>
      </c>
      <c r="H32" s="32" t="s">
        <v>142</v>
      </c>
      <c r="I32" s="32" t="s">
        <v>264</v>
      </c>
      <c r="J32" s="33" t="s">
        <v>275</v>
      </c>
      <c r="K32" s="34" t="s">
        <v>598</v>
      </c>
      <c r="L32" s="32" t="s">
        <v>128</v>
      </c>
      <c r="M32" s="32" t="s">
        <v>129</v>
      </c>
      <c r="N32" s="32" t="s">
        <v>128</v>
      </c>
      <c r="O32" s="32" t="s">
        <v>129</v>
      </c>
      <c r="P32" s="31">
        <v>36</v>
      </c>
      <c r="Q32" s="31">
        <v>4</v>
      </c>
      <c r="R32" s="31">
        <f t="shared" si="0"/>
        <v>40</v>
      </c>
      <c r="S32" s="31">
        <v>36</v>
      </c>
      <c r="T32" s="31">
        <v>4</v>
      </c>
      <c r="U32" s="31">
        <f t="shared" si="5"/>
        <v>40</v>
      </c>
      <c r="V32" s="35">
        <v>17</v>
      </c>
      <c r="W32" s="36">
        <v>0</v>
      </c>
      <c r="X32" s="36">
        <v>17</v>
      </c>
      <c r="Y32" s="45">
        <f t="shared" si="2"/>
        <v>1</v>
      </c>
      <c r="Z32" s="31"/>
    </row>
    <row r="33" spans="1:27">
      <c r="A33" s="37">
        <v>31</v>
      </c>
      <c r="B33" s="1">
        <v>31</v>
      </c>
      <c r="C33" s="8" t="s">
        <v>351</v>
      </c>
      <c r="D33" s="6" t="s">
        <v>135</v>
      </c>
      <c r="E33" s="6" t="s">
        <v>136</v>
      </c>
      <c r="F33" s="1" t="s">
        <v>39</v>
      </c>
      <c r="G33" s="6" t="s">
        <v>137</v>
      </c>
      <c r="H33" s="1" t="s">
        <v>263</v>
      </c>
      <c r="I33" s="1" t="s">
        <v>270</v>
      </c>
      <c r="J33" s="10" t="s">
        <v>276</v>
      </c>
      <c r="K33" s="22" t="s">
        <v>138</v>
      </c>
      <c r="L33" s="6" t="s">
        <v>46</v>
      </c>
      <c r="M33" s="6" t="s">
        <v>139</v>
      </c>
      <c r="N33" s="6" t="s">
        <v>469</v>
      </c>
      <c r="O33" s="6" t="s">
        <v>470</v>
      </c>
      <c r="P33" s="17">
        <v>0</v>
      </c>
      <c r="Q33" s="17">
        <v>0</v>
      </c>
      <c r="R33" s="5">
        <f t="shared" si="0"/>
        <v>0</v>
      </c>
      <c r="S33" s="17">
        <v>4</v>
      </c>
      <c r="T33" s="17">
        <v>1</v>
      </c>
      <c r="U33" s="5">
        <f t="shared" si="5"/>
        <v>5</v>
      </c>
      <c r="V33" s="28">
        <v>4</v>
      </c>
      <c r="W33" s="30">
        <v>1</v>
      </c>
      <c r="X33" s="30">
        <v>5</v>
      </c>
      <c r="Y33" s="25">
        <f t="shared" si="2"/>
        <v>0</v>
      </c>
      <c r="Z33" s="5" t="s">
        <v>506</v>
      </c>
    </row>
    <row r="34" spans="1:27">
      <c r="A34" s="37">
        <v>32</v>
      </c>
      <c r="B34" s="32">
        <v>32</v>
      </c>
      <c r="C34" s="31" t="s">
        <v>352</v>
      </c>
      <c r="D34" s="32" t="s">
        <v>140</v>
      </c>
      <c r="E34" s="32" t="s">
        <v>141</v>
      </c>
      <c r="F34" s="32" t="s">
        <v>39</v>
      </c>
      <c r="G34" s="32" t="s">
        <v>126</v>
      </c>
      <c r="H34" s="32" t="s">
        <v>142</v>
      </c>
      <c r="I34" s="32" t="s">
        <v>264</v>
      </c>
      <c r="J34" s="33" t="s">
        <v>277</v>
      </c>
      <c r="K34" s="34" t="s">
        <v>143</v>
      </c>
      <c r="L34" s="32" t="s">
        <v>46</v>
      </c>
      <c r="M34" s="32" t="s">
        <v>478</v>
      </c>
      <c r="N34" s="32" t="s">
        <v>46</v>
      </c>
      <c r="O34" s="32" t="s">
        <v>478</v>
      </c>
      <c r="P34" s="32" t="s">
        <v>542</v>
      </c>
      <c r="Q34" s="32" t="s">
        <v>542</v>
      </c>
      <c r="R34" s="31">
        <f t="shared" si="0"/>
        <v>0</v>
      </c>
      <c r="S34" s="31">
        <v>20</v>
      </c>
      <c r="T34" s="31">
        <v>10</v>
      </c>
      <c r="U34" s="31">
        <f t="shared" si="5"/>
        <v>30</v>
      </c>
      <c r="V34" s="35">
        <v>19</v>
      </c>
      <c r="W34" s="36">
        <v>1</v>
      </c>
      <c r="X34" s="36">
        <v>20</v>
      </c>
      <c r="Y34" s="45">
        <f t="shared" si="2"/>
        <v>0</v>
      </c>
      <c r="Z34" s="31" t="s">
        <v>718</v>
      </c>
    </row>
    <row r="35" spans="1:27">
      <c r="A35" s="37">
        <v>33</v>
      </c>
      <c r="B35" s="1">
        <v>33</v>
      </c>
      <c r="C35" s="8" t="s">
        <v>353</v>
      </c>
      <c r="D35" s="6" t="s">
        <v>151</v>
      </c>
      <c r="E35" s="6" t="s">
        <v>152</v>
      </c>
      <c r="F35" s="1" t="s">
        <v>39</v>
      </c>
      <c r="G35" s="6" t="s">
        <v>153</v>
      </c>
      <c r="H35" s="1" t="s">
        <v>142</v>
      </c>
      <c r="I35" s="1" t="s">
        <v>264</v>
      </c>
      <c r="J35" s="10" t="s">
        <v>477</v>
      </c>
      <c r="K35" s="22" t="s">
        <v>154</v>
      </c>
      <c r="L35" s="6" t="s">
        <v>76</v>
      </c>
      <c r="M35" s="6" t="s">
        <v>155</v>
      </c>
      <c r="N35" s="6" t="s">
        <v>46</v>
      </c>
      <c r="O35" s="6" t="s">
        <v>155</v>
      </c>
      <c r="P35" s="77" t="s">
        <v>542</v>
      </c>
      <c r="Q35" s="77" t="s">
        <v>542</v>
      </c>
      <c r="R35" s="5">
        <f t="shared" si="0"/>
        <v>0</v>
      </c>
      <c r="S35" s="17">
        <v>30</v>
      </c>
      <c r="T35" s="17"/>
      <c r="U35" s="5">
        <f t="shared" si="5"/>
        <v>30</v>
      </c>
      <c r="V35" s="28">
        <v>26</v>
      </c>
      <c r="W35" s="30">
        <v>2</v>
      </c>
      <c r="X35" s="30">
        <v>28</v>
      </c>
      <c r="Y35" s="25">
        <f t="shared" si="2"/>
        <v>0</v>
      </c>
      <c r="Z35" s="5" t="s">
        <v>544</v>
      </c>
    </row>
    <row r="36" spans="1:27">
      <c r="A36" s="37">
        <v>34</v>
      </c>
      <c r="B36" s="32">
        <v>34</v>
      </c>
      <c r="C36" s="31" t="s">
        <v>354</v>
      </c>
      <c r="D36" s="32" t="s">
        <v>160</v>
      </c>
      <c r="E36" s="32" t="s">
        <v>161</v>
      </c>
      <c r="F36" s="32" t="s">
        <v>39</v>
      </c>
      <c r="G36" s="32" t="s">
        <v>162</v>
      </c>
      <c r="H36" s="32" t="s">
        <v>142</v>
      </c>
      <c r="I36" s="32" t="s">
        <v>264</v>
      </c>
      <c r="J36" s="33" t="s">
        <v>417</v>
      </c>
      <c r="K36" s="34" t="s">
        <v>604</v>
      </c>
      <c r="L36" s="32" t="s">
        <v>46</v>
      </c>
      <c r="M36" s="32" t="s">
        <v>419</v>
      </c>
      <c r="N36" s="32" t="s">
        <v>48</v>
      </c>
      <c r="O36" s="32" t="s">
        <v>420</v>
      </c>
      <c r="P36" s="31">
        <v>34</v>
      </c>
      <c r="Q36" s="31">
        <v>6</v>
      </c>
      <c r="R36" s="31">
        <f t="shared" si="0"/>
        <v>40</v>
      </c>
      <c r="S36" s="31">
        <v>44</v>
      </c>
      <c r="T36" s="31">
        <v>6</v>
      </c>
      <c r="U36" s="31">
        <f t="shared" si="5"/>
        <v>50</v>
      </c>
      <c r="V36" s="35">
        <v>55</v>
      </c>
      <c r="W36" s="36">
        <v>6</v>
      </c>
      <c r="X36" s="36">
        <v>61</v>
      </c>
      <c r="Y36" s="45">
        <f t="shared" si="2"/>
        <v>0.8</v>
      </c>
      <c r="Z36" s="31" t="s">
        <v>530</v>
      </c>
      <c r="AA36" s="72"/>
    </row>
    <row r="37" spans="1:27">
      <c r="A37" s="37">
        <v>35</v>
      </c>
      <c r="B37" s="1">
        <v>35</v>
      </c>
      <c r="C37" s="8" t="s">
        <v>355</v>
      </c>
      <c r="D37" s="6" t="s">
        <v>163</v>
      </c>
      <c r="E37" s="6" t="s">
        <v>164</v>
      </c>
      <c r="F37" s="1" t="s">
        <v>39</v>
      </c>
      <c r="G37" s="6" t="s">
        <v>165</v>
      </c>
      <c r="H37" s="1" t="s">
        <v>40</v>
      </c>
      <c r="I37" s="1" t="s">
        <v>266</v>
      </c>
      <c r="J37" s="10" t="s">
        <v>395</v>
      </c>
      <c r="K37" s="22" t="s">
        <v>599</v>
      </c>
      <c r="L37" s="6" t="s">
        <v>46</v>
      </c>
      <c r="M37" s="6" t="s">
        <v>396</v>
      </c>
      <c r="N37" s="6" t="s">
        <v>560</v>
      </c>
      <c r="O37" s="6" t="s">
        <v>561</v>
      </c>
      <c r="P37" s="17">
        <v>6</v>
      </c>
      <c r="Q37" s="17">
        <v>1</v>
      </c>
      <c r="R37" s="5">
        <f t="shared" si="0"/>
        <v>7</v>
      </c>
      <c r="S37" s="17">
        <v>6</v>
      </c>
      <c r="T37" s="17">
        <v>1</v>
      </c>
      <c r="U37" s="5">
        <f t="shared" si="5"/>
        <v>7</v>
      </c>
      <c r="V37" s="28">
        <v>6</v>
      </c>
      <c r="W37" s="30">
        <v>1</v>
      </c>
      <c r="X37" s="30">
        <v>7</v>
      </c>
      <c r="Y37" s="25">
        <f t="shared" si="2"/>
        <v>1</v>
      </c>
      <c r="Z37" s="5"/>
    </row>
    <row r="38" spans="1:27">
      <c r="A38" s="37">
        <v>36</v>
      </c>
      <c r="B38" s="32">
        <v>36</v>
      </c>
      <c r="C38" s="31" t="s">
        <v>188</v>
      </c>
      <c r="D38" s="32" t="s">
        <v>166</v>
      </c>
      <c r="E38" s="32" t="s">
        <v>167</v>
      </c>
      <c r="F38" s="32" t="s">
        <v>39</v>
      </c>
      <c r="G38" s="32" t="s">
        <v>168</v>
      </c>
      <c r="H38" s="32" t="s">
        <v>170</v>
      </c>
      <c r="I38" s="32" t="s">
        <v>271</v>
      </c>
      <c r="J38" s="33" t="s">
        <v>278</v>
      </c>
      <c r="K38" s="34" t="s">
        <v>605</v>
      </c>
      <c r="L38" s="32" t="s">
        <v>46</v>
      </c>
      <c r="M38" s="32" t="s">
        <v>171</v>
      </c>
      <c r="N38" s="32" t="s">
        <v>172</v>
      </c>
      <c r="O38" s="32" t="s">
        <v>173</v>
      </c>
      <c r="P38" s="31">
        <v>27</v>
      </c>
      <c r="Q38" s="31">
        <v>9</v>
      </c>
      <c r="R38" s="31">
        <f t="shared" si="0"/>
        <v>36</v>
      </c>
      <c r="S38" s="31">
        <v>27</v>
      </c>
      <c r="T38" s="31">
        <v>6</v>
      </c>
      <c r="U38" s="31">
        <f t="shared" si="5"/>
        <v>33</v>
      </c>
      <c r="V38" s="35">
        <v>28</v>
      </c>
      <c r="W38" s="36">
        <v>4</v>
      </c>
      <c r="X38" s="36">
        <v>32</v>
      </c>
      <c r="Y38" s="45">
        <f t="shared" si="2"/>
        <v>1.0909090909090908</v>
      </c>
      <c r="Z38" s="31"/>
    </row>
    <row r="39" spans="1:27">
      <c r="A39" s="37">
        <v>37</v>
      </c>
      <c r="B39" s="1">
        <v>37</v>
      </c>
      <c r="C39" s="8" t="s">
        <v>356</v>
      </c>
      <c r="D39" s="6" t="s">
        <v>179</v>
      </c>
      <c r="E39" s="6" t="s">
        <v>180</v>
      </c>
      <c r="F39" s="1" t="s">
        <v>39</v>
      </c>
      <c r="G39" s="6" t="s">
        <v>181</v>
      </c>
      <c r="H39" s="1" t="s">
        <v>142</v>
      </c>
      <c r="I39" s="1" t="s">
        <v>264</v>
      </c>
      <c r="J39" s="10" t="s">
        <v>466</v>
      </c>
      <c r="K39" s="22" t="s">
        <v>600</v>
      </c>
      <c r="L39" s="6" t="s">
        <v>298</v>
      </c>
      <c r="M39" s="6" t="s">
        <v>467</v>
      </c>
      <c r="N39" s="6" t="s">
        <v>182</v>
      </c>
      <c r="O39" s="6" t="s">
        <v>183</v>
      </c>
      <c r="P39" s="17">
        <v>9</v>
      </c>
      <c r="Q39" s="17">
        <v>1</v>
      </c>
      <c r="R39" s="5">
        <f t="shared" si="0"/>
        <v>10</v>
      </c>
      <c r="S39" s="17">
        <v>17</v>
      </c>
      <c r="T39" s="17">
        <v>5</v>
      </c>
      <c r="U39" s="5">
        <f t="shared" si="5"/>
        <v>22</v>
      </c>
      <c r="V39" s="28">
        <v>9</v>
      </c>
      <c r="W39" s="30">
        <v>1</v>
      </c>
      <c r="X39" s="30">
        <v>10</v>
      </c>
      <c r="Y39" s="25">
        <f t="shared" si="2"/>
        <v>0.45454545454545453</v>
      </c>
      <c r="Z39" s="5"/>
    </row>
    <row r="40" spans="1:27">
      <c r="A40" s="37">
        <v>38</v>
      </c>
      <c r="B40" s="32">
        <v>38</v>
      </c>
      <c r="C40" s="31" t="s">
        <v>357</v>
      </c>
      <c r="D40" s="32" t="s">
        <v>184</v>
      </c>
      <c r="E40" s="32" t="s">
        <v>185</v>
      </c>
      <c r="F40" s="32" t="s">
        <v>39</v>
      </c>
      <c r="G40" s="32" t="s">
        <v>186</v>
      </c>
      <c r="H40" s="32" t="s">
        <v>40</v>
      </c>
      <c r="I40" s="32" t="s">
        <v>266</v>
      </c>
      <c r="J40" s="33" t="s">
        <v>480</v>
      </c>
      <c r="K40" s="34" t="s">
        <v>606</v>
      </c>
      <c r="L40" s="32" t="s">
        <v>46</v>
      </c>
      <c r="M40" s="32" t="s">
        <v>187</v>
      </c>
      <c r="N40" s="32" t="s">
        <v>562</v>
      </c>
      <c r="O40" s="32" t="s">
        <v>563</v>
      </c>
      <c r="P40" s="31">
        <v>4</v>
      </c>
      <c r="Q40" s="31">
        <v>1</v>
      </c>
      <c r="R40" s="31">
        <f t="shared" si="0"/>
        <v>5</v>
      </c>
      <c r="S40" s="31">
        <v>9</v>
      </c>
      <c r="T40" s="31">
        <v>1</v>
      </c>
      <c r="U40" s="31">
        <f t="shared" si="5"/>
        <v>10</v>
      </c>
      <c r="V40" s="35">
        <v>9</v>
      </c>
      <c r="W40" s="36">
        <v>1</v>
      </c>
      <c r="X40" s="36">
        <v>10</v>
      </c>
      <c r="Y40" s="45">
        <f t="shared" si="2"/>
        <v>0.5</v>
      </c>
      <c r="Z40" s="31" t="s">
        <v>547</v>
      </c>
    </row>
    <row r="41" spans="1:27">
      <c r="A41" s="37">
        <v>39</v>
      </c>
      <c r="B41" s="1">
        <v>39</v>
      </c>
      <c r="C41" s="8" t="s">
        <v>190</v>
      </c>
      <c r="D41" s="6" t="s">
        <v>191</v>
      </c>
      <c r="E41" s="6" t="s">
        <v>192</v>
      </c>
      <c r="F41" s="1" t="s">
        <v>39</v>
      </c>
      <c r="G41" s="6" t="s">
        <v>193</v>
      </c>
      <c r="H41" s="1" t="s">
        <v>142</v>
      </c>
      <c r="I41" s="1" t="s">
        <v>264</v>
      </c>
      <c r="J41" s="10" t="s">
        <v>280</v>
      </c>
      <c r="K41" s="22" t="s">
        <v>194</v>
      </c>
      <c r="L41" s="6" t="s">
        <v>195</v>
      </c>
      <c r="M41" s="6" t="s">
        <v>196</v>
      </c>
      <c r="N41" s="6" t="s">
        <v>392</v>
      </c>
      <c r="O41" s="6" t="s">
        <v>430</v>
      </c>
      <c r="P41" s="17">
        <v>0</v>
      </c>
      <c r="Q41" s="17">
        <v>0</v>
      </c>
      <c r="R41" s="5">
        <f t="shared" si="0"/>
        <v>0</v>
      </c>
      <c r="S41" s="17">
        <v>8</v>
      </c>
      <c r="T41" s="17">
        <v>2</v>
      </c>
      <c r="U41" s="5">
        <f t="shared" si="5"/>
        <v>10</v>
      </c>
      <c r="V41" s="28">
        <v>7</v>
      </c>
      <c r="W41" s="30">
        <v>1</v>
      </c>
      <c r="X41" s="30">
        <v>8</v>
      </c>
      <c r="Y41" s="25">
        <f t="shared" si="2"/>
        <v>0</v>
      </c>
      <c r="Z41" s="5" t="s">
        <v>506</v>
      </c>
    </row>
    <row r="42" spans="1:27">
      <c r="A42" s="37">
        <v>40</v>
      </c>
      <c r="B42" s="32">
        <v>40</v>
      </c>
      <c r="C42" s="31" t="s">
        <v>358</v>
      </c>
      <c r="D42" s="32" t="s">
        <v>197</v>
      </c>
      <c r="E42" s="32" t="s">
        <v>505</v>
      </c>
      <c r="F42" s="32" t="s">
        <v>39</v>
      </c>
      <c r="G42" s="32" t="s">
        <v>198</v>
      </c>
      <c r="H42" s="32" t="s">
        <v>170</v>
      </c>
      <c r="I42" s="32" t="s">
        <v>268</v>
      </c>
      <c r="J42" s="33" t="s">
        <v>281</v>
      </c>
      <c r="K42" s="34" t="s">
        <v>607</v>
      </c>
      <c r="L42" s="32" t="s">
        <v>200</v>
      </c>
      <c r="M42" s="32" t="s">
        <v>201</v>
      </c>
      <c r="N42" s="32" t="s">
        <v>200</v>
      </c>
      <c r="O42" s="32" t="s">
        <v>201</v>
      </c>
      <c r="P42" s="36">
        <v>1</v>
      </c>
      <c r="Q42" s="36">
        <v>39</v>
      </c>
      <c r="R42" s="31">
        <f t="shared" si="0"/>
        <v>40</v>
      </c>
      <c r="S42" s="31">
        <v>38</v>
      </c>
      <c r="T42" s="31">
        <v>5</v>
      </c>
      <c r="U42" s="31">
        <f t="shared" si="5"/>
        <v>43</v>
      </c>
      <c r="V42" s="35">
        <v>38</v>
      </c>
      <c r="W42" s="36">
        <v>5</v>
      </c>
      <c r="X42" s="36">
        <v>43</v>
      </c>
      <c r="Y42" s="45">
        <f t="shared" si="2"/>
        <v>0.93023255813953487</v>
      </c>
      <c r="Z42" s="79"/>
    </row>
    <row r="43" spans="1:27">
      <c r="A43" s="37">
        <v>41</v>
      </c>
      <c r="B43" s="1">
        <v>41</v>
      </c>
      <c r="C43" s="8" t="s">
        <v>202</v>
      </c>
      <c r="D43" s="6" t="s">
        <v>203</v>
      </c>
      <c r="E43" s="6" t="s">
        <v>204</v>
      </c>
      <c r="F43" s="1" t="s">
        <v>39</v>
      </c>
      <c r="G43" s="6" t="s">
        <v>205</v>
      </c>
      <c r="H43" s="1" t="s">
        <v>40</v>
      </c>
      <c r="I43" s="1" t="s">
        <v>269</v>
      </c>
      <c r="J43" s="10" t="s">
        <v>282</v>
      </c>
      <c r="K43" s="22" t="s">
        <v>608</v>
      </c>
      <c r="L43" s="6" t="s">
        <v>8</v>
      </c>
      <c r="M43" s="6" t="s">
        <v>207</v>
      </c>
      <c r="N43" s="6"/>
      <c r="O43" s="6" t="s">
        <v>564</v>
      </c>
      <c r="P43" s="17">
        <v>90</v>
      </c>
      <c r="Q43" s="17">
        <v>13</v>
      </c>
      <c r="R43" s="5">
        <f t="shared" si="0"/>
        <v>103</v>
      </c>
      <c r="S43" s="17">
        <v>64</v>
      </c>
      <c r="T43" s="17">
        <v>11</v>
      </c>
      <c r="U43" s="5">
        <f t="shared" si="5"/>
        <v>75</v>
      </c>
      <c r="V43" s="28">
        <v>68</v>
      </c>
      <c r="W43" s="30">
        <v>13</v>
      </c>
      <c r="X43" s="30">
        <v>81</v>
      </c>
      <c r="Y43" s="25">
        <f t="shared" si="2"/>
        <v>1.3733333333333333</v>
      </c>
      <c r="Z43" s="5"/>
    </row>
    <row r="44" spans="1:27">
      <c r="A44" s="37">
        <v>42</v>
      </c>
      <c r="B44" s="32">
        <v>42</v>
      </c>
      <c r="C44" s="31" t="s">
        <v>431</v>
      </c>
      <c r="D44" s="32" t="s">
        <v>218</v>
      </c>
      <c r="E44" s="32" t="s">
        <v>219</v>
      </c>
      <c r="F44" s="32" t="s">
        <v>39</v>
      </c>
      <c r="G44" s="32" t="s">
        <v>220</v>
      </c>
      <c r="H44" s="32" t="s">
        <v>142</v>
      </c>
      <c r="I44" s="32" t="s">
        <v>272</v>
      </c>
      <c r="J44" s="33" t="s">
        <v>432</v>
      </c>
      <c r="K44" s="34" t="s">
        <v>609</v>
      </c>
      <c r="L44" s="32" t="s">
        <v>200</v>
      </c>
      <c r="M44" s="32" t="s">
        <v>221</v>
      </c>
      <c r="N44" s="32" t="s">
        <v>565</v>
      </c>
      <c r="O44" s="32" t="s">
        <v>566</v>
      </c>
      <c r="P44" s="31">
        <v>10</v>
      </c>
      <c r="Q44" s="31">
        <v>2</v>
      </c>
      <c r="R44" s="31">
        <f t="shared" si="0"/>
        <v>12</v>
      </c>
      <c r="S44" s="31">
        <v>18</v>
      </c>
      <c r="T44" s="31">
        <v>2</v>
      </c>
      <c r="U44" s="31">
        <f t="shared" si="5"/>
        <v>20</v>
      </c>
      <c r="V44" s="35">
        <v>24</v>
      </c>
      <c r="W44" s="36">
        <v>1</v>
      </c>
      <c r="X44" s="36">
        <v>25</v>
      </c>
      <c r="Y44" s="45">
        <f t="shared" si="2"/>
        <v>0.6</v>
      </c>
      <c r="Z44" s="31"/>
    </row>
    <row r="45" spans="1:27">
      <c r="A45" s="37">
        <v>43</v>
      </c>
      <c r="B45" s="1">
        <v>43</v>
      </c>
      <c r="C45" s="8" t="s">
        <v>359</v>
      </c>
      <c r="D45" s="6" t="s">
        <v>570</v>
      </c>
      <c r="E45" s="6" t="s">
        <v>571</v>
      </c>
      <c r="F45" s="1" t="s">
        <v>39</v>
      </c>
      <c r="G45" s="6">
        <v>6050042</v>
      </c>
      <c r="H45" s="1" t="s">
        <v>170</v>
      </c>
      <c r="I45" s="1" t="s">
        <v>268</v>
      </c>
      <c r="J45" s="10" t="s">
        <v>567</v>
      </c>
      <c r="K45" s="22" t="s">
        <v>610</v>
      </c>
      <c r="L45" s="6" t="s">
        <v>298</v>
      </c>
      <c r="M45" s="6" t="s">
        <v>374</v>
      </c>
      <c r="N45" s="6" t="s">
        <v>568</v>
      </c>
      <c r="O45" s="6" t="s">
        <v>569</v>
      </c>
      <c r="P45" s="17">
        <v>150</v>
      </c>
      <c r="Q45" s="17">
        <v>100</v>
      </c>
      <c r="R45" s="5">
        <f t="shared" si="0"/>
        <v>250</v>
      </c>
      <c r="S45" s="17">
        <v>130</v>
      </c>
      <c r="T45" s="17">
        <v>100</v>
      </c>
      <c r="U45" s="5">
        <f t="shared" si="5"/>
        <v>230</v>
      </c>
      <c r="V45" s="28">
        <v>92</v>
      </c>
      <c r="W45" s="30">
        <v>11</v>
      </c>
      <c r="X45" s="30">
        <v>103</v>
      </c>
      <c r="Y45" s="25">
        <f t="shared" si="2"/>
        <v>1.0869565217391304</v>
      </c>
      <c r="Z45" s="5"/>
    </row>
    <row r="46" spans="1:27">
      <c r="A46" s="37">
        <v>44</v>
      </c>
      <c r="B46" s="32">
        <v>44</v>
      </c>
      <c r="C46" s="31" t="s">
        <v>421</v>
      </c>
      <c r="D46" s="32" t="s">
        <v>422</v>
      </c>
      <c r="E46" s="32" t="s">
        <v>423</v>
      </c>
      <c r="F46" s="32" t="s">
        <v>39</v>
      </c>
      <c r="G46" s="32" t="s">
        <v>424</v>
      </c>
      <c r="H46" s="32" t="s">
        <v>142</v>
      </c>
      <c r="I46" s="32" t="s">
        <v>264</v>
      </c>
      <c r="J46" s="33" t="s">
        <v>425</v>
      </c>
      <c r="K46" s="34" t="s">
        <v>426</v>
      </c>
      <c r="L46" s="32" t="s">
        <v>46</v>
      </c>
      <c r="M46" s="32" t="s">
        <v>427</v>
      </c>
      <c r="N46" s="32" t="s">
        <v>428</v>
      </c>
      <c r="O46" s="32" t="s">
        <v>429</v>
      </c>
      <c r="P46" s="32" t="s">
        <v>542</v>
      </c>
      <c r="Q46" s="32" t="s">
        <v>542</v>
      </c>
      <c r="R46" s="31">
        <f t="shared" si="0"/>
        <v>0</v>
      </c>
      <c r="S46" s="31">
        <v>4</v>
      </c>
      <c r="T46" s="31">
        <v>2</v>
      </c>
      <c r="U46" s="31">
        <f t="shared" si="5"/>
        <v>6</v>
      </c>
      <c r="V46" s="35">
        <v>0</v>
      </c>
      <c r="W46" s="36">
        <v>0</v>
      </c>
      <c r="X46" s="36">
        <v>0</v>
      </c>
      <c r="Y46" s="45">
        <f t="shared" si="2"/>
        <v>0</v>
      </c>
      <c r="Z46" s="31" t="s">
        <v>544</v>
      </c>
    </row>
    <row r="47" spans="1:27">
      <c r="A47" s="37">
        <v>45</v>
      </c>
      <c r="B47" s="1">
        <v>45</v>
      </c>
      <c r="C47" s="8" t="s">
        <v>457</v>
      </c>
      <c r="D47" s="6" t="s">
        <v>458</v>
      </c>
      <c r="E47" s="6" t="s">
        <v>459</v>
      </c>
      <c r="F47" s="1" t="s">
        <v>39</v>
      </c>
      <c r="G47" s="6" t="s">
        <v>162</v>
      </c>
      <c r="H47" s="1" t="s">
        <v>142</v>
      </c>
      <c r="I47" s="1" t="s">
        <v>264</v>
      </c>
      <c r="J47" s="10" t="s">
        <v>462</v>
      </c>
      <c r="K47" s="22" t="s">
        <v>601</v>
      </c>
      <c r="L47" s="6" t="s">
        <v>46</v>
      </c>
      <c r="M47" s="6" t="s">
        <v>460</v>
      </c>
      <c r="N47" s="6" t="s">
        <v>35</v>
      </c>
      <c r="O47" s="6" t="s">
        <v>461</v>
      </c>
      <c r="P47" s="17">
        <v>9</v>
      </c>
      <c r="Q47" s="17">
        <v>1</v>
      </c>
      <c r="R47" s="5">
        <f t="shared" si="0"/>
        <v>10</v>
      </c>
      <c r="S47" s="17">
        <v>13</v>
      </c>
      <c r="T47" s="17">
        <v>2</v>
      </c>
      <c r="U47" s="5">
        <f t="shared" si="5"/>
        <v>15</v>
      </c>
      <c r="V47" s="28">
        <v>0</v>
      </c>
      <c r="W47" s="30">
        <v>0</v>
      </c>
      <c r="X47" s="30">
        <v>0</v>
      </c>
      <c r="Y47" s="25">
        <f t="shared" si="2"/>
        <v>0.66666666666666663</v>
      </c>
      <c r="Z47" s="5"/>
    </row>
    <row r="48" spans="1:27">
      <c r="A48" s="37">
        <v>46</v>
      </c>
      <c r="B48" s="32">
        <v>46</v>
      </c>
      <c r="C48" s="31" t="s">
        <v>471</v>
      </c>
      <c r="D48" s="32" t="s">
        <v>174</v>
      </c>
      <c r="E48" s="32" t="s">
        <v>175</v>
      </c>
      <c r="F48" s="32" t="s">
        <v>39</v>
      </c>
      <c r="G48" s="32" t="s">
        <v>472</v>
      </c>
      <c r="H48" s="32" t="s">
        <v>142</v>
      </c>
      <c r="I48" s="32" t="s">
        <v>264</v>
      </c>
      <c r="J48" s="33" t="s">
        <v>473</v>
      </c>
      <c r="K48" s="34" t="s">
        <v>474</v>
      </c>
      <c r="L48" s="32" t="s">
        <v>475</v>
      </c>
      <c r="M48" s="32" t="s">
        <v>476</v>
      </c>
      <c r="N48" s="32" t="s">
        <v>475</v>
      </c>
      <c r="O48" s="32" t="s">
        <v>178</v>
      </c>
      <c r="P48" s="32" t="s">
        <v>542</v>
      </c>
      <c r="Q48" s="32" t="s">
        <v>542</v>
      </c>
      <c r="R48" s="31">
        <f>SUM(P48:Q48)</f>
        <v>0</v>
      </c>
      <c r="S48" s="31">
        <v>32</v>
      </c>
      <c r="T48" s="31">
        <v>8</v>
      </c>
      <c r="U48" s="31">
        <f>SUM(S48:T48)</f>
        <v>40</v>
      </c>
      <c r="V48" s="35">
        <v>0</v>
      </c>
      <c r="W48" s="36">
        <v>0</v>
      </c>
      <c r="X48" s="36">
        <v>0</v>
      </c>
      <c r="Y48" s="45">
        <f t="shared" si="2"/>
        <v>0</v>
      </c>
      <c r="Z48" s="31" t="s">
        <v>545</v>
      </c>
    </row>
    <row r="49" spans="1:27">
      <c r="A49" s="37">
        <v>47</v>
      </c>
      <c r="B49" s="1">
        <v>47</v>
      </c>
      <c r="C49" s="5" t="s">
        <v>288</v>
      </c>
      <c r="D49" s="1" t="s">
        <v>291</v>
      </c>
      <c r="E49" s="1" t="s">
        <v>292</v>
      </c>
      <c r="F49" s="1" t="s">
        <v>39</v>
      </c>
      <c r="G49" s="1" t="s">
        <v>532</v>
      </c>
      <c r="H49" s="1" t="s">
        <v>142</v>
      </c>
      <c r="I49" s="1" t="s">
        <v>293</v>
      </c>
      <c r="J49" s="12" t="s">
        <v>294</v>
      </c>
      <c r="K49" s="12" t="s">
        <v>611</v>
      </c>
      <c r="L49" s="1" t="s">
        <v>46</v>
      </c>
      <c r="M49" s="1" t="s">
        <v>499</v>
      </c>
      <c r="N49" s="1" t="s">
        <v>488</v>
      </c>
      <c r="O49" s="1" t="s">
        <v>500</v>
      </c>
      <c r="P49" s="5">
        <v>4</v>
      </c>
      <c r="Q49" s="52">
        <v>1</v>
      </c>
      <c r="R49" s="52">
        <f>SUM(P49:Q49)</f>
        <v>5</v>
      </c>
      <c r="S49" s="52">
        <v>0</v>
      </c>
      <c r="T49" s="52">
        <v>0</v>
      </c>
      <c r="U49" s="52">
        <f>SUM(S49:T49)</f>
        <v>0</v>
      </c>
      <c r="V49" s="52">
        <v>4</v>
      </c>
      <c r="W49" s="52">
        <v>1</v>
      </c>
      <c r="X49" s="52">
        <v>0</v>
      </c>
      <c r="Y49" s="71" t="e">
        <f>R49/U49</f>
        <v>#DIV/0!</v>
      </c>
      <c r="Z49" s="52"/>
      <c r="AA49" t="s">
        <v>523</v>
      </c>
    </row>
    <row r="50" spans="1:27">
      <c r="A50" s="37">
        <v>48</v>
      </c>
      <c r="B50" s="32">
        <v>48</v>
      </c>
      <c r="C50" s="31" t="s">
        <v>531</v>
      </c>
      <c r="D50" s="32" t="s">
        <v>214</v>
      </c>
      <c r="E50" s="32" t="s">
        <v>215</v>
      </c>
      <c r="F50" s="32" t="s">
        <v>39</v>
      </c>
      <c r="G50" s="32" t="s">
        <v>216</v>
      </c>
      <c r="H50" s="32" t="s">
        <v>170</v>
      </c>
      <c r="I50" s="32" t="s">
        <v>268</v>
      </c>
      <c r="J50" s="33" t="s">
        <v>533</v>
      </c>
      <c r="K50" s="33" t="s">
        <v>612</v>
      </c>
      <c r="L50" s="32" t="s">
        <v>298</v>
      </c>
      <c r="M50" s="32" t="s">
        <v>217</v>
      </c>
      <c r="N50" s="32"/>
      <c r="O50" s="32" t="s">
        <v>534</v>
      </c>
      <c r="P50" s="31">
        <v>2</v>
      </c>
      <c r="Q50" s="74">
        <v>1</v>
      </c>
      <c r="R50" s="74">
        <f>SUM(P50:Q50)</f>
        <v>3</v>
      </c>
      <c r="S50" s="74">
        <v>0</v>
      </c>
      <c r="T50" s="74">
        <v>0</v>
      </c>
      <c r="U50" s="74">
        <f>SUM(S50:T50)</f>
        <v>0</v>
      </c>
      <c r="V50" s="74">
        <v>4</v>
      </c>
      <c r="W50" s="74">
        <v>1</v>
      </c>
      <c r="X50" s="74">
        <v>0</v>
      </c>
      <c r="Y50" s="75" t="e">
        <f>R50/U50</f>
        <v>#DIV/0!</v>
      </c>
      <c r="Z50" s="74"/>
      <c r="AA50" t="s">
        <v>523</v>
      </c>
    </row>
    <row r="51" spans="1:27" customFormat="1">
      <c r="A51" s="37">
        <v>49</v>
      </c>
      <c r="B51" s="1">
        <v>49</v>
      </c>
      <c r="C51" s="5" t="s">
        <v>535</v>
      </c>
      <c r="D51" s="1" t="s">
        <v>536</v>
      </c>
      <c r="E51" s="1" t="s">
        <v>537</v>
      </c>
      <c r="F51" s="1" t="s">
        <v>39</v>
      </c>
      <c r="G51" s="1" t="s">
        <v>538</v>
      </c>
      <c r="H51" s="1" t="s">
        <v>170</v>
      </c>
      <c r="I51" s="1" t="s">
        <v>268</v>
      </c>
      <c r="J51" s="12" t="s">
        <v>539</v>
      </c>
      <c r="K51" s="12" t="s">
        <v>602</v>
      </c>
      <c r="L51" s="1" t="s">
        <v>298</v>
      </c>
      <c r="M51" s="1" t="s">
        <v>540</v>
      </c>
      <c r="N51" s="1" t="s">
        <v>46</v>
      </c>
      <c r="O51" s="1" t="s">
        <v>463</v>
      </c>
      <c r="P51" s="5">
        <v>4</v>
      </c>
      <c r="Q51" s="52">
        <v>2</v>
      </c>
      <c r="R51" s="52">
        <f>SUM(P51:Q51)</f>
        <v>6</v>
      </c>
      <c r="S51" s="52">
        <v>0</v>
      </c>
      <c r="T51" s="52">
        <v>0</v>
      </c>
      <c r="U51" s="52">
        <f>SUM(S51:T51)</f>
        <v>0</v>
      </c>
      <c r="V51" s="52">
        <v>4</v>
      </c>
      <c r="W51" s="52">
        <v>1</v>
      </c>
      <c r="X51" s="52">
        <v>0</v>
      </c>
      <c r="Y51" s="71" t="e">
        <f>R51/U51</f>
        <v>#DIV/0!</v>
      </c>
      <c r="Z51" s="52"/>
      <c r="AA51" t="s">
        <v>523</v>
      </c>
    </row>
    <row r="52" spans="1:27">
      <c r="O52" s="81" t="s">
        <v>551</v>
      </c>
      <c r="P52" s="82">
        <f>SUM(P3:P51)</f>
        <v>820</v>
      </c>
      <c r="Q52" s="82">
        <f>SUM(Q3:Q51)</f>
        <v>241</v>
      </c>
      <c r="R52" s="82">
        <f>SUM(R3:R51)</f>
        <v>1061</v>
      </c>
      <c r="S52" s="37">
        <f t="shared" ref="S52:X52" si="6">SUM(S3:S51)</f>
        <v>875</v>
      </c>
      <c r="T52" s="37">
        <f t="shared" si="6"/>
        <v>236</v>
      </c>
      <c r="U52" s="37">
        <f t="shared" si="6"/>
        <v>1111</v>
      </c>
      <c r="V52" s="37">
        <f t="shared" si="6"/>
        <v>628</v>
      </c>
      <c r="W52" s="37">
        <f t="shared" si="6"/>
        <v>91</v>
      </c>
      <c r="X52" s="37">
        <f t="shared" si="6"/>
        <v>704</v>
      </c>
      <c r="Y52" s="46">
        <f>R52/U52</f>
        <v>0.954995499549955</v>
      </c>
    </row>
    <row r="53" spans="1:27">
      <c r="R53" s="81" t="s">
        <v>665</v>
      </c>
    </row>
    <row r="54" spans="1:27">
      <c r="O54" s="39" t="s">
        <v>257</v>
      </c>
      <c r="P54" s="37">
        <f>SUM(P3:P26)</f>
        <v>274</v>
      </c>
      <c r="Q54" s="37">
        <f>SUM(Q3:Q26)</f>
        <v>45</v>
      </c>
      <c r="R54" s="37">
        <f>SUM(R3:R26)</f>
        <v>319</v>
      </c>
    </row>
    <row r="55" spans="1:27">
      <c r="O55" s="39" t="s">
        <v>39</v>
      </c>
      <c r="P55" s="37">
        <f>SUM(P27:P51)</f>
        <v>546</v>
      </c>
      <c r="Q55" s="37">
        <f>SUM(Q27:Q51)</f>
        <v>196</v>
      </c>
      <c r="R55" s="37">
        <f>SUM(R27:R51)</f>
        <v>742</v>
      </c>
    </row>
  </sheetData>
  <autoFilter ref="B2:Z54" xr:uid="{537EB3F8-4CD0-4D67-A434-2F5242B29009}"/>
  <phoneticPr fontId="1"/>
  <hyperlinks>
    <hyperlink ref="K3" r:id="rId1" display="daikou1001@yahoo.co.jp" xr:uid="{C8A91F7C-7B50-4350-8986-BE47D0DB62FF}"/>
    <hyperlink ref="K4" r:id="rId2" xr:uid="{0D9073BE-D3C8-4DD1-9672-591DD9A647C5}"/>
    <hyperlink ref="K5" r:id="rId3" display="kskei@titan.ocn.ne.jp" xr:uid="{BB0ABFF8-9C79-4465-A182-4770C95F7AF6}"/>
    <hyperlink ref="K6" r:id="rId4" display="rise3777@wine.ocn.ne.jp" xr:uid="{071B0E8A-ED35-4307-AFE1-A7283AA92005}"/>
    <hyperlink ref="K7" r:id="rId5" display="info@asobiizumu.com" xr:uid="{680F98E1-854C-4F00-A132-02EE91C5A017}"/>
    <hyperlink ref="K9" r:id="rId6" display="kansei@ai-guard.co.jp" xr:uid="{3710D1F0-59FF-4173-B43C-F4BC3BD6926B}"/>
    <hyperlink ref="K10" r:id="rId7" display="lsg@lake-side-guard.co.jp" xr:uid="{86DF28BA-AA07-44D7-9EDF-AF2C8635D0CE}"/>
    <hyperlink ref="K11" r:id="rId8" display="info@fuso-keibi.co.jp" xr:uid="{23FE6D43-68DE-44B3-BE3C-D20ECA3091B6}"/>
    <hyperlink ref="K12" r:id="rId9" display="fujisogo@ia4.itkeeper.ne.jp" xr:uid="{3A7532A0-0266-4C37-B7C7-227EB63E007F}"/>
    <hyperlink ref="K13" r:id="rId10" display="singlepp11@yahoo.co.jp" xr:uid="{DE9B15A9-591E-4148-98C5-47B1DC69543E}"/>
    <hyperlink ref="K28" r:id="rId11" display="k2-security@biscuit.ocn.ne.jp" xr:uid="{461BB8DC-3DE7-4563-BDE0-EC94467EF903}"/>
    <hyperlink ref="K14" r:id="rId12" display="zero-keibi@e-.omi.ne.jp" xr:uid="{83B0F02F-B779-4D61-B9EA-4FA7A4026127}"/>
    <hyperlink ref="K27" r:id="rId13" display="tanaka@k-shinryu.com" xr:uid="{77A0E2E5-3BA3-40FA-9FDD-51D30BFA7D1D}"/>
    <hyperlink ref="K15" r:id="rId14" display="konan4556@gaia.eonet.ne.jp" xr:uid="{1443516D-B7AE-4C05-BB8E-63B198DBFB5C}"/>
    <hyperlink ref="K16" r:id="rId15" xr:uid="{F539EB9B-B5AA-4327-92CB-086DC5258A0D}"/>
    <hyperlink ref="K17" r:id="rId16" display="fas_jtkeibi@yahoo.co.jp" xr:uid="{175F2498-625E-4EEF-A07A-2B1B6E343C89}"/>
    <hyperlink ref="K18" r:id="rId17" display="k-yamamoto@tw-s.co.jp" xr:uid="{33C2EA1A-798C-4CDE-9076-D946714F03F1}"/>
    <hyperlink ref="K8" r:id="rId18" display="h.takeuchi@trust-sec.com" xr:uid="{4169A3BF-A61C-4D91-B383-8F2782C1D706}"/>
    <hyperlink ref="K19" r:id="rId19" xr:uid="{B0836406-E602-46F2-A960-B799D2F94A02}"/>
    <hyperlink ref="K20" r:id="rId20" display="info@adams-group.jp" xr:uid="{0EAADBCB-0898-42FA-9453-FA83DD1138AA}"/>
    <hyperlink ref="K21" r:id="rId21" xr:uid="{E61E4C47-3B31-46AA-A460-A9F0629A2F6E}"/>
    <hyperlink ref="K22" r:id="rId22" display="goshudaimaruito@outlook.jp" xr:uid="{1B8C8A1E-910F-4957-A802-5F360C7923EC}"/>
    <hyperlink ref="K48" r:id="rId23" xr:uid="{23B55B00-F4E9-418E-B2EC-0ECCAA358FEE}"/>
    <hyperlink ref="K47" r:id="rId24" display="efro.terakawa@gmail.com" xr:uid="{901DC46F-0335-4063-B48A-D13927E8168A}"/>
    <hyperlink ref="K46" r:id="rId25" xr:uid="{6319573A-EC12-4632-90C5-F42F7D17825D}"/>
    <hyperlink ref="K45" r:id="rId26" display="info@kotona.co.jp" xr:uid="{E856E2C2-6B37-46E8-A236-F73E6CF3968B}"/>
    <hyperlink ref="K44" r:id="rId27" display="shinji.taura@shintei.co.jp" xr:uid="{B8F05541-95E7-4583-9DD7-35C2412744FB}"/>
    <hyperlink ref="K43" r:id="rId28" display="kanpato5180@ybb.ne.jp" xr:uid="{B92343B5-5CF9-44EA-BAFB-5BCFB2D2CEBD}"/>
    <hyperlink ref="K42" r:id="rId29" display="w-takenaka@senon.co.jp" xr:uid="{962567BB-FA4E-4106-B477-8FB005743917}"/>
    <hyperlink ref="K41" r:id="rId30" xr:uid="{FCBDE76C-CCCF-4D7E-A2CA-FDE3F5C78C33}"/>
    <hyperlink ref="K40" r:id="rId31" display="japan-create_keibi@jcs-group.co.jp" xr:uid="{80CCD0D4-D26B-41D6-9F76-F4FE259BD716}"/>
    <hyperlink ref="K39" r:id="rId32" display="k.uehara@dream-keibi.com" xr:uid="{5765F678-D7C6-4E87-A6CE-971E55B47E47}"/>
    <hyperlink ref="K38" r:id="rId33" display="fujino@river.ocn.ne.jp" xr:uid="{88A4477C-95CA-4D59-9FD9-85D97C730783}"/>
    <hyperlink ref="K37" r:id="rId34" display="info@hyogo-keibi.com" xr:uid="{A95961EE-4898-465B-AE78-6EE10CE78848}"/>
    <hyperlink ref="K36" r:id="rId35" display="eigyo@mt-security.co.jp" xr:uid="{3074F193-E371-49F7-8A5C-CF2F4EF3A31C}"/>
    <hyperlink ref="K35" r:id="rId36" xr:uid="{4F74032D-7CA7-4CDF-B5A7-36FDDE98C2DA}"/>
    <hyperlink ref="K34" r:id="rId37" xr:uid="{2C1224A8-0D69-4704-8D98-E271A8D95E2F}"/>
    <hyperlink ref="K33" r:id="rId38" xr:uid="{2337F258-C88F-4B84-93BD-8BAF48187378}"/>
    <hyperlink ref="K32" r:id="rId39" display="shimono@sanesukeibi.com" xr:uid="{3F951052-4133-45F1-B663-2FB697FB430A}"/>
    <hyperlink ref="K31" r:id="rId40" xr:uid="{EC65F27A-4B15-4465-9536-B17509A223E9}"/>
    <hyperlink ref="K30" r:id="rId41" display="muraoka@ace-guard.com" xr:uid="{F32BFA4B-C9E3-4E3E-8878-84E0A02DE49F}"/>
  </hyperlinks>
  <pageMargins left="0.41" right="0.23" top="0.5" bottom="0.37" header="0.3" footer="0.3"/>
  <pageSetup paperSize="8" scale="60" fitToHeight="0" orientation="landscape" r:id="rId4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DF3DB-A726-4F2B-94BD-03DE2FD43765}">
  <sheetPr>
    <pageSetUpPr fitToPage="1"/>
  </sheetPr>
  <dimension ref="A1:S44"/>
  <sheetViews>
    <sheetView view="pageBreakPreview" zoomScale="55" zoomScaleNormal="55" zoomScaleSheetLayoutView="5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1" sqref="B1:J1048576"/>
    </sheetView>
  </sheetViews>
  <sheetFormatPr defaultRowHeight="17.649999999999999"/>
  <cols>
    <col min="1" max="1" width="4.25" bestFit="1" customWidth="1"/>
    <col min="2" max="2" width="44.25" bestFit="1" customWidth="1"/>
    <col min="3" max="3" width="13.625" customWidth="1"/>
    <col min="4" max="4" width="9" customWidth="1"/>
    <col min="5" max="6" width="13" customWidth="1"/>
    <col min="7" max="9" width="11.125" customWidth="1"/>
    <col min="10" max="10" width="9.625" style="3" customWidth="1"/>
    <col min="11" max="11" width="11.125" customWidth="1"/>
    <col min="12" max="12" width="14.875" customWidth="1"/>
    <col min="13" max="13" width="11.125" customWidth="1"/>
    <col min="14" max="14" width="14.875" customWidth="1"/>
    <col min="15" max="15" width="11.125" customWidth="1"/>
    <col min="16" max="16" width="14.875" customWidth="1"/>
    <col min="17" max="17" width="11.125" customWidth="1"/>
    <col min="18" max="18" width="14.875" customWidth="1"/>
  </cols>
  <sheetData>
    <row r="1" spans="1:19" ht="35.65" thickBot="1">
      <c r="A1" s="7" t="s">
        <v>0</v>
      </c>
      <c r="B1" s="7" t="s">
        <v>1</v>
      </c>
      <c r="C1" s="7" t="s">
        <v>572</v>
      </c>
      <c r="D1" s="7" t="s">
        <v>2</v>
      </c>
      <c r="E1" s="7" t="s">
        <v>228</v>
      </c>
      <c r="F1" s="7" t="s">
        <v>11</v>
      </c>
      <c r="G1" s="16" t="s">
        <v>310</v>
      </c>
      <c r="H1" s="16" t="s">
        <v>311</v>
      </c>
      <c r="I1" s="16" t="s">
        <v>312</v>
      </c>
      <c r="J1" s="47" t="s">
        <v>481</v>
      </c>
      <c r="K1" s="47" t="s">
        <v>482</v>
      </c>
      <c r="L1" s="51" t="s">
        <v>483</v>
      </c>
      <c r="M1" s="48" t="s">
        <v>484</v>
      </c>
      <c r="N1" s="51" t="s">
        <v>485</v>
      </c>
      <c r="O1" s="48" t="s">
        <v>486</v>
      </c>
      <c r="P1" s="51" t="s">
        <v>487</v>
      </c>
      <c r="Q1" s="48" t="s">
        <v>671</v>
      </c>
      <c r="R1" s="51" t="s">
        <v>493</v>
      </c>
    </row>
    <row r="2" spans="1:19" ht="18" thickTop="1">
      <c r="A2" s="6">
        <v>1</v>
      </c>
      <c r="B2" s="8" t="s">
        <v>5</v>
      </c>
      <c r="C2" s="6" t="s">
        <v>613</v>
      </c>
      <c r="D2" s="6" t="s">
        <v>229</v>
      </c>
      <c r="E2" s="6" t="s">
        <v>230</v>
      </c>
      <c r="F2" s="6" t="s">
        <v>260</v>
      </c>
      <c r="G2" s="8"/>
      <c r="H2" s="8"/>
      <c r="I2" s="19"/>
      <c r="J2" s="6" t="s">
        <v>652</v>
      </c>
      <c r="K2" s="8" t="s">
        <v>46</v>
      </c>
      <c r="L2" s="12" t="s">
        <v>681</v>
      </c>
      <c r="M2" s="49" t="s">
        <v>682</v>
      </c>
      <c r="N2" s="5" t="s">
        <v>683</v>
      </c>
      <c r="O2" s="49"/>
      <c r="P2" s="5"/>
      <c r="Q2" s="49"/>
      <c r="R2" s="52"/>
    </row>
    <row r="3" spans="1:19">
      <c r="A3" s="1">
        <v>2</v>
      </c>
      <c r="B3" s="50" t="s">
        <v>16</v>
      </c>
      <c r="C3" s="50" t="s">
        <v>614</v>
      </c>
      <c r="D3" s="80" t="s">
        <v>229</v>
      </c>
      <c r="E3" s="80" t="s">
        <v>230</v>
      </c>
      <c r="F3" s="80" t="s">
        <v>18</v>
      </c>
      <c r="G3" s="50"/>
      <c r="H3" s="50"/>
      <c r="I3" s="50"/>
      <c r="J3" s="84"/>
      <c r="K3" s="50"/>
      <c r="L3" s="50"/>
      <c r="M3" s="50"/>
      <c r="N3" s="5"/>
      <c r="O3" s="50"/>
      <c r="P3" s="5"/>
      <c r="Q3" s="50"/>
      <c r="R3" s="52"/>
      <c r="S3" t="s">
        <v>719</v>
      </c>
    </row>
    <row r="4" spans="1:19">
      <c r="A4" s="6">
        <v>3</v>
      </c>
      <c r="B4" s="50" t="s">
        <v>19</v>
      </c>
      <c r="C4" s="50" t="s">
        <v>615</v>
      </c>
      <c r="D4" s="80" t="s">
        <v>229</v>
      </c>
      <c r="E4" s="80" t="s">
        <v>231</v>
      </c>
      <c r="F4" s="80" t="s">
        <v>21</v>
      </c>
      <c r="G4" s="50"/>
      <c r="H4" s="50"/>
      <c r="I4" s="50"/>
      <c r="J4" s="84" t="s">
        <v>652</v>
      </c>
      <c r="K4" s="50" t="s">
        <v>552</v>
      </c>
      <c r="L4" s="50" t="s">
        <v>708</v>
      </c>
      <c r="M4" s="50"/>
      <c r="N4" s="5"/>
      <c r="O4" s="50"/>
      <c r="P4" s="5"/>
      <c r="Q4" s="50"/>
      <c r="R4" s="52"/>
    </row>
    <row r="5" spans="1:19">
      <c r="A5" s="1">
        <v>4</v>
      </c>
      <c r="B5" s="50" t="s">
        <v>23</v>
      </c>
      <c r="C5" s="50" t="s">
        <v>616</v>
      </c>
      <c r="D5" s="80" t="s">
        <v>229</v>
      </c>
      <c r="E5" s="80" t="s">
        <v>230</v>
      </c>
      <c r="F5" s="80" t="s">
        <v>26</v>
      </c>
      <c r="G5" s="50"/>
      <c r="H5" s="50"/>
      <c r="I5" s="50"/>
      <c r="J5" s="84" t="s">
        <v>652</v>
      </c>
      <c r="K5" s="50" t="s">
        <v>428</v>
      </c>
      <c r="L5" s="50" t="s">
        <v>709</v>
      </c>
      <c r="M5" s="50"/>
      <c r="N5" s="5" t="s">
        <v>710</v>
      </c>
      <c r="O5" s="50"/>
      <c r="P5" s="5" t="s">
        <v>711</v>
      </c>
      <c r="Q5" s="50"/>
      <c r="R5" s="52"/>
    </row>
    <row r="6" spans="1:19">
      <c r="A6" s="6">
        <v>5</v>
      </c>
      <c r="B6" s="50" t="s">
        <v>27</v>
      </c>
      <c r="C6" s="50" t="s">
        <v>617</v>
      </c>
      <c r="D6" s="80" t="s">
        <v>229</v>
      </c>
      <c r="E6" s="80" t="s">
        <v>230</v>
      </c>
      <c r="F6" s="80" t="s">
        <v>29</v>
      </c>
      <c r="G6" s="50"/>
      <c r="H6" s="50"/>
      <c r="I6" s="50"/>
      <c r="J6" s="84" t="s">
        <v>652</v>
      </c>
      <c r="K6" s="50" t="s">
        <v>46</v>
      </c>
      <c r="L6" s="50" t="s">
        <v>29</v>
      </c>
      <c r="M6" s="50"/>
      <c r="N6" s="5"/>
      <c r="O6" s="50"/>
      <c r="P6" s="5"/>
      <c r="Q6" s="50"/>
      <c r="R6" s="52"/>
    </row>
    <row r="7" spans="1:19">
      <c r="A7" s="1">
        <v>6</v>
      </c>
      <c r="B7" s="50" t="s">
        <v>345</v>
      </c>
      <c r="C7" s="50" t="s">
        <v>618</v>
      </c>
      <c r="D7" s="80" t="s">
        <v>229</v>
      </c>
      <c r="E7" s="80" t="s">
        <v>230</v>
      </c>
      <c r="F7" s="80" t="s">
        <v>31</v>
      </c>
      <c r="G7" s="50"/>
      <c r="H7" s="50"/>
      <c r="I7" s="50"/>
      <c r="J7" s="84" t="s">
        <v>652</v>
      </c>
      <c r="K7" s="50" t="s">
        <v>35</v>
      </c>
      <c r="L7" s="50" t="s">
        <v>666</v>
      </c>
      <c r="M7" s="50"/>
      <c r="N7" s="5" t="s">
        <v>667</v>
      </c>
      <c r="O7" s="50"/>
      <c r="P7" s="5"/>
      <c r="Q7" s="50"/>
      <c r="R7" s="52"/>
    </row>
    <row r="8" spans="1:19">
      <c r="A8" s="6">
        <v>7</v>
      </c>
      <c r="B8" s="50" t="s">
        <v>33</v>
      </c>
      <c r="C8" s="50" t="s">
        <v>619</v>
      </c>
      <c r="D8" s="80" t="s">
        <v>229</v>
      </c>
      <c r="E8" s="80" t="s">
        <v>232</v>
      </c>
      <c r="F8" s="80" t="s">
        <v>36</v>
      </c>
      <c r="G8" s="50"/>
      <c r="H8" s="50"/>
      <c r="I8" s="50"/>
      <c r="J8" s="84" t="s">
        <v>652</v>
      </c>
      <c r="K8" s="50" t="s">
        <v>653</v>
      </c>
      <c r="L8" s="50" t="s">
        <v>654</v>
      </c>
      <c r="M8" s="50" t="s">
        <v>655</v>
      </c>
      <c r="N8" s="5" t="s">
        <v>656</v>
      </c>
      <c r="O8" s="50"/>
      <c r="P8" s="5"/>
      <c r="Q8" s="50"/>
      <c r="R8" s="52"/>
    </row>
    <row r="9" spans="1:19">
      <c r="A9" s="1">
        <v>8</v>
      </c>
      <c r="B9" s="50" t="s">
        <v>106</v>
      </c>
      <c r="C9" s="50" t="s">
        <v>620</v>
      </c>
      <c r="D9" s="80" t="s">
        <v>229</v>
      </c>
      <c r="E9" s="80" t="s">
        <v>236</v>
      </c>
      <c r="F9" s="80" t="s">
        <v>148</v>
      </c>
      <c r="G9" s="50"/>
      <c r="H9" s="50"/>
      <c r="I9" s="50"/>
      <c r="J9" s="84" t="s">
        <v>652</v>
      </c>
      <c r="K9" s="50" t="s">
        <v>673</v>
      </c>
      <c r="L9" s="50" t="s">
        <v>674</v>
      </c>
      <c r="M9" s="50"/>
      <c r="N9" s="5"/>
      <c r="O9" s="50"/>
      <c r="P9" s="5"/>
      <c r="Q9" s="50"/>
      <c r="R9" s="52"/>
    </row>
    <row r="10" spans="1:19">
      <c r="A10" s="6">
        <v>9</v>
      </c>
      <c r="B10" s="50" t="s">
        <v>144</v>
      </c>
      <c r="C10" s="50" t="s">
        <v>621</v>
      </c>
      <c r="D10" s="80" t="s">
        <v>229</v>
      </c>
      <c r="E10" s="80" t="s">
        <v>239</v>
      </c>
      <c r="F10" s="80" t="s">
        <v>148</v>
      </c>
      <c r="G10" s="50"/>
      <c r="H10" s="50"/>
      <c r="I10" s="50"/>
      <c r="J10" s="84" t="s">
        <v>652</v>
      </c>
      <c r="K10" s="50" t="s">
        <v>552</v>
      </c>
      <c r="L10" s="50" t="s">
        <v>699</v>
      </c>
      <c r="M10" s="50"/>
      <c r="N10" s="5"/>
      <c r="O10" s="50"/>
      <c r="P10" s="5"/>
      <c r="Q10" s="50"/>
      <c r="R10" s="52"/>
    </row>
    <row r="11" spans="1:19">
      <c r="A11" s="1">
        <v>10</v>
      </c>
      <c r="B11" s="50" t="s">
        <v>343</v>
      </c>
      <c r="C11" s="50" t="s">
        <v>622</v>
      </c>
      <c r="D11" s="80" t="s">
        <v>229</v>
      </c>
      <c r="E11" s="80" t="s">
        <v>237</v>
      </c>
      <c r="F11" s="80" t="s">
        <v>159</v>
      </c>
      <c r="G11" s="50"/>
      <c r="H11" s="50"/>
      <c r="I11" s="50"/>
      <c r="J11" s="84" t="s">
        <v>652</v>
      </c>
      <c r="K11" s="50" t="s">
        <v>46</v>
      </c>
      <c r="L11" s="50" t="s">
        <v>159</v>
      </c>
      <c r="M11" s="50" t="s">
        <v>663</v>
      </c>
      <c r="N11" s="5" t="s">
        <v>664</v>
      </c>
      <c r="O11" s="50"/>
      <c r="P11" s="5"/>
      <c r="Q11" s="50"/>
      <c r="R11" s="52"/>
    </row>
    <row r="12" spans="1:19">
      <c r="A12" s="6">
        <v>11</v>
      </c>
      <c r="B12" s="50" t="s">
        <v>344</v>
      </c>
      <c r="C12" s="50" t="s">
        <v>623</v>
      </c>
      <c r="D12" s="80" t="s">
        <v>229</v>
      </c>
      <c r="E12" s="80" t="s">
        <v>239</v>
      </c>
      <c r="F12" s="80" t="s">
        <v>309</v>
      </c>
      <c r="G12" s="50"/>
      <c r="H12" s="50"/>
      <c r="I12" s="50"/>
      <c r="J12" s="84" t="s">
        <v>652</v>
      </c>
      <c r="K12" s="50" t="s">
        <v>659</v>
      </c>
      <c r="L12" s="50" t="s">
        <v>660</v>
      </c>
      <c r="M12" s="50" t="s">
        <v>661</v>
      </c>
      <c r="N12" s="5" t="s">
        <v>662</v>
      </c>
      <c r="O12" s="50"/>
      <c r="P12" s="5"/>
      <c r="Q12" s="50"/>
      <c r="R12" s="52"/>
    </row>
    <row r="13" spans="1:19">
      <c r="A13" s="1">
        <v>12</v>
      </c>
      <c r="B13" s="50" t="s">
        <v>313</v>
      </c>
      <c r="C13" s="50" t="s">
        <v>624</v>
      </c>
      <c r="D13" s="80" t="s">
        <v>229</v>
      </c>
      <c r="E13" s="80" t="s">
        <v>316</v>
      </c>
      <c r="F13" s="80" t="s">
        <v>319</v>
      </c>
      <c r="G13" s="50"/>
      <c r="H13" s="50"/>
      <c r="I13" s="50"/>
      <c r="J13" s="84" t="s">
        <v>652</v>
      </c>
      <c r="K13" s="50" t="s">
        <v>317</v>
      </c>
      <c r="L13" s="50" t="s">
        <v>318</v>
      </c>
      <c r="M13" s="50"/>
      <c r="N13" s="5"/>
      <c r="O13" s="50"/>
      <c r="P13" s="5"/>
      <c r="Q13" s="50"/>
      <c r="R13" s="52"/>
    </row>
    <row r="14" spans="1:19">
      <c r="A14" s="6">
        <v>13</v>
      </c>
      <c r="B14" s="50" t="s">
        <v>365</v>
      </c>
      <c r="C14" s="50" t="s">
        <v>625</v>
      </c>
      <c r="D14" s="80" t="s">
        <v>229</v>
      </c>
      <c r="E14" s="80" t="s">
        <v>316</v>
      </c>
      <c r="F14" s="80" t="s">
        <v>367</v>
      </c>
      <c r="G14" s="50"/>
      <c r="H14" s="50"/>
      <c r="I14" s="50"/>
      <c r="J14" s="84" t="s">
        <v>652</v>
      </c>
      <c r="K14" s="50"/>
      <c r="L14" s="50" t="s">
        <v>114</v>
      </c>
      <c r="M14" s="50"/>
      <c r="N14" s="5"/>
      <c r="O14" s="50"/>
      <c r="P14" s="5"/>
      <c r="Q14" s="50"/>
      <c r="R14" s="52"/>
    </row>
    <row r="15" spans="1:19">
      <c r="A15" s="1">
        <v>14</v>
      </c>
      <c r="B15" s="50" t="s">
        <v>383</v>
      </c>
      <c r="C15" s="50" t="s">
        <v>626</v>
      </c>
      <c r="D15" s="80" t="s">
        <v>229</v>
      </c>
      <c r="E15" s="80" t="s">
        <v>232</v>
      </c>
      <c r="F15" s="80" t="s">
        <v>393</v>
      </c>
      <c r="G15" s="50"/>
      <c r="H15" s="50"/>
      <c r="I15" s="50"/>
      <c r="J15" s="84" t="s">
        <v>652</v>
      </c>
      <c r="K15" s="50" t="s">
        <v>688</v>
      </c>
      <c r="L15" s="50" t="s">
        <v>689</v>
      </c>
      <c r="M15" s="50"/>
      <c r="N15" s="5"/>
      <c r="O15" s="50"/>
      <c r="P15" s="5"/>
      <c r="Q15" s="50"/>
      <c r="R15" s="52"/>
    </row>
    <row r="16" spans="1:19">
      <c r="A16" s="6">
        <v>15</v>
      </c>
      <c r="B16" s="50" t="s">
        <v>408</v>
      </c>
      <c r="C16" s="50" t="s">
        <v>627</v>
      </c>
      <c r="D16" s="80" t="s">
        <v>229</v>
      </c>
      <c r="E16" s="80" t="s">
        <v>232</v>
      </c>
      <c r="F16" s="80" t="s">
        <v>414</v>
      </c>
      <c r="G16" s="50"/>
      <c r="H16" s="50"/>
      <c r="I16" s="50"/>
      <c r="J16" s="84" t="s">
        <v>652</v>
      </c>
      <c r="K16" s="50" t="s">
        <v>655</v>
      </c>
      <c r="L16" s="50" t="s">
        <v>677</v>
      </c>
      <c r="M16" s="50" t="s">
        <v>48</v>
      </c>
      <c r="N16" s="5" t="s">
        <v>678</v>
      </c>
      <c r="O16" s="50"/>
      <c r="P16" s="5"/>
      <c r="Q16" s="50"/>
      <c r="R16" s="52"/>
    </row>
    <row r="17" spans="1:19">
      <c r="A17" s="1">
        <v>16</v>
      </c>
      <c r="B17" s="50" t="s">
        <v>446</v>
      </c>
      <c r="C17" s="50" t="s">
        <v>628</v>
      </c>
      <c r="D17" s="80" t="s">
        <v>229</v>
      </c>
      <c r="E17" s="80" t="s">
        <v>454</v>
      </c>
      <c r="F17" s="80" t="s">
        <v>447</v>
      </c>
      <c r="G17" s="50"/>
      <c r="H17" s="50"/>
      <c r="I17" s="50"/>
      <c r="J17" s="84" t="s">
        <v>652</v>
      </c>
      <c r="K17" s="50" t="s">
        <v>679</v>
      </c>
      <c r="L17" s="50" t="s">
        <v>680</v>
      </c>
      <c r="M17" s="50"/>
      <c r="N17" s="5"/>
      <c r="O17" s="50"/>
      <c r="P17" s="5"/>
      <c r="Q17" s="50"/>
      <c r="R17" s="52"/>
    </row>
    <row r="18" spans="1:19">
      <c r="A18" s="6">
        <v>17</v>
      </c>
      <c r="B18" s="50" t="s">
        <v>524</v>
      </c>
      <c r="C18" s="50" t="s">
        <v>629</v>
      </c>
      <c r="D18" s="80" t="s">
        <v>229</v>
      </c>
      <c r="E18" s="80" t="s">
        <v>233</v>
      </c>
      <c r="F18" s="80" t="s">
        <v>651</v>
      </c>
      <c r="G18" s="50"/>
      <c r="H18" s="50"/>
      <c r="I18" s="50"/>
      <c r="J18" s="84" t="s">
        <v>652</v>
      </c>
      <c r="K18" s="50" t="s">
        <v>712</v>
      </c>
      <c r="L18" s="50" t="s">
        <v>713</v>
      </c>
      <c r="M18" s="50"/>
      <c r="N18" s="5"/>
      <c r="O18" s="50"/>
      <c r="P18" s="5"/>
      <c r="Q18" s="50"/>
      <c r="R18" s="52"/>
    </row>
    <row r="19" spans="1:19">
      <c r="A19" s="1">
        <v>18</v>
      </c>
      <c r="B19" s="50" t="s">
        <v>519</v>
      </c>
      <c r="C19" s="50" t="s">
        <v>630</v>
      </c>
      <c r="D19" s="80" t="s">
        <v>229</v>
      </c>
      <c r="E19" s="80" t="s">
        <v>237</v>
      </c>
      <c r="F19" s="80" t="s">
        <v>259</v>
      </c>
      <c r="G19" s="50"/>
      <c r="H19" s="50"/>
      <c r="I19" s="50"/>
      <c r="J19" s="84" t="s">
        <v>652</v>
      </c>
      <c r="K19" s="50" t="s">
        <v>668</v>
      </c>
      <c r="L19" s="50" t="s">
        <v>522</v>
      </c>
      <c r="M19" s="50" t="s">
        <v>663</v>
      </c>
      <c r="N19" s="5" t="s">
        <v>669</v>
      </c>
      <c r="O19" s="50" t="s">
        <v>663</v>
      </c>
      <c r="P19" s="5" t="s">
        <v>670</v>
      </c>
      <c r="Q19" s="50" t="s">
        <v>663</v>
      </c>
      <c r="R19" s="52" t="s">
        <v>672</v>
      </c>
    </row>
    <row r="20" spans="1:19">
      <c r="A20" s="6">
        <v>19</v>
      </c>
      <c r="B20" s="50" t="s">
        <v>504</v>
      </c>
      <c r="C20" s="50" t="s">
        <v>631</v>
      </c>
      <c r="D20" s="80" t="s">
        <v>229</v>
      </c>
      <c r="E20" s="80" t="s">
        <v>238</v>
      </c>
      <c r="F20" s="80" t="s">
        <v>118</v>
      </c>
      <c r="G20" s="50"/>
      <c r="H20" s="50"/>
      <c r="I20" s="50"/>
      <c r="J20" s="84" t="s">
        <v>652</v>
      </c>
      <c r="K20" s="50"/>
      <c r="L20" s="50" t="s">
        <v>658</v>
      </c>
      <c r="M20" s="50"/>
      <c r="N20" s="5"/>
      <c r="O20" s="50"/>
      <c r="P20" s="5"/>
      <c r="Q20" s="50"/>
      <c r="R20" s="52"/>
    </row>
    <row r="21" spans="1:19">
      <c r="A21" s="1">
        <v>20</v>
      </c>
      <c r="B21" s="50" t="s">
        <v>513</v>
      </c>
      <c r="C21" s="50" t="s">
        <v>632</v>
      </c>
      <c r="D21" s="80" t="s">
        <v>229</v>
      </c>
      <c r="E21" s="80" t="s">
        <v>238</v>
      </c>
      <c r="F21" s="80" t="s">
        <v>518</v>
      </c>
      <c r="G21" s="50"/>
      <c r="H21" s="50"/>
      <c r="I21" s="50"/>
      <c r="J21" s="84" t="s">
        <v>652</v>
      </c>
      <c r="K21" s="50" t="s">
        <v>46</v>
      </c>
      <c r="L21" s="50" t="s">
        <v>684</v>
      </c>
      <c r="M21" s="50" t="s">
        <v>428</v>
      </c>
      <c r="N21" s="5" t="s">
        <v>685</v>
      </c>
      <c r="O21" s="50"/>
      <c r="P21" s="5"/>
      <c r="Q21" s="50"/>
      <c r="R21" s="52"/>
    </row>
    <row r="22" spans="1:19">
      <c r="A22" s="6">
        <v>21</v>
      </c>
      <c r="B22" s="50" t="s">
        <v>346</v>
      </c>
      <c r="C22" s="50" t="s">
        <v>633</v>
      </c>
      <c r="D22" s="80" t="s">
        <v>40</v>
      </c>
      <c r="E22" s="80" t="s">
        <v>265</v>
      </c>
      <c r="F22" s="80" t="s">
        <v>42</v>
      </c>
      <c r="G22" s="50"/>
      <c r="H22" s="50"/>
      <c r="I22" s="50"/>
      <c r="J22" s="84" t="s">
        <v>652</v>
      </c>
      <c r="K22" s="50" t="s">
        <v>328</v>
      </c>
      <c r="L22" s="50" t="s">
        <v>329</v>
      </c>
      <c r="M22" s="50" t="s">
        <v>716</v>
      </c>
      <c r="N22" s="5" t="s">
        <v>717</v>
      </c>
      <c r="O22" s="50"/>
      <c r="P22" s="5"/>
      <c r="Q22" s="50"/>
      <c r="R22" s="52"/>
    </row>
    <row r="23" spans="1:19">
      <c r="A23" s="1">
        <v>22</v>
      </c>
      <c r="B23" s="50" t="s">
        <v>347</v>
      </c>
      <c r="C23" s="50" t="s">
        <v>634</v>
      </c>
      <c r="D23" s="80" t="s">
        <v>40</v>
      </c>
      <c r="E23" s="80" t="s">
        <v>266</v>
      </c>
      <c r="F23" s="80" t="s">
        <v>47</v>
      </c>
      <c r="G23" s="50"/>
      <c r="H23" s="50"/>
      <c r="I23" s="50"/>
      <c r="J23" s="84" t="s">
        <v>652</v>
      </c>
      <c r="K23" s="50" t="s">
        <v>428</v>
      </c>
      <c r="L23" s="50" t="s">
        <v>324</v>
      </c>
      <c r="M23" s="50"/>
      <c r="N23" s="5"/>
      <c r="O23" s="50"/>
      <c r="P23" s="5"/>
      <c r="Q23" s="50"/>
      <c r="R23" s="52"/>
    </row>
    <row r="24" spans="1:19">
      <c r="A24" s="6">
        <v>23</v>
      </c>
      <c r="B24" s="50" t="s">
        <v>286</v>
      </c>
      <c r="C24" s="50" t="s">
        <v>635</v>
      </c>
      <c r="D24" s="80" t="s">
        <v>40</v>
      </c>
      <c r="E24" s="80" t="s">
        <v>267</v>
      </c>
      <c r="F24" s="80" t="s">
        <v>77</v>
      </c>
      <c r="G24" s="50"/>
      <c r="H24" s="50"/>
      <c r="I24" s="50"/>
      <c r="J24" s="84"/>
      <c r="K24" s="50"/>
      <c r="L24" s="50"/>
      <c r="M24" s="50"/>
      <c r="N24" s="5"/>
      <c r="O24" s="50"/>
      <c r="P24" s="5"/>
      <c r="Q24" s="50"/>
      <c r="R24" s="52"/>
      <c r="S24" t="s">
        <v>719</v>
      </c>
    </row>
    <row r="25" spans="1:19">
      <c r="A25" s="1">
        <v>24</v>
      </c>
      <c r="B25" s="50" t="s">
        <v>349</v>
      </c>
      <c r="C25" s="50" t="s">
        <v>636</v>
      </c>
      <c r="D25" s="80" t="s">
        <v>40</v>
      </c>
      <c r="E25" s="80" t="s">
        <v>269</v>
      </c>
      <c r="F25" s="80" t="s">
        <v>95</v>
      </c>
      <c r="G25" s="50"/>
      <c r="H25" s="50"/>
      <c r="I25" s="50"/>
      <c r="J25" s="84" t="s">
        <v>652</v>
      </c>
      <c r="K25" s="50" t="s">
        <v>527</v>
      </c>
      <c r="L25" s="50" t="s">
        <v>96</v>
      </c>
      <c r="M25" s="50"/>
      <c r="N25" s="5"/>
      <c r="O25" s="50"/>
      <c r="P25" s="5"/>
      <c r="Q25" s="50"/>
      <c r="R25" s="52"/>
    </row>
    <row r="26" spans="1:19">
      <c r="A26" s="6">
        <v>25</v>
      </c>
      <c r="B26" s="50" t="s">
        <v>125</v>
      </c>
      <c r="C26" s="50" t="s">
        <v>637</v>
      </c>
      <c r="D26" s="80" t="s">
        <v>142</v>
      </c>
      <c r="E26" s="80" t="s">
        <v>264</v>
      </c>
      <c r="F26" s="80" t="s">
        <v>129</v>
      </c>
      <c r="G26" s="50"/>
      <c r="H26" s="50"/>
      <c r="I26" s="50"/>
      <c r="J26" s="84" t="s">
        <v>652</v>
      </c>
      <c r="K26" s="50" t="s">
        <v>657</v>
      </c>
      <c r="L26" s="50" t="s">
        <v>129</v>
      </c>
      <c r="M26" s="50"/>
      <c r="N26" s="5"/>
      <c r="O26" s="50"/>
      <c r="P26" s="5"/>
      <c r="Q26" s="50"/>
      <c r="R26" s="52"/>
    </row>
    <row r="27" spans="1:19">
      <c r="A27" s="1">
        <v>26</v>
      </c>
      <c r="B27" s="50" t="s">
        <v>354</v>
      </c>
      <c r="C27" s="50" t="s">
        <v>638</v>
      </c>
      <c r="D27" s="80" t="s">
        <v>142</v>
      </c>
      <c r="E27" s="80" t="s">
        <v>264</v>
      </c>
      <c r="F27" s="80" t="s">
        <v>419</v>
      </c>
      <c r="G27" s="50"/>
      <c r="H27" s="50"/>
      <c r="I27" s="50"/>
      <c r="J27" s="84" t="s">
        <v>489</v>
      </c>
      <c r="K27" s="50"/>
      <c r="L27" s="50"/>
      <c r="M27" s="50"/>
      <c r="N27" s="5"/>
      <c r="O27" s="50"/>
      <c r="P27" s="5"/>
      <c r="Q27" s="50"/>
      <c r="R27" s="52"/>
    </row>
    <row r="28" spans="1:19">
      <c r="A28" s="6">
        <v>27</v>
      </c>
      <c r="B28" s="50" t="s">
        <v>355</v>
      </c>
      <c r="C28" s="50" t="s">
        <v>639</v>
      </c>
      <c r="D28" s="80" t="s">
        <v>40</v>
      </c>
      <c r="E28" s="80" t="s">
        <v>266</v>
      </c>
      <c r="F28" s="80" t="s">
        <v>396</v>
      </c>
      <c r="G28" s="50"/>
      <c r="H28" s="50"/>
      <c r="I28" s="50"/>
      <c r="J28" s="84" t="s">
        <v>652</v>
      </c>
      <c r="K28" s="50" t="s">
        <v>46</v>
      </c>
      <c r="L28" s="50" t="s">
        <v>700</v>
      </c>
      <c r="M28" s="50"/>
      <c r="N28" s="5"/>
      <c r="O28" s="50"/>
      <c r="P28" s="5"/>
      <c r="Q28" s="50"/>
      <c r="R28" s="52"/>
    </row>
    <row r="29" spans="1:19">
      <c r="A29" s="1">
        <v>28</v>
      </c>
      <c r="B29" s="50" t="s">
        <v>188</v>
      </c>
      <c r="C29" s="50" t="s">
        <v>640</v>
      </c>
      <c r="D29" s="80" t="s">
        <v>170</v>
      </c>
      <c r="E29" s="80" t="s">
        <v>271</v>
      </c>
      <c r="F29" s="80" t="s">
        <v>171</v>
      </c>
      <c r="G29" s="50"/>
      <c r="H29" s="50"/>
      <c r="I29" s="50"/>
      <c r="J29" s="84" t="s">
        <v>652</v>
      </c>
      <c r="K29" s="50" t="s">
        <v>720</v>
      </c>
      <c r="L29" s="50" t="s">
        <v>721</v>
      </c>
      <c r="M29" s="50" t="s">
        <v>723</v>
      </c>
      <c r="N29" s="5" t="s">
        <v>722</v>
      </c>
      <c r="O29" s="50"/>
      <c r="P29" s="5"/>
      <c r="Q29" s="50"/>
      <c r="R29" s="52"/>
    </row>
    <row r="30" spans="1:19">
      <c r="A30" s="6">
        <v>29</v>
      </c>
      <c r="B30" s="50" t="s">
        <v>356</v>
      </c>
      <c r="C30" s="50" t="s">
        <v>641</v>
      </c>
      <c r="D30" s="80" t="s">
        <v>142</v>
      </c>
      <c r="E30" s="80" t="s">
        <v>264</v>
      </c>
      <c r="F30" s="80" t="s">
        <v>467</v>
      </c>
      <c r="G30" s="50"/>
      <c r="H30" s="50"/>
      <c r="I30" s="50"/>
      <c r="J30" s="84" t="s">
        <v>652</v>
      </c>
      <c r="K30" s="50"/>
      <c r="L30" s="50" t="s">
        <v>183</v>
      </c>
      <c r="M30" s="50"/>
      <c r="N30" s="5"/>
      <c r="O30" s="50"/>
      <c r="P30" s="5"/>
      <c r="Q30" s="50"/>
      <c r="R30" s="52"/>
    </row>
    <row r="31" spans="1:19">
      <c r="A31" s="1">
        <v>30</v>
      </c>
      <c r="B31" s="50" t="s">
        <v>357</v>
      </c>
      <c r="C31" s="50" t="s">
        <v>642</v>
      </c>
      <c r="D31" s="80" t="s">
        <v>40</v>
      </c>
      <c r="E31" s="80" t="s">
        <v>266</v>
      </c>
      <c r="F31" s="80" t="s">
        <v>187</v>
      </c>
      <c r="G31" s="50"/>
      <c r="H31" s="50"/>
      <c r="I31" s="50"/>
      <c r="J31" s="84" t="s">
        <v>652</v>
      </c>
      <c r="K31" s="50"/>
      <c r="L31" s="50" t="s">
        <v>675</v>
      </c>
      <c r="M31" s="50"/>
      <c r="N31" s="5" t="s">
        <v>676</v>
      </c>
      <c r="O31" s="50"/>
      <c r="P31" s="5"/>
      <c r="Q31" s="50"/>
      <c r="R31" s="52"/>
    </row>
    <row r="32" spans="1:19">
      <c r="A32" s="6">
        <v>31</v>
      </c>
      <c r="B32" s="50" t="s">
        <v>358</v>
      </c>
      <c r="C32" s="50" t="s">
        <v>643</v>
      </c>
      <c r="D32" s="80" t="s">
        <v>170</v>
      </c>
      <c r="E32" s="80" t="s">
        <v>268</v>
      </c>
      <c r="F32" s="80" t="s">
        <v>201</v>
      </c>
      <c r="G32" s="50"/>
      <c r="H32" s="50"/>
      <c r="I32" s="50"/>
      <c r="J32" s="84" t="s">
        <v>652</v>
      </c>
      <c r="K32" s="50" t="s">
        <v>702</v>
      </c>
      <c r="L32" s="50" t="s">
        <v>701</v>
      </c>
      <c r="M32" s="50" t="s">
        <v>663</v>
      </c>
      <c r="N32" s="5" t="s">
        <v>703</v>
      </c>
      <c r="O32" s="50"/>
      <c r="P32" s="5"/>
      <c r="Q32" s="50"/>
      <c r="R32" s="52"/>
      <c r="S32" t="s">
        <v>704</v>
      </c>
    </row>
    <row r="33" spans="1:19">
      <c r="A33" s="1">
        <v>32</v>
      </c>
      <c r="B33" s="50" t="s">
        <v>202</v>
      </c>
      <c r="C33" s="50" t="s">
        <v>644</v>
      </c>
      <c r="D33" s="80" t="s">
        <v>40</v>
      </c>
      <c r="E33" s="80" t="s">
        <v>269</v>
      </c>
      <c r="F33" s="80" t="s">
        <v>207</v>
      </c>
      <c r="G33" s="50"/>
      <c r="H33" s="50"/>
      <c r="I33" s="50"/>
      <c r="J33" s="84" t="s">
        <v>652</v>
      </c>
      <c r="K33" s="50" t="s">
        <v>690</v>
      </c>
      <c r="L33" s="50" t="s">
        <v>695</v>
      </c>
      <c r="M33" s="50" t="s">
        <v>696</v>
      </c>
      <c r="N33" s="5" t="s">
        <v>697</v>
      </c>
      <c r="O33" s="50" t="s">
        <v>693</v>
      </c>
      <c r="P33" s="5" t="s">
        <v>698</v>
      </c>
      <c r="Q33" s="50"/>
      <c r="R33" s="52"/>
    </row>
    <row r="34" spans="1:19">
      <c r="A34" s="6">
        <v>33</v>
      </c>
      <c r="B34" s="50" t="s">
        <v>431</v>
      </c>
      <c r="C34" s="50" t="s">
        <v>645</v>
      </c>
      <c r="D34" s="80" t="s">
        <v>142</v>
      </c>
      <c r="E34" s="80" t="s">
        <v>272</v>
      </c>
      <c r="F34" s="80" t="s">
        <v>221</v>
      </c>
      <c r="G34" s="50"/>
      <c r="H34" s="50"/>
      <c r="I34" s="50"/>
      <c r="J34" s="84" t="s">
        <v>652</v>
      </c>
      <c r="K34" s="50" t="s">
        <v>200</v>
      </c>
      <c r="L34" s="50" t="s">
        <v>221</v>
      </c>
      <c r="M34" s="50" t="s">
        <v>565</v>
      </c>
      <c r="N34" s="5" t="s">
        <v>566</v>
      </c>
      <c r="O34" s="50"/>
      <c r="P34" s="5"/>
      <c r="Q34" s="50"/>
      <c r="R34" s="52"/>
    </row>
    <row r="35" spans="1:19">
      <c r="A35" s="1">
        <v>34</v>
      </c>
      <c r="B35" s="50" t="s">
        <v>359</v>
      </c>
      <c r="C35" s="50" t="s">
        <v>646</v>
      </c>
      <c r="D35" s="80" t="s">
        <v>170</v>
      </c>
      <c r="E35" s="80" t="s">
        <v>268</v>
      </c>
      <c r="F35" s="80" t="s">
        <v>374</v>
      </c>
      <c r="G35" s="50"/>
      <c r="H35" s="50"/>
      <c r="I35" s="50"/>
      <c r="J35" s="84" t="s">
        <v>652</v>
      </c>
      <c r="K35" s="50" t="s">
        <v>690</v>
      </c>
      <c r="L35" s="50" t="s">
        <v>691</v>
      </c>
      <c r="M35" s="50" t="s">
        <v>428</v>
      </c>
      <c r="N35" s="5" t="s">
        <v>692</v>
      </c>
      <c r="O35" s="50" t="s">
        <v>693</v>
      </c>
      <c r="P35" s="5" t="s">
        <v>694</v>
      </c>
      <c r="Q35" s="50"/>
      <c r="R35" s="52"/>
    </row>
    <row r="36" spans="1:19" ht="18.75" customHeight="1">
      <c r="A36" s="6">
        <v>35</v>
      </c>
      <c r="B36" s="50" t="s">
        <v>457</v>
      </c>
      <c r="C36" s="50" t="s">
        <v>647</v>
      </c>
      <c r="D36" s="80" t="s">
        <v>142</v>
      </c>
      <c r="E36" s="80" t="s">
        <v>264</v>
      </c>
      <c r="F36" s="80" t="s">
        <v>460</v>
      </c>
      <c r="G36" s="50"/>
      <c r="H36" s="50"/>
      <c r="I36" s="50"/>
      <c r="J36" s="84" t="s">
        <v>652</v>
      </c>
      <c r="K36" s="50" t="s">
        <v>35</v>
      </c>
      <c r="L36" s="50" t="s">
        <v>686</v>
      </c>
      <c r="M36" s="50" t="s">
        <v>663</v>
      </c>
      <c r="N36" s="5" t="s">
        <v>687</v>
      </c>
      <c r="O36" s="50"/>
      <c r="P36" s="5"/>
      <c r="Q36" s="50"/>
      <c r="R36" s="52"/>
    </row>
    <row r="37" spans="1:19">
      <c r="A37" s="1">
        <v>36</v>
      </c>
      <c r="B37" s="50" t="s">
        <v>288</v>
      </c>
      <c r="C37" s="50" t="s">
        <v>648</v>
      </c>
      <c r="D37" s="80" t="s">
        <v>142</v>
      </c>
      <c r="E37" s="80" t="s">
        <v>293</v>
      </c>
      <c r="F37" s="80" t="s">
        <v>499</v>
      </c>
      <c r="G37" s="50"/>
      <c r="H37" s="50"/>
      <c r="I37" s="50"/>
      <c r="J37" s="84" t="s">
        <v>652</v>
      </c>
      <c r="K37" s="50" t="s">
        <v>714</v>
      </c>
      <c r="L37" s="50" t="s">
        <v>715</v>
      </c>
      <c r="M37" s="50"/>
      <c r="N37" s="5"/>
      <c r="O37" s="50"/>
      <c r="P37" s="5"/>
      <c r="Q37" s="50"/>
      <c r="R37" s="52"/>
    </row>
    <row r="38" spans="1:19">
      <c r="A38" s="6">
        <v>37</v>
      </c>
      <c r="B38" s="50" t="s">
        <v>531</v>
      </c>
      <c r="C38" s="50" t="s">
        <v>649</v>
      </c>
      <c r="D38" s="80" t="s">
        <v>170</v>
      </c>
      <c r="E38" s="80" t="s">
        <v>268</v>
      </c>
      <c r="F38" s="80" t="s">
        <v>217</v>
      </c>
      <c r="G38" s="50"/>
      <c r="H38" s="50"/>
      <c r="I38" s="50"/>
      <c r="J38" s="84" t="s">
        <v>489</v>
      </c>
      <c r="K38" s="50"/>
      <c r="L38" s="50"/>
      <c r="M38" s="50"/>
      <c r="N38" s="5"/>
      <c r="O38" s="50"/>
      <c r="P38" s="5"/>
      <c r="Q38" s="50"/>
      <c r="R38" s="52"/>
      <c r="S38" t="s">
        <v>707</v>
      </c>
    </row>
    <row r="39" spans="1:19">
      <c r="A39" s="1">
        <v>38</v>
      </c>
      <c r="B39" s="50" t="s">
        <v>535</v>
      </c>
      <c r="C39" s="50" t="s">
        <v>650</v>
      </c>
      <c r="D39" s="80" t="s">
        <v>170</v>
      </c>
      <c r="E39" s="80" t="s">
        <v>268</v>
      </c>
      <c r="F39" s="80" t="s">
        <v>540</v>
      </c>
      <c r="G39" s="50"/>
      <c r="H39" s="50"/>
      <c r="I39" s="50"/>
      <c r="J39" s="84" t="s">
        <v>489</v>
      </c>
      <c r="K39" s="50"/>
      <c r="L39" s="50"/>
      <c r="M39" s="50"/>
      <c r="N39" s="5"/>
      <c r="O39" s="50"/>
      <c r="P39" s="5"/>
      <c r="Q39" s="50"/>
      <c r="R39" s="52"/>
      <c r="S39" t="s">
        <v>704</v>
      </c>
    </row>
    <row r="40" spans="1:19">
      <c r="A40" s="6">
        <v>39</v>
      </c>
      <c r="B40" s="50"/>
      <c r="C40" s="50"/>
      <c r="D40" s="50"/>
      <c r="E40" s="50"/>
      <c r="F40" s="50"/>
      <c r="G40" s="50"/>
      <c r="H40" s="50"/>
      <c r="I40" s="50"/>
      <c r="J40" s="80"/>
      <c r="K40" s="50"/>
      <c r="L40" s="50"/>
      <c r="M40" s="50"/>
      <c r="N40" s="5"/>
      <c r="O40" s="50"/>
      <c r="P40" s="5"/>
      <c r="Q40" s="50"/>
      <c r="R40" s="52"/>
    </row>
    <row r="41" spans="1:19">
      <c r="A41" s="1">
        <v>40</v>
      </c>
      <c r="B41" s="50"/>
      <c r="C41" s="50"/>
      <c r="D41" s="50"/>
      <c r="E41" s="50"/>
      <c r="F41" s="50"/>
      <c r="G41" s="50"/>
      <c r="H41" s="50"/>
      <c r="I41" s="50"/>
      <c r="J41" s="80"/>
      <c r="K41" s="50"/>
      <c r="L41" s="50"/>
      <c r="M41" s="50"/>
      <c r="N41" s="5"/>
      <c r="O41" s="50"/>
      <c r="P41" s="5"/>
      <c r="Q41" s="50"/>
      <c r="R41" s="52"/>
    </row>
    <row r="42" spans="1:19" ht="18.75" customHeight="1">
      <c r="A42" s="6">
        <v>41</v>
      </c>
      <c r="B42" s="50"/>
      <c r="C42" s="50"/>
      <c r="D42" s="50"/>
      <c r="E42" s="50"/>
      <c r="F42" s="50"/>
      <c r="G42" s="50"/>
      <c r="H42" s="50"/>
      <c r="I42" s="50"/>
      <c r="J42" s="80"/>
      <c r="K42" s="50"/>
      <c r="L42" s="50"/>
      <c r="M42" s="50"/>
      <c r="N42" s="5"/>
      <c r="O42" s="50"/>
      <c r="P42" s="5"/>
      <c r="Q42" s="50"/>
      <c r="R42" s="52"/>
    </row>
    <row r="43" spans="1:19">
      <c r="J43" s="3" t="s">
        <v>652</v>
      </c>
      <c r="K43" t="s">
        <v>490</v>
      </c>
      <c r="L43" s="83">
        <f>COUNTIF($J$2:$J$42,J43)</f>
        <v>33</v>
      </c>
      <c r="M43" t="s">
        <v>492</v>
      </c>
      <c r="N43" s="83">
        <f>COUNTA(L2:L42,N2:N42,P2:P42,R2:R42)</f>
        <v>55</v>
      </c>
    </row>
    <row r="44" spans="1:19">
      <c r="J44" s="3" t="s">
        <v>489</v>
      </c>
      <c r="K44" t="s">
        <v>491</v>
      </c>
      <c r="L44" s="83">
        <f>COUNTIF($J$2:$J$42,J44)</f>
        <v>3</v>
      </c>
    </row>
  </sheetData>
  <autoFilter ref="A1:R44" xr:uid="{4B5DF3DB-A726-4F2B-94BD-03DE2FD43765}"/>
  <phoneticPr fontId="1"/>
  <pageMargins left="0.31" right="0.16" top="0.74803149606299213" bottom="0.74803149606299213" header="0.31496062992125984" footer="0.31496062992125984"/>
  <pageSetup paperSize="8" scale="87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DAEEC-D044-4582-B349-C6923029048C}">
  <dimension ref="A1:B12"/>
  <sheetViews>
    <sheetView workbookViewId="0">
      <selection activeCell="D19" sqref="D19"/>
    </sheetView>
  </sheetViews>
  <sheetFormatPr defaultRowHeight="17.649999999999999"/>
  <cols>
    <col min="1" max="1" width="35.875" bestFit="1" customWidth="1"/>
    <col min="2" max="2" width="30.875" bestFit="1" customWidth="1"/>
  </cols>
  <sheetData>
    <row r="1" spans="1:2">
      <c r="A1" t="s">
        <v>573</v>
      </c>
    </row>
    <row r="2" spans="1:2">
      <c r="A2" s="78" t="s">
        <v>574</v>
      </c>
      <c r="B2" s="78" t="s">
        <v>575</v>
      </c>
    </row>
    <row r="3" spans="1:2">
      <c r="A3" s="5" t="s">
        <v>23</v>
      </c>
      <c r="B3" s="68" t="s">
        <v>25</v>
      </c>
    </row>
    <row r="4" spans="1:2">
      <c r="A4" s="8" t="s">
        <v>346</v>
      </c>
      <c r="B4" s="22" t="s">
        <v>330</v>
      </c>
    </row>
    <row r="5" spans="1:2">
      <c r="A5" s="8" t="s">
        <v>125</v>
      </c>
      <c r="B5" s="22" t="s">
        <v>127</v>
      </c>
    </row>
    <row r="6" spans="1:2">
      <c r="A6" s="8" t="s">
        <v>352</v>
      </c>
      <c r="B6" s="22" t="s">
        <v>143</v>
      </c>
    </row>
    <row r="7" spans="1:2">
      <c r="A7" s="8" t="s">
        <v>354</v>
      </c>
      <c r="B7" s="22" t="s">
        <v>418</v>
      </c>
    </row>
    <row r="8" spans="1:2">
      <c r="A8" s="8" t="s">
        <v>188</v>
      </c>
      <c r="B8" s="22" t="s">
        <v>169</v>
      </c>
    </row>
    <row r="9" spans="1:2">
      <c r="A9" s="5" t="s">
        <v>358</v>
      </c>
      <c r="B9" s="68" t="s">
        <v>199</v>
      </c>
    </row>
    <row r="10" spans="1:2">
      <c r="A10" s="8" t="s">
        <v>202</v>
      </c>
      <c r="B10" s="22" t="s">
        <v>206</v>
      </c>
    </row>
    <row r="11" spans="1:2">
      <c r="A11" s="5" t="s">
        <v>359</v>
      </c>
      <c r="B11" s="68" t="s">
        <v>375</v>
      </c>
    </row>
    <row r="12" spans="1:2">
      <c r="A12" s="5" t="s">
        <v>471</v>
      </c>
      <c r="B12" s="68" t="s">
        <v>474</v>
      </c>
    </row>
  </sheetData>
  <phoneticPr fontId="1"/>
  <hyperlinks>
    <hyperlink ref="B3" r:id="rId1" xr:uid="{882A0B3A-7456-4004-8885-748DB5A1E8AD}"/>
    <hyperlink ref="B4" r:id="rId2" xr:uid="{3E7B3B0F-EEDA-445E-B949-D613EDB4A853}"/>
    <hyperlink ref="B5" r:id="rId3" xr:uid="{455A5ECF-D526-4190-9F55-6F675F8668C0}"/>
    <hyperlink ref="B6" r:id="rId4" xr:uid="{3135DFA6-4B99-4BCC-8857-E1CDF0DB9BBE}"/>
    <hyperlink ref="B7" r:id="rId5" xr:uid="{C1E7A1DB-EF04-43BD-AA06-B1D9DF6C211C}"/>
    <hyperlink ref="B8" r:id="rId6" xr:uid="{FA9DC178-FCA0-4662-830E-F4059B729E78}"/>
    <hyperlink ref="B9" r:id="rId7" xr:uid="{882E04EC-14D0-4D91-A596-0766A54932CD}"/>
    <hyperlink ref="B10" r:id="rId8" xr:uid="{64D1BAD1-2202-4A99-AFB8-A6C60065EDC2}"/>
    <hyperlink ref="B11" r:id="rId9" xr:uid="{B481BB22-0B7A-4800-A5A6-FEC4EEBD5A21}"/>
    <hyperlink ref="B12" r:id="rId10" xr:uid="{C42053A3-5305-46DF-867D-ED06D5356165}"/>
  </hyperlinks>
  <pageMargins left="0.7" right="0.7" top="0.75" bottom="0.75" header="0.3" footer="0.3"/>
  <pageSetup paperSize="9" orientation="portrait" r:id="rId1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442A8-5FC9-4D7C-8DF1-3118FAE602C8}">
  <sheetPr>
    <pageSetUpPr fitToPage="1"/>
  </sheetPr>
  <dimension ref="A1:H43"/>
  <sheetViews>
    <sheetView topLeftCell="A16" workbookViewId="0">
      <selection activeCell="G11" sqref="G11"/>
    </sheetView>
  </sheetViews>
  <sheetFormatPr defaultRowHeight="17.649999999999999"/>
  <cols>
    <col min="1" max="1" width="5.625" customWidth="1"/>
    <col min="2" max="2" width="35.875" customWidth="1"/>
    <col min="3" max="4" width="13.625" bestFit="1" customWidth="1"/>
    <col min="5" max="5" width="9.375" hidden="1" customWidth="1"/>
    <col min="7" max="7" width="10.375" customWidth="1"/>
    <col min="8" max="8" width="43.875" customWidth="1"/>
  </cols>
  <sheetData>
    <row r="1" spans="1:8" ht="18" thickBot="1">
      <c r="A1" s="7" t="s">
        <v>0</v>
      </c>
      <c r="B1" s="7" t="s">
        <v>1</v>
      </c>
      <c r="C1" s="7" t="s">
        <v>3</v>
      </c>
      <c r="D1" s="7" t="s">
        <v>59</v>
      </c>
      <c r="E1" s="7" t="s">
        <v>49</v>
      </c>
      <c r="F1" s="7" t="s">
        <v>2</v>
      </c>
      <c r="G1" s="7" t="s">
        <v>228</v>
      </c>
      <c r="H1" s="7" t="s">
        <v>4</v>
      </c>
    </row>
    <row r="2" spans="1:8" ht="18" thickTop="1">
      <c r="A2" s="59">
        <v>1</v>
      </c>
      <c r="B2" s="8" t="s">
        <v>5</v>
      </c>
      <c r="C2" s="6" t="s">
        <v>6</v>
      </c>
      <c r="D2" s="6" t="s">
        <v>60</v>
      </c>
      <c r="E2" s="6" t="s">
        <v>50</v>
      </c>
      <c r="F2" s="6" t="s">
        <v>229</v>
      </c>
      <c r="G2" s="6" t="s">
        <v>230</v>
      </c>
      <c r="H2" s="60" t="s">
        <v>331</v>
      </c>
    </row>
    <row r="3" spans="1:8">
      <c r="A3" s="57">
        <v>2</v>
      </c>
      <c r="B3" s="5" t="s">
        <v>9</v>
      </c>
      <c r="C3" s="1" t="s">
        <v>10</v>
      </c>
      <c r="D3" s="1" t="s">
        <v>10</v>
      </c>
      <c r="E3" s="1" t="s">
        <v>51</v>
      </c>
      <c r="F3" s="1" t="s">
        <v>229</v>
      </c>
      <c r="G3" s="1" t="s">
        <v>230</v>
      </c>
      <c r="H3" s="58" t="s">
        <v>240</v>
      </c>
    </row>
    <row r="4" spans="1:8">
      <c r="A4" s="59">
        <v>3</v>
      </c>
      <c r="B4" s="5" t="s">
        <v>16</v>
      </c>
      <c r="C4" s="1" t="s">
        <v>17</v>
      </c>
      <c r="D4" s="1" t="s">
        <v>61</v>
      </c>
      <c r="E4" s="1" t="s">
        <v>52</v>
      </c>
      <c r="F4" s="1" t="s">
        <v>229</v>
      </c>
      <c r="G4" s="1" t="s">
        <v>230</v>
      </c>
      <c r="H4" s="58" t="s">
        <v>241</v>
      </c>
    </row>
    <row r="5" spans="1:8">
      <c r="A5" s="57">
        <v>4</v>
      </c>
      <c r="B5" s="5" t="s">
        <v>19</v>
      </c>
      <c r="C5" s="1" t="s">
        <v>20</v>
      </c>
      <c r="D5" s="1" t="s">
        <v>62</v>
      </c>
      <c r="E5" s="1" t="s">
        <v>53</v>
      </c>
      <c r="F5" s="1" t="s">
        <v>229</v>
      </c>
      <c r="G5" s="1" t="s">
        <v>231</v>
      </c>
      <c r="H5" s="58" t="s">
        <v>242</v>
      </c>
    </row>
    <row r="6" spans="1:8">
      <c r="A6" s="59">
        <v>5</v>
      </c>
      <c r="B6" s="5" t="s">
        <v>23</v>
      </c>
      <c r="C6" s="1" t="s">
        <v>24</v>
      </c>
      <c r="D6" s="1" t="s">
        <v>63</v>
      </c>
      <c r="E6" s="1" t="s">
        <v>54</v>
      </c>
      <c r="F6" s="6" t="s">
        <v>229</v>
      </c>
      <c r="G6" s="1" t="s">
        <v>230</v>
      </c>
      <c r="H6" s="58" t="s">
        <v>243</v>
      </c>
    </row>
    <row r="7" spans="1:8">
      <c r="A7" s="57">
        <v>6</v>
      </c>
      <c r="B7" s="5" t="s">
        <v>27</v>
      </c>
      <c r="C7" s="1" t="s">
        <v>28</v>
      </c>
      <c r="D7" s="1" t="s">
        <v>64</v>
      </c>
      <c r="E7" s="1" t="s">
        <v>55</v>
      </c>
      <c r="F7" s="1" t="s">
        <v>229</v>
      </c>
      <c r="G7" s="1" t="s">
        <v>230</v>
      </c>
      <c r="H7" s="58" t="s">
        <v>244</v>
      </c>
    </row>
    <row r="8" spans="1:8">
      <c r="A8" s="59">
        <v>7</v>
      </c>
      <c r="B8" s="5" t="s">
        <v>345</v>
      </c>
      <c r="C8" s="1" t="s">
        <v>30</v>
      </c>
      <c r="D8" s="1" t="s">
        <v>65</v>
      </c>
      <c r="E8" s="1" t="s">
        <v>56</v>
      </c>
      <c r="F8" s="6" t="s">
        <v>229</v>
      </c>
      <c r="G8" s="1" t="s">
        <v>230</v>
      </c>
      <c r="H8" s="58" t="s">
        <v>307</v>
      </c>
    </row>
    <row r="9" spans="1:8">
      <c r="A9" s="57">
        <v>8</v>
      </c>
      <c r="B9" s="5" t="s">
        <v>33</v>
      </c>
      <c r="C9" s="1" t="s">
        <v>34</v>
      </c>
      <c r="D9" s="1" t="s">
        <v>66</v>
      </c>
      <c r="E9" s="1" t="s">
        <v>57</v>
      </c>
      <c r="F9" s="1" t="s">
        <v>229</v>
      </c>
      <c r="G9" s="1" t="s">
        <v>232</v>
      </c>
      <c r="H9" s="58" t="s">
        <v>245</v>
      </c>
    </row>
    <row r="10" spans="1:8">
      <c r="A10" s="59">
        <v>9</v>
      </c>
      <c r="B10" s="5" t="s">
        <v>106</v>
      </c>
      <c r="C10" s="1" t="s">
        <v>107</v>
      </c>
      <c r="D10" s="1" t="s">
        <v>108</v>
      </c>
      <c r="E10" s="1" t="s">
        <v>109</v>
      </c>
      <c r="F10" s="6" t="s">
        <v>229</v>
      </c>
      <c r="G10" s="1" t="s">
        <v>236</v>
      </c>
      <c r="H10" s="58" t="s">
        <v>250</v>
      </c>
    </row>
    <row r="11" spans="1:8">
      <c r="A11" s="57">
        <v>10</v>
      </c>
      <c r="B11" s="5" t="s">
        <v>144</v>
      </c>
      <c r="C11" s="1" t="s">
        <v>145</v>
      </c>
      <c r="D11" s="1" t="s">
        <v>146</v>
      </c>
      <c r="E11" s="1" t="s">
        <v>147</v>
      </c>
      <c r="F11" s="1" t="s">
        <v>229</v>
      </c>
      <c r="G11" s="1" t="s">
        <v>239</v>
      </c>
      <c r="H11" s="58" t="s">
        <v>255</v>
      </c>
    </row>
    <row r="12" spans="1:8">
      <c r="A12" s="59">
        <v>11</v>
      </c>
      <c r="B12" s="5" t="s">
        <v>343</v>
      </c>
      <c r="C12" s="1" t="s">
        <v>156</v>
      </c>
      <c r="D12" s="1" t="s">
        <v>157</v>
      </c>
      <c r="E12" s="1" t="s">
        <v>158</v>
      </c>
      <c r="F12" s="6" t="s">
        <v>229</v>
      </c>
      <c r="G12" s="1" t="s">
        <v>237</v>
      </c>
      <c r="H12" s="58" t="s">
        <v>256</v>
      </c>
    </row>
    <row r="13" spans="1:8">
      <c r="A13" s="57">
        <v>12</v>
      </c>
      <c r="B13" s="5" t="s">
        <v>344</v>
      </c>
      <c r="C13" s="1" t="s">
        <v>301</v>
      </c>
      <c r="D13" s="1" t="s">
        <v>301</v>
      </c>
      <c r="E13" s="1" t="s">
        <v>303</v>
      </c>
      <c r="F13" s="6" t="s">
        <v>229</v>
      </c>
      <c r="G13" s="1" t="s">
        <v>239</v>
      </c>
      <c r="H13" s="58" t="s">
        <v>306</v>
      </c>
    </row>
    <row r="14" spans="1:8">
      <c r="A14" s="59">
        <v>13</v>
      </c>
      <c r="B14" s="5" t="s">
        <v>313</v>
      </c>
      <c r="C14" s="1" t="s">
        <v>314</v>
      </c>
      <c r="D14" s="1" t="s">
        <v>320</v>
      </c>
      <c r="E14" s="1" t="s">
        <v>315</v>
      </c>
      <c r="F14" s="6" t="s">
        <v>229</v>
      </c>
      <c r="G14" s="1" t="s">
        <v>316</v>
      </c>
      <c r="H14" s="58" t="s">
        <v>337</v>
      </c>
    </row>
    <row r="15" spans="1:8">
      <c r="A15" s="57">
        <v>14</v>
      </c>
      <c r="B15" s="5" t="s">
        <v>332</v>
      </c>
      <c r="C15" s="1" t="s">
        <v>333</v>
      </c>
      <c r="D15" s="1" t="s">
        <v>333</v>
      </c>
      <c r="E15" s="1" t="s">
        <v>335</v>
      </c>
      <c r="F15" s="6" t="s">
        <v>229</v>
      </c>
      <c r="G15" s="1" t="s">
        <v>233</v>
      </c>
      <c r="H15" s="58" t="s">
        <v>341</v>
      </c>
    </row>
    <row r="16" spans="1:8">
      <c r="A16" s="59">
        <v>15</v>
      </c>
      <c r="B16" s="8" t="s">
        <v>365</v>
      </c>
      <c r="C16" s="6" t="s">
        <v>369</v>
      </c>
      <c r="D16" s="6" t="s">
        <v>370</v>
      </c>
      <c r="E16" s="6" t="s">
        <v>371</v>
      </c>
      <c r="F16" s="6" t="s">
        <v>229</v>
      </c>
      <c r="G16" s="1" t="s">
        <v>316</v>
      </c>
      <c r="H16" s="60" t="s">
        <v>373</v>
      </c>
    </row>
    <row r="17" spans="1:8">
      <c r="A17" s="57">
        <v>16</v>
      </c>
      <c r="B17" s="8" t="s">
        <v>383</v>
      </c>
      <c r="C17" s="6" t="s">
        <v>384</v>
      </c>
      <c r="D17" s="6" t="s">
        <v>385</v>
      </c>
      <c r="E17" s="6" t="s">
        <v>387</v>
      </c>
      <c r="F17" s="1" t="s">
        <v>229</v>
      </c>
      <c r="G17" s="1" t="s">
        <v>232</v>
      </c>
      <c r="H17" s="60" t="s">
        <v>390</v>
      </c>
    </row>
    <row r="18" spans="1:8">
      <c r="A18" s="59">
        <v>17</v>
      </c>
      <c r="B18" s="8" t="s">
        <v>398</v>
      </c>
      <c r="C18" s="6" t="s">
        <v>405</v>
      </c>
      <c r="D18" s="6" t="s">
        <v>405</v>
      </c>
      <c r="E18" s="6" t="s">
        <v>407</v>
      </c>
      <c r="F18" s="1" t="s">
        <v>229</v>
      </c>
      <c r="G18" s="1" t="s">
        <v>400</v>
      </c>
      <c r="H18" s="60" t="s">
        <v>401</v>
      </c>
    </row>
    <row r="19" spans="1:8">
      <c r="A19" s="57">
        <v>18</v>
      </c>
      <c r="B19" s="8" t="s">
        <v>408</v>
      </c>
      <c r="C19" s="6" t="s">
        <v>409</v>
      </c>
      <c r="D19" s="6" t="s">
        <v>410</v>
      </c>
      <c r="E19" s="6" t="s">
        <v>412</v>
      </c>
      <c r="F19" s="1" t="s">
        <v>229</v>
      </c>
      <c r="G19" s="1" t="s">
        <v>232</v>
      </c>
      <c r="H19" s="60" t="s">
        <v>416</v>
      </c>
    </row>
    <row r="20" spans="1:8">
      <c r="A20" s="59">
        <v>19</v>
      </c>
      <c r="B20" s="8" t="s">
        <v>433</v>
      </c>
      <c r="C20" s="6" t="s">
        <v>437</v>
      </c>
      <c r="D20" s="6" t="s">
        <v>438</v>
      </c>
      <c r="E20" s="6" t="s">
        <v>440</v>
      </c>
      <c r="F20" s="1" t="s">
        <v>229</v>
      </c>
      <c r="G20" s="1" t="s">
        <v>230</v>
      </c>
      <c r="H20" s="60" t="s">
        <v>436</v>
      </c>
    </row>
    <row r="21" spans="1:8" ht="18" thickBot="1">
      <c r="A21" s="61">
        <v>20</v>
      </c>
      <c r="B21" s="65" t="s">
        <v>446</v>
      </c>
      <c r="C21" s="66" t="s">
        <v>449</v>
      </c>
      <c r="D21" s="66" t="s">
        <v>450</v>
      </c>
      <c r="E21" s="66" t="s">
        <v>452</v>
      </c>
      <c r="F21" s="63" t="s">
        <v>229</v>
      </c>
      <c r="G21" s="63" t="s">
        <v>454</v>
      </c>
      <c r="H21" s="67" t="s">
        <v>455</v>
      </c>
    </row>
    <row r="22" spans="1:8">
      <c r="A22" s="53">
        <v>21</v>
      </c>
      <c r="B22" s="54" t="s">
        <v>346</v>
      </c>
      <c r="C22" s="55" t="s">
        <v>38</v>
      </c>
      <c r="D22" s="55" t="s">
        <v>67</v>
      </c>
      <c r="E22" s="55" t="s">
        <v>43</v>
      </c>
      <c r="F22" s="55" t="s">
        <v>40</v>
      </c>
      <c r="G22" s="55" t="s">
        <v>265</v>
      </c>
      <c r="H22" s="56" t="s">
        <v>327</v>
      </c>
    </row>
    <row r="23" spans="1:8">
      <c r="A23" s="57">
        <v>22</v>
      </c>
      <c r="B23" s="5" t="s">
        <v>347</v>
      </c>
      <c r="C23" s="1" t="s">
        <v>44</v>
      </c>
      <c r="D23" s="1" t="s">
        <v>68</v>
      </c>
      <c r="E23" s="1" t="s">
        <v>45</v>
      </c>
      <c r="F23" s="1" t="s">
        <v>40</v>
      </c>
      <c r="G23" s="1" t="s">
        <v>266</v>
      </c>
      <c r="H23" s="58" t="s">
        <v>325</v>
      </c>
    </row>
    <row r="24" spans="1:8">
      <c r="A24" s="59">
        <v>23</v>
      </c>
      <c r="B24" s="8" t="s">
        <v>286</v>
      </c>
      <c r="C24" s="6" t="s">
        <v>73</v>
      </c>
      <c r="D24" s="6" t="s">
        <v>74</v>
      </c>
      <c r="E24" s="6" t="s">
        <v>75</v>
      </c>
      <c r="F24" s="1" t="s">
        <v>40</v>
      </c>
      <c r="G24" s="1" t="s">
        <v>267</v>
      </c>
      <c r="H24" s="60" t="s">
        <v>468</v>
      </c>
    </row>
    <row r="25" spans="1:8">
      <c r="A25" s="57">
        <v>24</v>
      </c>
      <c r="B25" s="8" t="s">
        <v>349</v>
      </c>
      <c r="C25" s="6" t="s">
        <v>93</v>
      </c>
      <c r="D25" s="6" t="s">
        <v>361</v>
      </c>
      <c r="E25" s="6" t="s">
        <v>94</v>
      </c>
      <c r="F25" s="1" t="s">
        <v>40</v>
      </c>
      <c r="G25" s="1" t="s">
        <v>269</v>
      </c>
      <c r="H25" s="60" t="s">
        <v>362</v>
      </c>
    </row>
    <row r="26" spans="1:8">
      <c r="A26" s="59">
        <v>25</v>
      </c>
      <c r="B26" s="5" t="s">
        <v>350</v>
      </c>
      <c r="C26" s="1" t="s">
        <v>97</v>
      </c>
      <c r="D26" s="1" t="s">
        <v>98</v>
      </c>
      <c r="E26" s="1" t="s">
        <v>99</v>
      </c>
      <c r="F26" s="1" t="s">
        <v>40</v>
      </c>
      <c r="G26" s="1" t="s">
        <v>266</v>
      </c>
      <c r="H26" s="58" t="s">
        <v>274</v>
      </c>
    </row>
    <row r="27" spans="1:8">
      <c r="A27" s="57">
        <v>26</v>
      </c>
      <c r="B27" s="8" t="s">
        <v>125</v>
      </c>
      <c r="C27" s="6" t="s">
        <v>123</v>
      </c>
      <c r="D27" s="6" t="s">
        <v>124</v>
      </c>
      <c r="E27" s="6" t="s">
        <v>126</v>
      </c>
      <c r="F27" s="1" t="s">
        <v>142</v>
      </c>
      <c r="G27" s="1" t="s">
        <v>264</v>
      </c>
      <c r="H27" s="60" t="s">
        <v>275</v>
      </c>
    </row>
    <row r="28" spans="1:8">
      <c r="A28" s="59">
        <v>27</v>
      </c>
      <c r="B28" s="5" t="s">
        <v>351</v>
      </c>
      <c r="C28" s="1" t="s">
        <v>135</v>
      </c>
      <c r="D28" s="1" t="s">
        <v>136</v>
      </c>
      <c r="E28" s="1" t="s">
        <v>137</v>
      </c>
      <c r="F28" s="1" t="s">
        <v>263</v>
      </c>
      <c r="G28" s="1" t="s">
        <v>270</v>
      </c>
      <c r="H28" s="58" t="s">
        <v>276</v>
      </c>
    </row>
    <row r="29" spans="1:8">
      <c r="A29" s="57">
        <v>28</v>
      </c>
      <c r="B29" s="8" t="s">
        <v>352</v>
      </c>
      <c r="C29" s="6" t="s">
        <v>140</v>
      </c>
      <c r="D29" s="6" t="s">
        <v>141</v>
      </c>
      <c r="E29" s="6" t="s">
        <v>126</v>
      </c>
      <c r="F29" s="1" t="s">
        <v>142</v>
      </c>
      <c r="G29" s="1" t="s">
        <v>264</v>
      </c>
      <c r="H29" s="60" t="s">
        <v>277</v>
      </c>
    </row>
    <row r="30" spans="1:8">
      <c r="A30" s="59">
        <v>29</v>
      </c>
      <c r="B30" s="5" t="s">
        <v>353</v>
      </c>
      <c r="C30" s="1" t="s">
        <v>151</v>
      </c>
      <c r="D30" s="1" t="s">
        <v>152</v>
      </c>
      <c r="E30" s="1" t="s">
        <v>153</v>
      </c>
      <c r="F30" s="1" t="s">
        <v>142</v>
      </c>
      <c r="G30" s="1" t="s">
        <v>264</v>
      </c>
      <c r="H30" s="58" t="s">
        <v>477</v>
      </c>
    </row>
    <row r="31" spans="1:8">
      <c r="A31" s="57">
        <v>30</v>
      </c>
      <c r="B31" s="8" t="s">
        <v>354</v>
      </c>
      <c r="C31" s="6" t="s">
        <v>160</v>
      </c>
      <c r="D31" s="6" t="s">
        <v>161</v>
      </c>
      <c r="E31" s="6" t="s">
        <v>162</v>
      </c>
      <c r="F31" s="1" t="s">
        <v>142</v>
      </c>
      <c r="G31" s="1" t="s">
        <v>264</v>
      </c>
      <c r="H31" s="60" t="s">
        <v>417</v>
      </c>
    </row>
    <row r="32" spans="1:8">
      <c r="A32" s="59">
        <v>31</v>
      </c>
      <c r="B32" s="5" t="s">
        <v>355</v>
      </c>
      <c r="C32" s="1" t="s">
        <v>163</v>
      </c>
      <c r="D32" s="1" t="s">
        <v>164</v>
      </c>
      <c r="E32" s="1" t="s">
        <v>165</v>
      </c>
      <c r="F32" s="1" t="s">
        <v>40</v>
      </c>
      <c r="G32" s="1" t="s">
        <v>266</v>
      </c>
      <c r="H32" s="58" t="s">
        <v>395</v>
      </c>
    </row>
    <row r="33" spans="1:8">
      <c r="A33" s="57">
        <v>32</v>
      </c>
      <c r="B33" s="8" t="s">
        <v>188</v>
      </c>
      <c r="C33" s="6" t="s">
        <v>166</v>
      </c>
      <c r="D33" s="6" t="s">
        <v>167</v>
      </c>
      <c r="E33" s="6" t="s">
        <v>168</v>
      </c>
      <c r="F33" s="1" t="s">
        <v>170</v>
      </c>
      <c r="G33" s="1" t="s">
        <v>271</v>
      </c>
      <c r="H33" s="60" t="s">
        <v>278</v>
      </c>
    </row>
    <row r="34" spans="1:8">
      <c r="A34" s="59">
        <v>33</v>
      </c>
      <c r="B34" s="8" t="s">
        <v>356</v>
      </c>
      <c r="C34" s="6" t="s">
        <v>179</v>
      </c>
      <c r="D34" s="6" t="s">
        <v>180</v>
      </c>
      <c r="E34" s="6" t="s">
        <v>181</v>
      </c>
      <c r="F34" s="1" t="s">
        <v>142</v>
      </c>
      <c r="G34" s="1" t="s">
        <v>264</v>
      </c>
      <c r="H34" s="60" t="s">
        <v>466</v>
      </c>
    </row>
    <row r="35" spans="1:8">
      <c r="A35" s="57">
        <v>34</v>
      </c>
      <c r="B35" s="5" t="s">
        <v>357</v>
      </c>
      <c r="C35" s="1" t="s">
        <v>184</v>
      </c>
      <c r="D35" s="1" t="s">
        <v>185</v>
      </c>
      <c r="E35" s="1" t="s">
        <v>186</v>
      </c>
      <c r="F35" s="1" t="s">
        <v>40</v>
      </c>
      <c r="G35" s="1" t="s">
        <v>266</v>
      </c>
      <c r="H35" s="58" t="s">
        <v>480</v>
      </c>
    </row>
    <row r="36" spans="1:8">
      <c r="A36" s="59">
        <v>35</v>
      </c>
      <c r="B36" s="8" t="s">
        <v>190</v>
      </c>
      <c r="C36" s="6" t="s">
        <v>191</v>
      </c>
      <c r="D36" s="6" t="s">
        <v>192</v>
      </c>
      <c r="E36" s="6" t="s">
        <v>193</v>
      </c>
      <c r="F36" s="1" t="s">
        <v>142</v>
      </c>
      <c r="G36" s="1" t="s">
        <v>264</v>
      </c>
      <c r="H36" s="60" t="s">
        <v>280</v>
      </c>
    </row>
    <row r="37" spans="1:8">
      <c r="A37" s="57">
        <v>36</v>
      </c>
      <c r="B37" s="5" t="s">
        <v>358</v>
      </c>
      <c r="C37" s="1" t="s">
        <v>197</v>
      </c>
      <c r="D37" s="1"/>
      <c r="E37" s="1" t="s">
        <v>198</v>
      </c>
      <c r="F37" s="1" t="s">
        <v>170</v>
      </c>
      <c r="G37" s="1" t="s">
        <v>268</v>
      </c>
      <c r="H37" s="58" t="s">
        <v>281</v>
      </c>
    </row>
    <row r="38" spans="1:8">
      <c r="A38" s="59">
        <v>37</v>
      </c>
      <c r="B38" s="8" t="s">
        <v>202</v>
      </c>
      <c r="C38" s="6" t="s">
        <v>203</v>
      </c>
      <c r="D38" s="6" t="s">
        <v>204</v>
      </c>
      <c r="E38" s="6" t="s">
        <v>205</v>
      </c>
      <c r="F38" s="1" t="s">
        <v>40</v>
      </c>
      <c r="G38" s="1" t="s">
        <v>269</v>
      </c>
      <c r="H38" s="60" t="s">
        <v>282</v>
      </c>
    </row>
    <row r="39" spans="1:8">
      <c r="A39" s="57">
        <v>38</v>
      </c>
      <c r="B39" s="5" t="s">
        <v>431</v>
      </c>
      <c r="C39" s="1" t="s">
        <v>218</v>
      </c>
      <c r="D39" s="1" t="s">
        <v>219</v>
      </c>
      <c r="E39" s="1" t="s">
        <v>220</v>
      </c>
      <c r="F39" s="1" t="s">
        <v>142</v>
      </c>
      <c r="G39" s="1" t="s">
        <v>272</v>
      </c>
      <c r="H39" s="58" t="s">
        <v>432</v>
      </c>
    </row>
    <row r="40" spans="1:8">
      <c r="A40" s="59">
        <v>39</v>
      </c>
      <c r="B40" s="5" t="s">
        <v>359</v>
      </c>
      <c r="C40" s="1" t="s">
        <v>295</v>
      </c>
      <c r="D40" s="1" t="s">
        <v>296</v>
      </c>
      <c r="E40" s="1">
        <v>6050042</v>
      </c>
      <c r="F40" s="1" t="s">
        <v>170</v>
      </c>
      <c r="G40" s="1" t="s">
        <v>268</v>
      </c>
      <c r="H40" s="58" t="s">
        <v>297</v>
      </c>
    </row>
    <row r="41" spans="1:8">
      <c r="A41" s="57">
        <v>40</v>
      </c>
      <c r="B41" s="5" t="s">
        <v>421</v>
      </c>
      <c r="C41" s="1" t="s">
        <v>422</v>
      </c>
      <c r="D41" s="1" t="s">
        <v>423</v>
      </c>
      <c r="E41" s="1" t="s">
        <v>424</v>
      </c>
      <c r="F41" s="1" t="s">
        <v>142</v>
      </c>
      <c r="G41" s="1" t="s">
        <v>264</v>
      </c>
      <c r="H41" s="58" t="s">
        <v>425</v>
      </c>
    </row>
    <row r="42" spans="1:8">
      <c r="A42" s="59">
        <v>41</v>
      </c>
      <c r="B42" s="8" t="s">
        <v>457</v>
      </c>
      <c r="C42" s="6" t="s">
        <v>458</v>
      </c>
      <c r="D42" s="6" t="s">
        <v>459</v>
      </c>
      <c r="E42" s="6" t="s">
        <v>162</v>
      </c>
      <c r="F42" s="1" t="s">
        <v>142</v>
      </c>
      <c r="G42" s="1" t="s">
        <v>264</v>
      </c>
      <c r="H42" s="60" t="s">
        <v>462</v>
      </c>
    </row>
    <row r="43" spans="1:8" ht="18" thickBot="1">
      <c r="A43" s="61">
        <v>42</v>
      </c>
      <c r="B43" s="62" t="s">
        <v>471</v>
      </c>
      <c r="C43" s="63" t="s">
        <v>174</v>
      </c>
      <c r="D43" s="63" t="s">
        <v>175</v>
      </c>
      <c r="E43" s="63" t="s">
        <v>472</v>
      </c>
      <c r="F43" s="63" t="s">
        <v>142</v>
      </c>
      <c r="G43" s="63" t="s">
        <v>264</v>
      </c>
      <c r="H43" s="64" t="s">
        <v>473</v>
      </c>
    </row>
  </sheetData>
  <phoneticPr fontId="1"/>
  <pageMargins left="0.28000000000000003" right="0.23" top="0.75" bottom="0.75" header="0.3" footer="0.3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8FB33-E9E1-4361-8CD8-814CD92DAED5}">
  <dimension ref="A1:O17"/>
  <sheetViews>
    <sheetView workbookViewId="0">
      <selection activeCell="N17" sqref="N17"/>
    </sheetView>
  </sheetViews>
  <sheetFormatPr defaultRowHeight="17.649999999999999"/>
  <cols>
    <col min="1" max="1" width="4.25" bestFit="1" customWidth="1"/>
    <col min="2" max="2" width="31.5" bestFit="1" customWidth="1"/>
    <col min="3" max="4" width="14.375" customWidth="1"/>
    <col min="5" max="5" width="8.875" bestFit="1" customWidth="1"/>
    <col min="6" max="6" width="9.375" bestFit="1" customWidth="1"/>
    <col min="8" max="8" width="11" bestFit="1" customWidth="1"/>
    <col min="9" max="9" width="42.125" customWidth="1"/>
    <col min="10" max="10" width="15.125" bestFit="1" customWidth="1"/>
    <col min="11" max="11" width="13" bestFit="1" customWidth="1"/>
    <col min="12" max="14" width="11.5" customWidth="1"/>
    <col min="15" max="15" width="29.625" bestFit="1" customWidth="1"/>
  </cols>
  <sheetData>
    <row r="1" spans="1:15" ht="35.65" thickBot="1">
      <c r="A1" s="7" t="s">
        <v>0</v>
      </c>
      <c r="B1" s="7" t="s">
        <v>1</v>
      </c>
      <c r="C1" s="7" t="s">
        <v>3</v>
      </c>
      <c r="D1" s="7" t="s">
        <v>59</v>
      </c>
      <c r="E1" s="7" t="s">
        <v>227</v>
      </c>
      <c r="F1" s="7" t="s">
        <v>49</v>
      </c>
      <c r="G1" s="7" t="s">
        <v>2</v>
      </c>
      <c r="H1" s="7" t="s">
        <v>228</v>
      </c>
      <c r="I1" s="7" t="s">
        <v>4</v>
      </c>
      <c r="J1" s="7" t="s">
        <v>7</v>
      </c>
      <c r="K1" s="7" t="s">
        <v>11</v>
      </c>
      <c r="L1" s="16" t="s">
        <v>321</v>
      </c>
      <c r="M1" s="16" t="s">
        <v>322</v>
      </c>
      <c r="N1" s="16" t="s">
        <v>323</v>
      </c>
      <c r="O1" s="7" t="s">
        <v>364</v>
      </c>
    </row>
    <row r="2" spans="1:15" ht="18" thickTop="1">
      <c r="A2" s="1">
        <v>1</v>
      </c>
      <c r="B2" s="5" t="s">
        <v>397</v>
      </c>
      <c r="C2" s="1" t="s">
        <v>69</v>
      </c>
      <c r="D2" s="1" t="s">
        <v>70</v>
      </c>
      <c r="E2" s="1" t="s">
        <v>257</v>
      </c>
      <c r="F2" s="1" t="s">
        <v>71</v>
      </c>
      <c r="G2" s="1" t="s">
        <v>229</v>
      </c>
      <c r="H2" s="1" t="s">
        <v>233</v>
      </c>
      <c r="I2" s="12" t="s">
        <v>246</v>
      </c>
      <c r="J2" s="1" t="s">
        <v>8</v>
      </c>
      <c r="K2" s="1" t="s">
        <v>72</v>
      </c>
      <c r="L2" s="28">
        <v>4</v>
      </c>
      <c r="M2" s="30">
        <v>1</v>
      </c>
      <c r="N2" s="39">
        <v>5</v>
      </c>
      <c r="O2" s="8"/>
    </row>
    <row r="3" spans="1:15">
      <c r="A3" s="1">
        <v>2</v>
      </c>
      <c r="B3" s="5" t="s">
        <v>78</v>
      </c>
      <c r="C3" s="1" t="s">
        <v>79</v>
      </c>
      <c r="D3" s="1" t="s">
        <v>80</v>
      </c>
      <c r="E3" s="1" t="s">
        <v>257</v>
      </c>
      <c r="F3" s="1" t="s">
        <v>81</v>
      </c>
      <c r="G3" s="1" t="s">
        <v>229</v>
      </c>
      <c r="H3" s="1" t="s">
        <v>234</v>
      </c>
      <c r="I3" s="12" t="s">
        <v>247</v>
      </c>
      <c r="J3" s="1" t="s">
        <v>8</v>
      </c>
      <c r="K3" s="1" t="s">
        <v>82</v>
      </c>
      <c r="L3" s="28">
        <v>4</v>
      </c>
      <c r="M3" s="30">
        <v>1</v>
      </c>
      <c r="N3" s="43">
        <v>5</v>
      </c>
      <c r="O3" s="5"/>
    </row>
    <row r="4" spans="1:15">
      <c r="A4" s="1">
        <v>3</v>
      </c>
      <c r="B4" s="5" t="s">
        <v>83</v>
      </c>
      <c r="C4" s="1" t="s">
        <v>84</v>
      </c>
      <c r="D4" s="1" t="s">
        <v>85</v>
      </c>
      <c r="E4" s="6" t="s">
        <v>257</v>
      </c>
      <c r="F4" s="1" t="s">
        <v>86</v>
      </c>
      <c r="G4" s="6" t="s">
        <v>229</v>
      </c>
      <c r="H4" s="1" t="s">
        <v>235</v>
      </c>
      <c r="I4" s="12" t="s">
        <v>248</v>
      </c>
      <c r="J4" s="1" t="s">
        <v>87</v>
      </c>
      <c r="K4" s="1" t="s">
        <v>88</v>
      </c>
      <c r="L4" s="28">
        <v>2</v>
      </c>
      <c r="M4" s="30">
        <v>1</v>
      </c>
      <c r="N4" s="39">
        <v>3</v>
      </c>
      <c r="O4" s="5"/>
    </row>
    <row r="5" spans="1:15">
      <c r="A5" s="1">
        <v>4</v>
      </c>
      <c r="B5" s="5" t="s">
        <v>101</v>
      </c>
      <c r="C5" s="1" t="s">
        <v>102</v>
      </c>
      <c r="D5" s="1" t="s">
        <v>103</v>
      </c>
      <c r="E5" s="1" t="s">
        <v>257</v>
      </c>
      <c r="F5" s="1" t="s">
        <v>104</v>
      </c>
      <c r="G5" s="1" t="s">
        <v>229</v>
      </c>
      <c r="H5" s="1" t="s">
        <v>230</v>
      </c>
      <c r="I5" s="12" t="s">
        <v>249</v>
      </c>
      <c r="J5" s="1" t="s">
        <v>46</v>
      </c>
      <c r="K5" s="1" t="s">
        <v>105</v>
      </c>
      <c r="L5" s="28">
        <v>8</v>
      </c>
      <c r="M5" s="30">
        <v>0</v>
      </c>
      <c r="N5" s="43">
        <v>8</v>
      </c>
      <c r="O5" s="5"/>
    </row>
    <row r="6" spans="1:15">
      <c r="A6" s="1">
        <v>5</v>
      </c>
      <c r="B6" s="5" t="s">
        <v>110</v>
      </c>
      <c r="C6" s="1" t="s">
        <v>111</v>
      </c>
      <c r="D6" s="1" t="s">
        <v>112</v>
      </c>
      <c r="E6" s="1" t="s">
        <v>257</v>
      </c>
      <c r="F6" s="1" t="s">
        <v>113</v>
      </c>
      <c r="G6" s="1" t="s">
        <v>229</v>
      </c>
      <c r="H6" s="1" t="s">
        <v>237</v>
      </c>
      <c r="I6" s="12" t="s">
        <v>251</v>
      </c>
      <c r="J6" s="1" t="s">
        <v>76</v>
      </c>
      <c r="K6" s="1" t="s">
        <v>114</v>
      </c>
      <c r="L6" s="28">
        <v>5</v>
      </c>
      <c r="M6" s="30">
        <v>0</v>
      </c>
      <c r="N6" s="43">
        <v>5</v>
      </c>
      <c r="O6" s="5"/>
    </row>
    <row r="7" spans="1:15">
      <c r="A7" s="1">
        <v>6</v>
      </c>
      <c r="B7" s="5" t="s">
        <v>115</v>
      </c>
      <c r="C7" s="1" t="s">
        <v>116</v>
      </c>
      <c r="D7" s="1" t="s">
        <v>116</v>
      </c>
      <c r="E7" s="1" t="s">
        <v>257</v>
      </c>
      <c r="F7" s="1" t="s">
        <v>117</v>
      </c>
      <c r="G7" s="1" t="s">
        <v>229</v>
      </c>
      <c r="H7" s="1" t="s">
        <v>238</v>
      </c>
      <c r="I7" s="12" t="s">
        <v>252</v>
      </c>
      <c r="J7" s="1" t="s">
        <v>8</v>
      </c>
      <c r="K7" s="1" t="s">
        <v>118</v>
      </c>
      <c r="L7" s="28">
        <v>12</v>
      </c>
      <c r="M7" s="30">
        <v>4</v>
      </c>
      <c r="N7" s="39">
        <v>16</v>
      </c>
      <c r="O7" s="5" t="s">
        <v>394</v>
      </c>
    </row>
    <row r="8" spans="1:15">
      <c r="A8" s="1">
        <v>7</v>
      </c>
      <c r="B8" s="5" t="s">
        <v>119</v>
      </c>
      <c r="C8" s="1" t="s">
        <v>120</v>
      </c>
      <c r="D8" s="1" t="s">
        <v>121</v>
      </c>
      <c r="E8" s="1" t="s">
        <v>257</v>
      </c>
      <c r="F8" s="1" t="s">
        <v>122</v>
      </c>
      <c r="G8" s="1" t="s">
        <v>229</v>
      </c>
      <c r="H8" s="1" t="s">
        <v>230</v>
      </c>
      <c r="I8" s="12" t="s">
        <v>253</v>
      </c>
      <c r="J8" s="1" t="s">
        <v>41</v>
      </c>
      <c r="K8" s="1" t="s">
        <v>258</v>
      </c>
      <c r="L8" s="28">
        <v>4</v>
      </c>
      <c r="M8" s="30">
        <v>1</v>
      </c>
      <c r="N8" s="43">
        <v>5</v>
      </c>
      <c r="O8" s="5"/>
    </row>
    <row r="9" spans="1:15">
      <c r="A9" s="1">
        <v>8</v>
      </c>
      <c r="B9" s="5" t="s">
        <v>130</v>
      </c>
      <c r="C9" s="1" t="s">
        <v>131</v>
      </c>
      <c r="D9" s="1" t="s">
        <v>132</v>
      </c>
      <c r="E9" s="6" t="s">
        <v>257</v>
      </c>
      <c r="F9" s="1" t="s">
        <v>133</v>
      </c>
      <c r="G9" s="6" t="s">
        <v>229</v>
      </c>
      <c r="H9" s="1" t="s">
        <v>237</v>
      </c>
      <c r="I9" s="12" t="s">
        <v>254</v>
      </c>
      <c r="J9" s="1" t="s">
        <v>134</v>
      </c>
      <c r="K9" s="1" t="s">
        <v>259</v>
      </c>
      <c r="L9" s="28">
        <v>19</v>
      </c>
      <c r="M9" s="30">
        <v>3</v>
      </c>
      <c r="N9" s="39">
        <v>22</v>
      </c>
      <c r="O9" s="5"/>
    </row>
    <row r="10" spans="1:15">
      <c r="A10" s="1">
        <v>9</v>
      </c>
      <c r="B10" s="5" t="s">
        <v>348</v>
      </c>
      <c r="C10" s="1" t="s">
        <v>89</v>
      </c>
      <c r="D10" s="1" t="s">
        <v>90</v>
      </c>
      <c r="E10" s="1" t="s">
        <v>39</v>
      </c>
      <c r="F10" s="1" t="s">
        <v>91</v>
      </c>
      <c r="G10" s="1" t="s">
        <v>170</v>
      </c>
      <c r="H10" s="1" t="s">
        <v>268</v>
      </c>
      <c r="I10" s="12" t="s">
        <v>273</v>
      </c>
      <c r="J10" s="1" t="s">
        <v>76</v>
      </c>
      <c r="K10" s="1" t="s">
        <v>92</v>
      </c>
      <c r="L10" s="28">
        <v>5</v>
      </c>
      <c r="M10" s="30">
        <v>1</v>
      </c>
      <c r="N10" s="30">
        <v>6</v>
      </c>
      <c r="O10" s="5"/>
    </row>
    <row r="11" spans="1:15">
      <c r="A11" s="1">
        <v>10</v>
      </c>
      <c r="B11" s="5" t="s">
        <v>189</v>
      </c>
      <c r="C11" s="1" t="s">
        <v>174</v>
      </c>
      <c r="D11" s="1" t="s">
        <v>175</v>
      </c>
      <c r="E11" s="1" t="s">
        <v>39</v>
      </c>
      <c r="F11" s="1" t="s">
        <v>176</v>
      </c>
      <c r="G11" s="1" t="s">
        <v>40</v>
      </c>
      <c r="H11" s="1" t="s">
        <v>269</v>
      </c>
      <c r="I11" s="12" t="s">
        <v>279</v>
      </c>
      <c r="J11" s="1" t="s">
        <v>76</v>
      </c>
      <c r="K11" s="1" t="s">
        <v>177</v>
      </c>
      <c r="L11" s="28">
        <v>29</v>
      </c>
      <c r="M11" s="30">
        <v>2</v>
      </c>
      <c r="N11" s="30">
        <v>31</v>
      </c>
      <c r="O11" s="5" t="s">
        <v>479</v>
      </c>
    </row>
    <row r="12" spans="1:15">
      <c r="A12" s="1">
        <v>11</v>
      </c>
      <c r="B12" s="5" t="s">
        <v>210</v>
      </c>
      <c r="C12" s="1" t="s">
        <v>208</v>
      </c>
      <c r="D12" s="1" t="s">
        <v>209</v>
      </c>
      <c r="E12" s="1" t="s">
        <v>39</v>
      </c>
      <c r="F12" s="1" t="s">
        <v>153</v>
      </c>
      <c r="G12" s="1" t="s">
        <v>142</v>
      </c>
      <c r="H12" s="1" t="s">
        <v>264</v>
      </c>
      <c r="I12" s="12" t="s">
        <v>283</v>
      </c>
      <c r="J12" s="1" t="s">
        <v>211</v>
      </c>
      <c r="K12" s="1" t="s">
        <v>212</v>
      </c>
      <c r="L12" s="28">
        <v>0</v>
      </c>
      <c r="M12" s="30">
        <v>0</v>
      </c>
      <c r="N12" s="30">
        <v>0</v>
      </c>
      <c r="O12" s="5"/>
    </row>
    <row r="13" spans="1:15">
      <c r="A13" s="1">
        <v>12</v>
      </c>
      <c r="B13" s="8" t="s">
        <v>213</v>
      </c>
      <c r="C13" s="6" t="s">
        <v>214</v>
      </c>
      <c r="D13" s="6" t="s">
        <v>215</v>
      </c>
      <c r="E13" s="1" t="s">
        <v>39</v>
      </c>
      <c r="F13" s="6" t="s">
        <v>216</v>
      </c>
      <c r="G13" s="1" t="s">
        <v>170</v>
      </c>
      <c r="H13" s="1" t="s">
        <v>268</v>
      </c>
      <c r="I13" s="10" t="s">
        <v>284</v>
      </c>
      <c r="J13" s="6" t="s">
        <v>46</v>
      </c>
      <c r="K13" s="6" t="s">
        <v>217</v>
      </c>
      <c r="L13" s="28">
        <v>2</v>
      </c>
      <c r="M13" s="30">
        <v>1</v>
      </c>
      <c r="N13" s="30">
        <v>3</v>
      </c>
      <c r="O13" s="5"/>
    </row>
    <row r="14" spans="1:15">
      <c r="A14" s="1">
        <v>13</v>
      </c>
      <c r="B14" s="8" t="s">
        <v>222</v>
      </c>
      <c r="C14" s="6" t="s">
        <v>223</v>
      </c>
      <c r="D14" s="6" t="s">
        <v>224</v>
      </c>
      <c r="E14" s="1" t="s">
        <v>39</v>
      </c>
      <c r="F14" s="6" t="s">
        <v>225</v>
      </c>
      <c r="G14" s="1" t="s">
        <v>142</v>
      </c>
      <c r="H14" s="1" t="s">
        <v>264</v>
      </c>
      <c r="I14" s="10" t="s">
        <v>285</v>
      </c>
      <c r="J14" s="6" t="s">
        <v>46</v>
      </c>
      <c r="K14" s="6" t="s">
        <v>226</v>
      </c>
      <c r="L14" s="28">
        <v>0</v>
      </c>
      <c r="M14" s="30">
        <v>0</v>
      </c>
      <c r="N14" s="30">
        <v>0</v>
      </c>
      <c r="O14" s="5"/>
    </row>
    <row r="15" spans="1:15">
      <c r="A15" s="1">
        <v>14</v>
      </c>
      <c r="B15" s="8" t="s">
        <v>287</v>
      </c>
      <c r="C15" s="6" t="s">
        <v>300</v>
      </c>
      <c r="D15" s="6" t="s">
        <v>464</v>
      </c>
      <c r="E15" s="1" t="s">
        <v>39</v>
      </c>
      <c r="F15" s="6" t="s">
        <v>465</v>
      </c>
      <c r="G15" s="1" t="s">
        <v>170</v>
      </c>
      <c r="H15" s="1" t="s">
        <v>268</v>
      </c>
      <c r="I15" s="10" t="s">
        <v>299</v>
      </c>
      <c r="J15" s="6"/>
      <c r="K15" s="6" t="s">
        <v>173</v>
      </c>
      <c r="L15" s="28">
        <v>108</v>
      </c>
      <c r="M15" s="30">
        <v>3</v>
      </c>
      <c r="N15" s="30">
        <v>111</v>
      </c>
      <c r="O15" s="5" t="s">
        <v>494</v>
      </c>
    </row>
    <row r="16" spans="1:15">
      <c r="A16" s="1">
        <v>15</v>
      </c>
      <c r="B16" s="5" t="s">
        <v>288</v>
      </c>
      <c r="C16" s="1" t="s">
        <v>291</v>
      </c>
      <c r="D16" s="1" t="s">
        <v>292</v>
      </c>
      <c r="E16" s="1" t="s">
        <v>39</v>
      </c>
      <c r="F16" s="1">
        <v>5731192</v>
      </c>
      <c r="G16" s="1" t="s">
        <v>142</v>
      </c>
      <c r="H16" s="1" t="s">
        <v>293</v>
      </c>
      <c r="I16" s="12" t="s">
        <v>294</v>
      </c>
      <c r="J16" s="1" t="s">
        <v>290</v>
      </c>
      <c r="K16" s="1" t="s">
        <v>289</v>
      </c>
      <c r="L16" s="28">
        <v>4</v>
      </c>
      <c r="M16" s="30">
        <v>1</v>
      </c>
      <c r="N16" s="30">
        <v>5</v>
      </c>
      <c r="O16" s="5"/>
    </row>
    <row r="17" spans="1:15">
      <c r="A17" s="1">
        <v>16</v>
      </c>
      <c r="B17" s="8" t="s">
        <v>376</v>
      </c>
      <c r="C17" s="6" t="s">
        <v>377</v>
      </c>
      <c r="D17" s="6" t="s">
        <v>378</v>
      </c>
      <c r="E17" s="1" t="s">
        <v>39</v>
      </c>
      <c r="F17" s="6" t="s">
        <v>379</v>
      </c>
      <c r="G17" s="1" t="s">
        <v>142</v>
      </c>
      <c r="H17" s="1" t="s">
        <v>380</v>
      </c>
      <c r="I17" s="10" t="s">
        <v>381</v>
      </c>
      <c r="J17" s="6" t="s">
        <v>87</v>
      </c>
      <c r="K17" s="6" t="s">
        <v>382</v>
      </c>
      <c r="L17" s="28">
        <v>0</v>
      </c>
      <c r="M17" s="30">
        <v>0</v>
      </c>
      <c r="N17" s="30">
        <v>0</v>
      </c>
      <c r="O17" s="5" t="s">
        <v>445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4</vt:i4>
      </vt:variant>
    </vt:vector>
  </HeadingPairs>
  <TitlesOfParts>
    <vt:vector size="11" baseType="lpstr">
      <vt:lpstr>2026事業者一覧 (2)</vt:lpstr>
      <vt:lpstr>2026事業者一覧</vt:lpstr>
      <vt:lpstr>2025事業者一覧</vt:lpstr>
      <vt:lpstr>説明会出欠</vt:lpstr>
      <vt:lpstr>実査案内</vt:lpstr>
      <vt:lpstr>一覧（住所・TELのみ）</vt:lpstr>
      <vt:lpstr>2024申込なし</vt:lpstr>
      <vt:lpstr>'2025事業者一覧'!Print_Area</vt:lpstr>
      <vt:lpstr>'2026事業者一覧'!Print_Area</vt:lpstr>
      <vt:lpstr>'2026事業者一覧 (2)'!Print_Area</vt:lpstr>
      <vt:lpstr>説明会出欠!Print_Area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BVB2021-3</dc:creator>
  <cp:lastModifiedBy>和哉 大崎</cp:lastModifiedBy>
  <cp:lastPrinted>2026-07-08T09:20:54Z</cp:lastPrinted>
  <dcterms:created xsi:type="dcterms:W3CDTF">2023-05-09T23:07:55Z</dcterms:created>
  <dcterms:modified xsi:type="dcterms:W3CDTF">2026-07-30T05:21:35Z</dcterms:modified>
</cp:coreProperties>
</file>