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共有\CSIオカズ\花火\"/>
    </mc:Choice>
  </mc:AlternateContent>
  <xr:revisionPtr revIDLastSave="0" documentId="13_ncr:1_{0B21D54A-7969-47D1-8DEE-AB849E667A49}" xr6:coauthVersionLast="47" xr6:coauthVersionMax="47" xr10:uidLastSave="{00000000-0000-0000-0000-000000000000}"/>
  <bookViews>
    <workbookView xWindow="-108" yWindow="-108" windowWidth="23256" windowHeight="12456" activeTab="2" xr2:uid="{41D78CB4-4A03-4A87-AC81-453BD2D608B1}"/>
  </bookViews>
  <sheets>
    <sheet name="救護所見積" sheetId="1" r:id="rId1"/>
    <sheet name="エイドステーション見積" sheetId="2" r:id="rId2"/>
    <sheet name="恵子② (2)" sheetId="7" r:id="rId3"/>
    <sheet name="恵子②" sheetId="6" r:id="rId4"/>
    <sheet name="救護所請求" sheetId="3" r:id="rId5"/>
    <sheet name="エイドステーション請求" sheetId="4" r:id="rId6"/>
    <sheet name="恵子①" sheetId="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4" i="7" l="1"/>
  <c r="G248" i="7"/>
  <c r="G247" i="7"/>
  <c r="G246" i="7"/>
  <c r="G245" i="7"/>
  <c r="G244" i="7"/>
  <c r="G243" i="7"/>
  <c r="G242" i="7"/>
  <c r="G241" i="7"/>
  <c r="G240" i="7"/>
  <c r="G239" i="7"/>
  <c r="G238" i="7"/>
  <c r="G237" i="7"/>
  <c r="G236" i="7"/>
  <c r="G249" i="7" s="1"/>
  <c r="C28" i="7" s="1"/>
  <c r="G231" i="7"/>
  <c r="G230" i="7"/>
  <c r="D230" i="7"/>
  <c r="G229" i="7"/>
  <c r="G228" i="7"/>
  <c r="G227" i="7"/>
  <c r="G226" i="7"/>
  <c r="G225" i="7"/>
  <c r="G224" i="7"/>
  <c r="G232" i="7" s="1"/>
  <c r="C27" i="7" s="1"/>
  <c r="G223" i="7"/>
  <c r="G222" i="7"/>
  <c r="G213" i="7"/>
  <c r="G212" i="7"/>
  <c r="G211" i="7"/>
  <c r="G210" i="7"/>
  <c r="G209" i="7"/>
  <c r="G208" i="7"/>
  <c r="G207" i="7"/>
  <c r="G206" i="7"/>
  <c r="D205" i="7"/>
  <c r="G205" i="7" s="1"/>
  <c r="G204" i="7"/>
  <c r="G203" i="7"/>
  <c r="G202" i="7"/>
  <c r="G201" i="7"/>
  <c r="G200" i="7"/>
  <c r="G199" i="7"/>
  <c r="G198" i="7"/>
  <c r="G197" i="7"/>
  <c r="G196" i="7"/>
  <c r="G195" i="7"/>
  <c r="G194" i="7"/>
  <c r="G193" i="7"/>
  <c r="G192" i="7"/>
  <c r="G191" i="7"/>
  <c r="G214" i="7" s="1"/>
  <c r="C26" i="7" s="1"/>
  <c r="G185" i="7"/>
  <c r="G184" i="7"/>
  <c r="G183" i="7"/>
  <c r="G182" i="7"/>
  <c r="G181" i="7"/>
  <c r="G180" i="7"/>
  <c r="G179" i="7"/>
  <c r="G178" i="7"/>
  <c r="G177" i="7"/>
  <c r="D177" i="7"/>
  <c r="G176" i="7"/>
  <c r="G175" i="7"/>
  <c r="G174" i="7"/>
  <c r="G173" i="7"/>
  <c r="G172" i="7"/>
  <c r="G171" i="7"/>
  <c r="G170" i="7"/>
  <c r="G169" i="7"/>
  <c r="G168" i="7"/>
  <c r="G167" i="7"/>
  <c r="G166" i="7"/>
  <c r="G165" i="7"/>
  <c r="G164" i="7"/>
  <c r="G163" i="7"/>
  <c r="G186" i="7" s="1"/>
  <c r="C25" i="7" s="1"/>
  <c r="G155" i="7"/>
  <c r="G154" i="7"/>
  <c r="G153" i="7"/>
  <c r="G152" i="7"/>
  <c r="G151" i="7"/>
  <c r="G150" i="7"/>
  <c r="G149" i="7"/>
  <c r="G148" i="7"/>
  <c r="G147" i="7"/>
  <c r="G146" i="7"/>
  <c r="G145" i="7"/>
  <c r="G144" i="7"/>
  <c r="G143" i="7"/>
  <c r="G142" i="7"/>
  <c r="G141" i="7"/>
  <c r="G140" i="7"/>
  <c r="G139" i="7"/>
  <c r="G138" i="7"/>
  <c r="G137" i="7"/>
  <c r="G156" i="7" s="1"/>
  <c r="C24" i="7" s="1"/>
  <c r="G136" i="7"/>
  <c r="G135" i="7"/>
  <c r="G134" i="7"/>
  <c r="G128" i="7"/>
  <c r="G127" i="7"/>
  <c r="G126" i="7"/>
  <c r="G125" i="7"/>
  <c r="G124" i="7"/>
  <c r="G123" i="7"/>
  <c r="G122" i="7"/>
  <c r="G121" i="7"/>
  <c r="G120" i="7"/>
  <c r="D120" i="7"/>
  <c r="G119" i="7"/>
  <c r="G118" i="7"/>
  <c r="G117" i="7"/>
  <c r="G116" i="7"/>
  <c r="G115" i="7"/>
  <c r="G114" i="7"/>
  <c r="G113" i="7"/>
  <c r="G112" i="7"/>
  <c r="G111" i="7"/>
  <c r="G110" i="7"/>
  <c r="G109" i="7"/>
  <c r="G108" i="7"/>
  <c r="G107" i="7"/>
  <c r="G106" i="7"/>
  <c r="G129" i="7" s="1"/>
  <c r="C23" i="7" s="1"/>
  <c r="G100" i="7"/>
  <c r="G99" i="7"/>
  <c r="G98" i="7"/>
  <c r="G97" i="7"/>
  <c r="G96" i="7"/>
  <c r="G95" i="7"/>
  <c r="G94" i="7"/>
  <c r="G93" i="7"/>
  <c r="D92" i="7"/>
  <c r="G92" i="7" s="1"/>
  <c r="G91" i="7"/>
  <c r="G90" i="7"/>
  <c r="G89" i="7"/>
  <c r="G88" i="7"/>
  <c r="G87" i="7"/>
  <c r="G86" i="7"/>
  <c r="G85" i="7"/>
  <c r="G84" i="7"/>
  <c r="G83" i="7"/>
  <c r="G101" i="7" s="1"/>
  <c r="G82" i="7"/>
  <c r="G81" i="7"/>
  <c r="G80" i="7"/>
  <c r="G79" i="7"/>
  <c r="G78" i="7"/>
  <c r="G72" i="7"/>
  <c r="G71" i="7"/>
  <c r="G70" i="7"/>
  <c r="G69" i="7"/>
  <c r="G68" i="7"/>
  <c r="G67" i="7"/>
  <c r="G66" i="7"/>
  <c r="G65" i="7"/>
  <c r="D64" i="7"/>
  <c r="G64" i="7" s="1"/>
  <c r="G63" i="7"/>
  <c r="G62" i="7"/>
  <c r="G61" i="7"/>
  <c r="G60" i="7"/>
  <c r="G59" i="7"/>
  <c r="G58" i="7"/>
  <c r="G57" i="7"/>
  <c r="G56" i="7"/>
  <c r="G55" i="7"/>
  <c r="G54" i="7"/>
  <c r="G53" i="7"/>
  <c r="G52" i="7"/>
  <c r="G51" i="7"/>
  <c r="G50" i="7"/>
  <c r="C35" i="7"/>
  <c r="C32" i="7"/>
  <c r="C31" i="7"/>
  <c r="C30" i="7"/>
  <c r="C29" i="7"/>
  <c r="C37" i="6"/>
  <c r="G265" i="6"/>
  <c r="G264" i="6"/>
  <c r="G263" i="6"/>
  <c r="G261" i="6"/>
  <c r="G260" i="6"/>
  <c r="G259" i="6"/>
  <c r="G255" i="6"/>
  <c r="G254" i="6"/>
  <c r="G73" i="6"/>
  <c r="G101" i="6"/>
  <c r="G129" i="6"/>
  <c r="G156" i="6"/>
  <c r="G186" i="6"/>
  <c r="G214" i="6"/>
  <c r="G232" i="6"/>
  <c r="G249" i="6"/>
  <c r="C22" i="7" l="1"/>
  <c r="C21" i="7"/>
  <c r="G73" i="7"/>
  <c r="G255" i="7" s="1"/>
  <c r="G259" i="7" s="1"/>
  <c r="G223" i="6"/>
  <c r="F191" i="1"/>
  <c r="C35" i="6"/>
  <c r="C32" i="6"/>
  <c r="C31" i="6"/>
  <c r="C30" i="6"/>
  <c r="G261" i="7" l="1"/>
  <c r="G263" i="7" s="1"/>
  <c r="G260" i="7"/>
  <c r="C33" i="7" s="1"/>
  <c r="C34" i="7"/>
  <c r="C36" i="7" s="1"/>
  <c r="G248" i="6"/>
  <c r="G247" i="6"/>
  <c r="G246" i="6"/>
  <c r="G245" i="6"/>
  <c r="G244" i="6"/>
  <c r="G243" i="6"/>
  <c r="G242" i="6"/>
  <c r="G241" i="6"/>
  <c r="G240" i="6"/>
  <c r="G239" i="6"/>
  <c r="G238" i="6"/>
  <c r="G237" i="6"/>
  <c r="G236" i="6"/>
  <c r="G231" i="6"/>
  <c r="D230" i="6"/>
  <c r="G230" i="6" s="1"/>
  <c r="G229" i="6"/>
  <c r="G228" i="6"/>
  <c r="G227" i="6"/>
  <c r="G226" i="6"/>
  <c r="G225" i="6"/>
  <c r="G224" i="6"/>
  <c r="G222" i="6"/>
  <c r="G213" i="6"/>
  <c r="G212" i="6"/>
  <c r="G211" i="6"/>
  <c r="G210" i="6"/>
  <c r="G209" i="6"/>
  <c r="G208" i="6"/>
  <c r="G207" i="6"/>
  <c r="G206" i="6"/>
  <c r="D205" i="6"/>
  <c r="G205" i="6" s="1"/>
  <c r="G204" i="6"/>
  <c r="G203" i="6"/>
  <c r="G202" i="6"/>
  <c r="G201" i="6"/>
  <c r="G200" i="6"/>
  <c r="G199" i="6"/>
  <c r="G198" i="6"/>
  <c r="G197" i="6"/>
  <c r="G196" i="6"/>
  <c r="G195" i="6"/>
  <c r="G194" i="6"/>
  <c r="G193" i="6"/>
  <c r="G192" i="6"/>
  <c r="G191" i="6"/>
  <c r="G185" i="6"/>
  <c r="G184" i="6"/>
  <c r="G183" i="6"/>
  <c r="G182" i="6"/>
  <c r="G181" i="6"/>
  <c r="G180" i="6"/>
  <c r="G179" i="6"/>
  <c r="G178" i="6"/>
  <c r="D177" i="6"/>
  <c r="G177" i="6" s="1"/>
  <c r="G176" i="6"/>
  <c r="G175" i="6"/>
  <c r="G174" i="6"/>
  <c r="G173" i="6"/>
  <c r="G172" i="6"/>
  <c r="G171" i="6"/>
  <c r="G170" i="6"/>
  <c r="G169" i="6"/>
  <c r="G168" i="6"/>
  <c r="G167" i="6"/>
  <c r="G166" i="6"/>
  <c r="G165" i="6"/>
  <c r="G164" i="6"/>
  <c r="G163" i="6"/>
  <c r="G155" i="6"/>
  <c r="G154" i="6"/>
  <c r="G153" i="6"/>
  <c r="G152" i="6"/>
  <c r="G151" i="6"/>
  <c r="G150" i="6"/>
  <c r="G149" i="6"/>
  <c r="G148" i="6"/>
  <c r="G147" i="6"/>
  <c r="G146" i="6"/>
  <c r="G145" i="6"/>
  <c r="G144" i="6"/>
  <c r="G143" i="6"/>
  <c r="G142" i="6"/>
  <c r="G141" i="6"/>
  <c r="G140" i="6"/>
  <c r="G139" i="6"/>
  <c r="G138" i="6"/>
  <c r="G137" i="6"/>
  <c r="G136" i="6"/>
  <c r="G135" i="6"/>
  <c r="G134" i="6"/>
  <c r="G128" i="6"/>
  <c r="G127" i="6"/>
  <c r="G126" i="6"/>
  <c r="G125" i="6"/>
  <c r="G124" i="6"/>
  <c r="G123" i="6"/>
  <c r="G122" i="6"/>
  <c r="G121" i="6"/>
  <c r="D120" i="6"/>
  <c r="G120" i="6" s="1"/>
  <c r="G119" i="6"/>
  <c r="G118" i="6"/>
  <c r="G117" i="6"/>
  <c r="G116" i="6"/>
  <c r="G115" i="6"/>
  <c r="G114" i="6"/>
  <c r="G113" i="6"/>
  <c r="G112" i="6"/>
  <c r="G111" i="6"/>
  <c r="G110" i="6"/>
  <c r="G109" i="6"/>
  <c r="G108" i="6"/>
  <c r="G107" i="6"/>
  <c r="G106" i="6"/>
  <c r="G100" i="6"/>
  <c r="G99" i="6"/>
  <c r="G98" i="6"/>
  <c r="G97" i="6"/>
  <c r="G96" i="6"/>
  <c r="G95" i="6"/>
  <c r="G94" i="6"/>
  <c r="G93" i="6"/>
  <c r="D92" i="6"/>
  <c r="G92" i="6" s="1"/>
  <c r="G91" i="6"/>
  <c r="G90" i="6"/>
  <c r="G89" i="6"/>
  <c r="G88" i="6"/>
  <c r="G87" i="6"/>
  <c r="G86" i="6"/>
  <c r="G85" i="6"/>
  <c r="G84" i="6"/>
  <c r="G83" i="6"/>
  <c r="G82" i="6"/>
  <c r="G81" i="6"/>
  <c r="G80" i="6"/>
  <c r="G79" i="6"/>
  <c r="G78" i="6"/>
  <c r="G72" i="6"/>
  <c r="G71" i="6"/>
  <c r="G70" i="6"/>
  <c r="G69" i="6"/>
  <c r="G68" i="6"/>
  <c r="G67" i="6"/>
  <c r="G66" i="6"/>
  <c r="G65" i="6"/>
  <c r="D64" i="6"/>
  <c r="G64" i="6" s="1"/>
  <c r="G63" i="6"/>
  <c r="G62" i="6"/>
  <c r="G61" i="6"/>
  <c r="G60" i="6"/>
  <c r="G59" i="6"/>
  <c r="G58" i="6"/>
  <c r="G57" i="6"/>
  <c r="G56" i="6"/>
  <c r="G55" i="6"/>
  <c r="G54" i="6"/>
  <c r="G53" i="6"/>
  <c r="G52" i="6"/>
  <c r="G51" i="6"/>
  <c r="G50" i="6"/>
  <c r="G430" i="5"/>
  <c r="C29" i="5" s="1"/>
  <c r="G264" i="7" l="1"/>
  <c r="G265" i="7" s="1"/>
  <c r="C37" i="7"/>
  <c r="C38" i="7" s="1"/>
  <c r="B15" i="7" s="1"/>
  <c r="C27" i="6"/>
  <c r="C29" i="6"/>
  <c r="C28" i="6"/>
  <c r="C24" i="6"/>
  <c r="C25" i="6"/>
  <c r="C23" i="6"/>
  <c r="C26" i="6"/>
  <c r="C33" i="6" l="1"/>
  <c r="C21" i="6"/>
  <c r="C22" i="6"/>
  <c r="C34" i="6" l="1"/>
  <c r="C36" i="6" s="1"/>
  <c r="C38" i="6" s="1"/>
  <c r="B15" i="6" s="1"/>
  <c r="F210" i="3" l="1"/>
  <c r="G423" i="5"/>
  <c r="G422" i="5"/>
  <c r="G421" i="5"/>
  <c r="G420" i="5"/>
  <c r="G419" i="5"/>
  <c r="G418" i="5"/>
  <c r="G417" i="5"/>
  <c r="G416" i="5"/>
  <c r="G415" i="5"/>
  <c r="G414" i="5"/>
  <c r="G413" i="5"/>
  <c r="G412" i="5"/>
  <c r="G411" i="5"/>
  <c r="G410" i="5"/>
  <c r="G409" i="5"/>
  <c r="G408" i="5"/>
  <c r="G407" i="5"/>
  <c r="G406" i="5"/>
  <c r="G405" i="5"/>
  <c r="G404" i="5"/>
  <c r="G403" i="5"/>
  <c r="G402" i="5"/>
  <c r="G401" i="5"/>
  <c r="G400" i="5"/>
  <c r="G399" i="5"/>
  <c r="G398" i="5"/>
  <c r="G397" i="5"/>
  <c r="G396" i="5"/>
  <c r="G393" i="5"/>
  <c r="G392" i="5"/>
  <c r="G391" i="5"/>
  <c r="G390" i="5"/>
  <c r="G389" i="5"/>
  <c r="G388" i="5"/>
  <c r="G387" i="5"/>
  <c r="G386" i="5"/>
  <c r="G385" i="5"/>
  <c r="G384" i="5"/>
  <c r="G383" i="5"/>
  <c r="G382" i="5"/>
  <c r="G381" i="5"/>
  <c r="G380" i="5"/>
  <c r="G379" i="5"/>
  <c r="G378" i="5"/>
  <c r="G377" i="5"/>
  <c r="G376" i="5"/>
  <c r="G375" i="5"/>
  <c r="G374" i="5"/>
  <c r="G373" i="5"/>
  <c r="G372" i="5"/>
  <c r="G371" i="5"/>
  <c r="G370" i="5"/>
  <c r="G369" i="5"/>
  <c r="G368" i="5"/>
  <c r="G367" i="5"/>
  <c r="G366" i="5"/>
  <c r="G359" i="5"/>
  <c r="G358" i="5"/>
  <c r="G357" i="5"/>
  <c r="G356" i="5"/>
  <c r="G355" i="5"/>
  <c r="G354" i="5"/>
  <c r="G353" i="5"/>
  <c r="G352" i="5"/>
  <c r="G351" i="5"/>
  <c r="G350" i="5"/>
  <c r="G349" i="5"/>
  <c r="G348" i="5"/>
  <c r="G347" i="5"/>
  <c r="G346" i="5"/>
  <c r="G345" i="5"/>
  <c r="G344" i="5"/>
  <c r="G343" i="5"/>
  <c r="G342" i="5"/>
  <c r="G341" i="5"/>
  <c r="G340" i="5"/>
  <c r="G339" i="5"/>
  <c r="G338" i="5"/>
  <c r="G337" i="5"/>
  <c r="G336" i="5"/>
  <c r="G335" i="5"/>
  <c r="G334" i="5"/>
  <c r="G333" i="5"/>
  <c r="G332" i="5"/>
  <c r="G329" i="5"/>
  <c r="G328" i="5"/>
  <c r="G327" i="5"/>
  <c r="G326" i="5"/>
  <c r="G325" i="5"/>
  <c r="G324" i="5"/>
  <c r="G323" i="5"/>
  <c r="G322" i="5"/>
  <c r="G321" i="5"/>
  <c r="G320" i="5"/>
  <c r="G319" i="5"/>
  <c r="G318" i="5"/>
  <c r="G317" i="5"/>
  <c r="G316" i="5"/>
  <c r="G315" i="5"/>
  <c r="G314" i="5"/>
  <c r="G313" i="5"/>
  <c r="G312" i="5"/>
  <c r="G311" i="5"/>
  <c r="G310" i="5"/>
  <c r="G309" i="5"/>
  <c r="G308" i="5"/>
  <c r="G307" i="5"/>
  <c r="G306" i="5"/>
  <c r="G305" i="5"/>
  <c r="G304" i="5"/>
  <c r="G303" i="5"/>
  <c r="G302" i="5"/>
  <c r="G295" i="5"/>
  <c r="G294" i="5"/>
  <c r="G293" i="5"/>
  <c r="G292" i="5"/>
  <c r="G291" i="5"/>
  <c r="G290" i="5"/>
  <c r="G289" i="5"/>
  <c r="G288" i="5"/>
  <c r="G287" i="5"/>
  <c r="G286" i="5"/>
  <c r="G285" i="5"/>
  <c r="G284" i="5"/>
  <c r="G283" i="5"/>
  <c r="G282" i="5"/>
  <c r="G281" i="5"/>
  <c r="G280" i="5"/>
  <c r="G279" i="5"/>
  <c r="G278" i="5"/>
  <c r="G277" i="5"/>
  <c r="G276" i="5"/>
  <c r="G275" i="5"/>
  <c r="G274" i="5"/>
  <c r="G273" i="5"/>
  <c r="G272" i="5"/>
  <c r="G271" i="5"/>
  <c r="G270" i="5"/>
  <c r="G269" i="5"/>
  <c r="G268" i="5"/>
  <c r="G265" i="5"/>
  <c r="G264" i="5"/>
  <c r="G263" i="5"/>
  <c r="G262" i="5"/>
  <c r="G261" i="5"/>
  <c r="G260" i="5"/>
  <c r="G259" i="5"/>
  <c r="G258" i="5"/>
  <c r="G257" i="5"/>
  <c r="G256" i="5"/>
  <c r="G255" i="5"/>
  <c r="G254" i="5"/>
  <c r="G253" i="5"/>
  <c r="G252" i="5"/>
  <c r="G251" i="5"/>
  <c r="G250" i="5"/>
  <c r="G249" i="5"/>
  <c r="G248" i="5"/>
  <c r="G247" i="5"/>
  <c r="G246" i="5"/>
  <c r="G245" i="5"/>
  <c r="G244" i="5"/>
  <c r="G243" i="5"/>
  <c r="G242" i="5"/>
  <c r="G241" i="5"/>
  <c r="G240" i="5"/>
  <c r="G239" i="5"/>
  <c r="G238" i="5"/>
  <c r="G231" i="5"/>
  <c r="G230" i="5"/>
  <c r="G229" i="5"/>
  <c r="G228" i="5"/>
  <c r="G227" i="5"/>
  <c r="G226" i="5"/>
  <c r="G225" i="5"/>
  <c r="G224" i="5"/>
  <c r="G223" i="5"/>
  <c r="G222" i="5"/>
  <c r="G221" i="5"/>
  <c r="G220" i="5"/>
  <c r="G219" i="5"/>
  <c r="G218" i="5"/>
  <c r="G217" i="5"/>
  <c r="G216" i="5"/>
  <c r="G215" i="5"/>
  <c r="G214" i="5"/>
  <c r="G213" i="5"/>
  <c r="G212" i="5"/>
  <c r="G211" i="5"/>
  <c r="G210" i="5"/>
  <c r="G209" i="5"/>
  <c r="G208" i="5"/>
  <c r="G207" i="5"/>
  <c r="G206" i="5"/>
  <c r="G205" i="5"/>
  <c r="G204" i="5"/>
  <c r="G201" i="5"/>
  <c r="G200" i="5"/>
  <c r="G199" i="5"/>
  <c r="G198" i="5"/>
  <c r="G197" i="5"/>
  <c r="G196" i="5"/>
  <c r="G195" i="5"/>
  <c r="G194" i="5"/>
  <c r="G193" i="5"/>
  <c r="G192" i="5"/>
  <c r="G191" i="5"/>
  <c r="G190" i="5"/>
  <c r="G189" i="5"/>
  <c r="G188" i="5"/>
  <c r="G187" i="5"/>
  <c r="G186" i="5"/>
  <c r="G185" i="5"/>
  <c r="G184" i="5"/>
  <c r="G183" i="5"/>
  <c r="G182" i="5"/>
  <c r="G181" i="5"/>
  <c r="G180" i="5"/>
  <c r="G179" i="5"/>
  <c r="G178" i="5"/>
  <c r="G177" i="5"/>
  <c r="G176" i="5"/>
  <c r="G175" i="5"/>
  <c r="G174" i="5"/>
  <c r="G167" i="5"/>
  <c r="G166" i="5"/>
  <c r="G165" i="5"/>
  <c r="G164" i="5"/>
  <c r="G163" i="5"/>
  <c r="G162" i="5"/>
  <c r="G161" i="5"/>
  <c r="G160" i="5"/>
  <c r="G159" i="5"/>
  <c r="G158" i="5"/>
  <c r="G157" i="5"/>
  <c r="G156" i="5"/>
  <c r="G155" i="5"/>
  <c r="G154" i="5"/>
  <c r="G153" i="5"/>
  <c r="G152" i="5"/>
  <c r="G151" i="5"/>
  <c r="G150" i="5"/>
  <c r="G149" i="5"/>
  <c r="G148" i="5"/>
  <c r="G147" i="5"/>
  <c r="G146" i="5"/>
  <c r="G145" i="5"/>
  <c r="G144" i="5"/>
  <c r="G143" i="5"/>
  <c r="G142" i="5"/>
  <c r="G141" i="5"/>
  <c r="G140" i="5"/>
  <c r="G137" i="5"/>
  <c r="G136" i="5"/>
  <c r="G135" i="5"/>
  <c r="G134" i="5"/>
  <c r="G133" i="5"/>
  <c r="G132" i="5"/>
  <c r="G131" i="5"/>
  <c r="G130" i="5"/>
  <c r="G129" i="5"/>
  <c r="G128" i="5"/>
  <c r="G127" i="5"/>
  <c r="G126" i="5"/>
  <c r="G125" i="5"/>
  <c r="G124" i="5"/>
  <c r="G123" i="5"/>
  <c r="G122" i="5"/>
  <c r="G121" i="5"/>
  <c r="G120" i="5"/>
  <c r="G119" i="5"/>
  <c r="G118" i="5"/>
  <c r="G117" i="5"/>
  <c r="G116" i="5"/>
  <c r="G115" i="5"/>
  <c r="G114" i="5"/>
  <c r="G113" i="5"/>
  <c r="G112" i="5"/>
  <c r="G111" i="5"/>
  <c r="G110" i="5"/>
  <c r="G104" i="5"/>
  <c r="G103" i="5"/>
  <c r="G102" i="5"/>
  <c r="G101" i="5"/>
  <c r="G100" i="5"/>
  <c r="G99" i="5"/>
  <c r="G98" i="5"/>
  <c r="G97" i="5"/>
  <c r="G96" i="5"/>
  <c r="G95" i="5"/>
  <c r="G94" i="5"/>
  <c r="G93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7" i="5"/>
  <c r="G76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F385" i="4"/>
  <c r="F380" i="4"/>
  <c r="F379" i="4"/>
  <c r="F378" i="4"/>
  <c r="F377" i="4"/>
  <c r="F376" i="4"/>
  <c r="F375" i="4"/>
  <c r="F374" i="4"/>
  <c r="F373" i="4"/>
  <c r="F372" i="4"/>
  <c r="F371" i="4"/>
  <c r="F370" i="4"/>
  <c r="F369" i="4"/>
  <c r="F368" i="4"/>
  <c r="F367" i="4"/>
  <c r="F366" i="4"/>
  <c r="F365" i="4"/>
  <c r="F364" i="4"/>
  <c r="F363" i="4"/>
  <c r="F362" i="4"/>
  <c r="F361" i="4"/>
  <c r="F360" i="4"/>
  <c r="F359" i="4"/>
  <c r="F358" i="4"/>
  <c r="F357" i="4"/>
  <c r="F356" i="4"/>
  <c r="F355" i="4"/>
  <c r="F354" i="4"/>
  <c r="F353" i="4"/>
  <c r="F352" i="4"/>
  <c r="F351" i="4"/>
  <c r="F350" i="4"/>
  <c r="F349" i="4"/>
  <c r="F348" i="4"/>
  <c r="F347" i="4"/>
  <c r="F346" i="4"/>
  <c r="F345" i="4"/>
  <c r="F344" i="4"/>
  <c r="F343" i="4"/>
  <c r="F342" i="4"/>
  <c r="F341" i="4"/>
  <c r="F340" i="4"/>
  <c r="F339" i="4"/>
  <c r="F338" i="4"/>
  <c r="F337" i="4"/>
  <c r="F336" i="4"/>
  <c r="F335" i="4"/>
  <c r="F334" i="4"/>
  <c r="F333" i="4"/>
  <c r="F332" i="4"/>
  <c r="F331" i="4"/>
  <c r="F330" i="4"/>
  <c r="F329" i="4"/>
  <c r="F328" i="4"/>
  <c r="F327" i="4"/>
  <c r="F326" i="4"/>
  <c r="F325" i="4"/>
  <c r="F382" i="4" s="1"/>
  <c r="F319" i="4"/>
  <c r="F318" i="4"/>
  <c r="F317" i="4"/>
  <c r="F316" i="4"/>
  <c r="F315" i="4"/>
  <c r="F314" i="4"/>
  <c r="F313" i="4"/>
  <c r="F312" i="4"/>
  <c r="F311" i="4"/>
  <c r="F310" i="4"/>
  <c r="F309" i="4"/>
  <c r="F308" i="4"/>
  <c r="F307" i="4"/>
  <c r="F306" i="4"/>
  <c r="F305" i="4"/>
  <c r="F304" i="4"/>
  <c r="F303" i="4"/>
  <c r="F302" i="4"/>
  <c r="F301" i="4"/>
  <c r="F300" i="4"/>
  <c r="F299" i="4"/>
  <c r="F298" i="4"/>
  <c r="F297" i="4"/>
  <c r="F296" i="4"/>
  <c r="F295" i="4"/>
  <c r="F294" i="4"/>
  <c r="F293" i="4"/>
  <c r="F292" i="4"/>
  <c r="F291" i="4"/>
  <c r="F290" i="4"/>
  <c r="F289" i="4"/>
  <c r="F288" i="4"/>
  <c r="F287" i="4"/>
  <c r="F286" i="4"/>
  <c r="F285" i="4"/>
  <c r="F284" i="4"/>
  <c r="F283" i="4"/>
  <c r="F282" i="4"/>
  <c r="F281" i="4"/>
  <c r="F280" i="4"/>
  <c r="F279" i="4"/>
  <c r="F278" i="4"/>
  <c r="F277" i="4"/>
  <c r="F276" i="4"/>
  <c r="F275" i="4"/>
  <c r="F274" i="4"/>
  <c r="F273" i="4"/>
  <c r="F272" i="4"/>
  <c r="F271" i="4"/>
  <c r="F270" i="4"/>
  <c r="F269" i="4"/>
  <c r="F268" i="4"/>
  <c r="F267" i="4"/>
  <c r="F266" i="4"/>
  <c r="F265" i="4"/>
  <c r="F264" i="4"/>
  <c r="F321" i="4" s="1"/>
  <c r="F258" i="4"/>
  <c r="F257" i="4"/>
  <c r="F256" i="4"/>
  <c r="F255" i="4"/>
  <c r="F254" i="4"/>
  <c r="F253" i="4"/>
  <c r="F252" i="4"/>
  <c r="F251" i="4"/>
  <c r="F250" i="4"/>
  <c r="F249" i="4"/>
  <c r="F248" i="4"/>
  <c r="F247" i="4"/>
  <c r="F246" i="4"/>
  <c r="F245" i="4"/>
  <c r="F244" i="4"/>
  <c r="F243" i="4"/>
  <c r="F242" i="4"/>
  <c r="F241" i="4"/>
  <c r="F240" i="4"/>
  <c r="F239" i="4"/>
  <c r="F238" i="4"/>
  <c r="F237" i="4"/>
  <c r="F236" i="4"/>
  <c r="F235" i="4"/>
  <c r="F234" i="4"/>
  <c r="F233" i="4"/>
  <c r="F232" i="4"/>
  <c r="F231" i="4"/>
  <c r="F230" i="4"/>
  <c r="F229" i="4"/>
  <c r="F228" i="4"/>
  <c r="F227" i="4"/>
  <c r="F226" i="4"/>
  <c r="F225" i="4"/>
  <c r="F224" i="4"/>
  <c r="F223" i="4"/>
  <c r="F222" i="4"/>
  <c r="F221" i="4"/>
  <c r="F220" i="4"/>
  <c r="F219" i="4"/>
  <c r="F218" i="4"/>
  <c r="F217" i="4"/>
  <c r="F216" i="4"/>
  <c r="F215" i="4"/>
  <c r="F214" i="4"/>
  <c r="F213" i="4"/>
  <c r="F212" i="4"/>
  <c r="F211" i="4"/>
  <c r="F210" i="4"/>
  <c r="F209" i="4"/>
  <c r="F208" i="4"/>
  <c r="F207" i="4"/>
  <c r="F206" i="4"/>
  <c r="F205" i="4"/>
  <c r="F204" i="4"/>
  <c r="F203" i="4"/>
  <c r="F260" i="4" s="1"/>
  <c r="F197" i="4"/>
  <c r="F196" i="4"/>
  <c r="F195" i="4"/>
  <c r="F194" i="4"/>
  <c r="F193" i="4"/>
  <c r="F192" i="4"/>
  <c r="F191" i="4"/>
  <c r="F190" i="4"/>
  <c r="F189" i="4"/>
  <c r="F188" i="4"/>
  <c r="F187" i="4"/>
  <c r="F186" i="4"/>
  <c r="F185" i="4"/>
  <c r="F184" i="4"/>
  <c r="F183" i="4"/>
  <c r="F182" i="4"/>
  <c r="F181" i="4"/>
  <c r="F180" i="4"/>
  <c r="F179" i="4"/>
  <c r="F178" i="4"/>
  <c r="F177" i="4"/>
  <c r="F176" i="4"/>
  <c r="F175" i="4"/>
  <c r="F174" i="4"/>
  <c r="F173" i="4"/>
  <c r="F172" i="4"/>
  <c r="F171" i="4"/>
  <c r="F170" i="4"/>
  <c r="F169" i="4"/>
  <c r="F168" i="4"/>
  <c r="F167" i="4"/>
  <c r="F166" i="4"/>
  <c r="F165" i="4"/>
  <c r="F164" i="4"/>
  <c r="F163" i="4"/>
  <c r="F162" i="4"/>
  <c r="F161" i="4"/>
  <c r="F160" i="4"/>
  <c r="F159" i="4"/>
  <c r="F158" i="4"/>
  <c r="F157" i="4"/>
  <c r="F156" i="4"/>
  <c r="F155" i="4"/>
  <c r="F154" i="4"/>
  <c r="F153" i="4"/>
  <c r="F152" i="4"/>
  <c r="F151" i="4"/>
  <c r="F150" i="4"/>
  <c r="F149" i="4"/>
  <c r="F148" i="4"/>
  <c r="F147" i="4"/>
  <c r="F146" i="4"/>
  <c r="F145" i="4"/>
  <c r="F144" i="4"/>
  <c r="F143" i="4"/>
  <c r="F142" i="4"/>
  <c r="F199" i="4" s="1"/>
  <c r="F136" i="4"/>
  <c r="F135" i="4"/>
  <c r="F134" i="4"/>
  <c r="F133" i="4"/>
  <c r="F132" i="4"/>
  <c r="F131" i="4"/>
  <c r="F130" i="4"/>
  <c r="F129" i="4"/>
  <c r="F128" i="4"/>
  <c r="F127" i="4"/>
  <c r="F126" i="4"/>
  <c r="F125" i="4"/>
  <c r="F124" i="4"/>
  <c r="F123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7" i="4"/>
  <c r="F106" i="4"/>
  <c r="F105" i="4"/>
  <c r="F104" i="4"/>
  <c r="F103" i="4"/>
  <c r="F102" i="4"/>
  <c r="F101" i="4"/>
  <c r="F100" i="4"/>
  <c r="F99" i="4"/>
  <c r="F98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F81" i="4"/>
  <c r="F138" i="4" s="1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77" i="4" s="1"/>
  <c r="F384" i="4" s="1"/>
  <c r="F386" i="4" s="1"/>
  <c r="F209" i="3"/>
  <c r="F206" i="3"/>
  <c r="F205" i="3"/>
  <c r="F204" i="3"/>
  <c r="F203" i="3"/>
  <c r="F202" i="3"/>
  <c r="F201" i="3"/>
  <c r="F200" i="3"/>
  <c r="F199" i="3"/>
  <c r="F198" i="3"/>
  <c r="F197" i="3"/>
  <c r="F196" i="3"/>
  <c r="F195" i="3"/>
  <c r="F194" i="3"/>
  <c r="F207" i="3" s="1"/>
  <c r="F189" i="3"/>
  <c r="D188" i="3"/>
  <c r="F188" i="3" s="1"/>
  <c r="F187" i="3"/>
  <c r="F186" i="3"/>
  <c r="F185" i="3"/>
  <c r="F184" i="3"/>
  <c r="F183" i="3"/>
  <c r="F182" i="3"/>
  <c r="F181" i="3"/>
  <c r="F190" i="3" s="1"/>
  <c r="F176" i="3"/>
  <c r="F175" i="3"/>
  <c r="F174" i="3"/>
  <c r="F173" i="3"/>
  <c r="F172" i="3"/>
  <c r="F171" i="3"/>
  <c r="F170" i="3"/>
  <c r="F169" i="3"/>
  <c r="D168" i="3"/>
  <c r="F168" i="3" s="1"/>
  <c r="F167" i="3"/>
  <c r="F166" i="3"/>
  <c r="F165" i="3"/>
  <c r="F164" i="3"/>
  <c r="F163" i="3"/>
  <c r="F162" i="3"/>
  <c r="F161" i="3"/>
  <c r="F160" i="3"/>
  <c r="F159" i="3"/>
  <c r="F158" i="3"/>
  <c r="F157" i="3"/>
  <c r="F156" i="3"/>
  <c r="F155" i="3"/>
  <c r="F154" i="3"/>
  <c r="F149" i="3"/>
  <c r="F148" i="3"/>
  <c r="F147" i="3"/>
  <c r="F146" i="3"/>
  <c r="F145" i="3"/>
  <c r="F144" i="3"/>
  <c r="F143" i="3"/>
  <c r="F142" i="3"/>
  <c r="D141" i="3"/>
  <c r="F141" i="3" s="1"/>
  <c r="F140" i="3"/>
  <c r="F139" i="3"/>
  <c r="F138" i="3"/>
  <c r="F137" i="3"/>
  <c r="F136" i="3"/>
  <c r="F135" i="3"/>
  <c r="F134" i="3"/>
  <c r="F133" i="3"/>
  <c r="F132" i="3"/>
  <c r="F131" i="3"/>
  <c r="F130" i="3"/>
  <c r="F129" i="3"/>
  <c r="F128" i="3"/>
  <c r="F127" i="3"/>
  <c r="F122" i="3"/>
  <c r="F121" i="3"/>
  <c r="F120" i="3"/>
  <c r="F119" i="3"/>
  <c r="F118" i="3"/>
  <c r="F117" i="3"/>
  <c r="F116" i="3"/>
  <c r="F115" i="3"/>
  <c r="F114" i="3"/>
  <c r="F113" i="3"/>
  <c r="F112" i="3"/>
  <c r="F111" i="3"/>
  <c r="F110" i="3"/>
  <c r="F109" i="3"/>
  <c r="F108" i="3"/>
  <c r="F107" i="3"/>
  <c r="F106" i="3"/>
  <c r="F105" i="3"/>
  <c r="F104" i="3"/>
  <c r="F103" i="3"/>
  <c r="F102" i="3"/>
  <c r="F101" i="3"/>
  <c r="F96" i="3"/>
  <c r="F95" i="3"/>
  <c r="F94" i="3"/>
  <c r="F93" i="3"/>
  <c r="F92" i="3"/>
  <c r="F91" i="3"/>
  <c r="F90" i="3"/>
  <c r="F89" i="3"/>
  <c r="D88" i="3"/>
  <c r="F88" i="3" s="1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69" i="3"/>
  <c r="F68" i="3"/>
  <c r="F67" i="3"/>
  <c r="F66" i="3"/>
  <c r="F65" i="3"/>
  <c r="F64" i="3"/>
  <c r="F63" i="3"/>
  <c r="F62" i="3"/>
  <c r="D61" i="3"/>
  <c r="F61" i="3" s="1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2" i="3"/>
  <c r="F41" i="3"/>
  <c r="F40" i="3"/>
  <c r="F39" i="3"/>
  <c r="F38" i="3"/>
  <c r="F37" i="3"/>
  <c r="F36" i="3"/>
  <c r="F35" i="3"/>
  <c r="D34" i="3"/>
  <c r="F34" i="3" s="1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393" i="2"/>
  <c r="F385" i="2"/>
  <c r="F380" i="2"/>
  <c r="F379" i="2"/>
  <c r="F378" i="2"/>
  <c r="F377" i="2"/>
  <c r="F376" i="2"/>
  <c r="F375" i="2"/>
  <c r="F374" i="2"/>
  <c r="F373" i="2"/>
  <c r="F372" i="2"/>
  <c r="F371" i="2"/>
  <c r="F370" i="2"/>
  <c r="F369" i="2"/>
  <c r="F368" i="2"/>
  <c r="F367" i="2"/>
  <c r="F366" i="2"/>
  <c r="F365" i="2"/>
  <c r="F364" i="2"/>
  <c r="F363" i="2"/>
  <c r="F362" i="2"/>
  <c r="F361" i="2"/>
  <c r="F360" i="2"/>
  <c r="F359" i="2"/>
  <c r="F358" i="2"/>
  <c r="F357" i="2"/>
  <c r="F356" i="2"/>
  <c r="F355" i="2"/>
  <c r="F354" i="2"/>
  <c r="F353" i="2"/>
  <c r="F352" i="2"/>
  <c r="F351" i="2"/>
  <c r="F350" i="2"/>
  <c r="F349" i="2"/>
  <c r="F348" i="2"/>
  <c r="F347" i="2"/>
  <c r="F346" i="2"/>
  <c r="F345" i="2"/>
  <c r="F344" i="2"/>
  <c r="F343" i="2"/>
  <c r="F342" i="2"/>
  <c r="F341" i="2"/>
  <c r="F340" i="2"/>
  <c r="F339" i="2"/>
  <c r="F338" i="2"/>
  <c r="F337" i="2"/>
  <c r="F336" i="2"/>
  <c r="F335" i="2"/>
  <c r="F334" i="2"/>
  <c r="F333" i="2"/>
  <c r="F332" i="2"/>
  <c r="F331" i="2"/>
  <c r="F330" i="2"/>
  <c r="F329" i="2"/>
  <c r="F328" i="2"/>
  <c r="F327" i="2"/>
  <c r="F326" i="2"/>
  <c r="F325" i="2"/>
  <c r="F319" i="2"/>
  <c r="F318" i="2"/>
  <c r="F317" i="2"/>
  <c r="F316" i="2"/>
  <c r="F315" i="2"/>
  <c r="F314" i="2"/>
  <c r="F313" i="2"/>
  <c r="F312" i="2"/>
  <c r="F311" i="2"/>
  <c r="F310" i="2"/>
  <c r="F309" i="2"/>
  <c r="F308" i="2"/>
  <c r="F307" i="2"/>
  <c r="F306" i="2"/>
  <c r="F305" i="2"/>
  <c r="F304" i="2"/>
  <c r="F303" i="2"/>
  <c r="F302" i="2"/>
  <c r="F301" i="2"/>
  <c r="F300" i="2"/>
  <c r="F299" i="2"/>
  <c r="F298" i="2"/>
  <c r="F297" i="2"/>
  <c r="F296" i="2"/>
  <c r="F295" i="2"/>
  <c r="F294" i="2"/>
  <c r="F293" i="2"/>
  <c r="F292" i="2"/>
  <c r="F291" i="2"/>
  <c r="F290" i="2"/>
  <c r="F289" i="2"/>
  <c r="F288" i="2"/>
  <c r="F287" i="2"/>
  <c r="F286" i="2"/>
  <c r="F285" i="2"/>
  <c r="F284" i="2"/>
  <c r="F283" i="2"/>
  <c r="F282" i="2"/>
  <c r="F281" i="2"/>
  <c r="F280" i="2"/>
  <c r="F279" i="2"/>
  <c r="F278" i="2"/>
  <c r="F277" i="2"/>
  <c r="F276" i="2"/>
  <c r="F275" i="2"/>
  <c r="F274" i="2"/>
  <c r="F273" i="2"/>
  <c r="F272" i="2"/>
  <c r="F271" i="2"/>
  <c r="F270" i="2"/>
  <c r="F269" i="2"/>
  <c r="F268" i="2"/>
  <c r="F267" i="2"/>
  <c r="F266" i="2"/>
  <c r="F265" i="2"/>
  <c r="F264" i="2"/>
  <c r="F258" i="2"/>
  <c r="F257" i="2"/>
  <c r="F256" i="2"/>
  <c r="F255" i="2"/>
  <c r="F254" i="2"/>
  <c r="F253" i="2"/>
  <c r="F252" i="2"/>
  <c r="F251" i="2"/>
  <c r="F250" i="2"/>
  <c r="F249" i="2"/>
  <c r="F248" i="2"/>
  <c r="F247" i="2"/>
  <c r="F246" i="2"/>
  <c r="F245" i="2"/>
  <c r="F244" i="2"/>
  <c r="F243" i="2"/>
  <c r="F242" i="2"/>
  <c r="F241" i="2"/>
  <c r="F240" i="2"/>
  <c r="F239" i="2"/>
  <c r="F238" i="2"/>
  <c r="F237" i="2"/>
  <c r="F236" i="2"/>
  <c r="F235" i="2"/>
  <c r="F234" i="2"/>
  <c r="F233" i="2"/>
  <c r="F232" i="2"/>
  <c r="F231" i="2"/>
  <c r="F230" i="2"/>
  <c r="F229" i="2"/>
  <c r="F228" i="2"/>
  <c r="F227" i="2"/>
  <c r="F226" i="2"/>
  <c r="F225" i="2"/>
  <c r="F224" i="2"/>
  <c r="F223" i="2"/>
  <c r="F222" i="2"/>
  <c r="F221" i="2"/>
  <c r="F220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68" i="2"/>
  <c r="F69" i="2"/>
  <c r="F70" i="2"/>
  <c r="F71" i="2"/>
  <c r="F72" i="2"/>
  <c r="F73" i="2"/>
  <c r="F74" i="2"/>
  <c r="F75" i="2"/>
  <c r="F56" i="2"/>
  <c r="F57" i="2"/>
  <c r="F58" i="2"/>
  <c r="F59" i="2"/>
  <c r="F60" i="2"/>
  <c r="F61" i="2"/>
  <c r="F62" i="2"/>
  <c r="F63" i="2"/>
  <c r="F64" i="2"/>
  <c r="F65" i="2"/>
  <c r="F66" i="2"/>
  <c r="F67" i="2"/>
  <c r="F44" i="2"/>
  <c r="F45" i="2"/>
  <c r="F46" i="2"/>
  <c r="F47" i="2"/>
  <c r="F48" i="2"/>
  <c r="F49" i="2"/>
  <c r="F50" i="2"/>
  <c r="F51" i="2"/>
  <c r="F52" i="2"/>
  <c r="F53" i="2"/>
  <c r="F54" i="2"/>
  <c r="F55" i="2"/>
  <c r="F43" i="2"/>
  <c r="G232" i="5" l="1"/>
  <c r="C25" i="5" s="1"/>
  <c r="G105" i="5"/>
  <c r="C23" i="5" s="1"/>
  <c r="G168" i="5"/>
  <c r="C24" i="5" s="1"/>
  <c r="G296" i="5"/>
  <c r="C26" i="5" s="1"/>
  <c r="G361" i="5"/>
  <c r="C27" i="5" s="1"/>
  <c r="G424" i="5"/>
  <c r="C28" i="5" s="1"/>
  <c r="F97" i="3"/>
  <c r="F43" i="3"/>
  <c r="F123" i="3"/>
  <c r="F150" i="3"/>
  <c r="F177" i="3"/>
  <c r="F387" i="4"/>
  <c r="F388" i="4" s="1"/>
  <c r="F390" i="4" s="1"/>
  <c r="F70" i="3"/>
  <c r="F214" i="3" s="1"/>
  <c r="F382" i="2"/>
  <c r="F321" i="2"/>
  <c r="F260" i="2"/>
  <c r="F199" i="2"/>
  <c r="F138" i="2"/>
  <c r="F20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C30" i="5" l="1"/>
  <c r="G429" i="5"/>
  <c r="G431" i="5" s="1"/>
  <c r="G432" i="5" s="1"/>
  <c r="F391" i="4"/>
  <c r="F393" i="4" s="1"/>
  <c r="C12" i="4" s="1"/>
  <c r="F215" i="3"/>
  <c r="F216" i="3"/>
  <c r="F218" i="3" s="1"/>
  <c r="F77" i="2"/>
  <c r="F384" i="2" s="1"/>
  <c r="F176" i="1"/>
  <c r="F175" i="1"/>
  <c r="F174" i="1"/>
  <c r="F173" i="1"/>
  <c r="F172" i="1"/>
  <c r="F171" i="1"/>
  <c r="F170" i="1"/>
  <c r="F169" i="1"/>
  <c r="D168" i="1"/>
  <c r="F168" i="1" s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49" i="1"/>
  <c r="F148" i="1"/>
  <c r="F147" i="1"/>
  <c r="F146" i="1"/>
  <c r="F145" i="1"/>
  <c r="F144" i="1"/>
  <c r="F143" i="1"/>
  <c r="F142" i="1"/>
  <c r="D141" i="1"/>
  <c r="F141" i="1" s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96" i="1"/>
  <c r="F95" i="1"/>
  <c r="F94" i="1"/>
  <c r="F93" i="1"/>
  <c r="F92" i="1"/>
  <c r="F91" i="1"/>
  <c r="F90" i="1"/>
  <c r="F89" i="1"/>
  <c r="D88" i="1"/>
  <c r="F88" i="1" s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69" i="1"/>
  <c r="F68" i="1"/>
  <c r="F67" i="1"/>
  <c r="F66" i="1"/>
  <c r="F65" i="1"/>
  <c r="F64" i="1"/>
  <c r="F63" i="1"/>
  <c r="F62" i="1"/>
  <c r="D61" i="1"/>
  <c r="F61" i="1" s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C31" i="5" l="1"/>
  <c r="C32" i="5" s="1"/>
  <c r="C34" i="5" s="1"/>
  <c r="G433" i="5"/>
  <c r="G435" i="5" s="1"/>
  <c r="G436" i="5" s="1"/>
  <c r="F219" i="3"/>
  <c r="F220" i="3" s="1"/>
  <c r="C12" i="3" s="1"/>
  <c r="F386" i="2"/>
  <c r="F177" i="1"/>
  <c r="F150" i="1"/>
  <c r="F123" i="1"/>
  <c r="F97" i="1"/>
  <c r="F70" i="1"/>
  <c r="F36" i="1"/>
  <c r="F37" i="1"/>
  <c r="F38" i="1"/>
  <c r="F210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0" i="1"/>
  <c r="D189" i="1"/>
  <c r="F189" i="1" s="1"/>
  <c r="F188" i="1"/>
  <c r="F187" i="1"/>
  <c r="F186" i="1"/>
  <c r="F185" i="1"/>
  <c r="F184" i="1"/>
  <c r="F183" i="1"/>
  <c r="F182" i="1"/>
  <c r="F181" i="1"/>
  <c r="F35" i="1"/>
  <c r="D34" i="1"/>
  <c r="F34" i="1" s="1"/>
  <c r="F33" i="1"/>
  <c r="F32" i="1"/>
  <c r="F31" i="1"/>
  <c r="F30" i="1"/>
  <c r="F29" i="1"/>
  <c r="F28" i="1"/>
  <c r="F27" i="1"/>
  <c r="F26" i="1"/>
  <c r="F25" i="1"/>
  <c r="F24" i="1"/>
  <c r="F42" i="1"/>
  <c r="F41" i="1"/>
  <c r="F40" i="1"/>
  <c r="F39" i="1"/>
  <c r="F23" i="1"/>
  <c r="F22" i="1"/>
  <c r="F21" i="1"/>
  <c r="F20" i="1"/>
  <c r="C35" i="5" l="1"/>
  <c r="C37" i="5"/>
  <c r="G438" i="5"/>
  <c r="B17" i="5" s="1"/>
  <c r="F387" i="2"/>
  <c r="F388" i="2" s="1"/>
  <c r="F390" i="2" s="1"/>
  <c r="F208" i="1"/>
  <c r="F43" i="1"/>
  <c r="F211" i="1" s="1"/>
  <c r="F215" i="1" s="1"/>
  <c r="F391" i="2" l="1"/>
  <c r="C12" i="2" s="1"/>
  <c r="F216" i="1" l="1"/>
  <c r="F217" i="1" s="1"/>
  <c r="F219" i="1" s="1"/>
  <c r="F220" i="1" l="1"/>
  <c r="F221" i="1" s="1"/>
  <c r="C12" i="1" s="1"/>
</calcChain>
</file>

<file path=xl/sharedStrings.xml><?xml version="1.0" encoding="utf-8"?>
<sst xmlns="http://schemas.openxmlformats.org/spreadsheetml/2006/main" count="3720" uniqueCount="226">
  <si>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5"/>
  </si>
  <si>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5"/>
  </si>
  <si>
    <t>商品合計</t>
    <rPh sb="0" eb="2">
      <t>ショウヒン</t>
    </rPh>
    <rPh sb="2" eb="4">
      <t>ゴウケイ</t>
    </rPh>
    <phoneticPr fontId="5"/>
  </si>
  <si>
    <t>（消費税込金額）</t>
    <rPh sb="1" eb="4">
      <t>ショウヒゼイ</t>
    </rPh>
    <rPh sb="4" eb="5">
      <t>コ</t>
    </rPh>
    <rPh sb="5" eb="7">
      <t>キンガク</t>
    </rPh>
    <phoneticPr fontId="5"/>
  </si>
  <si>
    <t>商品の内訳</t>
    <rPh sb="0" eb="2">
      <t>ショウヒン</t>
    </rPh>
    <rPh sb="3" eb="5">
      <t>ウチワケ</t>
    </rPh>
    <phoneticPr fontId="5"/>
  </si>
  <si>
    <t>救護所設置及び備品（使用日8月8日）</t>
    <rPh sb="0" eb="3">
      <t>キュウゴショ</t>
    </rPh>
    <rPh sb="3" eb="5">
      <t>セッチ</t>
    </rPh>
    <rPh sb="5" eb="6">
      <t>オヨ</t>
    </rPh>
    <rPh sb="7" eb="9">
      <t>ビヒン</t>
    </rPh>
    <rPh sb="10" eb="13">
      <t>シヨウビ</t>
    </rPh>
    <rPh sb="14" eb="15">
      <t>ガツ</t>
    </rPh>
    <rPh sb="16" eb="17">
      <t>ヒ</t>
    </rPh>
    <phoneticPr fontId="5"/>
  </si>
  <si>
    <t>商　　品　　名</t>
    <rPh sb="0" eb="1">
      <t>ショウ</t>
    </rPh>
    <rPh sb="3" eb="4">
      <t>シナ</t>
    </rPh>
    <rPh sb="6" eb="7">
      <t>メイ</t>
    </rPh>
    <phoneticPr fontId="5"/>
  </si>
  <si>
    <t>仕　　様</t>
    <rPh sb="0" eb="1">
      <t>ツコウ</t>
    </rPh>
    <rPh sb="3" eb="4">
      <t>サマ</t>
    </rPh>
    <phoneticPr fontId="5"/>
  </si>
  <si>
    <t>数量</t>
    <rPh sb="0" eb="2">
      <t>スウリョウ</t>
    </rPh>
    <phoneticPr fontId="5"/>
  </si>
  <si>
    <t>単価</t>
    <rPh sb="0" eb="2">
      <t>タンカ</t>
    </rPh>
    <phoneticPr fontId="5"/>
  </si>
  <si>
    <t>合計</t>
    <rPh sb="0" eb="2">
      <t>ゴウケイ</t>
    </rPh>
    <phoneticPr fontId="5"/>
  </si>
  <si>
    <t>１、実施本部（市民会館前）</t>
    <rPh sb="2" eb="4">
      <t>ジッシ</t>
    </rPh>
    <rPh sb="4" eb="6">
      <t>ホンブ</t>
    </rPh>
    <rPh sb="7" eb="9">
      <t>シミン</t>
    </rPh>
    <rPh sb="9" eb="11">
      <t>カイカン</t>
    </rPh>
    <rPh sb="11" eb="12">
      <t>マエ</t>
    </rPh>
    <phoneticPr fontId="5"/>
  </si>
  <si>
    <t>テント</t>
    <phoneticPr fontId="5"/>
  </si>
  <si>
    <t>2k×2k</t>
    <phoneticPr fontId="5"/>
  </si>
  <si>
    <t>テーブル</t>
    <phoneticPr fontId="5"/>
  </si>
  <si>
    <t>椅子</t>
    <rPh sb="0" eb="2">
      <t>イス</t>
    </rPh>
    <phoneticPr fontId="5"/>
  </si>
  <si>
    <t>ＡＥＤ</t>
    <phoneticPr fontId="5"/>
  </si>
  <si>
    <t>血圧計</t>
    <rPh sb="0" eb="3">
      <t>ケツアツケイ</t>
    </rPh>
    <phoneticPr fontId="5"/>
  </si>
  <si>
    <t>パルスオキシメーター</t>
    <phoneticPr fontId="5"/>
  </si>
  <si>
    <t>担架</t>
    <rPh sb="0" eb="2">
      <t>タンカ</t>
    </rPh>
    <phoneticPr fontId="5"/>
  </si>
  <si>
    <t>発電機</t>
    <rPh sb="0" eb="3">
      <t>ハツデンキ</t>
    </rPh>
    <phoneticPr fontId="5"/>
  </si>
  <si>
    <t>コンセント工事</t>
    <rPh sb="5" eb="7">
      <t>コウジ</t>
    </rPh>
    <phoneticPr fontId="5"/>
  </si>
  <si>
    <t>内部蛍光灯（配線含む）</t>
    <rPh sb="0" eb="5">
      <t>ナイブケイコウトウ</t>
    </rPh>
    <rPh sb="6" eb="9">
      <t>ハイセンフク</t>
    </rPh>
    <phoneticPr fontId="5"/>
  </si>
  <si>
    <t>看板</t>
    <rPh sb="0" eb="2">
      <t>カンバン</t>
    </rPh>
    <phoneticPr fontId="5"/>
  </si>
  <si>
    <t>折りたたみベッド</t>
    <rPh sb="0" eb="1">
      <t>オ</t>
    </rPh>
    <phoneticPr fontId="5"/>
  </si>
  <si>
    <t>スポットクーラー</t>
    <phoneticPr fontId="5"/>
  </si>
  <si>
    <t>クーラーボックス</t>
    <phoneticPr fontId="5"/>
  </si>
  <si>
    <t>車椅子</t>
    <rPh sb="0" eb="3">
      <t>クルマイス</t>
    </rPh>
    <phoneticPr fontId="5"/>
  </si>
  <si>
    <t>水（ペットボトル）</t>
    <rPh sb="0" eb="1">
      <t>ミズ</t>
    </rPh>
    <phoneticPr fontId="5"/>
  </si>
  <si>
    <t>550ml</t>
    <phoneticPr fontId="5"/>
  </si>
  <si>
    <t>経口補水液（ペットボトル）</t>
    <rPh sb="0" eb="2">
      <t>ケイコウ</t>
    </rPh>
    <rPh sb="2" eb="4">
      <t>ホスイ</t>
    </rPh>
    <rPh sb="4" eb="5">
      <t>エキ</t>
    </rPh>
    <phoneticPr fontId="5"/>
  </si>
  <si>
    <t>OS-1  50ｍｌ</t>
    <phoneticPr fontId="5"/>
  </si>
  <si>
    <t>経口補水ゼリー（OS-1　200ｇ）</t>
    <rPh sb="0" eb="2">
      <t>ケイコウ</t>
    </rPh>
    <rPh sb="2" eb="4">
      <t>ホスイ</t>
    </rPh>
    <phoneticPr fontId="5"/>
  </si>
  <si>
    <t>OS-1　200ｇ</t>
    <phoneticPr fontId="5"/>
  </si>
  <si>
    <t>アイスノン</t>
    <phoneticPr fontId="10"/>
  </si>
  <si>
    <t>大</t>
    <rPh sb="0" eb="1">
      <t>ダイ</t>
    </rPh>
    <phoneticPr fontId="5"/>
  </si>
  <si>
    <t>保冷剤（500ｇ）</t>
    <rPh sb="0" eb="2">
      <t>ホレイ</t>
    </rPh>
    <rPh sb="2" eb="3">
      <t>ザイ</t>
    </rPh>
    <phoneticPr fontId="5"/>
  </si>
  <si>
    <t>５００ｇ</t>
    <phoneticPr fontId="5"/>
  </si>
  <si>
    <t>瞬間冷却パック</t>
    <rPh sb="0" eb="4">
      <t>シュンカンレイキャク</t>
    </rPh>
    <phoneticPr fontId="5"/>
  </si>
  <si>
    <t>氷</t>
    <rPh sb="0" eb="1">
      <t>コオリ</t>
    </rPh>
    <phoneticPr fontId="5"/>
  </si>
  <si>
    <t>貫目</t>
    <rPh sb="0" eb="2">
      <t>カンメ</t>
    </rPh>
    <phoneticPr fontId="5"/>
  </si>
  <si>
    <t>ドライアイス</t>
    <phoneticPr fontId="10"/>
  </si>
  <si>
    <t>ｋｇ</t>
    <phoneticPr fontId="5"/>
  </si>
  <si>
    <t>小　　　計</t>
    <rPh sb="0" eb="1">
      <t>ショウ</t>
    </rPh>
    <rPh sb="4" eb="5">
      <t>ケイ</t>
    </rPh>
    <phoneticPr fontId="5"/>
  </si>
  <si>
    <t>２、大津港ターミナル前</t>
    <rPh sb="2" eb="5">
      <t>オオツコウ</t>
    </rPh>
    <rPh sb="10" eb="11">
      <t>マエ</t>
    </rPh>
    <phoneticPr fontId="5"/>
  </si>
  <si>
    <t>３、びわ湖ホール西（勤福センター前）</t>
    <rPh sb="4" eb="5">
      <t>コ</t>
    </rPh>
    <rPh sb="8" eb="9">
      <t>ニシ</t>
    </rPh>
    <rPh sb="10" eb="12">
      <t>キンロウシャフクシ</t>
    </rPh>
    <rPh sb="16" eb="17">
      <t>マエ</t>
    </rPh>
    <phoneticPr fontId="5"/>
  </si>
  <si>
    <t>４、におの浜スポーツセンター</t>
    <rPh sb="5" eb="6">
      <t>ハマ</t>
    </rPh>
    <phoneticPr fontId="5"/>
  </si>
  <si>
    <t>７、ボートレースびわこ</t>
    <phoneticPr fontId="5"/>
  </si>
  <si>
    <t>７、草津現地本部</t>
    <rPh sb="2" eb="4">
      <t>クサツ</t>
    </rPh>
    <rPh sb="4" eb="6">
      <t>ゲンチ</t>
    </rPh>
    <rPh sb="6" eb="8">
      <t>ホンブ</t>
    </rPh>
    <phoneticPr fontId="5"/>
  </si>
  <si>
    <t>救護用テント（2ｋ×4ｋ）ロイヤル</t>
    <rPh sb="0" eb="2">
      <t>キュウゴ</t>
    </rPh>
    <rPh sb="2" eb="3">
      <t>ヨウ</t>
    </rPh>
    <phoneticPr fontId="5"/>
  </si>
  <si>
    <t>内部蛍光灯</t>
    <rPh sb="0" eb="2">
      <t>ナイブ</t>
    </rPh>
    <rPh sb="2" eb="5">
      <t>ケイコウトウ</t>
    </rPh>
    <phoneticPr fontId="5"/>
  </si>
  <si>
    <t>予備ＡＥＤ</t>
    <rPh sb="0" eb="2">
      <t>ヨビ</t>
    </rPh>
    <phoneticPr fontId="5"/>
  </si>
  <si>
    <t>備品計</t>
    <rPh sb="0" eb="2">
      <t>ビヒン</t>
    </rPh>
    <rPh sb="2" eb="3">
      <t>ケイ</t>
    </rPh>
    <phoneticPr fontId="5"/>
  </si>
  <si>
    <t>計1</t>
    <rPh sb="0" eb="1">
      <t>ケイ</t>
    </rPh>
    <phoneticPr fontId="5"/>
  </si>
  <si>
    <t>諸経費</t>
    <rPh sb="0" eb="3">
      <t>ショケイヒ</t>
    </rPh>
    <phoneticPr fontId="5"/>
  </si>
  <si>
    <t>％</t>
    <phoneticPr fontId="5"/>
  </si>
  <si>
    <t>計2</t>
    <rPh sb="0" eb="1">
      <t>ケイ</t>
    </rPh>
    <phoneticPr fontId="5"/>
  </si>
  <si>
    <t>課税対象額</t>
    <rPh sb="0" eb="2">
      <t>カゼイ</t>
    </rPh>
    <rPh sb="2" eb="5">
      <t>タイショウガク</t>
    </rPh>
    <phoneticPr fontId="5"/>
  </si>
  <si>
    <t>消費税</t>
    <rPh sb="0" eb="3">
      <t>ショウヒゼイ</t>
    </rPh>
    <phoneticPr fontId="5"/>
  </si>
  <si>
    <t>税</t>
    <rPh sb="0" eb="1">
      <t>ゼイ</t>
    </rPh>
    <phoneticPr fontId="3"/>
  </si>
  <si>
    <t>OS-1  50０ｍｌ</t>
    <phoneticPr fontId="5"/>
  </si>
  <si>
    <t>５、大津駅前（逢坂市民センター）</t>
    <rPh sb="2" eb="4">
      <t>オオツ</t>
    </rPh>
    <rPh sb="4" eb="6">
      <t>エキマエ</t>
    </rPh>
    <rPh sb="7" eb="11">
      <t>オウサカシミン</t>
    </rPh>
    <phoneticPr fontId="5"/>
  </si>
  <si>
    <t>６、膳所駅前（平野公民館）</t>
    <rPh sb="2" eb="4">
      <t>ゼゼ</t>
    </rPh>
    <rPh sb="4" eb="5">
      <t>エキ</t>
    </rPh>
    <rPh sb="5" eb="6">
      <t>マエ</t>
    </rPh>
    <rPh sb="7" eb="12">
      <t>ヒラノコウミンカン</t>
    </rPh>
    <phoneticPr fontId="5"/>
  </si>
  <si>
    <t>１　業務用地</t>
    <rPh sb="2" eb="6">
      <t>ギョウムヨウチ</t>
    </rPh>
    <phoneticPr fontId="5"/>
  </si>
  <si>
    <t>救急救命士</t>
    <rPh sb="0" eb="5">
      <t>キュウキュウキュウメイシ</t>
    </rPh>
    <phoneticPr fontId="3"/>
  </si>
  <si>
    <t>14:00～23:00</t>
    <phoneticPr fontId="3"/>
  </si>
  <si>
    <t>３ｍワンタッチ</t>
    <phoneticPr fontId="5"/>
  </si>
  <si>
    <t>小　　　計①</t>
    <rPh sb="0" eb="1">
      <t>ショウ</t>
    </rPh>
    <rPh sb="4" eb="5">
      <t>ケイ</t>
    </rPh>
    <phoneticPr fontId="5"/>
  </si>
  <si>
    <t>小　　　計②</t>
    <rPh sb="0" eb="1">
      <t>ショウ</t>
    </rPh>
    <rPh sb="4" eb="5">
      <t>ケイ</t>
    </rPh>
    <phoneticPr fontId="5"/>
  </si>
  <si>
    <t>小　　　計③</t>
    <rPh sb="0" eb="1">
      <t>ショウ</t>
    </rPh>
    <rPh sb="4" eb="5">
      <t>ケイ</t>
    </rPh>
    <phoneticPr fontId="5"/>
  </si>
  <si>
    <t>小　　　計④</t>
    <rPh sb="0" eb="1">
      <t>ショウ</t>
    </rPh>
    <rPh sb="4" eb="5">
      <t>ケイ</t>
    </rPh>
    <phoneticPr fontId="5"/>
  </si>
  <si>
    <t>小　　　計⑤</t>
    <rPh sb="0" eb="1">
      <t>ショウ</t>
    </rPh>
    <rPh sb="4" eb="5">
      <t>ケイ</t>
    </rPh>
    <phoneticPr fontId="5"/>
  </si>
  <si>
    <t>小　　　計⑥</t>
    <rPh sb="0" eb="1">
      <t>ショウ</t>
    </rPh>
    <rPh sb="4" eb="5">
      <t>ケイ</t>
    </rPh>
    <phoneticPr fontId="5"/>
  </si>
  <si>
    <t>小　　　計⑦</t>
    <rPh sb="0" eb="1">
      <t>ショウ</t>
    </rPh>
    <rPh sb="4" eb="5">
      <t>ケイ</t>
    </rPh>
    <phoneticPr fontId="5"/>
  </si>
  <si>
    <t>備品計①～⑦</t>
    <rPh sb="0" eb="2">
      <t>ビヒン</t>
    </rPh>
    <rPh sb="2" eb="3">
      <t>ケイ</t>
    </rPh>
    <phoneticPr fontId="5"/>
  </si>
  <si>
    <t>輸送・配送（前日）・回収（当日）</t>
    <rPh sb="0" eb="2">
      <t>ユソウ</t>
    </rPh>
    <rPh sb="3" eb="5">
      <t>ハイソウ</t>
    </rPh>
    <rPh sb="6" eb="8">
      <t>ゼンジツ</t>
    </rPh>
    <rPh sb="10" eb="12">
      <t>カイシュウ</t>
    </rPh>
    <rPh sb="13" eb="15">
      <t>トウジツ</t>
    </rPh>
    <phoneticPr fontId="5"/>
  </si>
  <si>
    <t>一式</t>
    <rPh sb="0" eb="2">
      <t>イッシキ</t>
    </rPh>
    <phoneticPr fontId="3"/>
  </si>
  <si>
    <t>当日チャーター</t>
    <rPh sb="0" eb="2">
      <t>トウジツ</t>
    </rPh>
    <phoneticPr fontId="3"/>
  </si>
  <si>
    <t>ナースバッグ</t>
    <phoneticPr fontId="3"/>
  </si>
  <si>
    <t>毛布</t>
    <rPh sb="0" eb="2">
      <t>モウフ</t>
    </rPh>
    <phoneticPr fontId="3"/>
  </si>
  <si>
    <t>タオルケット</t>
    <phoneticPr fontId="3"/>
  </si>
  <si>
    <t>大判バスタオル</t>
    <rPh sb="0" eb="2">
      <t>オオバン</t>
    </rPh>
    <phoneticPr fontId="3"/>
  </si>
  <si>
    <t>バスタオル</t>
    <phoneticPr fontId="3"/>
  </si>
  <si>
    <t>フェイスタオル</t>
    <phoneticPr fontId="3"/>
  </si>
  <si>
    <t>ティッシュ</t>
    <phoneticPr fontId="3"/>
  </si>
  <si>
    <t>ペーパータオル</t>
    <phoneticPr fontId="3"/>
  </si>
  <si>
    <t>除菌ペーパー</t>
    <rPh sb="0" eb="2">
      <t>ジョキン</t>
    </rPh>
    <phoneticPr fontId="3"/>
  </si>
  <si>
    <t>介護用ビニール手袋</t>
    <rPh sb="0" eb="3">
      <t>カイゴヨウ</t>
    </rPh>
    <rPh sb="7" eb="9">
      <t>テブクロ</t>
    </rPh>
    <phoneticPr fontId="3"/>
  </si>
  <si>
    <t>紙コップ</t>
    <rPh sb="0" eb="1">
      <t>カミ</t>
    </rPh>
    <phoneticPr fontId="3"/>
  </si>
  <si>
    <t>軍手</t>
    <rPh sb="0" eb="2">
      <t>グンテ</t>
    </rPh>
    <phoneticPr fontId="3"/>
  </si>
  <si>
    <t>ラップ</t>
    <phoneticPr fontId="3"/>
  </si>
  <si>
    <t>吐瀉用ビニール袋</t>
    <rPh sb="0" eb="2">
      <t>トシャ</t>
    </rPh>
    <rPh sb="2" eb="3">
      <t>ヨウ</t>
    </rPh>
    <rPh sb="7" eb="8">
      <t>ブクロ</t>
    </rPh>
    <phoneticPr fontId="3"/>
  </si>
  <si>
    <t>ストロー</t>
    <phoneticPr fontId="3"/>
  </si>
  <si>
    <t>三角巾</t>
    <rPh sb="0" eb="3">
      <t>サンカクキン</t>
    </rPh>
    <phoneticPr fontId="3"/>
  </si>
  <si>
    <t>マスク</t>
    <phoneticPr fontId="3"/>
  </si>
  <si>
    <t>滅菌ガーゼ（M）</t>
    <rPh sb="0" eb="2">
      <t>メッキン</t>
    </rPh>
    <phoneticPr fontId="3"/>
  </si>
  <si>
    <t>滅菌ガーゼ（L）</t>
    <rPh sb="0" eb="2">
      <t>メッキン</t>
    </rPh>
    <phoneticPr fontId="3"/>
  </si>
  <si>
    <t>ポアテープ</t>
    <phoneticPr fontId="3"/>
  </si>
  <si>
    <t>消毒液</t>
    <rPh sb="0" eb="3">
      <t>ショウドクエキ</t>
    </rPh>
    <phoneticPr fontId="3"/>
  </si>
  <si>
    <t>ショットメン（消毒用アルコール綿）</t>
    <rPh sb="7" eb="10">
      <t>ショウドクヨウ</t>
    </rPh>
    <rPh sb="15" eb="16">
      <t>メン</t>
    </rPh>
    <phoneticPr fontId="3"/>
  </si>
  <si>
    <t>包帯</t>
    <rPh sb="0" eb="2">
      <t>ホウタイ</t>
    </rPh>
    <phoneticPr fontId="3"/>
  </si>
  <si>
    <t>バンドエイド</t>
    <phoneticPr fontId="3"/>
  </si>
  <si>
    <t>人工呼吸用マスク</t>
    <rPh sb="0" eb="5">
      <t>ジンコウコキュウヨウ</t>
    </rPh>
    <phoneticPr fontId="3"/>
  </si>
  <si>
    <t>体温計</t>
    <rPh sb="0" eb="3">
      <t>タイオンケイ</t>
    </rPh>
    <phoneticPr fontId="3"/>
  </si>
  <si>
    <t>ピンセット</t>
    <phoneticPr fontId="3"/>
  </si>
  <si>
    <t>はさみ</t>
    <phoneticPr fontId="3"/>
  </si>
  <si>
    <t>綿棒</t>
    <rPh sb="0" eb="2">
      <t>メンボウ</t>
    </rPh>
    <phoneticPr fontId="3"/>
  </si>
  <si>
    <t>冷却シート</t>
    <rPh sb="0" eb="2">
      <t>レイキャク</t>
    </rPh>
    <phoneticPr fontId="3"/>
  </si>
  <si>
    <t>虫刺され用品（ムヒ）</t>
    <rPh sb="0" eb="2">
      <t>ムシサ</t>
    </rPh>
    <rPh sb="4" eb="6">
      <t>ヨウヒン</t>
    </rPh>
    <phoneticPr fontId="3"/>
  </si>
  <si>
    <t>アルミブランケット</t>
    <phoneticPr fontId="3"/>
  </si>
  <si>
    <t>ガーゼ</t>
    <phoneticPr fontId="3"/>
  </si>
  <si>
    <t>2枚入り</t>
    <rPh sb="1" eb="3">
      <t>マイイ</t>
    </rPh>
    <phoneticPr fontId="3"/>
  </si>
  <si>
    <t>本</t>
    <rPh sb="0" eb="1">
      <t>ホン</t>
    </rPh>
    <phoneticPr fontId="3"/>
  </si>
  <si>
    <t>枚</t>
    <rPh sb="0" eb="1">
      <t>マイ</t>
    </rPh>
    <phoneticPr fontId="3"/>
  </si>
  <si>
    <t>本</t>
    <phoneticPr fontId="3"/>
  </si>
  <si>
    <t>双</t>
    <rPh sb="0" eb="1">
      <t>ソウ</t>
    </rPh>
    <phoneticPr fontId="3"/>
  </si>
  <si>
    <t>個</t>
    <rPh sb="0" eb="1">
      <t>コ</t>
    </rPh>
    <phoneticPr fontId="3"/>
  </si>
  <si>
    <t>袋</t>
    <rPh sb="0" eb="1">
      <t>フクロ</t>
    </rPh>
    <phoneticPr fontId="3"/>
  </si>
  <si>
    <t>２　一般B</t>
    <rPh sb="2" eb="4">
      <t>イッパン</t>
    </rPh>
    <phoneticPr fontId="5"/>
  </si>
  <si>
    <t>３　びわ湖ホール</t>
    <rPh sb="4" eb="5">
      <t>コ</t>
    </rPh>
    <phoneticPr fontId="5"/>
  </si>
  <si>
    <t>14:00～22:00</t>
    <phoneticPr fontId="3"/>
  </si>
  <si>
    <t>４　楽天エリア</t>
    <rPh sb="2" eb="4">
      <t>ラクテン</t>
    </rPh>
    <phoneticPr fontId="5"/>
  </si>
  <si>
    <t>５　有料観覧席内琵琶湖ホテル前</t>
    <rPh sb="2" eb="4">
      <t>ユウリョウ</t>
    </rPh>
    <rPh sb="4" eb="8">
      <t>カンランセキナイ</t>
    </rPh>
    <rPh sb="8" eb="11">
      <t>ビワコ</t>
    </rPh>
    <rPh sb="14" eb="15">
      <t>マエ</t>
    </rPh>
    <phoneticPr fontId="5"/>
  </si>
  <si>
    <t>17:00～22:00</t>
    <phoneticPr fontId="3"/>
  </si>
  <si>
    <t>６　有料観覧席内マリーナ・ターミナル</t>
    <rPh sb="2" eb="4">
      <t>ユウリョウ</t>
    </rPh>
    <rPh sb="4" eb="8">
      <t>カンランセキナイ</t>
    </rPh>
    <phoneticPr fontId="5"/>
  </si>
  <si>
    <t>救急救命士14:00～逢坂支所</t>
    <rPh sb="0" eb="5">
      <t>キュウキュウキュウメイシ</t>
    </rPh>
    <rPh sb="11" eb="15">
      <t>オウサカシショ</t>
    </rPh>
    <phoneticPr fontId="3"/>
  </si>
  <si>
    <t>冷凍車（氷・ドライアイス用）</t>
    <rPh sb="0" eb="3">
      <t>レイトウシャ</t>
    </rPh>
    <rPh sb="4" eb="5">
      <t>コオリ</t>
    </rPh>
    <rPh sb="12" eb="13">
      <t>ヨウ</t>
    </rPh>
    <phoneticPr fontId="3"/>
  </si>
  <si>
    <t>設営・撤去テント等（輸送費含む）</t>
    <rPh sb="0" eb="2">
      <t>セツエイ</t>
    </rPh>
    <rPh sb="3" eb="5">
      <t>テッキョ</t>
    </rPh>
    <rPh sb="8" eb="9">
      <t>ナド</t>
    </rPh>
    <rPh sb="10" eb="13">
      <t>ユソウヒ</t>
    </rPh>
    <rPh sb="13" eb="14">
      <t>フク</t>
    </rPh>
    <phoneticPr fontId="3"/>
  </si>
  <si>
    <t>当日配送</t>
    <rPh sb="0" eb="4">
      <t>トウジツハイソウ</t>
    </rPh>
    <phoneticPr fontId="3"/>
  </si>
  <si>
    <t>救命士交通費</t>
    <rPh sb="0" eb="3">
      <t>キュウメイシ</t>
    </rPh>
    <rPh sb="3" eb="6">
      <t>コウツウヒ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</si>
  <si>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</si>
  <si>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御　　請　　求　　書</t>
    <rPh sb="0" eb="1">
      <t>オ</t>
    </rPh>
    <rPh sb="3" eb="4">
      <t>ショウ</t>
    </rPh>
    <rPh sb="6" eb="7">
      <t>モトム</t>
    </rPh>
    <rPh sb="9" eb="10">
      <t>ショ</t>
    </rPh>
    <phoneticPr fontId="5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</si>
  <si>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3"/>
  </si>
  <si>
    <t>〒675-2312</t>
    <phoneticPr fontId="3"/>
  </si>
  <si>
    <t>兵庫県加西市北条町北条1121</t>
    <rPh sb="0" eb="11">
      <t>ヒョウゴケンカサイシホウジョウチョウホウジョウ</t>
    </rPh>
    <phoneticPr fontId="3"/>
  </si>
  <si>
    <t>株式会社CSILead</t>
    <rPh sb="0" eb="4">
      <t>カブシキガイシャ</t>
    </rPh>
    <phoneticPr fontId="3"/>
  </si>
  <si>
    <t>代表取締役　大崎和哉</t>
    <rPh sb="0" eb="5">
      <t>ダイヒョウトリシマリヤク</t>
    </rPh>
    <rPh sb="6" eb="10">
      <t>オオサキカズヤ</t>
    </rPh>
    <phoneticPr fontId="3"/>
  </si>
  <si>
    <t>T-9140001126012</t>
    <phoneticPr fontId="3"/>
  </si>
  <si>
    <t>下記の通り、ご請求させていただきますので</t>
    <rPh sb="0" eb="2">
      <t>カキ</t>
    </rPh>
    <rPh sb="3" eb="4">
      <t>トオ</t>
    </rPh>
    <rPh sb="7" eb="9">
      <t>セイキュウ</t>
    </rPh>
    <phoneticPr fontId="3"/>
  </si>
  <si>
    <t>ご査収の程、よろしくお願いいたします。</t>
    <rPh sb="1" eb="3">
      <t>サシュウ</t>
    </rPh>
    <rPh sb="4" eb="5">
      <t>ホド</t>
    </rPh>
    <rPh sb="11" eb="12">
      <t>ネガ</t>
    </rPh>
    <phoneticPr fontId="3"/>
  </si>
  <si>
    <t>御請求金額</t>
    <rPh sb="0" eb="1">
      <t>ゴ</t>
    </rPh>
    <rPh sb="1" eb="5">
      <t>セイキュウキンガク</t>
    </rPh>
    <phoneticPr fontId="3"/>
  </si>
  <si>
    <t>業務用地①</t>
    <rPh sb="0" eb="4">
      <t>ギョウムヨウチ</t>
    </rPh>
    <phoneticPr fontId="3"/>
  </si>
  <si>
    <t>業務用地②</t>
    <rPh sb="0" eb="4">
      <t>ギョウムヨウチ</t>
    </rPh>
    <phoneticPr fontId="3"/>
  </si>
  <si>
    <t>一般B①</t>
    <rPh sb="0" eb="2">
      <t>イッパン</t>
    </rPh>
    <phoneticPr fontId="3"/>
  </si>
  <si>
    <t>一般B②</t>
    <rPh sb="0" eb="2">
      <t>イッパン</t>
    </rPh>
    <phoneticPr fontId="3"/>
  </si>
  <si>
    <t>びわ湖ホール①</t>
    <rPh sb="2" eb="3">
      <t>コ</t>
    </rPh>
    <phoneticPr fontId="3"/>
  </si>
  <si>
    <t>びわ湖ホール②</t>
    <rPh sb="2" eb="3">
      <t>コ</t>
    </rPh>
    <phoneticPr fontId="3"/>
  </si>
  <si>
    <t>楽天エリア①</t>
    <rPh sb="0" eb="2">
      <t>ラクテン</t>
    </rPh>
    <phoneticPr fontId="3"/>
  </si>
  <si>
    <t>楽天エリア②</t>
    <rPh sb="0" eb="2">
      <t>ラクテン</t>
    </rPh>
    <phoneticPr fontId="3"/>
  </si>
  <si>
    <t>琵琶湖ホテル前①</t>
    <rPh sb="0" eb="3">
      <t>ビワコ</t>
    </rPh>
    <rPh sb="6" eb="7">
      <t>マエ</t>
    </rPh>
    <phoneticPr fontId="3"/>
  </si>
  <si>
    <t>琵琶湖ホテル前②</t>
    <rPh sb="0" eb="3">
      <t>ビワコ</t>
    </rPh>
    <rPh sb="6" eb="7">
      <t>マエ</t>
    </rPh>
    <phoneticPr fontId="3"/>
  </si>
  <si>
    <t>マリーナ・ターミナル①</t>
    <phoneticPr fontId="3"/>
  </si>
  <si>
    <t>小　計</t>
    <rPh sb="0" eb="1">
      <t>ショウ</t>
    </rPh>
    <rPh sb="2" eb="3">
      <t>ケイ</t>
    </rPh>
    <phoneticPr fontId="3"/>
  </si>
  <si>
    <t>マリーナ・ターミナル②</t>
    <phoneticPr fontId="3"/>
  </si>
  <si>
    <t>救急救命士①</t>
    <rPh sb="0" eb="5">
      <t>キュウキュウキュウメイシ</t>
    </rPh>
    <phoneticPr fontId="3"/>
  </si>
  <si>
    <t>本</t>
  </si>
  <si>
    <t>脚</t>
    <rPh sb="0" eb="1">
      <t>キャク</t>
    </rPh>
    <phoneticPr fontId="3"/>
  </si>
  <si>
    <t>式</t>
    <rPh sb="0" eb="1">
      <t>シキ</t>
    </rPh>
    <phoneticPr fontId="3"/>
  </si>
  <si>
    <t>％</t>
    <phoneticPr fontId="3"/>
  </si>
  <si>
    <t>時間</t>
    <rPh sb="0" eb="2">
      <t>ジカン</t>
    </rPh>
    <phoneticPr fontId="3"/>
  </si>
  <si>
    <t>①業務用地</t>
    <rPh sb="1" eb="5">
      <t>ギョウムヨウチ</t>
    </rPh>
    <phoneticPr fontId="3"/>
  </si>
  <si>
    <t>②一般B</t>
    <rPh sb="1" eb="3">
      <t>イッパン</t>
    </rPh>
    <phoneticPr fontId="3"/>
  </si>
  <si>
    <t>③びわ湖ホール</t>
    <rPh sb="3" eb="4">
      <t>コ</t>
    </rPh>
    <phoneticPr fontId="3"/>
  </si>
  <si>
    <t>④楽天エリア</t>
    <rPh sb="1" eb="3">
      <t>ラクテン</t>
    </rPh>
    <phoneticPr fontId="3"/>
  </si>
  <si>
    <t>⑤琵琶湖ホテル前</t>
    <rPh sb="1" eb="4">
      <t>ビワコ</t>
    </rPh>
    <rPh sb="7" eb="8">
      <t>マエ</t>
    </rPh>
    <phoneticPr fontId="3"/>
  </si>
  <si>
    <t>⑥マリーナ・ターミナル</t>
    <phoneticPr fontId="3"/>
  </si>
  <si>
    <t>⑦救急救命士（逢坂支所）</t>
    <rPh sb="1" eb="6">
      <t>キュウキュウキュウメイシ</t>
    </rPh>
    <rPh sb="7" eb="9">
      <t>オウサカ</t>
    </rPh>
    <rPh sb="9" eb="11">
      <t>シショ</t>
    </rPh>
    <phoneticPr fontId="3"/>
  </si>
  <si>
    <t>諸経費</t>
    <rPh sb="0" eb="3">
      <t>ショケイヒ</t>
    </rPh>
    <phoneticPr fontId="3"/>
  </si>
  <si>
    <t>消費税</t>
    <rPh sb="0" eb="3">
      <t>ショウヒゼイ</t>
    </rPh>
    <phoneticPr fontId="3"/>
  </si>
  <si>
    <t>請求合計</t>
    <rPh sb="0" eb="4">
      <t>セイキュウゴウケイ</t>
    </rPh>
    <phoneticPr fontId="3"/>
  </si>
  <si>
    <t>小計①</t>
    <rPh sb="0" eb="2">
      <t>ショウケイ</t>
    </rPh>
    <phoneticPr fontId="3"/>
  </si>
  <si>
    <t>小計②</t>
    <rPh sb="0" eb="2">
      <t>ショウケイ</t>
    </rPh>
    <phoneticPr fontId="3"/>
  </si>
  <si>
    <t>調整</t>
    <rPh sb="0" eb="2">
      <t>チョウセイ</t>
    </rPh>
    <phoneticPr fontId="3"/>
  </si>
  <si>
    <t>小計③</t>
    <rPh sb="0" eb="2">
      <t>ショウケイ</t>
    </rPh>
    <phoneticPr fontId="3"/>
  </si>
  <si>
    <t>台</t>
    <rPh sb="0" eb="1">
      <t>ダイ</t>
    </rPh>
    <phoneticPr fontId="3"/>
  </si>
  <si>
    <t>張</t>
    <rPh sb="0" eb="1">
      <t>ハ</t>
    </rPh>
    <phoneticPr fontId="3"/>
  </si>
  <si>
    <t>一</t>
    <rPh sb="0" eb="1">
      <t>ハジメ</t>
    </rPh>
    <phoneticPr fontId="3"/>
  </si>
  <si>
    <t>経口補水ゼリー</t>
    <rPh sb="0" eb="2">
      <t>ケイコウ</t>
    </rPh>
    <rPh sb="2" eb="4">
      <t>ホスイ</t>
    </rPh>
    <phoneticPr fontId="5"/>
  </si>
  <si>
    <t>保冷剤</t>
    <rPh sb="0" eb="2">
      <t>ホレイ</t>
    </rPh>
    <rPh sb="2" eb="3">
      <t>ザイ</t>
    </rPh>
    <phoneticPr fontId="5"/>
  </si>
  <si>
    <t>①実施本部</t>
    <rPh sb="1" eb="3">
      <t>ジッシ</t>
    </rPh>
    <rPh sb="3" eb="5">
      <t>ホンブ</t>
    </rPh>
    <phoneticPr fontId="3"/>
  </si>
  <si>
    <t>②大津港ターミナル</t>
    <rPh sb="1" eb="4">
      <t>オオツコウ</t>
    </rPh>
    <phoneticPr fontId="3"/>
  </si>
  <si>
    <t>③勤労福祉センター</t>
    <rPh sb="1" eb="5">
      <t>キンロウフクシ</t>
    </rPh>
    <phoneticPr fontId="3"/>
  </si>
  <si>
    <t>④におの浜スポーツセンター</t>
    <rPh sb="4" eb="5">
      <t>ハマ</t>
    </rPh>
    <phoneticPr fontId="3"/>
  </si>
  <si>
    <t>⑤逢坂市民センター</t>
    <rPh sb="1" eb="5">
      <t>オウサカシミン</t>
    </rPh>
    <phoneticPr fontId="3"/>
  </si>
  <si>
    <t>⑥平野公民館</t>
    <rPh sb="1" eb="6">
      <t>ヒラノコウミンカン</t>
    </rPh>
    <phoneticPr fontId="3"/>
  </si>
  <si>
    <t>⑦びわこボート</t>
    <phoneticPr fontId="3"/>
  </si>
  <si>
    <t>⑧草津本部</t>
    <rPh sb="1" eb="5">
      <t>クサツホンブ</t>
    </rPh>
    <phoneticPr fontId="3"/>
  </si>
  <si>
    <t>予備AED</t>
    <rPh sb="0" eb="2">
      <t>ヨビ</t>
    </rPh>
    <phoneticPr fontId="3"/>
  </si>
  <si>
    <t>設営・撤去</t>
    <rPh sb="0" eb="2">
      <t>セツエイ</t>
    </rPh>
    <rPh sb="3" eb="5">
      <t>テッキョ</t>
    </rPh>
    <phoneticPr fontId="3"/>
  </si>
  <si>
    <t>冷凍車</t>
    <rPh sb="0" eb="3">
      <t>レイトウシャ</t>
    </rPh>
    <phoneticPr fontId="3"/>
  </si>
  <si>
    <t>輸送・配送</t>
    <rPh sb="0" eb="2">
      <t>ユソウ</t>
    </rPh>
    <rPh sb="3" eb="5">
      <t>ハイソウ</t>
    </rPh>
    <phoneticPr fontId="3"/>
  </si>
  <si>
    <t>OS-1  500ml</t>
    <phoneticPr fontId="5"/>
  </si>
  <si>
    <t>OS-1  50０ml</t>
    <phoneticPr fontId="5"/>
  </si>
  <si>
    <t>救命士交通費</t>
    <rPh sb="0" eb="6">
      <t>キュウメイシコウツウヒ</t>
    </rPh>
    <phoneticPr fontId="3"/>
  </si>
  <si>
    <t>総合計</t>
    <rPh sb="0" eb="3">
      <t>ソウゴウケイ</t>
    </rPh>
    <phoneticPr fontId="3"/>
  </si>
  <si>
    <t>①実施本部（市民会館前）</t>
    <rPh sb="1" eb="3">
      <t>ジッシ</t>
    </rPh>
    <rPh sb="3" eb="5">
      <t>ホンブ</t>
    </rPh>
    <rPh sb="6" eb="8">
      <t>シミン</t>
    </rPh>
    <rPh sb="8" eb="10">
      <t>カイカン</t>
    </rPh>
    <rPh sb="10" eb="11">
      <t>マエ</t>
    </rPh>
    <phoneticPr fontId="5"/>
  </si>
  <si>
    <t>小計①</t>
    <rPh sb="0" eb="1">
      <t>ショウ</t>
    </rPh>
    <rPh sb="1" eb="2">
      <t>ケイ</t>
    </rPh>
    <phoneticPr fontId="5"/>
  </si>
  <si>
    <t>②大津港ターミナル前</t>
    <rPh sb="1" eb="4">
      <t>オオツコウ</t>
    </rPh>
    <rPh sb="9" eb="10">
      <t>マエ</t>
    </rPh>
    <phoneticPr fontId="5"/>
  </si>
  <si>
    <t>小計②</t>
    <rPh sb="0" eb="1">
      <t>ショウ</t>
    </rPh>
    <rPh sb="1" eb="2">
      <t>ケイ</t>
    </rPh>
    <phoneticPr fontId="5"/>
  </si>
  <si>
    <t>③びわ湖ホール西（勤福センター前）</t>
    <rPh sb="3" eb="4">
      <t>コ</t>
    </rPh>
    <rPh sb="7" eb="8">
      <t>ニシ</t>
    </rPh>
    <rPh sb="9" eb="11">
      <t>キンロウシャフクシ</t>
    </rPh>
    <rPh sb="15" eb="16">
      <t>マエ</t>
    </rPh>
    <phoneticPr fontId="5"/>
  </si>
  <si>
    <t>小計③</t>
    <rPh sb="0" eb="1">
      <t>ショウ</t>
    </rPh>
    <rPh sb="1" eb="2">
      <t>ケイ</t>
    </rPh>
    <phoneticPr fontId="5"/>
  </si>
  <si>
    <t>④におの浜スポーツセンター</t>
    <rPh sb="4" eb="5">
      <t>ハマ</t>
    </rPh>
    <phoneticPr fontId="5"/>
  </si>
  <si>
    <t>小計④</t>
    <rPh sb="0" eb="1">
      <t>ショウ</t>
    </rPh>
    <rPh sb="1" eb="2">
      <t>ケイ</t>
    </rPh>
    <phoneticPr fontId="5"/>
  </si>
  <si>
    <t>⑤大津駅前（逢坂市民センター）</t>
    <rPh sb="1" eb="3">
      <t>オオツ</t>
    </rPh>
    <rPh sb="3" eb="5">
      <t>エキマエ</t>
    </rPh>
    <rPh sb="6" eb="10">
      <t>オウサカシミン</t>
    </rPh>
    <phoneticPr fontId="5"/>
  </si>
  <si>
    <t>小計⑤</t>
    <rPh sb="0" eb="1">
      <t>ショウ</t>
    </rPh>
    <rPh sb="1" eb="2">
      <t>ケイ</t>
    </rPh>
    <phoneticPr fontId="5"/>
  </si>
  <si>
    <t>小計⑥</t>
    <rPh sb="0" eb="1">
      <t>ショウ</t>
    </rPh>
    <rPh sb="1" eb="2">
      <t>ケイ</t>
    </rPh>
    <phoneticPr fontId="5"/>
  </si>
  <si>
    <t>⑦ボートレースびわこ</t>
    <phoneticPr fontId="5"/>
  </si>
  <si>
    <t>小計⑦</t>
    <rPh sb="0" eb="2">
      <t>ショウケイ</t>
    </rPh>
    <phoneticPr fontId="3"/>
  </si>
  <si>
    <t>⑧草津現地本部</t>
    <rPh sb="1" eb="3">
      <t>クサツ</t>
    </rPh>
    <rPh sb="3" eb="5">
      <t>ゲンチ</t>
    </rPh>
    <rPh sb="5" eb="7">
      <t>ホンブ</t>
    </rPh>
    <phoneticPr fontId="5"/>
  </si>
  <si>
    <t>小計⑧</t>
    <rPh sb="0" eb="2">
      <t>ショウケイ</t>
    </rPh>
    <phoneticPr fontId="5"/>
  </si>
  <si>
    <t>備品計①～⑧</t>
    <rPh sb="0" eb="2">
      <t>ビヒン</t>
    </rPh>
    <rPh sb="2" eb="3">
      <t>ケイ</t>
    </rPh>
    <phoneticPr fontId="5"/>
  </si>
  <si>
    <t>貫</t>
    <rPh sb="0" eb="1">
      <t>カン</t>
    </rPh>
    <phoneticPr fontId="3"/>
  </si>
  <si>
    <t>①</t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</si>
  <si>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</si>
  <si>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</si>
  <si>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</si>
  <si>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</si>
  <si>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⑥</t>
    <phoneticPr fontId="3"/>
  </si>
  <si>
    <t>⑦</t>
    <phoneticPr fontId="3"/>
  </si>
  <si>
    <t>⑧</t>
    <phoneticPr fontId="3"/>
  </si>
  <si>
    <t>⑨</t>
    <phoneticPr fontId="3"/>
  </si>
  <si>
    <t>御　　見　　積　　書</t>
    <rPh sb="0" eb="1">
      <t>ゴ</t>
    </rPh>
    <rPh sb="3" eb="4">
      <t>ミ</t>
    </rPh>
    <rPh sb="6" eb="7">
      <t>セキ</t>
    </rPh>
    <rPh sb="9" eb="10">
      <t>ショ</t>
    </rPh>
    <phoneticPr fontId="5"/>
  </si>
  <si>
    <t>下記の通り、御見積させて頂きますので</t>
    <rPh sb="0" eb="2">
      <t>カキ</t>
    </rPh>
    <rPh sb="3" eb="4">
      <t>トオ</t>
    </rPh>
    <rPh sb="6" eb="9">
      <t>オミツモリ</t>
    </rPh>
    <rPh sb="12" eb="13">
      <t>イタダ</t>
    </rPh>
    <phoneticPr fontId="3"/>
  </si>
  <si>
    <t>ご検討のほどよろしくお願いします。</t>
    <rPh sb="1" eb="3">
      <t>ケントウ</t>
    </rPh>
    <rPh sb="11" eb="12">
      <t>ネガ</t>
    </rPh>
    <phoneticPr fontId="3"/>
  </si>
  <si>
    <t>御見積合計</t>
    <rPh sb="0" eb="1">
      <t>オ</t>
    </rPh>
    <rPh sb="1" eb="3">
      <t>ミツモリ</t>
    </rPh>
    <rPh sb="3" eb="5">
      <t>ゴウケイ</t>
    </rPh>
    <phoneticPr fontId="3"/>
  </si>
  <si>
    <t>御見積金額</t>
    <rPh sb="0" eb="3">
      <t>オミツモリ</t>
    </rPh>
    <rPh sb="3" eb="5">
      <t>キンガク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</si>
</sst>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u/>
      <sz val="11"/>
      <name val="BIZ UDPゴシック"/>
      <family val="3"/>
      <charset val="128"/>
    </font>
    <font>
      <sz val="6"/>
      <name val="ＭＳ Ｐゴシック"/>
      <family val="3"/>
      <charset val="128"/>
    </font>
    <font>
      <b/>
      <sz val="11"/>
      <name val="BIZ UDPゴシック"/>
      <family val="3"/>
      <charset val="128"/>
    </font>
    <font>
      <b/>
      <u/>
      <sz val="12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u/>
      <sz val="18"/>
      <name val="BIZ UDPゴシック"/>
      <family val="3"/>
      <charset val="128"/>
    </font>
    <font>
      <sz val="20"/>
      <name val="BIZ UDPゴシック"/>
      <family val="3"/>
      <charset val="128"/>
    </font>
    <font>
      <sz val="11"/>
      <name val="UD デジタル 教科書体 NP-R"/>
      <family val="1"/>
      <charset val="128"/>
    </font>
    <font>
      <b/>
      <u/>
      <sz val="11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6"/>
      <name val="UD デジタル 教科書体 NP-R"/>
      <family val="1"/>
      <charset val="128"/>
    </font>
    <font>
      <b/>
      <sz val="20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sz val="9"/>
      <name val="UD デジタル 教科書体 NP-R"/>
      <family val="1"/>
      <charset val="128"/>
    </font>
    <font>
      <b/>
      <sz val="9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b/>
      <sz val="24"/>
      <name val="UD デジタル 教科書体 NP-R"/>
      <family val="1"/>
      <charset val="128"/>
    </font>
    <font>
      <b/>
      <sz val="18"/>
      <name val="UD デジタル 教科書体 NP-R"/>
      <family val="1"/>
      <charset val="128"/>
    </font>
    <font>
      <sz val="10.5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9" fillId="0" borderId="0">
      <alignment vertical="center"/>
    </xf>
  </cellStyleXfs>
  <cellXfs count="46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6" fontId="6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6" fontId="2" fillId="0" borderId="8" xfId="2" applyFont="1" applyBorder="1" applyAlignment="1">
      <alignment horizontal="right" vertical="center"/>
    </xf>
    <xf numFmtId="6" fontId="2" fillId="0" borderId="8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3" xfId="0" applyFont="1" applyBorder="1">
      <alignment vertical="center"/>
    </xf>
    <xf numFmtId="6" fontId="2" fillId="0" borderId="7" xfId="2" applyFont="1" applyBorder="1" applyAlignment="1">
      <alignment horizontal="right" vertical="center"/>
    </xf>
    <xf numFmtId="6" fontId="2" fillId="0" borderId="7" xfId="0" applyNumberFormat="1" applyFont="1" applyBorder="1" applyAlignment="1">
      <alignment horizontal="right" vertical="center"/>
    </xf>
    <xf numFmtId="0" fontId="2" fillId="0" borderId="14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6" fontId="2" fillId="0" borderId="14" xfId="2" applyFont="1" applyBorder="1" applyAlignment="1">
      <alignment horizontal="right" vertical="center"/>
    </xf>
    <xf numFmtId="0" fontId="2" fillId="0" borderId="8" xfId="3" applyFont="1" applyBorder="1">
      <alignment vertical="center"/>
    </xf>
    <xf numFmtId="0" fontId="2" fillId="0" borderId="8" xfId="3" applyFont="1" applyBorder="1" applyAlignment="1">
      <alignment horizontal="center" vertical="center"/>
    </xf>
    <xf numFmtId="0" fontId="2" fillId="0" borderId="8" xfId="3" applyFont="1" applyBorder="1" applyAlignment="1">
      <alignment horizontal="right" vertical="center"/>
    </xf>
    <xf numFmtId="6" fontId="2" fillId="0" borderId="15" xfId="0" applyNumberFormat="1" applyFont="1" applyBorder="1" applyAlignment="1">
      <alignment horizontal="right" vertical="center"/>
    </xf>
    <xf numFmtId="0" fontId="2" fillId="0" borderId="8" xfId="3" applyFont="1" applyBorder="1" applyAlignment="1">
      <alignment horizontal="left" vertical="center"/>
    </xf>
    <xf numFmtId="0" fontId="2" fillId="0" borderId="16" xfId="0" applyFont="1" applyBorder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6" fontId="2" fillId="0" borderId="18" xfId="2" applyFont="1" applyBorder="1" applyAlignment="1">
      <alignment horizontal="right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6" fontId="2" fillId="0" borderId="19" xfId="2" applyFont="1" applyBorder="1" applyAlignment="1">
      <alignment horizontal="right" vertical="center"/>
    </xf>
    <xf numFmtId="6" fontId="2" fillId="0" borderId="19" xfId="0" applyNumberFormat="1" applyFont="1" applyBorder="1" applyAlignment="1">
      <alignment horizontal="right" vertical="center"/>
    </xf>
    <xf numFmtId="38" fontId="2" fillId="0" borderId="18" xfId="1" applyFont="1" applyBorder="1">
      <alignment vertical="center"/>
    </xf>
    <xf numFmtId="6" fontId="2" fillId="0" borderId="17" xfId="2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0" xfId="0" applyFont="1" applyBorder="1">
      <alignment vertical="center"/>
    </xf>
    <xf numFmtId="0" fontId="2" fillId="0" borderId="21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6" fontId="2" fillId="0" borderId="21" xfId="2" applyFont="1" applyBorder="1" applyAlignment="1">
      <alignment horizontal="center" vertical="center"/>
    </xf>
    <xf numFmtId="6" fontId="2" fillId="0" borderId="21" xfId="0" applyNumberFormat="1" applyFont="1" applyBorder="1" applyAlignment="1">
      <alignment horizontal="right" vertical="center"/>
    </xf>
    <xf numFmtId="0" fontId="2" fillId="0" borderId="22" xfId="0" applyFont="1" applyBorder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6" fontId="2" fillId="0" borderId="23" xfId="0" applyNumberFormat="1" applyFont="1" applyBorder="1" applyAlignment="1">
      <alignment horizontal="right" vertical="center"/>
    </xf>
    <xf numFmtId="0" fontId="2" fillId="0" borderId="24" xfId="0" applyFont="1" applyBorder="1">
      <alignment vertical="center"/>
    </xf>
    <xf numFmtId="6" fontId="2" fillId="0" borderId="17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horizontal="left" vertical="center"/>
    </xf>
    <xf numFmtId="0" fontId="2" fillId="0" borderId="7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25" xfId="0" applyFont="1" applyBorder="1">
      <alignment vertical="center"/>
    </xf>
    <xf numFmtId="0" fontId="2" fillId="0" borderId="26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>
      <alignment vertical="center"/>
    </xf>
    <xf numFmtId="6" fontId="2" fillId="0" borderId="26" xfId="0" applyNumberFormat="1" applyFont="1" applyBorder="1" applyAlignment="1">
      <alignment horizontal="right" vertical="center"/>
    </xf>
    <xf numFmtId="0" fontId="11" fillId="0" borderId="28" xfId="0" applyFont="1" applyBorder="1" applyAlignment="1">
      <alignment horizontal="center" vertical="center"/>
    </xf>
    <xf numFmtId="9" fontId="11" fillId="0" borderId="30" xfId="0" applyNumberFormat="1" applyFont="1" applyBorder="1" applyAlignment="1">
      <alignment horizontal="center" vertical="center"/>
    </xf>
    <xf numFmtId="9" fontId="11" fillId="0" borderId="31" xfId="0" applyNumberFormat="1" applyFont="1" applyBorder="1" applyAlignment="1">
      <alignment horizontal="center" vertical="center"/>
    </xf>
    <xf numFmtId="9" fontId="11" fillId="0" borderId="32" xfId="0" applyNumberFormat="1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6" fontId="2" fillId="0" borderId="33" xfId="2" applyFont="1" applyBorder="1" applyAlignment="1">
      <alignment horizontal="center" vertical="center"/>
    </xf>
    <xf numFmtId="6" fontId="2" fillId="0" borderId="34" xfId="0" applyNumberFormat="1" applyFont="1" applyBorder="1" applyAlignment="1">
      <alignment horizontal="center" vertical="center"/>
    </xf>
    <xf numFmtId="6" fontId="2" fillId="0" borderId="35" xfId="0" applyNumberFormat="1" applyFont="1" applyBorder="1" applyAlignment="1">
      <alignment horizontal="right" vertical="center"/>
    </xf>
    <xf numFmtId="6" fontId="2" fillId="0" borderId="36" xfId="0" applyNumberFormat="1" applyFont="1" applyBorder="1" applyAlignment="1">
      <alignment horizontal="right" vertical="center"/>
    </xf>
    <xf numFmtId="6" fontId="2" fillId="0" borderId="37" xfId="0" applyNumberFormat="1" applyFont="1" applyBorder="1" applyAlignment="1">
      <alignment horizontal="right" vertical="center"/>
    </xf>
    <xf numFmtId="9" fontId="11" fillId="0" borderId="0" xfId="0" applyNumberFormat="1" applyFont="1" applyAlignment="1">
      <alignment horizontal="center" vertical="center"/>
    </xf>
    <xf numFmtId="9" fontId="11" fillId="0" borderId="38" xfId="0" applyNumberFormat="1" applyFont="1" applyBorder="1" applyAlignment="1">
      <alignment horizontal="center" vertical="center"/>
    </xf>
    <xf numFmtId="0" fontId="2" fillId="0" borderId="39" xfId="0" applyFont="1" applyBorder="1">
      <alignment vertical="center"/>
    </xf>
    <xf numFmtId="0" fontId="2" fillId="0" borderId="29" xfId="0" applyFont="1" applyBorder="1">
      <alignment vertical="center"/>
    </xf>
    <xf numFmtId="6" fontId="2" fillId="0" borderId="13" xfId="2" applyFont="1" applyBorder="1" applyAlignment="1">
      <alignment horizontal="right" vertical="center"/>
    </xf>
    <xf numFmtId="6" fontId="2" fillId="0" borderId="41" xfId="0" applyNumberFormat="1" applyFont="1" applyBorder="1" applyAlignment="1">
      <alignment horizontal="right" vertical="center"/>
    </xf>
    <xf numFmtId="0" fontId="2" fillId="0" borderId="42" xfId="0" applyFont="1" applyBorder="1">
      <alignment vertical="center"/>
    </xf>
    <xf numFmtId="0" fontId="2" fillId="0" borderId="42" xfId="0" applyFont="1" applyBorder="1" applyAlignment="1">
      <alignment horizontal="center" vertical="center"/>
    </xf>
    <xf numFmtId="6" fontId="2" fillId="0" borderId="42" xfId="2" applyFont="1" applyBorder="1" applyAlignment="1">
      <alignment horizontal="right" vertical="center"/>
    </xf>
    <xf numFmtId="6" fontId="2" fillId="0" borderId="42" xfId="0" applyNumberFormat="1" applyFont="1" applyBorder="1" applyAlignment="1">
      <alignment horizontal="right" vertical="center"/>
    </xf>
    <xf numFmtId="9" fontId="11" fillId="0" borderId="42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6" fontId="2" fillId="0" borderId="23" xfId="2" applyFont="1" applyBorder="1" applyAlignment="1">
      <alignment horizontal="right" vertical="center"/>
    </xf>
    <xf numFmtId="6" fontId="2" fillId="0" borderId="34" xfId="0" applyNumberFormat="1" applyFont="1" applyBorder="1" applyAlignment="1">
      <alignment horizontal="right" vertical="center"/>
    </xf>
    <xf numFmtId="0" fontId="2" fillId="0" borderId="43" xfId="0" applyFont="1" applyBorder="1">
      <alignment vertical="center"/>
    </xf>
    <xf numFmtId="9" fontId="11" fillId="0" borderId="44" xfId="0" applyNumberFormat="1" applyFont="1" applyBorder="1" applyAlignment="1">
      <alignment horizontal="center" vertical="center"/>
    </xf>
    <xf numFmtId="6" fontId="2" fillId="0" borderId="33" xfId="0" applyNumberFormat="1" applyFont="1" applyBorder="1" applyAlignment="1">
      <alignment horizontal="right" vertical="center"/>
    </xf>
    <xf numFmtId="0" fontId="2" fillId="0" borderId="40" xfId="0" applyFont="1" applyBorder="1">
      <alignment vertical="center"/>
    </xf>
    <xf numFmtId="9" fontId="11" fillId="0" borderId="45" xfId="0" applyNumberFormat="1" applyFont="1" applyBorder="1" applyAlignment="1">
      <alignment horizontal="center" vertical="center"/>
    </xf>
    <xf numFmtId="38" fontId="2" fillId="0" borderId="42" xfId="1" applyFont="1" applyBorder="1">
      <alignment vertical="center"/>
    </xf>
    <xf numFmtId="0" fontId="6" fillId="0" borderId="10" xfId="0" applyFont="1" applyBorder="1">
      <alignment vertical="center"/>
    </xf>
    <xf numFmtId="0" fontId="2" fillId="0" borderId="41" xfId="0" applyFont="1" applyBorder="1" applyAlignment="1">
      <alignment horizontal="center" vertical="center"/>
    </xf>
    <xf numFmtId="6" fontId="2" fillId="0" borderId="41" xfId="2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6" fontId="2" fillId="0" borderId="14" xfId="0" applyNumberFormat="1" applyFont="1" applyBorder="1" applyAlignment="1">
      <alignment horizontal="right" vertical="center"/>
    </xf>
    <xf numFmtId="0" fontId="2" fillId="0" borderId="23" xfId="0" applyFont="1" applyBorder="1" applyAlignment="1">
      <alignment horizontal="left" vertical="center"/>
    </xf>
    <xf numFmtId="0" fontId="2" fillId="0" borderId="46" xfId="0" applyFont="1" applyBorder="1">
      <alignment vertical="center"/>
    </xf>
    <xf numFmtId="38" fontId="2" fillId="0" borderId="47" xfId="1" applyFont="1" applyBorder="1">
      <alignment vertical="center"/>
    </xf>
    <xf numFmtId="0" fontId="2" fillId="0" borderId="48" xfId="0" applyFont="1" applyBorder="1">
      <alignment vertical="center"/>
    </xf>
    <xf numFmtId="0" fontId="2" fillId="0" borderId="49" xfId="0" applyFont="1" applyBorder="1">
      <alignment vertical="center"/>
    </xf>
    <xf numFmtId="0" fontId="2" fillId="0" borderId="27" xfId="0" applyFont="1" applyBorder="1" applyAlignment="1">
      <alignment horizontal="center" vertical="center"/>
    </xf>
    <xf numFmtId="9" fontId="12" fillId="0" borderId="43" xfId="0" applyNumberFormat="1" applyFont="1" applyBorder="1">
      <alignment vertical="center"/>
    </xf>
    <xf numFmtId="6" fontId="2" fillId="0" borderId="37" xfId="2" applyFont="1" applyBorder="1" applyAlignment="1">
      <alignment horizontal="right" vertical="center"/>
    </xf>
    <xf numFmtId="6" fontId="2" fillId="0" borderId="15" xfId="2" applyFont="1" applyBorder="1" applyAlignment="1">
      <alignment horizontal="right" vertical="center"/>
    </xf>
    <xf numFmtId="6" fontId="2" fillId="0" borderId="50" xfId="0" applyNumberFormat="1" applyFont="1" applyBorder="1" applyAlignment="1">
      <alignment horizontal="right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indent="2"/>
    </xf>
    <xf numFmtId="0" fontId="15" fillId="0" borderId="55" xfId="0" applyFont="1" applyBorder="1">
      <alignment vertical="center"/>
    </xf>
    <xf numFmtId="0" fontId="15" fillId="0" borderId="70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vertical="center"/>
    </xf>
    <xf numFmtId="0" fontId="17" fillId="0" borderId="5" xfId="0" applyFont="1" applyBorder="1">
      <alignment vertical="center"/>
    </xf>
    <xf numFmtId="0" fontId="17" fillId="0" borderId="6" xfId="0" applyFont="1" applyBorder="1">
      <alignment vertical="center"/>
    </xf>
    <xf numFmtId="0" fontId="15" fillId="0" borderId="33" xfId="0" applyFont="1" applyBorder="1" applyAlignment="1">
      <alignment horizontal="center" vertical="center"/>
    </xf>
    <xf numFmtId="0" fontId="15" fillId="0" borderId="33" xfId="0" applyFont="1" applyBorder="1">
      <alignment vertical="center"/>
    </xf>
    <xf numFmtId="0" fontId="15" fillId="0" borderId="6" xfId="0" applyFont="1" applyBorder="1" applyAlignment="1">
      <alignment horizontal="left" vertical="center"/>
    </xf>
    <xf numFmtId="6" fontId="15" fillId="0" borderId="33" xfId="2" applyFont="1" applyBorder="1" applyAlignment="1">
      <alignment horizontal="center" vertical="center"/>
    </xf>
    <xf numFmtId="6" fontId="15" fillId="0" borderId="34" xfId="0" applyNumberFormat="1" applyFont="1" applyBorder="1" applyAlignment="1">
      <alignment horizontal="center" vertical="center"/>
    </xf>
    <xf numFmtId="0" fontId="17" fillId="0" borderId="9" xfId="0" applyFont="1" applyBorder="1">
      <alignment vertical="center"/>
    </xf>
    <xf numFmtId="0" fontId="17" fillId="0" borderId="10" xfId="0" applyFont="1" applyBorder="1">
      <alignment vertical="center"/>
    </xf>
    <xf numFmtId="0" fontId="15" fillId="0" borderId="41" xfId="0" applyFont="1" applyBorder="1" applyAlignment="1">
      <alignment horizontal="center" vertical="center"/>
    </xf>
    <xf numFmtId="0" fontId="15" fillId="0" borderId="41" xfId="0" applyFont="1" applyBorder="1">
      <alignment vertical="center"/>
    </xf>
    <xf numFmtId="0" fontId="15" fillId="0" borderId="10" xfId="0" applyFont="1" applyBorder="1" applyAlignment="1">
      <alignment horizontal="left" vertical="center"/>
    </xf>
    <xf numFmtId="6" fontId="15" fillId="0" borderId="41" xfId="2" applyFont="1" applyBorder="1" applyAlignment="1">
      <alignment horizontal="right" vertical="center"/>
    </xf>
    <xf numFmtId="6" fontId="15" fillId="0" borderId="15" xfId="0" applyNumberFormat="1" applyFont="1" applyBorder="1" applyAlignment="1">
      <alignment horizontal="right" vertical="center"/>
    </xf>
    <xf numFmtId="0" fontId="15" fillId="0" borderId="79" xfId="0" applyFont="1" applyBorder="1">
      <alignment vertical="center"/>
    </xf>
    <xf numFmtId="0" fontId="15" fillId="0" borderId="71" xfId="0" applyFont="1" applyBorder="1">
      <alignment vertical="center"/>
    </xf>
    <xf numFmtId="0" fontId="15" fillId="0" borderId="8" xfId="0" applyFont="1" applyBorder="1" applyAlignment="1">
      <alignment horizontal="center" vertical="center"/>
    </xf>
    <xf numFmtId="0" fontId="15" fillId="0" borderId="7" xfId="0" applyFont="1" applyBorder="1">
      <alignment vertical="center"/>
    </xf>
    <xf numFmtId="0" fontId="15" fillId="0" borderId="71" xfId="0" applyFont="1" applyBorder="1" applyAlignment="1">
      <alignment horizontal="left" vertical="center"/>
    </xf>
    <xf numFmtId="6" fontId="15" fillId="0" borderId="8" xfId="2" applyFont="1" applyBorder="1" applyAlignment="1">
      <alignment horizontal="right" vertical="center"/>
    </xf>
    <xf numFmtId="0" fontId="15" fillId="0" borderId="80" xfId="0" applyFont="1" applyBorder="1">
      <alignment vertical="center"/>
    </xf>
    <xf numFmtId="0" fontId="15" fillId="0" borderId="72" xfId="0" applyFont="1" applyBorder="1">
      <alignment vertical="center"/>
    </xf>
    <xf numFmtId="0" fontId="15" fillId="0" borderId="14" xfId="0" applyFont="1" applyBorder="1">
      <alignment vertical="center"/>
    </xf>
    <xf numFmtId="0" fontId="15" fillId="0" borderId="51" xfId="0" applyFont="1" applyBorder="1" applyAlignment="1">
      <alignment horizontal="left" vertical="center"/>
    </xf>
    <xf numFmtId="6" fontId="15" fillId="0" borderId="7" xfId="2" applyFont="1" applyBorder="1" applyAlignment="1">
      <alignment horizontal="right" vertical="center"/>
    </xf>
    <xf numFmtId="0" fontId="15" fillId="0" borderId="51" xfId="0" applyFont="1" applyBorder="1">
      <alignment vertical="center"/>
    </xf>
    <xf numFmtId="0" fontId="15" fillId="0" borderId="13" xfId="0" applyFont="1" applyBorder="1" applyAlignment="1">
      <alignment horizontal="center" vertical="center"/>
    </xf>
    <xf numFmtId="6" fontId="15" fillId="0" borderId="14" xfId="2" applyFont="1" applyBorder="1" applyAlignment="1">
      <alignment horizontal="right" vertical="center"/>
    </xf>
    <xf numFmtId="6" fontId="15" fillId="0" borderId="35" xfId="0" applyNumberFormat="1" applyFont="1" applyBorder="1" applyAlignment="1">
      <alignment horizontal="right" vertical="center"/>
    </xf>
    <xf numFmtId="0" fontId="15" fillId="0" borderId="71" xfId="3" applyFont="1" applyBorder="1">
      <alignment vertical="center"/>
    </xf>
    <xf numFmtId="0" fontId="15" fillId="0" borderId="8" xfId="3" applyFont="1" applyBorder="1" applyAlignment="1">
      <alignment horizontal="center" vertical="center"/>
    </xf>
    <xf numFmtId="0" fontId="15" fillId="0" borderId="7" xfId="3" applyFont="1" applyBorder="1" applyAlignment="1">
      <alignment horizontal="right" vertical="center"/>
    </xf>
    <xf numFmtId="0" fontId="15" fillId="0" borderId="71" xfId="3" applyFont="1" applyBorder="1" applyAlignment="1">
      <alignment horizontal="left" vertical="center"/>
    </xf>
    <xf numFmtId="0" fontId="15" fillId="0" borderId="10" xfId="0" applyFont="1" applyBorder="1">
      <alignment vertical="center"/>
    </xf>
    <xf numFmtId="0" fontId="15" fillId="0" borderId="7" xfId="0" applyFont="1" applyBorder="1" applyAlignment="1">
      <alignment horizontal="center" vertical="center"/>
    </xf>
    <xf numFmtId="0" fontId="15" fillId="0" borderId="72" xfId="0" applyFont="1" applyBorder="1" applyAlignment="1">
      <alignment horizontal="left" vertical="center"/>
    </xf>
    <xf numFmtId="0" fontId="15" fillId="0" borderId="66" xfId="0" applyFont="1" applyBorder="1">
      <alignment vertical="center"/>
    </xf>
    <xf numFmtId="0" fontId="15" fillId="0" borderId="62" xfId="0" applyFont="1" applyBorder="1" applyAlignment="1">
      <alignment horizontal="center" vertical="center"/>
    </xf>
    <xf numFmtId="0" fontId="15" fillId="0" borderId="61" xfId="0" applyFont="1" applyBorder="1">
      <alignment vertical="center"/>
    </xf>
    <xf numFmtId="0" fontId="15" fillId="0" borderId="73" xfId="0" applyFont="1" applyBorder="1" applyAlignment="1">
      <alignment horizontal="left" vertical="center"/>
    </xf>
    <xf numFmtId="6" fontId="15" fillId="0" borderId="62" xfId="2" applyFont="1" applyBorder="1" applyAlignment="1">
      <alignment horizontal="right" vertical="center"/>
    </xf>
    <xf numFmtId="6" fontId="15" fillId="0" borderId="63" xfId="0" applyNumberFormat="1" applyFont="1" applyBorder="1" applyAlignment="1">
      <alignment horizontal="right" vertical="center"/>
    </xf>
    <xf numFmtId="0" fontId="15" fillId="0" borderId="74" xfId="0" applyFont="1" applyBorder="1" applyAlignment="1">
      <alignment horizontal="left" vertical="center"/>
    </xf>
    <xf numFmtId="6" fontId="15" fillId="0" borderId="13" xfId="2" applyFont="1" applyBorder="1" applyAlignment="1">
      <alignment horizontal="right" vertical="center"/>
    </xf>
    <xf numFmtId="0" fontId="15" fillId="0" borderId="65" xfId="0" applyFont="1" applyBorder="1" applyAlignment="1">
      <alignment horizontal="center" vertical="center"/>
    </xf>
    <xf numFmtId="0" fontId="15" fillId="0" borderId="64" xfId="0" applyFont="1" applyBorder="1">
      <alignment vertical="center"/>
    </xf>
    <xf numFmtId="0" fontId="15" fillId="0" borderId="65" xfId="0" applyFont="1" applyBorder="1">
      <alignment vertical="center"/>
    </xf>
    <xf numFmtId="0" fontId="15" fillId="0" borderId="47" xfId="0" applyFont="1" applyBorder="1" applyAlignment="1">
      <alignment horizontal="center" vertical="center"/>
    </xf>
    <xf numFmtId="0" fontId="15" fillId="0" borderId="67" xfId="0" applyFont="1" applyBorder="1">
      <alignment vertical="center"/>
    </xf>
    <xf numFmtId="0" fontId="15" fillId="0" borderId="47" xfId="0" applyFont="1" applyBorder="1" applyAlignment="1">
      <alignment horizontal="left" vertical="center"/>
    </xf>
    <xf numFmtId="6" fontId="15" fillId="0" borderId="47" xfId="2" applyFont="1" applyBorder="1" applyAlignment="1">
      <alignment horizontal="right" vertical="center"/>
    </xf>
    <xf numFmtId="6" fontId="15" fillId="0" borderId="68" xfId="0" applyNumberFormat="1" applyFont="1" applyBorder="1" applyAlignment="1">
      <alignment horizontal="right" vertical="center"/>
    </xf>
    <xf numFmtId="0" fontId="15" fillId="0" borderId="13" xfId="0" applyFont="1" applyBorder="1" applyAlignment="1">
      <alignment horizontal="left" vertical="center"/>
    </xf>
    <xf numFmtId="0" fontId="15" fillId="0" borderId="81" xfId="0" applyFont="1" applyBorder="1">
      <alignment vertical="center"/>
    </xf>
    <xf numFmtId="0" fontId="15" fillId="0" borderId="52" xfId="0" applyFont="1" applyBorder="1">
      <alignment vertical="center"/>
    </xf>
    <xf numFmtId="0" fontId="15" fillId="0" borderId="18" xfId="0" applyFont="1" applyBorder="1" applyAlignment="1">
      <alignment horizontal="center" vertical="center"/>
    </xf>
    <xf numFmtId="0" fontId="15" fillId="0" borderId="17" xfId="0" applyFont="1" applyBorder="1">
      <alignment vertical="center"/>
    </xf>
    <xf numFmtId="0" fontId="15" fillId="0" borderId="76" xfId="0" applyFont="1" applyBorder="1" applyAlignment="1">
      <alignment horizontal="left" vertical="center"/>
    </xf>
    <xf numFmtId="6" fontId="15" fillId="0" borderId="18" xfId="2" applyFont="1" applyBorder="1" applyAlignment="1">
      <alignment horizontal="right" vertical="center"/>
    </xf>
    <xf numFmtId="6" fontId="15" fillId="0" borderId="36" xfId="0" applyNumberFormat="1" applyFont="1" applyBorder="1" applyAlignment="1">
      <alignment horizontal="right" vertical="center"/>
    </xf>
    <xf numFmtId="0" fontId="15" fillId="0" borderId="48" xfId="0" applyFont="1" applyBorder="1" applyAlignment="1">
      <alignment horizontal="center" vertical="center"/>
    </xf>
    <xf numFmtId="0" fontId="15" fillId="0" borderId="53" xfId="0" applyFont="1" applyBorder="1" applyAlignment="1">
      <alignment horizontal="right" vertical="center"/>
    </xf>
    <xf numFmtId="6" fontId="15" fillId="0" borderId="50" xfId="0" applyNumberFormat="1" applyFont="1" applyBorder="1" applyAlignment="1">
      <alignment horizontal="right" vertical="center"/>
    </xf>
    <xf numFmtId="0" fontId="15" fillId="0" borderId="53" xfId="0" applyFont="1" applyBorder="1" applyAlignment="1">
      <alignment horizontal="center" vertical="center"/>
    </xf>
    <xf numFmtId="0" fontId="15" fillId="0" borderId="70" xfId="0" applyFont="1" applyBorder="1">
      <alignment vertical="center"/>
    </xf>
    <xf numFmtId="0" fontId="15" fillId="0" borderId="70" xfId="0" applyFont="1" applyBorder="1" applyAlignment="1">
      <alignment horizontal="left" vertical="center"/>
    </xf>
    <xf numFmtId="0" fontId="15" fillId="0" borderId="52" xfId="0" applyFont="1" applyBorder="1" applyAlignment="1">
      <alignment horizontal="center" vertical="center"/>
    </xf>
    <xf numFmtId="6" fontId="15" fillId="0" borderId="57" xfId="0" applyNumberFormat="1" applyFont="1" applyBorder="1" applyAlignment="1">
      <alignment horizontal="right" vertical="center"/>
    </xf>
    <xf numFmtId="0" fontId="15" fillId="2" borderId="55" xfId="0" applyFont="1" applyFill="1" applyBorder="1">
      <alignment vertical="center"/>
    </xf>
    <xf numFmtId="0" fontId="15" fillId="2" borderId="70" xfId="0" applyFont="1" applyFill="1" applyBorder="1">
      <alignment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69" xfId="0" applyFont="1" applyFill="1" applyBorder="1" applyAlignment="1">
      <alignment horizontal="center" vertical="center"/>
    </xf>
    <xf numFmtId="0" fontId="15" fillId="2" borderId="70" xfId="0" applyFont="1" applyFill="1" applyBorder="1" applyAlignment="1">
      <alignment horizontal="left" vertical="center"/>
    </xf>
    <xf numFmtId="0" fontId="17" fillId="2" borderId="5" xfId="0" applyFont="1" applyFill="1" applyBorder="1">
      <alignment vertical="center"/>
    </xf>
    <xf numFmtId="0" fontId="17" fillId="2" borderId="6" xfId="0" applyFont="1" applyFill="1" applyBorder="1">
      <alignment vertical="center"/>
    </xf>
    <xf numFmtId="0" fontId="15" fillId="2" borderId="33" xfId="0" applyFont="1" applyFill="1" applyBorder="1" applyAlignment="1">
      <alignment horizontal="center" vertical="center"/>
    </xf>
    <xf numFmtId="0" fontId="15" fillId="2" borderId="33" xfId="0" applyFont="1" applyFill="1" applyBorder="1">
      <alignment vertical="center"/>
    </xf>
    <xf numFmtId="0" fontId="15" fillId="2" borderId="6" xfId="0" applyFont="1" applyFill="1" applyBorder="1" applyAlignment="1">
      <alignment horizontal="left" vertical="center"/>
    </xf>
    <xf numFmtId="6" fontId="15" fillId="2" borderId="33" xfId="2" applyFont="1" applyFill="1" applyBorder="1" applyAlignment="1">
      <alignment horizontal="center" vertical="center"/>
    </xf>
    <xf numFmtId="6" fontId="15" fillId="2" borderId="34" xfId="0" applyNumberFormat="1" applyFont="1" applyFill="1" applyBorder="1" applyAlignment="1">
      <alignment horizontal="center" vertical="center"/>
    </xf>
    <xf numFmtId="0" fontId="17" fillId="2" borderId="9" xfId="0" applyFont="1" applyFill="1" applyBorder="1">
      <alignment vertical="center"/>
    </xf>
    <xf numFmtId="0" fontId="17" fillId="2" borderId="10" xfId="0" applyFont="1" applyFill="1" applyBorder="1">
      <alignment vertical="center"/>
    </xf>
    <xf numFmtId="0" fontId="15" fillId="2" borderId="41" xfId="0" applyFont="1" applyFill="1" applyBorder="1" applyAlignment="1">
      <alignment horizontal="center" vertical="center"/>
    </xf>
    <xf numFmtId="0" fontId="15" fillId="2" borderId="41" xfId="0" applyFont="1" applyFill="1" applyBorder="1">
      <alignment vertical="center"/>
    </xf>
    <xf numFmtId="0" fontId="15" fillId="2" borderId="10" xfId="0" applyFont="1" applyFill="1" applyBorder="1" applyAlignment="1">
      <alignment horizontal="left" vertical="center"/>
    </xf>
    <xf numFmtId="6" fontId="15" fillId="2" borderId="41" xfId="2" applyFont="1" applyFill="1" applyBorder="1" applyAlignment="1">
      <alignment horizontal="right" vertical="center"/>
    </xf>
    <xf numFmtId="6" fontId="15" fillId="2" borderId="15" xfId="0" applyNumberFormat="1" applyFont="1" applyFill="1" applyBorder="1" applyAlignment="1">
      <alignment horizontal="right" vertical="center"/>
    </xf>
    <xf numFmtId="0" fontId="15" fillId="2" borderId="79" xfId="0" applyFont="1" applyFill="1" applyBorder="1">
      <alignment vertical="center"/>
    </xf>
    <xf numFmtId="0" fontId="15" fillId="2" borderId="71" xfId="0" applyFont="1" applyFill="1" applyBorder="1">
      <alignment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7" xfId="0" applyFont="1" applyFill="1" applyBorder="1">
      <alignment vertical="center"/>
    </xf>
    <xf numFmtId="0" fontId="15" fillId="2" borderId="71" xfId="0" applyFont="1" applyFill="1" applyBorder="1" applyAlignment="1">
      <alignment horizontal="left" vertical="center"/>
    </xf>
    <xf numFmtId="6" fontId="15" fillId="2" borderId="8" xfId="2" applyFont="1" applyFill="1" applyBorder="1" applyAlignment="1">
      <alignment horizontal="right" vertical="center"/>
    </xf>
    <xf numFmtId="0" fontId="15" fillId="2" borderId="80" xfId="0" applyFont="1" applyFill="1" applyBorder="1">
      <alignment vertical="center"/>
    </xf>
    <xf numFmtId="0" fontId="15" fillId="2" borderId="72" xfId="0" applyFont="1" applyFill="1" applyBorder="1">
      <alignment vertical="center"/>
    </xf>
    <xf numFmtId="0" fontId="15" fillId="2" borderId="14" xfId="0" applyFont="1" applyFill="1" applyBorder="1">
      <alignment vertical="center"/>
    </xf>
    <xf numFmtId="0" fontId="15" fillId="2" borderId="51" xfId="0" applyFont="1" applyFill="1" applyBorder="1" applyAlignment="1">
      <alignment horizontal="left" vertical="center"/>
    </xf>
    <xf numFmtId="6" fontId="15" fillId="2" borderId="7" xfId="2" applyFont="1" applyFill="1" applyBorder="1" applyAlignment="1">
      <alignment horizontal="right" vertical="center"/>
    </xf>
    <xf numFmtId="0" fontId="15" fillId="2" borderId="51" xfId="0" applyFont="1" applyFill="1" applyBorder="1">
      <alignment vertical="center"/>
    </xf>
    <xf numFmtId="0" fontId="15" fillId="2" borderId="13" xfId="0" applyFont="1" applyFill="1" applyBorder="1" applyAlignment="1">
      <alignment horizontal="center" vertical="center"/>
    </xf>
    <xf numFmtId="6" fontId="15" fillId="2" borderId="14" xfId="2" applyFont="1" applyFill="1" applyBorder="1" applyAlignment="1">
      <alignment horizontal="right" vertical="center"/>
    </xf>
    <xf numFmtId="6" fontId="15" fillId="2" borderId="35" xfId="0" applyNumberFormat="1" applyFont="1" applyFill="1" applyBorder="1" applyAlignment="1">
      <alignment horizontal="right" vertical="center"/>
    </xf>
    <xf numFmtId="0" fontId="15" fillId="2" borderId="71" xfId="3" applyFont="1" applyFill="1" applyBorder="1">
      <alignment vertical="center"/>
    </xf>
    <xf numFmtId="0" fontId="15" fillId="2" borderId="8" xfId="3" applyFont="1" applyFill="1" applyBorder="1" applyAlignment="1">
      <alignment horizontal="center" vertical="center"/>
    </xf>
    <xf numFmtId="0" fontId="15" fillId="2" borderId="7" xfId="3" applyFont="1" applyFill="1" applyBorder="1" applyAlignment="1">
      <alignment horizontal="right" vertical="center"/>
    </xf>
    <xf numFmtId="0" fontId="15" fillId="2" borderId="71" xfId="3" applyFont="1" applyFill="1" applyBorder="1" applyAlignment="1">
      <alignment horizontal="left" vertical="center"/>
    </xf>
    <xf numFmtId="0" fontId="15" fillId="2" borderId="10" xfId="0" applyFont="1" applyFill="1" applyBorder="1">
      <alignment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72" xfId="0" applyFont="1" applyFill="1" applyBorder="1" applyAlignment="1">
      <alignment horizontal="left" vertical="center"/>
    </xf>
    <xf numFmtId="0" fontId="15" fillId="2" borderId="74" xfId="0" applyFont="1" applyFill="1" applyBorder="1" applyAlignment="1">
      <alignment horizontal="left" vertical="center"/>
    </xf>
    <xf numFmtId="6" fontId="15" fillId="2" borderId="13" xfId="2" applyFont="1" applyFill="1" applyBorder="1" applyAlignment="1">
      <alignment horizontal="right" vertical="center"/>
    </xf>
    <xf numFmtId="0" fontId="15" fillId="2" borderId="81" xfId="0" applyFont="1" applyFill="1" applyBorder="1">
      <alignment vertical="center"/>
    </xf>
    <xf numFmtId="0" fontId="15" fillId="2" borderId="52" xfId="0" applyFont="1" applyFill="1" applyBorder="1">
      <alignment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17" xfId="0" applyFont="1" applyFill="1" applyBorder="1">
      <alignment vertical="center"/>
    </xf>
    <xf numFmtId="0" fontId="15" fillId="2" borderId="76" xfId="0" applyFont="1" applyFill="1" applyBorder="1" applyAlignment="1">
      <alignment horizontal="left" vertical="center"/>
    </xf>
    <xf numFmtId="6" fontId="15" fillId="2" borderId="18" xfId="2" applyFont="1" applyFill="1" applyBorder="1" applyAlignment="1">
      <alignment horizontal="right" vertical="center"/>
    </xf>
    <xf numFmtId="6" fontId="15" fillId="2" borderId="36" xfId="0" applyNumberFormat="1" applyFont="1" applyFill="1" applyBorder="1" applyAlignment="1">
      <alignment horizontal="right" vertical="center"/>
    </xf>
    <xf numFmtId="0" fontId="15" fillId="0" borderId="54" xfId="0" applyFont="1" applyBorder="1" applyAlignment="1">
      <alignment horizontal="left" vertical="center"/>
    </xf>
    <xf numFmtId="0" fontId="15" fillId="0" borderId="75" xfId="0" applyFont="1" applyBorder="1" applyAlignment="1">
      <alignment horizontal="left" vertical="center"/>
    </xf>
    <xf numFmtId="0" fontId="15" fillId="0" borderId="43" xfId="0" applyFont="1" applyBorder="1" applyAlignment="1">
      <alignment horizontal="center" vertical="center"/>
    </xf>
    <xf numFmtId="0" fontId="15" fillId="0" borderId="54" xfId="0" applyFont="1" applyBorder="1" applyAlignment="1">
      <alignment horizontal="center" vertical="center"/>
    </xf>
    <xf numFmtId="0" fontId="15" fillId="0" borderId="5" xfId="0" applyFont="1" applyBorder="1">
      <alignment vertical="center"/>
    </xf>
    <xf numFmtId="0" fontId="15" fillId="0" borderId="77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77" xfId="0" applyFont="1" applyBorder="1" applyAlignment="1">
      <alignment horizontal="left" vertical="center"/>
    </xf>
    <xf numFmtId="6" fontId="15" fillId="0" borderId="34" xfId="0" applyNumberFormat="1" applyFont="1" applyBorder="1" applyAlignment="1">
      <alignment horizontal="right" vertical="center"/>
    </xf>
    <xf numFmtId="0" fontId="15" fillId="0" borderId="9" xfId="0" applyFont="1" applyBorder="1">
      <alignment vertical="center"/>
    </xf>
    <xf numFmtId="0" fontId="15" fillId="0" borderId="52" xfId="0" applyFont="1" applyBorder="1" applyAlignment="1">
      <alignment horizontal="left" vertical="center"/>
    </xf>
    <xf numFmtId="0" fontId="15" fillId="0" borderId="78" xfId="0" applyFont="1" applyBorder="1" applyAlignment="1">
      <alignment horizontal="right" vertical="center"/>
    </xf>
    <xf numFmtId="0" fontId="15" fillId="0" borderId="19" xfId="0" applyFont="1" applyBorder="1" applyAlignment="1">
      <alignment horizontal="right" vertical="center"/>
    </xf>
    <xf numFmtId="0" fontId="15" fillId="0" borderId="41" xfId="0" applyFont="1" applyBorder="1" applyAlignment="1">
      <alignment horizontal="right" vertical="center"/>
    </xf>
    <xf numFmtId="0" fontId="15" fillId="0" borderId="78" xfId="0" applyFont="1" applyBorder="1" applyAlignment="1">
      <alignment horizontal="left" vertical="center"/>
    </xf>
    <xf numFmtId="6" fontId="15" fillId="0" borderId="37" xfId="2" applyFont="1" applyBorder="1" applyAlignment="1">
      <alignment horizontal="right" vertical="center"/>
    </xf>
    <xf numFmtId="0" fontId="15" fillId="0" borderId="72" xfId="0" applyFont="1" applyBorder="1" applyAlignment="1">
      <alignment horizontal="right" vertical="center"/>
    </xf>
    <xf numFmtId="6" fontId="15" fillId="0" borderId="15" xfId="2" applyFont="1" applyBorder="1" applyAlignment="1">
      <alignment horizontal="right" vertical="center"/>
    </xf>
    <xf numFmtId="0" fontId="15" fillId="0" borderId="7" xfId="0" applyFont="1" applyBorder="1" applyAlignment="1">
      <alignment horizontal="right" vertical="center"/>
    </xf>
    <xf numFmtId="0" fontId="15" fillId="0" borderId="71" xfId="0" applyFont="1" applyBorder="1" applyAlignment="1">
      <alignment horizontal="right" vertical="center"/>
    </xf>
    <xf numFmtId="0" fontId="15" fillId="0" borderId="52" xfId="0" applyFont="1" applyBorder="1" applyAlignment="1">
      <alignment horizontal="right" vertical="center"/>
    </xf>
    <xf numFmtId="0" fontId="15" fillId="0" borderId="17" xfId="0" applyFont="1" applyBorder="1" applyAlignment="1">
      <alignment horizontal="right" vertical="center"/>
    </xf>
    <xf numFmtId="0" fontId="15" fillId="0" borderId="59" xfId="0" applyFont="1" applyBorder="1">
      <alignment vertical="center"/>
    </xf>
    <xf numFmtId="0" fontId="15" fillId="0" borderId="26" xfId="0" applyFont="1" applyBorder="1" applyAlignment="1">
      <alignment horizontal="center" vertical="center"/>
    </xf>
    <xf numFmtId="0" fontId="15" fillId="0" borderId="53" xfId="0" applyFont="1" applyBorder="1" applyAlignment="1">
      <alignment horizontal="left" vertical="center"/>
    </xf>
    <xf numFmtId="0" fontId="15" fillId="0" borderId="26" xfId="0" applyFont="1" applyBorder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1" fillId="0" borderId="28" xfId="0" applyFont="1" applyBorder="1" applyAlignment="1">
      <alignment horizontal="center" vertical="center"/>
    </xf>
    <xf numFmtId="9" fontId="21" fillId="0" borderId="60" xfId="0" applyNumberFormat="1" applyFont="1" applyBorder="1" applyAlignment="1">
      <alignment horizontal="center" vertical="center"/>
    </xf>
    <xf numFmtId="9" fontId="21" fillId="0" borderId="31" xfId="0" applyNumberFormat="1" applyFont="1" applyBorder="1" applyAlignment="1">
      <alignment horizontal="center" vertical="center"/>
    </xf>
    <xf numFmtId="9" fontId="21" fillId="0" borderId="32" xfId="0" applyNumberFormat="1" applyFont="1" applyBorder="1" applyAlignment="1">
      <alignment horizontal="center" vertical="center"/>
    </xf>
    <xf numFmtId="9" fontId="21" fillId="0" borderId="48" xfId="0" applyNumberFormat="1" applyFont="1" applyBorder="1" applyAlignment="1">
      <alignment horizontal="center" vertical="center"/>
    </xf>
    <xf numFmtId="9" fontId="21" fillId="0" borderId="38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9" fontId="21" fillId="0" borderId="43" xfId="0" applyNumberFormat="1" applyFont="1" applyBorder="1" applyAlignment="1">
      <alignment horizontal="center" vertical="center"/>
    </xf>
    <xf numFmtId="9" fontId="21" fillId="0" borderId="44" xfId="0" applyNumberFormat="1" applyFont="1" applyBorder="1" applyAlignment="1">
      <alignment horizontal="center" vertical="center"/>
    </xf>
    <xf numFmtId="9" fontId="21" fillId="0" borderId="49" xfId="0" applyNumberFormat="1" applyFont="1" applyBorder="1" applyAlignment="1">
      <alignment horizontal="center" vertical="center"/>
    </xf>
    <xf numFmtId="0" fontId="21" fillId="0" borderId="53" xfId="0" applyFont="1" applyBorder="1" applyAlignment="1">
      <alignment horizontal="center" vertical="center"/>
    </xf>
    <xf numFmtId="9" fontId="21" fillId="0" borderId="58" xfId="0" applyNumberFormat="1" applyFont="1" applyBorder="1" applyAlignment="1">
      <alignment horizontal="center" vertical="center"/>
    </xf>
    <xf numFmtId="0" fontId="21" fillId="2" borderId="28" xfId="0" applyFont="1" applyFill="1" applyBorder="1" applyAlignment="1">
      <alignment horizontal="center" vertical="center"/>
    </xf>
    <xf numFmtId="9" fontId="21" fillId="2" borderId="31" xfId="0" applyNumberFormat="1" applyFont="1" applyFill="1" applyBorder="1" applyAlignment="1">
      <alignment horizontal="center" vertical="center"/>
    </xf>
    <xf numFmtId="9" fontId="21" fillId="2" borderId="32" xfId="0" applyNumberFormat="1" applyFont="1" applyFill="1" applyBorder="1" applyAlignment="1">
      <alignment horizontal="center" vertical="center"/>
    </xf>
    <xf numFmtId="9" fontId="21" fillId="2" borderId="44" xfId="0" applyNumberFormat="1" applyFont="1" applyFill="1" applyBorder="1" applyAlignment="1">
      <alignment horizontal="center" vertical="center"/>
    </xf>
    <xf numFmtId="9" fontId="21" fillId="0" borderId="43" xfId="0" applyNumberFormat="1" applyFont="1" applyBorder="1">
      <alignment vertical="center"/>
    </xf>
    <xf numFmtId="0" fontId="21" fillId="0" borderId="48" xfId="0" applyFont="1" applyBorder="1">
      <alignment vertical="center"/>
    </xf>
    <xf numFmtId="0" fontId="21" fillId="0" borderId="49" xfId="0" applyFont="1" applyBorder="1">
      <alignment vertical="center"/>
    </xf>
    <xf numFmtId="0" fontId="15" fillId="0" borderId="0" xfId="0" applyFont="1" applyAlignment="1">
      <alignment horizontal="right" vertical="center"/>
    </xf>
    <xf numFmtId="0" fontId="15" fillId="0" borderId="82" xfId="0" applyFont="1" applyBorder="1">
      <alignment vertical="center"/>
    </xf>
    <xf numFmtId="6" fontId="15" fillId="0" borderId="82" xfId="0" applyNumberFormat="1" applyFont="1" applyBorder="1">
      <alignment vertical="center"/>
    </xf>
    <xf numFmtId="6" fontId="15" fillId="0" borderId="83" xfId="2" applyFont="1" applyBorder="1">
      <alignment vertical="center"/>
    </xf>
    <xf numFmtId="0" fontId="17" fillId="0" borderId="0" xfId="0" applyFont="1" applyAlignment="1">
      <alignment horizontal="right" vertical="center"/>
    </xf>
    <xf numFmtId="6" fontId="17" fillId="0" borderId="28" xfId="2" applyFont="1" applyBorder="1">
      <alignment vertical="center"/>
    </xf>
    <xf numFmtId="0" fontId="19" fillId="0" borderId="0" xfId="0" applyFont="1">
      <alignment vertical="center"/>
    </xf>
    <xf numFmtId="0" fontId="15" fillId="0" borderId="0" xfId="0" applyFont="1" applyAlignment="1">
      <alignment horizontal="right" vertical="center" indent="2"/>
    </xf>
    <xf numFmtId="0" fontId="15" fillId="0" borderId="42" xfId="0" applyFont="1" applyBorder="1" applyAlignment="1">
      <alignment horizontal="left" vertical="center"/>
    </xf>
    <xf numFmtId="0" fontId="15" fillId="0" borderId="26" xfId="0" applyFont="1" applyBorder="1" applyAlignment="1">
      <alignment horizontal="right" vertical="center"/>
    </xf>
    <xf numFmtId="0" fontId="15" fillId="0" borderId="0" xfId="0" applyFont="1" applyAlignment="1">
      <alignment vertical="center" shrinkToFit="1"/>
    </xf>
    <xf numFmtId="0" fontId="20" fillId="0" borderId="28" xfId="0" applyFont="1" applyBorder="1" applyAlignment="1">
      <alignment horizontal="center" vertical="center" shrinkToFit="1"/>
    </xf>
    <xf numFmtId="9" fontId="20" fillId="0" borderId="32" xfId="0" applyNumberFormat="1" applyFont="1" applyBorder="1" applyAlignment="1">
      <alignment horizontal="center" vertical="center" shrinkToFit="1"/>
    </xf>
    <xf numFmtId="0" fontId="15" fillId="0" borderId="43" xfId="0" applyFont="1" applyBorder="1" applyAlignment="1">
      <alignment vertical="center" shrinkToFit="1"/>
    </xf>
    <xf numFmtId="9" fontId="20" fillId="0" borderId="30" xfId="0" applyNumberFormat="1" applyFont="1" applyBorder="1" applyAlignment="1">
      <alignment horizontal="center" vertical="center" shrinkToFit="1"/>
    </xf>
    <xf numFmtId="9" fontId="20" fillId="0" borderId="0" xfId="0" applyNumberFormat="1" applyFont="1" applyAlignment="1">
      <alignment horizontal="center" vertical="center" shrinkToFit="1"/>
    </xf>
    <xf numFmtId="0" fontId="15" fillId="0" borderId="48" xfId="0" applyFont="1" applyBorder="1" applyAlignment="1">
      <alignment vertical="center" shrinkToFit="1"/>
    </xf>
    <xf numFmtId="0" fontId="15" fillId="0" borderId="49" xfId="0" applyFont="1" applyBorder="1" applyAlignment="1">
      <alignment vertical="center" shrinkToFit="1"/>
    </xf>
    <xf numFmtId="0" fontId="15" fillId="0" borderId="27" xfId="0" applyFont="1" applyBorder="1" applyAlignment="1">
      <alignment horizontal="center" vertical="center"/>
    </xf>
    <xf numFmtId="0" fontId="15" fillId="0" borderId="84" xfId="0" applyFont="1" applyBorder="1">
      <alignment vertical="center"/>
    </xf>
    <xf numFmtId="0" fontId="15" fillId="0" borderId="86" xfId="0" applyFont="1" applyBorder="1" applyAlignment="1">
      <alignment horizontal="center" vertical="center"/>
    </xf>
    <xf numFmtId="6" fontId="15" fillId="0" borderId="88" xfId="0" applyNumberFormat="1" applyFont="1" applyBorder="1" applyAlignment="1">
      <alignment horizontal="right" vertical="center"/>
    </xf>
    <xf numFmtId="6" fontId="15" fillId="0" borderId="0" xfId="2" applyFont="1" applyBorder="1" applyAlignment="1">
      <alignment horizontal="right" vertical="center"/>
    </xf>
    <xf numFmtId="6" fontId="15" fillId="0" borderId="0" xfId="0" applyNumberFormat="1" applyFont="1" applyAlignment="1">
      <alignment horizontal="right" vertical="center"/>
    </xf>
    <xf numFmtId="0" fontId="15" fillId="0" borderId="53" xfId="0" applyFont="1" applyBorder="1">
      <alignment vertical="center"/>
    </xf>
    <xf numFmtId="6" fontId="15" fillId="0" borderId="53" xfId="2" applyFont="1" applyBorder="1" applyAlignment="1">
      <alignment horizontal="right" vertical="center"/>
    </xf>
    <xf numFmtId="6" fontId="15" fillId="0" borderId="53" xfId="0" applyNumberFormat="1" applyFont="1" applyBorder="1" applyAlignment="1">
      <alignment horizontal="right" vertical="center"/>
    </xf>
    <xf numFmtId="0" fontId="15" fillId="0" borderId="65" xfId="0" applyFont="1" applyBorder="1" applyAlignment="1">
      <alignment horizontal="right" vertical="center"/>
    </xf>
    <xf numFmtId="0" fontId="15" fillId="0" borderId="65" xfId="0" applyFont="1" applyBorder="1" applyAlignment="1">
      <alignment horizontal="left" vertical="center"/>
    </xf>
    <xf numFmtId="6" fontId="15" fillId="0" borderId="65" xfId="0" applyNumberFormat="1" applyFont="1" applyBorder="1" applyAlignment="1">
      <alignment horizontal="right" vertical="center"/>
    </xf>
    <xf numFmtId="9" fontId="20" fillId="0" borderId="65" xfId="0" applyNumberFormat="1" applyFont="1" applyBorder="1" applyAlignment="1">
      <alignment horizontal="center" vertical="center" shrinkToFit="1"/>
    </xf>
    <xf numFmtId="38" fontId="15" fillId="0" borderId="53" xfId="1" applyFont="1" applyBorder="1" applyAlignment="1">
      <alignment horizontal="left" vertical="center"/>
    </xf>
    <xf numFmtId="6" fontId="15" fillId="0" borderId="26" xfId="2" applyFont="1" applyBorder="1" applyAlignment="1">
      <alignment horizontal="right" vertical="center"/>
    </xf>
    <xf numFmtId="38" fontId="15" fillId="0" borderId="65" xfId="1" applyFont="1" applyBorder="1" applyAlignment="1">
      <alignment horizontal="right" vertical="center"/>
    </xf>
    <xf numFmtId="38" fontId="15" fillId="0" borderId="53" xfId="1" applyFont="1" applyBorder="1" applyAlignment="1">
      <alignment horizontal="right" vertical="center"/>
    </xf>
    <xf numFmtId="0" fontId="15" fillId="0" borderId="53" xfId="0" applyFont="1" applyBorder="1" applyAlignment="1">
      <alignment vertical="center" shrinkToFit="1"/>
    </xf>
    <xf numFmtId="38" fontId="15" fillId="0" borderId="0" xfId="1" applyFont="1" applyBorder="1" applyAlignment="1">
      <alignment horizontal="right" vertical="center"/>
    </xf>
    <xf numFmtId="38" fontId="15" fillId="0" borderId="0" xfId="1" applyFont="1" applyBorder="1" applyAlignment="1">
      <alignment horizontal="left" vertical="center"/>
    </xf>
    <xf numFmtId="6" fontId="15" fillId="0" borderId="89" xfId="0" applyNumberFormat="1" applyFont="1" applyBorder="1">
      <alignment vertical="center"/>
    </xf>
    <xf numFmtId="0" fontId="15" fillId="0" borderId="55" xfId="0" applyFont="1" applyBorder="1" applyAlignment="1">
      <alignment horizontal="right" vertical="center"/>
    </xf>
    <xf numFmtId="0" fontId="15" fillId="0" borderId="8" xfId="0" applyFont="1" applyBorder="1" applyAlignment="1">
      <alignment horizontal="right" vertical="center"/>
    </xf>
    <xf numFmtId="0" fontId="15" fillId="0" borderId="85" xfId="0" applyFont="1" applyBorder="1" applyAlignment="1">
      <alignment horizontal="center" vertical="center"/>
    </xf>
    <xf numFmtId="0" fontId="15" fillId="0" borderId="87" xfId="0" applyFont="1" applyBorder="1">
      <alignment vertical="center"/>
    </xf>
    <xf numFmtId="0" fontId="15" fillId="0" borderId="90" xfId="0" applyFont="1" applyBorder="1" applyAlignment="1">
      <alignment horizontal="left" vertical="center"/>
    </xf>
    <xf numFmtId="6" fontId="15" fillId="0" borderId="87" xfId="2" applyFont="1" applyBorder="1" applyAlignment="1">
      <alignment horizontal="right" vertical="center"/>
    </xf>
    <xf numFmtId="9" fontId="20" fillId="0" borderId="31" xfId="0" applyNumberFormat="1" applyFont="1" applyBorder="1" applyAlignment="1">
      <alignment horizontal="center" vertical="center" shrinkToFit="1"/>
    </xf>
    <xf numFmtId="9" fontId="20" fillId="0" borderId="29" xfId="0" applyNumberFormat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58" fontId="6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left" vertical="center" indent="3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5" fillId="0" borderId="59" xfId="0" applyFont="1" applyBorder="1" applyAlignment="1">
      <alignment horizontal="right" vertical="center"/>
    </xf>
    <xf numFmtId="0" fontId="15" fillId="0" borderId="53" xfId="0" applyFont="1" applyBorder="1" applyAlignment="1">
      <alignment horizontal="right" vertical="center"/>
    </xf>
    <xf numFmtId="0" fontId="15" fillId="0" borderId="54" xfId="0" applyFont="1" applyBorder="1" applyAlignment="1">
      <alignment horizontal="right" vertical="center"/>
    </xf>
    <xf numFmtId="0" fontId="15" fillId="0" borderId="69" xfId="0" applyFont="1" applyBorder="1" applyAlignment="1">
      <alignment horizontal="center" vertical="center"/>
    </xf>
    <xf numFmtId="0" fontId="15" fillId="0" borderId="70" xfId="0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58" fontId="17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6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0" fontId="15" fillId="0" borderId="53" xfId="0" applyFont="1" applyBorder="1" applyAlignment="1">
      <alignment horizontal="center" vertical="center"/>
    </xf>
    <xf numFmtId="0" fontId="15" fillId="0" borderId="54" xfId="0" applyFont="1" applyBorder="1" applyAlignment="1">
      <alignment horizontal="center" vertical="center"/>
    </xf>
    <xf numFmtId="0" fontId="15" fillId="0" borderId="65" xfId="0" applyFont="1" applyBorder="1" applyAlignment="1">
      <alignment horizontal="center" vertical="center"/>
    </xf>
    <xf numFmtId="0" fontId="15" fillId="0" borderId="55" xfId="0" applyFont="1" applyBorder="1" applyAlignment="1">
      <alignment horizontal="right" vertical="center"/>
    </xf>
    <xf numFmtId="0" fontId="15" fillId="0" borderId="42" xfId="0" applyFont="1" applyBorder="1" applyAlignment="1">
      <alignment horizontal="right" vertical="center"/>
    </xf>
    <xf numFmtId="0" fontId="15" fillId="0" borderId="56" xfId="0" applyFont="1" applyBorder="1" applyAlignment="1">
      <alignment horizontal="right" vertical="center"/>
    </xf>
    <xf numFmtId="6" fontId="19" fillId="0" borderId="0" xfId="0" applyNumberFormat="1" applyFont="1" applyAlignment="1">
      <alignment horizontal="center"/>
    </xf>
    <xf numFmtId="6" fontId="19" fillId="0" borderId="1" xfId="0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58" fontId="17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9" fontId="20" fillId="0" borderId="44" xfId="0" applyNumberFormat="1" applyFont="1" applyBorder="1" applyAlignment="1">
      <alignment horizontal="center" vertical="center" shrinkToFit="1"/>
    </xf>
    <xf numFmtId="6" fontId="15" fillId="0" borderId="28" xfId="0" applyNumberFormat="1" applyFont="1" applyBorder="1" applyAlignment="1">
      <alignment horizontal="right" vertical="center"/>
    </xf>
    <xf numFmtId="9" fontId="20" fillId="0" borderId="58" xfId="0" applyNumberFormat="1" applyFont="1" applyBorder="1" applyAlignment="1">
      <alignment horizontal="center" vertical="center" shrinkToFit="1"/>
    </xf>
    <xf numFmtId="0" fontId="15" fillId="0" borderId="65" xfId="0" applyFont="1" applyBorder="1" applyAlignment="1">
      <alignment horizontal="right" vertical="center"/>
    </xf>
    <xf numFmtId="0" fontId="15" fillId="0" borderId="43" xfId="0" applyFont="1" applyBorder="1" applyAlignment="1">
      <alignment horizontal="right" vertical="center"/>
    </xf>
    <xf numFmtId="9" fontId="20" fillId="0" borderId="38" xfId="0" applyNumberFormat="1" applyFont="1" applyBorder="1" applyAlignment="1">
      <alignment horizontal="center" vertical="center" shrinkToFit="1"/>
    </xf>
    <xf numFmtId="0" fontId="17" fillId="0" borderId="53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right" vertical="center"/>
    </xf>
    <xf numFmtId="6" fontId="15" fillId="0" borderId="39" xfId="0" applyNumberFormat="1" applyFont="1" applyBorder="1" applyAlignment="1">
      <alignment horizontal="right" vertical="center"/>
    </xf>
    <xf numFmtId="6" fontId="15" fillId="0" borderId="49" xfId="0" applyNumberFormat="1" applyFont="1" applyBorder="1" applyAlignment="1">
      <alignment horizontal="right" vertical="center"/>
    </xf>
    <xf numFmtId="0" fontId="15" fillId="0" borderId="0" xfId="0" applyFont="1" applyBorder="1">
      <alignment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right" vertical="center"/>
    </xf>
    <xf numFmtId="0" fontId="15" fillId="0" borderId="0" xfId="0" applyFont="1" applyBorder="1" applyAlignment="1">
      <alignment horizontal="left" vertical="center"/>
    </xf>
    <xf numFmtId="6" fontId="15" fillId="0" borderId="0" xfId="0" applyNumberFormat="1" applyFont="1" applyBorder="1" applyAlignment="1">
      <alignment horizontal="right" vertical="center"/>
    </xf>
    <xf numFmtId="9" fontId="20" fillId="0" borderId="0" xfId="0" applyNumberFormat="1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left" vertical="center"/>
    </xf>
    <xf numFmtId="9" fontId="20" fillId="0" borderId="28" xfId="0" applyNumberFormat="1" applyFont="1" applyBorder="1" applyAlignment="1">
      <alignment horizontal="center" vertical="center" shrinkToFit="1"/>
    </xf>
    <xf numFmtId="0" fontId="15" fillId="0" borderId="10" xfId="0" applyFont="1" applyBorder="1" applyAlignment="1">
      <alignment horizontal="right" vertical="center"/>
    </xf>
    <xf numFmtId="0" fontId="15" fillId="0" borderId="91" xfId="0" applyFont="1" applyBorder="1" applyAlignment="1">
      <alignment horizontal="left" vertical="center"/>
    </xf>
    <xf numFmtId="0" fontId="15" fillId="0" borderId="92" xfId="0" applyFont="1" applyBorder="1" applyAlignment="1">
      <alignment horizontal="left" vertical="center"/>
    </xf>
    <xf numFmtId="0" fontId="15" fillId="0" borderId="6" xfId="0" applyFont="1" applyBorder="1" applyAlignment="1">
      <alignment horizontal="right" vertical="center"/>
    </xf>
    <xf numFmtId="0" fontId="15" fillId="0" borderId="93" xfId="0" applyFont="1" applyBorder="1" applyAlignment="1">
      <alignment horizontal="left" vertical="center"/>
    </xf>
    <xf numFmtId="0" fontId="15" fillId="0" borderId="94" xfId="0" applyFont="1" applyBorder="1" applyAlignment="1">
      <alignment horizontal="center" vertical="center"/>
    </xf>
    <xf numFmtId="0" fontId="15" fillId="0" borderId="91" xfId="0" applyFont="1" applyBorder="1" applyAlignment="1">
      <alignment horizontal="center" vertical="center"/>
    </xf>
    <xf numFmtId="0" fontId="15" fillId="0" borderId="92" xfId="0" applyFont="1" applyBorder="1" applyAlignment="1">
      <alignment horizontal="center" vertical="center"/>
    </xf>
    <xf numFmtId="38" fontId="15" fillId="0" borderId="95" xfId="1" applyFont="1" applyBorder="1" applyAlignment="1">
      <alignment horizontal="left" vertical="center"/>
    </xf>
    <xf numFmtId="0" fontId="15" fillId="0" borderId="93" xfId="0" applyFont="1" applyBorder="1" applyAlignment="1">
      <alignment horizontal="left" vertical="center"/>
    </xf>
    <xf numFmtId="0" fontId="15" fillId="0" borderId="94" xfId="0" applyFont="1" applyBorder="1" applyAlignment="1">
      <alignment horizontal="left" vertical="center"/>
    </xf>
    <xf numFmtId="6" fontId="15" fillId="0" borderId="58" xfId="0" applyNumberFormat="1" applyFont="1" applyBorder="1" applyAlignment="1">
      <alignment horizontal="right" vertical="center"/>
    </xf>
    <xf numFmtId="6" fontId="15" fillId="0" borderId="60" xfId="0" applyNumberFormat="1" applyFont="1" applyBorder="1" applyAlignment="1">
      <alignment horizontal="right" vertical="center"/>
    </xf>
    <xf numFmtId="6" fontId="15" fillId="0" borderId="31" xfId="0" applyNumberFormat="1" applyFont="1" applyBorder="1" applyAlignment="1">
      <alignment horizontal="right" vertical="center"/>
    </xf>
    <xf numFmtId="6" fontId="15" fillId="0" borderId="32" xfId="0" applyNumberFormat="1" applyFont="1" applyBorder="1" applyAlignment="1">
      <alignment horizontal="right" vertical="center"/>
    </xf>
    <xf numFmtId="6" fontId="15" fillId="0" borderId="44" xfId="0" applyNumberFormat="1" applyFont="1" applyBorder="1" applyAlignment="1">
      <alignment horizontal="right" vertical="center"/>
    </xf>
    <xf numFmtId="6" fontId="15" fillId="0" borderId="31" xfId="2" applyFont="1" applyBorder="1" applyAlignment="1">
      <alignment horizontal="right" vertical="center"/>
    </xf>
    <xf numFmtId="6" fontId="15" fillId="0" borderId="32" xfId="2" applyFont="1" applyBorder="1" applyAlignment="1">
      <alignment horizontal="right" vertical="center"/>
    </xf>
    <xf numFmtId="6" fontId="15" fillId="0" borderId="70" xfId="2" applyFont="1" applyBorder="1" applyAlignment="1">
      <alignment horizontal="center" vertical="center"/>
    </xf>
    <xf numFmtId="0" fontId="15" fillId="0" borderId="93" xfId="0" applyFont="1" applyBorder="1" applyAlignment="1">
      <alignment horizontal="center" vertical="center"/>
    </xf>
    <xf numFmtId="6" fontId="15" fillId="0" borderId="91" xfId="2" applyFont="1" applyBorder="1" applyAlignment="1">
      <alignment horizontal="right" vertical="center"/>
    </xf>
    <xf numFmtId="6" fontId="15" fillId="0" borderId="92" xfId="2" applyFont="1" applyBorder="1" applyAlignment="1">
      <alignment horizontal="right" vertical="center"/>
    </xf>
    <xf numFmtId="6" fontId="15" fillId="0" borderId="96" xfId="2" applyFont="1" applyBorder="1" applyAlignment="1">
      <alignment horizontal="right" vertical="center"/>
    </xf>
    <xf numFmtId="0" fontId="15" fillId="0" borderId="3" xfId="0" applyFont="1" applyBorder="1" applyAlignment="1">
      <alignment horizontal="right" vertical="center"/>
    </xf>
    <xf numFmtId="0" fontId="15" fillId="0" borderId="91" xfId="3" applyFont="1" applyBorder="1">
      <alignment vertical="center"/>
    </xf>
    <xf numFmtId="0" fontId="15" fillId="0" borderId="92" xfId="3" applyFont="1" applyBorder="1">
      <alignment vertical="center"/>
    </xf>
    <xf numFmtId="0" fontId="15" fillId="0" borderId="51" xfId="0" applyFont="1" applyBorder="1" applyAlignment="1">
      <alignment horizontal="right" vertical="center"/>
    </xf>
    <xf numFmtId="0" fontId="15" fillId="0" borderId="72" xfId="3" applyFont="1" applyBorder="1" applyAlignment="1">
      <alignment horizontal="right" vertical="center"/>
    </xf>
    <xf numFmtId="0" fontId="15" fillId="0" borderId="91" xfId="3" applyFont="1" applyBorder="1" applyAlignment="1">
      <alignment horizontal="center" vertical="center"/>
    </xf>
    <xf numFmtId="0" fontId="15" fillId="0" borderId="92" xfId="3" applyFont="1" applyBorder="1" applyAlignment="1">
      <alignment horizontal="center" vertical="center"/>
    </xf>
    <xf numFmtId="0" fontId="15" fillId="0" borderId="97" xfId="0" applyFont="1" applyBorder="1" applyAlignment="1">
      <alignment horizontal="right" vertical="center"/>
    </xf>
    <xf numFmtId="0" fontId="15" fillId="0" borderId="98" xfId="0" applyFont="1" applyBorder="1" applyAlignment="1">
      <alignment horizontal="right" vertical="center"/>
    </xf>
    <xf numFmtId="0" fontId="15" fillId="0" borderId="99" xfId="0" applyFont="1" applyBorder="1" applyAlignment="1">
      <alignment horizontal="right" vertical="center"/>
    </xf>
    <xf numFmtId="0" fontId="15" fillId="0" borderId="100" xfId="0" applyFont="1" applyBorder="1" applyAlignment="1">
      <alignment horizontal="left" vertical="center"/>
    </xf>
    <xf numFmtId="0" fontId="15" fillId="0" borderId="98" xfId="3" applyFont="1" applyBorder="1" applyAlignment="1">
      <alignment horizontal="right" vertical="center"/>
    </xf>
    <xf numFmtId="0" fontId="15" fillId="0" borderId="91" xfId="3" applyFont="1" applyBorder="1" applyAlignment="1">
      <alignment horizontal="left" vertical="center"/>
    </xf>
    <xf numFmtId="0" fontId="15" fillId="0" borderId="101" xfId="3" applyFont="1" applyBorder="1" applyAlignment="1">
      <alignment horizontal="right" vertical="center"/>
    </xf>
    <xf numFmtId="0" fontId="15" fillId="0" borderId="92" xfId="3" applyFont="1" applyBorder="1" applyAlignment="1">
      <alignment horizontal="left" vertical="center"/>
    </xf>
    <xf numFmtId="6" fontId="15" fillId="0" borderId="38" xfId="0" applyNumberFormat="1" applyFont="1" applyBorder="1" applyAlignment="1">
      <alignment horizontal="right" vertical="center"/>
    </xf>
    <xf numFmtId="6" fontId="15" fillId="0" borderId="102" xfId="2" applyFont="1" applyBorder="1" applyAlignment="1">
      <alignment horizontal="right" vertical="center"/>
    </xf>
    <xf numFmtId="6" fontId="15" fillId="0" borderId="103" xfId="2" applyFont="1" applyBorder="1" applyAlignment="1">
      <alignment horizontal="right" vertical="center"/>
    </xf>
    <xf numFmtId="6" fontId="15" fillId="0" borderId="104" xfId="2" applyFont="1" applyBorder="1" applyAlignment="1">
      <alignment horizontal="right" vertical="center"/>
    </xf>
    <xf numFmtId="9" fontId="20" fillId="0" borderId="45" xfId="0" applyNumberFormat="1" applyFont="1" applyBorder="1" applyAlignment="1">
      <alignment horizontal="center" vertical="center" shrinkToFit="1"/>
    </xf>
    <xf numFmtId="0" fontId="15" fillId="0" borderId="91" xfId="0" applyFont="1" applyBorder="1">
      <alignment vertical="center"/>
    </xf>
    <xf numFmtId="0" fontId="15" fillId="0" borderId="103" xfId="0" applyFont="1" applyBorder="1" applyAlignment="1">
      <alignment horizontal="center" vertical="center"/>
    </xf>
    <xf numFmtId="0" fontId="15" fillId="0" borderId="103" xfId="3" applyFont="1" applyBorder="1" applyAlignment="1">
      <alignment horizontal="center" vertical="center"/>
    </xf>
    <xf numFmtId="0" fontId="15" fillId="0" borderId="104" xfId="3" applyFont="1" applyBorder="1" applyAlignment="1">
      <alignment horizontal="center" vertical="center"/>
    </xf>
    <xf numFmtId="0" fontId="15" fillId="0" borderId="100" xfId="0" applyFont="1" applyBorder="1">
      <alignment vertical="center"/>
    </xf>
    <xf numFmtId="0" fontId="15" fillId="0" borderId="94" xfId="0" applyFont="1" applyBorder="1">
      <alignment vertical="center"/>
    </xf>
    <xf numFmtId="0" fontId="15" fillId="0" borderId="92" xfId="0" applyFont="1" applyBorder="1">
      <alignment vertical="center"/>
    </xf>
    <xf numFmtId="0" fontId="15" fillId="0" borderId="105" xfId="0" applyFont="1" applyBorder="1" applyAlignment="1">
      <alignment horizontal="center" vertical="center"/>
    </xf>
    <xf numFmtId="0" fontId="15" fillId="0" borderId="104" xfId="0" applyFont="1" applyBorder="1" applyAlignment="1">
      <alignment horizontal="center" vertical="center"/>
    </xf>
    <xf numFmtId="0" fontId="15" fillId="0" borderId="101" xfId="0" applyFont="1" applyBorder="1" applyAlignment="1">
      <alignment horizontal="right" vertical="center"/>
    </xf>
    <xf numFmtId="6" fontId="15" fillId="0" borderId="105" xfId="2" applyFont="1" applyBorder="1" applyAlignment="1">
      <alignment horizontal="right" vertical="center"/>
    </xf>
    <xf numFmtId="0" fontId="15" fillId="0" borderId="55" xfId="0" applyFont="1" applyBorder="1" applyAlignment="1">
      <alignment horizontal="center" vertical="center"/>
    </xf>
    <xf numFmtId="0" fontId="20" fillId="0" borderId="91" xfId="0" applyFont="1" applyBorder="1" applyAlignment="1">
      <alignment horizontal="left" vertical="center"/>
    </xf>
    <xf numFmtId="0" fontId="15" fillId="0" borderId="106" xfId="0" applyFont="1" applyBorder="1" applyAlignment="1">
      <alignment horizontal="center" vertical="center"/>
    </xf>
    <xf numFmtId="6" fontId="15" fillId="0" borderId="106" xfId="2" applyFont="1" applyBorder="1" applyAlignment="1">
      <alignment horizontal="right" vertical="center"/>
    </xf>
    <xf numFmtId="0" fontId="15" fillId="0" borderId="102" xfId="0" applyFont="1" applyBorder="1" applyAlignment="1">
      <alignment horizontal="center" vertical="center"/>
    </xf>
    <xf numFmtId="0" fontId="15" fillId="0" borderId="70" xfId="0" applyFont="1" applyBorder="1" applyAlignment="1">
      <alignment horizontal="right" vertical="center"/>
    </xf>
    <xf numFmtId="6" fontId="15" fillId="0" borderId="58" xfId="2" applyFont="1" applyBorder="1" applyAlignment="1">
      <alignment horizontal="right" vertical="center"/>
    </xf>
    <xf numFmtId="0" fontId="15" fillId="0" borderId="95" xfId="0" applyFont="1" applyBorder="1" applyAlignment="1">
      <alignment horizontal="right" vertical="center"/>
    </xf>
    <xf numFmtId="0" fontId="15" fillId="0" borderId="107" xfId="0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5" fillId="0" borderId="1" xfId="0" applyFont="1" applyBorder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23" fillId="0" borderId="3" xfId="0" applyFont="1" applyBorder="1" applyAlignment="1">
      <alignment horizontal="right" vertical="center"/>
    </xf>
    <xf numFmtId="6" fontId="23" fillId="0" borderId="58" xfId="0" applyNumberFormat="1" applyFont="1" applyBorder="1" applyAlignment="1">
      <alignment horizontal="right" vertical="center"/>
    </xf>
  </cellXfs>
  <cellStyles count="4">
    <cellStyle name="桁区切り" xfId="1" builtinId="6"/>
    <cellStyle name="通貨" xfId="2" builtinId="7"/>
    <cellStyle name="標準" xfId="0" builtinId="0"/>
    <cellStyle name="標準 2" xfId="3" xr:uid="{8DDF10BA-FB58-4899-AE1F-25E3A51CC2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127000</xdr:colOff>
      <xdr:row>10</xdr:row>
      <xdr:rowOff>174625</xdr:rowOff>
    </xdr:from>
    <xdr:to>
      <xdr:col>5</xdr:col>
      <xdr:colOff>428625</xdr:colOff>
      <xdr:row>13</xdr:row>
      <xdr:rowOff>12533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56E17003-4D89-47A0-9808-DD8BF09EC203}"/>
            </a:ext>
          </a:extLst>
        </xdr:cNvPr>
        <xdr:cNvGrpSpPr>
          <a:grpSpLocks/>
        </xdr:cNvGrpSpPr>
      </xdr:nvGrpSpPr>
      <xdr:grpSpPr bwMode="auto">
        <a:xfrm>
          <a:off x="3786605" y="3784099"/>
          <a:ext cx="1965994" cy="920750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DC66A37F-5555-7ADC-7FC3-262C5E3B519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F4D0049F-E254-33EB-D87E-829D5CD503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C5D1CC43-1B83-097B-7E85-61DEBDF352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DFE46B04-3350-23AF-B0B4-5BA4C19DF59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9261F8F7-702D-FA7C-963C-E980AB3BCCD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A2581A68-7C74-8777-97D3-E60DADFB3F0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6</xdr:row>
      <xdr:rowOff>0</xdr:rowOff>
    </xdr:from>
    <xdr:to>
      <xdr:col>2</xdr:col>
      <xdr:colOff>922020</xdr:colOff>
      <xdr:row>8</xdr:row>
      <xdr:rowOff>114300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75C0833-D3C6-42A0-9685-A9CDA2D84B09}"/>
            </a:ext>
          </a:extLst>
        </xdr:cNvPr>
        <xdr:cNvSpPr txBox="1">
          <a:spLocks noChangeArrowheads="1"/>
        </xdr:cNvSpPr>
      </xdr:nvSpPr>
      <xdr:spPr bwMode="auto">
        <a:xfrm>
          <a:off x="571500" y="1082040"/>
          <a:ext cx="3467100" cy="434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下記の通り御見積をさせていただきましたのでご検討の程、よろしくお願いいたします。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</xdr:col>
      <xdr:colOff>426118</xdr:colOff>
      <xdr:row>5</xdr:row>
      <xdr:rowOff>300789</xdr:rowOff>
    </xdr:from>
    <xdr:to>
      <xdr:col>7</xdr:col>
      <xdr:colOff>18958</xdr:colOff>
      <xdr:row>10</xdr:row>
      <xdr:rowOff>187950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A63B5A98-AD89-40A7-A69E-103EF8B5CFCE}"/>
            </a:ext>
          </a:extLst>
        </xdr:cNvPr>
        <xdr:cNvGrpSpPr/>
      </xdr:nvGrpSpPr>
      <xdr:grpSpPr>
        <a:xfrm>
          <a:off x="2962776" y="2105526"/>
          <a:ext cx="3803893" cy="1691898"/>
          <a:chOff x="3176128" y="1388207"/>
          <a:chExt cx="3829050" cy="600716"/>
        </a:xfrm>
      </xdr:grpSpPr>
      <xdr:sp macro="" textlink="">
        <xdr:nvSpPr>
          <xdr:cNvPr id="16" name="Text Box 2">
            <a:extLst>
              <a:ext uri="{FF2B5EF4-FFF2-40B4-BE49-F238E27FC236}">
                <a16:creationId xmlns:a16="http://schemas.microsoft.com/office/drawing/2014/main" id="{EC8B9CBC-9526-D23D-9847-4C75CD9A3308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7278" y="1388207"/>
            <a:ext cx="1072074" cy="23104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7" name="Text Box 3">
            <a:extLst>
              <a:ext uri="{FF2B5EF4-FFF2-40B4-BE49-F238E27FC236}">
                <a16:creationId xmlns:a16="http://schemas.microsoft.com/office/drawing/2014/main" id="{50DDD28D-F4F8-7B1D-DC22-EA5D9FA57C95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86715" y="1487664"/>
            <a:ext cx="2913369" cy="10370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8" name="Text Box 4">
            <a:extLst>
              <a:ext uri="{FF2B5EF4-FFF2-40B4-BE49-F238E27FC236}">
                <a16:creationId xmlns:a16="http://schemas.microsoft.com/office/drawing/2014/main" id="{0F0B8DC9-9ECC-EE78-8A61-CC9D81B8C91E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76128" y="1594200"/>
            <a:ext cx="3829050" cy="19634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</a:t>
            </a:r>
            <a:r>
              <a:rPr lang="ja-JP" altLang="en-US"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（シーエスアイ　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9" name="Text Box 5">
            <a:extLst>
              <a:ext uri="{FF2B5EF4-FFF2-40B4-BE49-F238E27FC236}">
                <a16:creationId xmlns:a16="http://schemas.microsoft.com/office/drawing/2014/main" id="{00F7617E-894D-7F4D-F349-A01DBC9B4E66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32038" y="1577953"/>
            <a:ext cx="2063265" cy="41097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ctr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　代表取締役　大崎和哉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000" b="1" i="0" u="none" strike="noStrike">
                <a:effectLst/>
                <a:latin typeface="+mn-lt"/>
                <a:ea typeface="+mn-ea"/>
                <a:cs typeface="+mn-cs"/>
              </a:rPr>
              <a:t>       登録番号：</a:t>
            </a:r>
            <a:r>
              <a:rPr lang="en-US" altLang="ja-JP" sz="1000" b="1" i="0" u="none" strike="noStrike">
                <a:effectLst/>
                <a:latin typeface="+mn-lt"/>
                <a:ea typeface="+mn-ea"/>
                <a:cs typeface="+mn-cs"/>
              </a:rPr>
              <a:t>T9140001126012</a:t>
            </a:r>
            <a:r>
              <a:rPr lang="en-US" altLang="ja-JP" sz="1400"/>
              <a:t> 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127000</xdr:colOff>
      <xdr:row>10</xdr:row>
      <xdr:rowOff>174625</xdr:rowOff>
    </xdr:from>
    <xdr:to>
      <xdr:col>5</xdr:col>
      <xdr:colOff>428625</xdr:colOff>
      <xdr:row>12</xdr:row>
      <xdr:rowOff>285750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A2368A7E-C72D-4F0F-AAB7-FDF0180CAFB3}"/>
            </a:ext>
          </a:extLst>
        </xdr:cNvPr>
        <xdr:cNvGrpSpPr>
          <a:grpSpLocks/>
        </xdr:cNvGrpSpPr>
      </xdr:nvGrpSpPr>
      <xdr:grpSpPr bwMode="auto">
        <a:xfrm>
          <a:off x="3784600" y="3756025"/>
          <a:ext cx="1962785" cy="827405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7F685B6E-CAB8-EB8F-1F49-75CABBF933A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FFD24C0D-C188-A440-4EED-A597DD34038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BB6F4C7C-E6D2-36B5-40AF-F12FAA569AB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276AFC68-0E2E-4E3F-D365-4FAD3E88396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1586B2CD-EEA9-8C4F-1018-8840A9132FE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FBBC6656-D78A-7C40-B967-C31A49C032A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6</xdr:row>
      <xdr:rowOff>0</xdr:rowOff>
    </xdr:from>
    <xdr:to>
      <xdr:col>2</xdr:col>
      <xdr:colOff>922020</xdr:colOff>
      <xdr:row>8</xdr:row>
      <xdr:rowOff>114300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7B33AF32-FEF7-4EE4-82FA-484519D6122A}"/>
            </a:ext>
          </a:extLst>
        </xdr:cNvPr>
        <xdr:cNvSpPr txBox="1">
          <a:spLocks noChangeArrowheads="1"/>
        </xdr:cNvSpPr>
      </xdr:nvSpPr>
      <xdr:spPr bwMode="auto">
        <a:xfrm>
          <a:off x="0" y="1082040"/>
          <a:ext cx="3467100" cy="434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下記の通り御見積をさせていただきましたのでご検討の程、よろしくお願いいたします。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</xdr:col>
      <xdr:colOff>409574</xdr:colOff>
      <xdr:row>5</xdr:row>
      <xdr:rowOff>257175</xdr:rowOff>
    </xdr:from>
    <xdr:to>
      <xdr:col>7</xdr:col>
      <xdr:colOff>6424</xdr:colOff>
      <xdr:row>10</xdr:row>
      <xdr:rowOff>136817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E1C81837-EAB2-44B3-B692-34DE3C3B2B9C}"/>
            </a:ext>
          </a:extLst>
        </xdr:cNvPr>
        <xdr:cNvGrpSpPr/>
      </xdr:nvGrpSpPr>
      <xdr:grpSpPr>
        <a:xfrm>
          <a:off x="2947034" y="2047875"/>
          <a:ext cx="3803090" cy="1670342"/>
          <a:chOff x="3176128" y="1388207"/>
          <a:chExt cx="3829050" cy="600716"/>
        </a:xfrm>
      </xdr:grpSpPr>
      <xdr:sp macro="" textlink="">
        <xdr:nvSpPr>
          <xdr:cNvPr id="16" name="Text Box 2">
            <a:extLst>
              <a:ext uri="{FF2B5EF4-FFF2-40B4-BE49-F238E27FC236}">
                <a16:creationId xmlns:a16="http://schemas.microsoft.com/office/drawing/2014/main" id="{5652A6E5-7EC0-F799-83BE-258810CCE34D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7278" y="1388207"/>
            <a:ext cx="1072074" cy="23104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7" name="Text Box 3">
            <a:extLst>
              <a:ext uri="{FF2B5EF4-FFF2-40B4-BE49-F238E27FC236}">
                <a16:creationId xmlns:a16="http://schemas.microsoft.com/office/drawing/2014/main" id="{F8B37D2B-2265-E535-9B58-AE3640050F94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86715" y="1487664"/>
            <a:ext cx="2913369" cy="10370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8" name="Text Box 4">
            <a:extLst>
              <a:ext uri="{FF2B5EF4-FFF2-40B4-BE49-F238E27FC236}">
                <a16:creationId xmlns:a16="http://schemas.microsoft.com/office/drawing/2014/main" id="{43C73AEA-D170-3343-575C-A7F92DA7E7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76128" y="1594200"/>
            <a:ext cx="3829050" cy="19634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</a:t>
            </a:r>
            <a:r>
              <a:rPr lang="ja-JP" altLang="en-US"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（シーエスアイ　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9" name="Text Box 5">
            <a:extLst>
              <a:ext uri="{FF2B5EF4-FFF2-40B4-BE49-F238E27FC236}">
                <a16:creationId xmlns:a16="http://schemas.microsoft.com/office/drawing/2014/main" id="{BFDF0A95-7A12-342B-B9B0-B8F434D02AC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32038" y="1577953"/>
            <a:ext cx="2063265" cy="41097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ctr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　代表取締役　大崎和哉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000" b="1" i="0" u="none" strike="noStrike">
                <a:effectLst/>
                <a:latin typeface="+mn-lt"/>
                <a:ea typeface="+mn-ea"/>
                <a:cs typeface="+mn-cs"/>
              </a:rPr>
              <a:t>       登録番号：</a:t>
            </a:r>
            <a:r>
              <a:rPr lang="en-US" altLang="ja-JP" sz="1000" b="1" i="0" u="none" strike="noStrike">
                <a:effectLst/>
                <a:latin typeface="+mn-lt"/>
                <a:ea typeface="+mn-ea"/>
                <a:cs typeface="+mn-cs"/>
              </a:rPr>
              <a:t>T9140001126012</a:t>
            </a:r>
            <a:r>
              <a:rPr lang="en-US" altLang="ja-JP" sz="1400"/>
              <a:t> 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228601</xdr:colOff>
      <xdr:row>14</xdr:row>
      <xdr:rowOff>60325</xdr:rowOff>
    </xdr:from>
    <xdr:to>
      <xdr:col>6</xdr:col>
      <xdr:colOff>1013461</xdr:colOff>
      <xdr:row>17</xdr:row>
      <xdr:rowOff>144780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0193BB8A-CEAD-4213-B440-0DB11E576094}"/>
            </a:ext>
          </a:extLst>
        </xdr:cNvPr>
        <xdr:cNvGrpSpPr>
          <a:grpSpLocks/>
        </xdr:cNvGrpSpPr>
      </xdr:nvGrpSpPr>
      <xdr:grpSpPr bwMode="auto">
        <a:xfrm>
          <a:off x="4735552" y="3424276"/>
          <a:ext cx="1899982" cy="781406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9C61E5FE-D288-CECC-0D9C-A08ACF1339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1E252B9A-15DE-D923-2559-EDB546CA8A7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5AEBD335-5DFA-7399-8ACC-DCF4D945C7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EAB71B0D-3296-8171-51CC-094E1D5062E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19222631-884B-BB04-1A08-A5F46A77CD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F41E35FD-B5DE-3CD4-7BEB-D2AD5337A22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 editAs="oneCell">
    <xdr:from>
      <xdr:col>5</xdr:col>
      <xdr:colOff>338890</xdr:colOff>
      <xdr:row>15</xdr:row>
      <xdr:rowOff>90403</xdr:rowOff>
    </xdr:from>
    <xdr:to>
      <xdr:col>5</xdr:col>
      <xdr:colOff>757226</xdr:colOff>
      <xdr:row>17</xdr:row>
      <xdr:rowOff>53874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516BC393-5874-40D0-B47C-6AFFC78B0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9930" y="3633703"/>
          <a:ext cx="418336" cy="4206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479259</xdr:colOff>
      <xdr:row>15</xdr:row>
      <xdr:rowOff>100429</xdr:rowOff>
    </xdr:from>
    <xdr:to>
      <xdr:col>6</xdr:col>
      <xdr:colOff>894027</xdr:colOff>
      <xdr:row>17</xdr:row>
      <xdr:rowOff>54935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89F8D391-67F3-4F41-BF5E-71E95D048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2819" y="3643729"/>
          <a:ext cx="414768" cy="411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228601</xdr:colOff>
      <xdr:row>14</xdr:row>
      <xdr:rowOff>60325</xdr:rowOff>
    </xdr:from>
    <xdr:to>
      <xdr:col>6</xdr:col>
      <xdr:colOff>1013461</xdr:colOff>
      <xdr:row>17</xdr:row>
      <xdr:rowOff>144780</xdr:rowOff>
    </xdr:to>
    <xdr:grpSp>
      <xdr:nvGrpSpPr>
        <xdr:cNvPr id="22" name="Group 20">
          <a:extLst>
            <a:ext uri="{FF2B5EF4-FFF2-40B4-BE49-F238E27FC236}">
              <a16:creationId xmlns:a16="http://schemas.microsoft.com/office/drawing/2014/main" id="{76D3E448-8EFA-48F8-A82B-8E974A2C3D61}"/>
            </a:ext>
          </a:extLst>
        </xdr:cNvPr>
        <xdr:cNvGrpSpPr>
          <a:grpSpLocks/>
        </xdr:cNvGrpSpPr>
      </xdr:nvGrpSpPr>
      <xdr:grpSpPr bwMode="auto">
        <a:xfrm>
          <a:off x="4735552" y="3424276"/>
          <a:ext cx="1899982" cy="781406"/>
          <a:chOff x="544" y="288"/>
          <a:chExt cx="209" cy="75"/>
        </a:xfrm>
      </xdr:grpSpPr>
      <xdr:sp macro="" textlink="">
        <xdr:nvSpPr>
          <xdr:cNvPr id="23" name="Text Box 7">
            <a:extLst>
              <a:ext uri="{FF2B5EF4-FFF2-40B4-BE49-F238E27FC236}">
                <a16:creationId xmlns:a16="http://schemas.microsoft.com/office/drawing/2014/main" id="{9E100D89-B587-6990-9CD7-645D147F17B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24" name="Text Box 8">
            <a:extLst>
              <a:ext uri="{FF2B5EF4-FFF2-40B4-BE49-F238E27FC236}">
                <a16:creationId xmlns:a16="http://schemas.microsoft.com/office/drawing/2014/main" id="{12C66DC5-1A4C-D4EC-F888-6591C55AF76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25" name="Text Box 9">
            <a:extLst>
              <a:ext uri="{FF2B5EF4-FFF2-40B4-BE49-F238E27FC236}">
                <a16:creationId xmlns:a16="http://schemas.microsoft.com/office/drawing/2014/main" id="{8131032D-351E-C77A-4BB3-DF13DAE24C2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26" name="Text Box 10">
            <a:extLst>
              <a:ext uri="{FF2B5EF4-FFF2-40B4-BE49-F238E27FC236}">
                <a16:creationId xmlns:a16="http://schemas.microsoft.com/office/drawing/2014/main" id="{13EFD383-3C57-714F-A6A6-88FFE364E26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7" name="Text Box 11">
            <a:extLst>
              <a:ext uri="{FF2B5EF4-FFF2-40B4-BE49-F238E27FC236}">
                <a16:creationId xmlns:a16="http://schemas.microsoft.com/office/drawing/2014/main" id="{6210D436-0960-3B81-DF3B-F110710B42F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8" name="Text Box 12">
            <a:extLst>
              <a:ext uri="{FF2B5EF4-FFF2-40B4-BE49-F238E27FC236}">
                <a16:creationId xmlns:a16="http://schemas.microsoft.com/office/drawing/2014/main" id="{D8577094-743C-CFB0-0514-54244873755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 editAs="oneCell">
    <xdr:from>
      <xdr:col>5</xdr:col>
      <xdr:colOff>338890</xdr:colOff>
      <xdr:row>15</xdr:row>
      <xdr:rowOff>90403</xdr:rowOff>
    </xdr:from>
    <xdr:to>
      <xdr:col>5</xdr:col>
      <xdr:colOff>757226</xdr:colOff>
      <xdr:row>17</xdr:row>
      <xdr:rowOff>53874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71FA911-48DE-41AE-AE2D-B66F5F455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0732" y="3669798"/>
          <a:ext cx="418336" cy="4246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479259</xdr:colOff>
      <xdr:row>15</xdr:row>
      <xdr:rowOff>100429</xdr:rowOff>
    </xdr:from>
    <xdr:to>
      <xdr:col>6</xdr:col>
      <xdr:colOff>894027</xdr:colOff>
      <xdr:row>17</xdr:row>
      <xdr:rowOff>54935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228E0A0-9FBE-436D-8A91-AD8955532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4022" y="3679824"/>
          <a:ext cx="414768" cy="4157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239796</xdr:colOff>
      <xdr:row>12</xdr:row>
      <xdr:rowOff>36765</xdr:rowOff>
    </xdr:from>
    <xdr:to>
      <xdr:col>5</xdr:col>
      <xdr:colOff>1092869</xdr:colOff>
      <xdr:row>14</xdr:row>
      <xdr:rowOff>100265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29AB0872-EB55-49E9-B8BA-3CBBDCC316E3}"/>
            </a:ext>
          </a:extLst>
        </xdr:cNvPr>
        <xdr:cNvGrpSpPr>
          <a:grpSpLocks/>
        </xdr:cNvGrpSpPr>
      </xdr:nvGrpSpPr>
      <xdr:grpSpPr bwMode="auto">
        <a:xfrm>
          <a:off x="4446036" y="2779965"/>
          <a:ext cx="1965593" cy="520700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CF325B8F-D362-C63A-D5D0-A7502B46F13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0EA39E76-3BA6-6A14-0C8A-F82CFBF5E28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793B20D1-F551-4F73-A0FB-59D816D89BA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3282BDE7-788F-BC3A-DE7D-6129DBB9471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6F5A5D24-8E38-6652-E065-E7569838EE6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88D1781A-C47A-4243-EAA2-2ED282D9CBC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6</xdr:row>
      <xdr:rowOff>0</xdr:rowOff>
    </xdr:from>
    <xdr:to>
      <xdr:col>2</xdr:col>
      <xdr:colOff>922020</xdr:colOff>
      <xdr:row>8</xdr:row>
      <xdr:rowOff>114300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8E01745-EDCA-4F56-B403-790C72835D4E}"/>
            </a:ext>
          </a:extLst>
        </xdr:cNvPr>
        <xdr:cNvSpPr txBox="1">
          <a:spLocks noChangeArrowheads="1"/>
        </xdr:cNvSpPr>
      </xdr:nvSpPr>
      <xdr:spPr bwMode="auto">
        <a:xfrm>
          <a:off x="0" y="2114550"/>
          <a:ext cx="346519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下記の通り御請求をさせていただきますので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</xdr:col>
      <xdr:colOff>1102894</xdr:colOff>
      <xdr:row>6</xdr:row>
      <xdr:rowOff>99260</xdr:rowOff>
    </xdr:from>
    <xdr:to>
      <xdr:col>8</xdr:col>
      <xdr:colOff>81622</xdr:colOff>
      <xdr:row>12</xdr:row>
      <xdr:rowOff>75197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237D1B0A-E7EC-4CEF-9B67-B3B12679C181}"/>
            </a:ext>
          </a:extLst>
        </xdr:cNvPr>
        <xdr:cNvGrpSpPr/>
      </xdr:nvGrpSpPr>
      <xdr:grpSpPr>
        <a:xfrm>
          <a:off x="3640354" y="1470860"/>
          <a:ext cx="3794568" cy="1347537"/>
          <a:chOff x="3176128" y="1388207"/>
          <a:chExt cx="3829050" cy="600716"/>
        </a:xfrm>
      </xdr:grpSpPr>
      <xdr:sp macro="" textlink="">
        <xdr:nvSpPr>
          <xdr:cNvPr id="11" name="Text Box 2">
            <a:extLst>
              <a:ext uri="{FF2B5EF4-FFF2-40B4-BE49-F238E27FC236}">
                <a16:creationId xmlns:a16="http://schemas.microsoft.com/office/drawing/2014/main" id="{CA96C745-3A27-6ADB-FDCD-46D9A072EB1C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7278" y="1388207"/>
            <a:ext cx="1072074" cy="23104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2" name="Text Box 3">
            <a:extLst>
              <a:ext uri="{FF2B5EF4-FFF2-40B4-BE49-F238E27FC236}">
                <a16:creationId xmlns:a16="http://schemas.microsoft.com/office/drawing/2014/main" id="{9628923C-235F-384B-0431-DA9C54D8490C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86715" y="1487664"/>
            <a:ext cx="2913369" cy="10370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3" name="Text Box 4">
            <a:extLst>
              <a:ext uri="{FF2B5EF4-FFF2-40B4-BE49-F238E27FC236}">
                <a16:creationId xmlns:a16="http://schemas.microsoft.com/office/drawing/2014/main" id="{CEE09C75-5138-083A-3574-C09A61EEF52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76128" y="1594200"/>
            <a:ext cx="3829050" cy="19634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</a:t>
            </a:r>
            <a:r>
              <a:rPr lang="ja-JP" altLang="en-US"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（株）ＣＳＩ　Ｌｅａｄ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4" name="Text Box 5">
            <a:extLst>
              <a:ext uri="{FF2B5EF4-FFF2-40B4-BE49-F238E27FC236}">
                <a16:creationId xmlns:a16="http://schemas.microsoft.com/office/drawing/2014/main" id="{28C30D18-6E62-235F-5671-79E75A1B49D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32038" y="1577953"/>
            <a:ext cx="2063265" cy="41097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ctr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　代表取締役　大崎和哉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000" b="1" i="0" u="none" strike="noStrike">
                <a:effectLst/>
                <a:latin typeface="+mn-lt"/>
                <a:ea typeface="+mn-ea"/>
                <a:cs typeface="+mn-cs"/>
              </a:rPr>
              <a:t>       登録番号：</a:t>
            </a:r>
            <a:r>
              <a:rPr lang="en-US" altLang="ja-JP" sz="1000" b="1" i="0" u="none" strike="noStrike">
                <a:effectLst/>
                <a:latin typeface="+mn-lt"/>
                <a:ea typeface="+mn-ea"/>
                <a:cs typeface="+mn-cs"/>
              </a:rPr>
              <a:t>T9140001126012</a:t>
            </a:r>
            <a:r>
              <a:rPr lang="en-US" altLang="ja-JP" sz="1400"/>
              <a:t> 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212725</xdr:colOff>
      <xdr:row>12</xdr:row>
      <xdr:rowOff>136525</xdr:rowOff>
    </xdr:from>
    <xdr:to>
      <xdr:col>5</xdr:col>
      <xdr:colOff>1066800</xdr:colOff>
      <xdr:row>15</xdr:row>
      <xdr:rowOff>133350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DE27E211-5AEA-4DA7-B71A-332A4F4B095F}"/>
            </a:ext>
          </a:extLst>
        </xdr:cNvPr>
        <xdr:cNvGrpSpPr>
          <a:grpSpLocks/>
        </xdr:cNvGrpSpPr>
      </xdr:nvGrpSpPr>
      <xdr:grpSpPr bwMode="auto">
        <a:xfrm>
          <a:off x="4418965" y="2696845"/>
          <a:ext cx="1966595" cy="659765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726E5CDB-8A94-240F-E5B4-060525A6F56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AF505D88-79E3-D40C-1DBE-BC458AAD4E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E8EDF78E-FFC3-702D-7181-CEC2FD4481D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F6688E90-E4E1-7C1B-DA3A-C7288625A79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C0419BDF-C1A7-0C9F-D819-753D02FA5C4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7548AFDC-EE96-6391-FBE0-1E0E3F532FF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6</xdr:row>
      <xdr:rowOff>0</xdr:rowOff>
    </xdr:from>
    <xdr:to>
      <xdr:col>2</xdr:col>
      <xdr:colOff>922020</xdr:colOff>
      <xdr:row>8</xdr:row>
      <xdr:rowOff>114300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D473E8B8-DE37-4D24-915F-1E4C3DC3D2F5}"/>
            </a:ext>
          </a:extLst>
        </xdr:cNvPr>
        <xdr:cNvSpPr txBox="1">
          <a:spLocks noChangeArrowheads="1"/>
        </xdr:cNvSpPr>
      </xdr:nvSpPr>
      <xdr:spPr bwMode="auto">
        <a:xfrm>
          <a:off x="0" y="2114550"/>
          <a:ext cx="346519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下記の通りご請求させていただきますので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</xdr:col>
      <xdr:colOff>1076325</xdr:colOff>
      <xdr:row>5</xdr:row>
      <xdr:rowOff>161925</xdr:rowOff>
    </xdr:from>
    <xdr:to>
      <xdr:col>8</xdr:col>
      <xdr:colOff>63575</xdr:colOff>
      <xdr:row>12</xdr:row>
      <xdr:rowOff>24564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0825B50C-4A2E-48D0-A299-A431B6E1681A}"/>
            </a:ext>
          </a:extLst>
        </xdr:cNvPr>
        <xdr:cNvGrpSpPr/>
      </xdr:nvGrpSpPr>
      <xdr:grpSpPr>
        <a:xfrm>
          <a:off x="3613785" y="1228725"/>
          <a:ext cx="3803090" cy="1356159"/>
          <a:chOff x="3176128" y="1388207"/>
          <a:chExt cx="3829050" cy="600716"/>
        </a:xfrm>
      </xdr:grpSpPr>
      <xdr:sp macro="" textlink="">
        <xdr:nvSpPr>
          <xdr:cNvPr id="16" name="Text Box 2">
            <a:extLst>
              <a:ext uri="{FF2B5EF4-FFF2-40B4-BE49-F238E27FC236}">
                <a16:creationId xmlns:a16="http://schemas.microsoft.com/office/drawing/2014/main" id="{0860741D-E170-9366-9B8D-C80B836443AC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7278" y="1388207"/>
            <a:ext cx="1072074" cy="23104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7" name="Text Box 3">
            <a:extLst>
              <a:ext uri="{FF2B5EF4-FFF2-40B4-BE49-F238E27FC236}">
                <a16:creationId xmlns:a16="http://schemas.microsoft.com/office/drawing/2014/main" id="{E1DD33BB-3C4E-5B71-7140-21322A63969E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86715" y="1487664"/>
            <a:ext cx="2913369" cy="10370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8" name="Text Box 4">
            <a:extLst>
              <a:ext uri="{FF2B5EF4-FFF2-40B4-BE49-F238E27FC236}">
                <a16:creationId xmlns:a16="http://schemas.microsoft.com/office/drawing/2014/main" id="{F8C79E3B-BB9B-0D51-3FE6-37200350EB76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76128" y="1594200"/>
            <a:ext cx="3829050" cy="19634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</a:t>
            </a:r>
            <a:r>
              <a:rPr lang="ja-JP" altLang="en-US"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（株）ＣＳＩ　Ｌｅａｄ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9" name="Text Box 5">
            <a:extLst>
              <a:ext uri="{FF2B5EF4-FFF2-40B4-BE49-F238E27FC236}">
                <a16:creationId xmlns:a16="http://schemas.microsoft.com/office/drawing/2014/main" id="{B4C5AAAE-12B7-9A67-C40A-F196C15465AC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32038" y="1577953"/>
            <a:ext cx="2063265" cy="41097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ctr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　代表取締役　大崎和哉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000" b="1" i="0" u="none" strike="noStrike">
                <a:effectLst/>
                <a:latin typeface="+mn-lt"/>
                <a:ea typeface="+mn-ea"/>
                <a:cs typeface="+mn-cs"/>
              </a:rPr>
              <a:t>       登録番号：</a:t>
            </a:r>
            <a:r>
              <a:rPr lang="en-US" altLang="ja-JP" sz="1000" b="1" i="0" u="none" strike="noStrike">
                <a:effectLst/>
                <a:latin typeface="+mn-lt"/>
                <a:ea typeface="+mn-ea"/>
                <a:cs typeface="+mn-cs"/>
              </a:rPr>
              <a:t>T9140001126012</a:t>
            </a:r>
            <a:r>
              <a:rPr lang="en-US" altLang="ja-JP" sz="1400"/>
              <a:t> 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433705</xdr:colOff>
      <xdr:row>17</xdr:row>
      <xdr:rowOff>67945</xdr:rowOff>
    </xdr:from>
    <xdr:to>
      <xdr:col>6</xdr:col>
      <xdr:colOff>739140</xdr:colOff>
      <xdr:row>20</xdr:row>
      <xdr:rowOff>152400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D2B799EF-E212-4077-85BD-E01DE19B11E2}"/>
            </a:ext>
          </a:extLst>
        </xdr:cNvPr>
        <xdr:cNvGrpSpPr>
          <a:grpSpLocks/>
        </xdr:cNvGrpSpPr>
      </xdr:nvGrpSpPr>
      <xdr:grpSpPr bwMode="auto">
        <a:xfrm>
          <a:off x="4312285" y="3809365"/>
          <a:ext cx="1852295" cy="747395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260F69BA-3969-8B97-15D4-89E397B25BB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6A817BE3-FC64-60D0-F7E9-DF753BED74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5C74D697-1A97-4662-EEE8-9B864318A02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4E00FC7D-55CB-D3F1-887F-BE5F6F982AD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BB8C0E3F-744E-3D5B-833D-ADDE4CCA489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182FC0E3-9C70-E763-F364-BD371EBB087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A3E13-F19E-46E7-AF65-BAC2F9ED0145}">
  <dimension ref="A2:G221"/>
  <sheetViews>
    <sheetView view="pageBreakPreview" topLeftCell="A10" zoomScale="76" zoomScaleNormal="100" zoomScaleSheetLayoutView="76" workbookViewId="0">
      <selection activeCell="B182" sqref="B182"/>
    </sheetView>
  </sheetViews>
  <sheetFormatPr defaultColWidth="8" defaultRowHeight="28.2" customHeight="1" x14ac:dyDescent="0.45"/>
  <cols>
    <col min="1" max="1" width="5.69921875" style="1" customWidth="1"/>
    <col min="2" max="2" width="27.59765625" style="1" customWidth="1"/>
    <col min="3" max="3" width="14.69921875" style="1" customWidth="1"/>
    <col min="4" max="4" width="7.19921875" style="1" customWidth="1"/>
    <col min="5" max="6" width="14.59765625" style="1" customWidth="1"/>
    <col min="7" max="7" width="4.09765625" style="1" customWidth="1"/>
    <col min="8" max="8" width="8" style="1"/>
    <col min="9" max="9" width="8.3984375" style="1" bestFit="1" customWidth="1"/>
    <col min="10" max="16384" width="8" style="1"/>
  </cols>
  <sheetData>
    <row r="2" spans="1:7" ht="28.2" customHeight="1" x14ac:dyDescent="0.45">
      <c r="A2" s="340" t="s">
        <v>0</v>
      </c>
      <c r="B2" s="340"/>
      <c r="C2" s="340"/>
      <c r="D2" s="340"/>
      <c r="E2" s="340"/>
      <c r="F2" s="340"/>
      <c r="G2" s="3"/>
    </row>
    <row r="3" spans="1:7" ht="28.2" customHeight="1" x14ac:dyDescent="0.45">
      <c r="A3" s="2"/>
      <c r="B3" s="4"/>
      <c r="C3" s="4"/>
      <c r="D3" s="4"/>
      <c r="E3" s="341">
        <v>45506</v>
      </c>
      <c r="F3" s="341"/>
      <c r="G3" s="5"/>
    </row>
    <row r="5" spans="1:7" ht="28.2" customHeight="1" x14ac:dyDescent="0.45">
      <c r="A5" s="6" t="s">
        <v>1</v>
      </c>
      <c r="B5" s="7"/>
    </row>
    <row r="11" spans="1:7" ht="28.2" customHeight="1" x14ac:dyDescent="0.45">
      <c r="C11" s="8"/>
      <c r="D11" s="8"/>
      <c r="E11" s="8"/>
    </row>
    <row r="12" spans="1:7" ht="28.2" customHeight="1" x14ac:dyDescent="0.45">
      <c r="A12" s="342" t="s">
        <v>2</v>
      </c>
      <c r="B12" s="342"/>
      <c r="C12" s="9">
        <f>F221</f>
        <v>1479940</v>
      </c>
      <c r="D12" s="8"/>
      <c r="E12" s="8"/>
    </row>
    <row r="13" spans="1:7" ht="28.2" customHeight="1" x14ac:dyDescent="0.45">
      <c r="C13" s="10" t="s">
        <v>3</v>
      </c>
    </row>
    <row r="16" spans="1:7" ht="28.2" customHeight="1" x14ac:dyDescent="0.45">
      <c r="A16" s="343" t="s">
        <v>4</v>
      </c>
      <c r="B16" s="343"/>
    </row>
    <row r="17" spans="1:7" ht="28.2" customHeight="1" thickBot="1" x14ac:dyDescent="0.5">
      <c r="A17" s="344" t="s">
        <v>5</v>
      </c>
      <c r="B17" s="344"/>
      <c r="C17" s="344"/>
      <c r="D17" s="344"/>
      <c r="E17" s="344"/>
    </row>
    <row r="18" spans="1:7" ht="28.2" customHeight="1" thickBot="1" x14ac:dyDescent="0.5">
      <c r="A18" s="11"/>
      <c r="B18" s="12" t="s">
        <v>6</v>
      </c>
      <c r="C18" s="13" t="s">
        <v>7</v>
      </c>
      <c r="D18" s="13" t="s">
        <v>8</v>
      </c>
      <c r="E18" s="13" t="s">
        <v>9</v>
      </c>
      <c r="F18" s="13" t="s">
        <v>10</v>
      </c>
      <c r="G18" s="69" t="s">
        <v>59</v>
      </c>
    </row>
    <row r="19" spans="1:7" ht="28.2" customHeight="1" x14ac:dyDescent="0.45">
      <c r="A19" s="14" t="s">
        <v>11</v>
      </c>
      <c r="B19" s="15"/>
      <c r="C19" s="73"/>
      <c r="D19" s="57"/>
      <c r="E19" s="74"/>
      <c r="F19" s="75"/>
      <c r="G19" s="71"/>
    </row>
    <row r="20" spans="1:7" ht="28.2" customHeight="1" x14ac:dyDescent="0.45">
      <c r="A20" s="20"/>
      <c r="B20" s="17" t="s">
        <v>16</v>
      </c>
      <c r="C20" s="21"/>
      <c r="D20" s="17">
        <v>1</v>
      </c>
      <c r="E20" s="22">
        <v>18000</v>
      </c>
      <c r="F20" s="35">
        <f>D20*E20</f>
        <v>18000</v>
      </c>
      <c r="G20" s="72">
        <v>0.1</v>
      </c>
    </row>
    <row r="21" spans="1:7" ht="28.2" customHeight="1" x14ac:dyDescent="0.45">
      <c r="A21" s="20"/>
      <c r="B21" s="17" t="s">
        <v>17</v>
      </c>
      <c r="C21" s="21"/>
      <c r="D21" s="17">
        <v>1</v>
      </c>
      <c r="E21" s="22">
        <v>2500</v>
      </c>
      <c r="F21" s="35">
        <f>D21*E21</f>
        <v>2500</v>
      </c>
      <c r="G21" s="72">
        <v>0.1</v>
      </c>
    </row>
    <row r="22" spans="1:7" ht="28.2" customHeight="1" x14ac:dyDescent="0.45">
      <c r="A22" s="20"/>
      <c r="B22" s="17" t="s">
        <v>18</v>
      </c>
      <c r="C22" s="21"/>
      <c r="D22" s="17">
        <v>1</v>
      </c>
      <c r="E22" s="22">
        <v>3500</v>
      </c>
      <c r="F22" s="35">
        <f>D22*E22</f>
        <v>3500</v>
      </c>
      <c r="G22" s="72">
        <v>0.1</v>
      </c>
    </row>
    <row r="23" spans="1:7" ht="28.2" customHeight="1" x14ac:dyDescent="0.45">
      <c r="A23" s="20"/>
      <c r="B23" s="17" t="s">
        <v>19</v>
      </c>
      <c r="C23" s="21"/>
      <c r="D23" s="17">
        <v>1</v>
      </c>
      <c r="E23" s="22">
        <v>5200</v>
      </c>
      <c r="F23" s="35">
        <f>D23*E23</f>
        <v>5200</v>
      </c>
      <c r="G23" s="72">
        <v>0.1</v>
      </c>
    </row>
    <row r="24" spans="1:7" ht="28.2" customHeight="1" x14ac:dyDescent="0.45">
      <c r="A24" s="24"/>
      <c r="B24" s="25" t="s">
        <v>24</v>
      </c>
      <c r="C24" s="21"/>
      <c r="D24" s="26">
        <v>1</v>
      </c>
      <c r="E24" s="27">
        <v>3600</v>
      </c>
      <c r="F24" s="35">
        <f>D24*E24</f>
        <v>3600</v>
      </c>
      <c r="G24" s="72">
        <v>0.1</v>
      </c>
    </row>
    <row r="25" spans="1:7" ht="28.2" customHeight="1" x14ac:dyDescent="0.45">
      <c r="A25" s="24"/>
      <c r="B25" s="25" t="s">
        <v>25</v>
      </c>
      <c r="C25" s="21"/>
      <c r="D25" s="26">
        <v>1</v>
      </c>
      <c r="E25" s="27">
        <v>14000</v>
      </c>
      <c r="F25" s="35">
        <f t="shared" ref="F25:F35" si="0">D25*E25</f>
        <v>14000</v>
      </c>
      <c r="G25" s="72">
        <v>0.1</v>
      </c>
    </row>
    <row r="26" spans="1:7" ht="28.2" customHeight="1" x14ac:dyDescent="0.45">
      <c r="A26" s="24"/>
      <c r="B26" s="25" t="s">
        <v>26</v>
      </c>
      <c r="C26" s="21"/>
      <c r="D26" s="26">
        <v>2</v>
      </c>
      <c r="E26" s="27">
        <v>4000</v>
      </c>
      <c r="F26" s="35">
        <f t="shared" si="0"/>
        <v>8000</v>
      </c>
      <c r="G26" s="72">
        <v>0.1</v>
      </c>
    </row>
    <row r="27" spans="1:7" ht="28.2" customHeight="1" x14ac:dyDescent="0.45">
      <c r="A27" s="24"/>
      <c r="B27" s="29" t="s">
        <v>27</v>
      </c>
      <c r="C27" s="30"/>
      <c r="D27" s="26">
        <v>2</v>
      </c>
      <c r="E27" s="31">
        <v>4000</v>
      </c>
      <c r="F27" s="76">
        <f t="shared" si="0"/>
        <v>8000</v>
      </c>
      <c r="G27" s="72">
        <v>0.1</v>
      </c>
    </row>
    <row r="28" spans="1:7" ht="28.2" customHeight="1" x14ac:dyDescent="0.45">
      <c r="A28" s="20"/>
      <c r="B28" s="32" t="s">
        <v>28</v>
      </c>
      <c r="C28" s="33" t="s">
        <v>29</v>
      </c>
      <c r="D28" s="34">
        <v>24</v>
      </c>
      <c r="E28" s="22">
        <v>80</v>
      </c>
      <c r="F28" s="35">
        <f t="shared" si="0"/>
        <v>1920</v>
      </c>
      <c r="G28" s="72">
        <v>0.1</v>
      </c>
    </row>
    <row r="29" spans="1:7" ht="28.2" customHeight="1" x14ac:dyDescent="0.45">
      <c r="A29" s="20"/>
      <c r="B29" s="32" t="s">
        <v>30</v>
      </c>
      <c r="C29" s="33" t="s">
        <v>60</v>
      </c>
      <c r="D29" s="34">
        <v>24</v>
      </c>
      <c r="E29" s="22">
        <v>205</v>
      </c>
      <c r="F29" s="35">
        <f t="shared" si="0"/>
        <v>4920</v>
      </c>
      <c r="G29" s="72">
        <v>0.1</v>
      </c>
    </row>
    <row r="30" spans="1:7" ht="28.2" customHeight="1" x14ac:dyDescent="0.45">
      <c r="A30" s="20"/>
      <c r="B30" s="32" t="s">
        <v>32</v>
      </c>
      <c r="C30" s="21" t="s">
        <v>33</v>
      </c>
      <c r="D30" s="34">
        <v>10</v>
      </c>
      <c r="E30" s="22">
        <v>185</v>
      </c>
      <c r="F30" s="35">
        <f t="shared" si="0"/>
        <v>1850</v>
      </c>
      <c r="G30" s="72">
        <v>0.1</v>
      </c>
    </row>
    <row r="31" spans="1:7" ht="28.2" customHeight="1" x14ac:dyDescent="0.45">
      <c r="A31" s="20"/>
      <c r="B31" s="32" t="s">
        <v>34</v>
      </c>
      <c r="C31" s="33" t="s">
        <v>35</v>
      </c>
      <c r="D31" s="34">
        <v>3</v>
      </c>
      <c r="E31" s="22">
        <v>1600</v>
      </c>
      <c r="F31" s="35">
        <f t="shared" si="0"/>
        <v>4800</v>
      </c>
      <c r="G31" s="72">
        <v>0.1</v>
      </c>
    </row>
    <row r="32" spans="1:7" ht="28.2" customHeight="1" x14ac:dyDescent="0.45">
      <c r="A32" s="20"/>
      <c r="B32" s="36" t="s">
        <v>36</v>
      </c>
      <c r="C32" s="33" t="s">
        <v>37</v>
      </c>
      <c r="D32" s="34">
        <v>2</v>
      </c>
      <c r="E32" s="22">
        <v>600</v>
      </c>
      <c r="F32" s="35">
        <f t="shared" si="0"/>
        <v>1200</v>
      </c>
      <c r="G32" s="72">
        <v>0.1</v>
      </c>
    </row>
    <row r="33" spans="1:7" ht="28.2" customHeight="1" x14ac:dyDescent="0.45">
      <c r="A33" s="20"/>
      <c r="B33" s="36" t="s">
        <v>38</v>
      </c>
      <c r="C33" s="33"/>
      <c r="D33" s="34">
        <v>10</v>
      </c>
      <c r="E33" s="22">
        <v>150</v>
      </c>
      <c r="F33" s="35">
        <f t="shared" si="0"/>
        <v>1500</v>
      </c>
      <c r="G33" s="72">
        <v>0.1</v>
      </c>
    </row>
    <row r="34" spans="1:7" ht="28.2" customHeight="1" x14ac:dyDescent="0.45">
      <c r="A34" s="20"/>
      <c r="B34" s="32" t="s">
        <v>39</v>
      </c>
      <c r="C34" s="33" t="s">
        <v>40</v>
      </c>
      <c r="D34" s="34">
        <f>+D42*2</f>
        <v>2</v>
      </c>
      <c r="E34" s="22">
        <v>700</v>
      </c>
      <c r="F34" s="35">
        <f t="shared" si="0"/>
        <v>1400</v>
      </c>
      <c r="G34" s="72">
        <v>0.1</v>
      </c>
    </row>
    <row r="35" spans="1:7" ht="28.2" customHeight="1" x14ac:dyDescent="0.45">
      <c r="A35" s="20"/>
      <c r="B35" s="32" t="s">
        <v>41</v>
      </c>
      <c r="C35" s="33" t="s">
        <v>42</v>
      </c>
      <c r="D35" s="34">
        <v>4</v>
      </c>
      <c r="E35" s="22">
        <v>700</v>
      </c>
      <c r="F35" s="35">
        <f t="shared" si="0"/>
        <v>2800</v>
      </c>
      <c r="G35" s="72">
        <v>0.1</v>
      </c>
    </row>
    <row r="36" spans="1:7" ht="28.2" customHeight="1" x14ac:dyDescent="0.45">
      <c r="A36" s="18"/>
      <c r="B36" s="19" t="s">
        <v>12</v>
      </c>
      <c r="C36" s="16" t="s">
        <v>13</v>
      </c>
      <c r="D36" s="17">
        <v>1</v>
      </c>
      <c r="E36" s="27">
        <v>16000</v>
      </c>
      <c r="F36" s="35">
        <f t="shared" ref="F36:F38" si="1">D36*E36</f>
        <v>16000</v>
      </c>
      <c r="G36" s="72">
        <v>0.1</v>
      </c>
    </row>
    <row r="37" spans="1:7" ht="28.2" customHeight="1" x14ac:dyDescent="0.45">
      <c r="A37" s="18"/>
      <c r="B37" s="19" t="s">
        <v>14</v>
      </c>
      <c r="C37" s="16"/>
      <c r="D37" s="17">
        <v>2</v>
      </c>
      <c r="E37" s="27">
        <v>1200</v>
      </c>
      <c r="F37" s="35">
        <f t="shared" si="1"/>
        <v>2400</v>
      </c>
      <c r="G37" s="72">
        <v>0.1</v>
      </c>
    </row>
    <row r="38" spans="1:7" ht="28.2" customHeight="1" x14ac:dyDescent="0.45">
      <c r="A38" s="18"/>
      <c r="B38" s="19" t="s">
        <v>15</v>
      </c>
      <c r="C38" s="16"/>
      <c r="D38" s="17">
        <v>4</v>
      </c>
      <c r="E38" s="27">
        <v>300</v>
      </c>
      <c r="F38" s="35">
        <f t="shared" si="1"/>
        <v>1200</v>
      </c>
      <c r="G38" s="72">
        <v>0.1</v>
      </c>
    </row>
    <row r="39" spans="1:7" ht="28.2" customHeight="1" x14ac:dyDescent="0.45">
      <c r="A39" s="20"/>
      <c r="B39" s="17" t="s">
        <v>20</v>
      </c>
      <c r="C39" s="21"/>
      <c r="D39" s="17">
        <v>1</v>
      </c>
      <c r="E39" s="22">
        <v>6000</v>
      </c>
      <c r="F39" s="35">
        <f t="shared" ref="F39:F42" si="2">D39*E39</f>
        <v>6000</v>
      </c>
      <c r="G39" s="72">
        <v>0.1</v>
      </c>
    </row>
    <row r="40" spans="1:7" ht="28.2" customHeight="1" x14ac:dyDescent="0.45">
      <c r="A40" s="20"/>
      <c r="B40" s="17" t="s">
        <v>21</v>
      </c>
      <c r="C40" s="21"/>
      <c r="D40" s="17">
        <v>1</v>
      </c>
      <c r="E40" s="22">
        <v>8000</v>
      </c>
      <c r="F40" s="35">
        <f t="shared" si="2"/>
        <v>8000</v>
      </c>
      <c r="G40" s="72">
        <v>0.1</v>
      </c>
    </row>
    <row r="41" spans="1:7" ht="28.2" customHeight="1" x14ac:dyDescent="0.45">
      <c r="A41" s="20"/>
      <c r="B41" s="17" t="s">
        <v>22</v>
      </c>
      <c r="C41" s="21"/>
      <c r="D41" s="17">
        <v>1</v>
      </c>
      <c r="E41" s="22">
        <v>5000</v>
      </c>
      <c r="F41" s="35">
        <f t="shared" si="2"/>
        <v>5000</v>
      </c>
      <c r="G41" s="72">
        <v>0.1</v>
      </c>
    </row>
    <row r="42" spans="1:7" ht="28.2" customHeight="1" x14ac:dyDescent="0.45">
      <c r="A42" s="20"/>
      <c r="B42" s="17" t="s">
        <v>23</v>
      </c>
      <c r="C42" s="21"/>
      <c r="D42" s="17">
        <v>1</v>
      </c>
      <c r="E42" s="22">
        <v>4000</v>
      </c>
      <c r="F42" s="35">
        <f t="shared" si="2"/>
        <v>4000</v>
      </c>
      <c r="G42" s="72">
        <v>0.1</v>
      </c>
    </row>
    <row r="43" spans="1:7" ht="28.2" customHeight="1" thickBot="1" x14ac:dyDescent="0.5">
      <c r="A43" s="37"/>
      <c r="B43" s="38" t="s">
        <v>67</v>
      </c>
      <c r="C43" s="39"/>
      <c r="D43" s="40"/>
      <c r="E43" s="41"/>
      <c r="F43" s="77">
        <f>SUM(F20:F42)</f>
        <v>125790</v>
      </c>
      <c r="G43" s="80">
        <v>0.1</v>
      </c>
    </row>
    <row r="44" spans="1:7" ht="28.2" customHeight="1" thickBot="1" x14ac:dyDescent="0.5">
      <c r="A44" s="85"/>
      <c r="B44" s="86"/>
      <c r="C44" s="86"/>
      <c r="D44" s="85"/>
      <c r="E44" s="87"/>
      <c r="F44" s="88"/>
      <c r="G44" s="89"/>
    </row>
    <row r="45" spans="1:7" ht="28.2" customHeight="1" thickBot="1" x14ac:dyDescent="0.5">
      <c r="A45" s="11"/>
      <c r="B45" s="12" t="s">
        <v>6</v>
      </c>
      <c r="C45" s="13" t="s">
        <v>7</v>
      </c>
      <c r="D45" s="13" t="s">
        <v>8</v>
      </c>
      <c r="E45" s="13" t="s">
        <v>9</v>
      </c>
      <c r="F45" s="13" t="s">
        <v>10</v>
      </c>
      <c r="G45" s="69" t="s">
        <v>59</v>
      </c>
    </row>
    <row r="46" spans="1:7" ht="28.2" customHeight="1" x14ac:dyDescent="0.45">
      <c r="A46" s="345" t="s">
        <v>44</v>
      </c>
      <c r="B46" s="346"/>
      <c r="C46" s="42"/>
      <c r="D46" s="43"/>
      <c r="E46" s="44"/>
      <c r="F46" s="78"/>
      <c r="G46" s="82"/>
    </row>
    <row r="47" spans="1:7" ht="28.2" customHeight="1" x14ac:dyDescent="0.45">
      <c r="A47" s="20"/>
      <c r="B47" s="17" t="s">
        <v>16</v>
      </c>
      <c r="C47" s="21"/>
      <c r="D47" s="17">
        <v>1</v>
      </c>
      <c r="E47" s="22">
        <v>18000</v>
      </c>
      <c r="F47" s="35">
        <f>D47*E47</f>
        <v>18000</v>
      </c>
      <c r="G47" s="72">
        <v>0.1</v>
      </c>
    </row>
    <row r="48" spans="1:7" ht="28.2" customHeight="1" x14ac:dyDescent="0.45">
      <c r="A48" s="20"/>
      <c r="B48" s="17" t="s">
        <v>17</v>
      </c>
      <c r="C48" s="21"/>
      <c r="D48" s="17">
        <v>1</v>
      </c>
      <c r="E48" s="22">
        <v>2500</v>
      </c>
      <c r="F48" s="35">
        <f>D48*E48</f>
        <v>2500</v>
      </c>
      <c r="G48" s="72">
        <v>0.1</v>
      </c>
    </row>
    <row r="49" spans="1:7" ht="28.2" customHeight="1" x14ac:dyDescent="0.45">
      <c r="A49" s="20"/>
      <c r="B49" s="17" t="s">
        <v>18</v>
      </c>
      <c r="C49" s="21"/>
      <c r="D49" s="17">
        <v>1</v>
      </c>
      <c r="E49" s="22">
        <v>3500</v>
      </c>
      <c r="F49" s="35">
        <f>D49*E49</f>
        <v>3500</v>
      </c>
      <c r="G49" s="72">
        <v>0.1</v>
      </c>
    </row>
    <row r="50" spans="1:7" ht="28.2" customHeight="1" x14ac:dyDescent="0.45">
      <c r="A50" s="20"/>
      <c r="B50" s="17" t="s">
        <v>19</v>
      </c>
      <c r="C50" s="21"/>
      <c r="D50" s="17">
        <v>1</v>
      </c>
      <c r="E50" s="22">
        <v>5200</v>
      </c>
      <c r="F50" s="35">
        <f>D50*E50</f>
        <v>5200</v>
      </c>
      <c r="G50" s="72">
        <v>0.1</v>
      </c>
    </row>
    <row r="51" spans="1:7" ht="28.2" customHeight="1" x14ac:dyDescent="0.45">
      <c r="A51" s="24"/>
      <c r="B51" s="25" t="s">
        <v>24</v>
      </c>
      <c r="C51" s="21"/>
      <c r="D51" s="26">
        <v>1</v>
      </c>
      <c r="E51" s="27">
        <v>3600</v>
      </c>
      <c r="F51" s="35">
        <f>D51*E51</f>
        <v>3600</v>
      </c>
      <c r="G51" s="72">
        <v>0.1</v>
      </c>
    </row>
    <row r="52" spans="1:7" ht="28.2" customHeight="1" x14ac:dyDescent="0.45">
      <c r="A52" s="24"/>
      <c r="B52" s="25" t="s">
        <v>25</v>
      </c>
      <c r="C52" s="21"/>
      <c r="D52" s="26">
        <v>1</v>
      </c>
      <c r="E52" s="27">
        <v>14000</v>
      </c>
      <c r="F52" s="35">
        <f t="shared" ref="F52:F69" si="3">D52*E52</f>
        <v>14000</v>
      </c>
      <c r="G52" s="72">
        <v>0.1</v>
      </c>
    </row>
    <row r="53" spans="1:7" ht="28.2" customHeight="1" x14ac:dyDescent="0.45">
      <c r="A53" s="24"/>
      <c r="B53" s="25" t="s">
        <v>26</v>
      </c>
      <c r="C53" s="21"/>
      <c r="D53" s="26">
        <v>2</v>
      </c>
      <c r="E53" s="27">
        <v>4000</v>
      </c>
      <c r="F53" s="35">
        <f t="shared" si="3"/>
        <v>8000</v>
      </c>
      <c r="G53" s="72">
        <v>0.1</v>
      </c>
    </row>
    <row r="54" spans="1:7" ht="28.2" customHeight="1" x14ac:dyDescent="0.45">
      <c r="A54" s="24"/>
      <c r="B54" s="29" t="s">
        <v>27</v>
      </c>
      <c r="C54" s="30"/>
      <c r="D54" s="26">
        <v>2</v>
      </c>
      <c r="E54" s="31">
        <v>4000</v>
      </c>
      <c r="F54" s="76">
        <f t="shared" si="3"/>
        <v>8000</v>
      </c>
      <c r="G54" s="72">
        <v>0.1</v>
      </c>
    </row>
    <row r="55" spans="1:7" ht="28.2" customHeight="1" x14ac:dyDescent="0.45">
      <c r="A55" s="20"/>
      <c r="B55" s="32" t="s">
        <v>28</v>
      </c>
      <c r="C55" s="33" t="s">
        <v>29</v>
      </c>
      <c r="D55" s="34">
        <v>24</v>
      </c>
      <c r="E55" s="22">
        <v>80</v>
      </c>
      <c r="F55" s="35">
        <f t="shared" si="3"/>
        <v>1920</v>
      </c>
      <c r="G55" s="72">
        <v>0.1</v>
      </c>
    </row>
    <row r="56" spans="1:7" ht="28.2" customHeight="1" x14ac:dyDescent="0.45">
      <c r="A56" s="20"/>
      <c r="B56" s="32" t="s">
        <v>30</v>
      </c>
      <c r="C56" s="33" t="s">
        <v>60</v>
      </c>
      <c r="D56" s="34">
        <v>24</v>
      </c>
      <c r="E56" s="22">
        <v>205</v>
      </c>
      <c r="F56" s="35">
        <f t="shared" si="3"/>
        <v>4920</v>
      </c>
      <c r="G56" s="72">
        <v>0.1</v>
      </c>
    </row>
    <row r="57" spans="1:7" ht="28.2" customHeight="1" x14ac:dyDescent="0.45">
      <c r="A57" s="20"/>
      <c r="B57" s="32" t="s">
        <v>32</v>
      </c>
      <c r="C57" s="21" t="s">
        <v>33</v>
      </c>
      <c r="D57" s="34">
        <v>10</v>
      </c>
      <c r="E57" s="22">
        <v>185</v>
      </c>
      <c r="F57" s="35">
        <f t="shared" si="3"/>
        <v>1850</v>
      </c>
      <c r="G57" s="72">
        <v>0.1</v>
      </c>
    </row>
    <row r="58" spans="1:7" ht="28.2" customHeight="1" x14ac:dyDescent="0.45">
      <c r="A58" s="20"/>
      <c r="B58" s="32" t="s">
        <v>34</v>
      </c>
      <c r="C58" s="33" t="s">
        <v>35</v>
      </c>
      <c r="D58" s="34">
        <v>3</v>
      </c>
      <c r="E58" s="22">
        <v>1600</v>
      </c>
      <c r="F58" s="35">
        <f t="shared" si="3"/>
        <v>4800</v>
      </c>
      <c r="G58" s="72">
        <v>0.1</v>
      </c>
    </row>
    <row r="59" spans="1:7" ht="28.2" customHeight="1" x14ac:dyDescent="0.45">
      <c r="A59" s="20"/>
      <c r="B59" s="36" t="s">
        <v>36</v>
      </c>
      <c r="C59" s="33" t="s">
        <v>37</v>
      </c>
      <c r="D59" s="34">
        <v>2</v>
      </c>
      <c r="E59" s="22">
        <v>600</v>
      </c>
      <c r="F59" s="35">
        <f t="shared" si="3"/>
        <v>1200</v>
      </c>
      <c r="G59" s="72">
        <v>0.1</v>
      </c>
    </row>
    <row r="60" spans="1:7" ht="28.2" customHeight="1" x14ac:dyDescent="0.45">
      <c r="A60" s="20"/>
      <c r="B60" s="36" t="s">
        <v>38</v>
      </c>
      <c r="C60" s="33"/>
      <c r="D60" s="34">
        <v>10</v>
      </c>
      <c r="E60" s="22">
        <v>150</v>
      </c>
      <c r="F60" s="35">
        <f t="shared" si="3"/>
        <v>1500</v>
      </c>
      <c r="G60" s="72">
        <v>0.1</v>
      </c>
    </row>
    <row r="61" spans="1:7" ht="28.2" customHeight="1" x14ac:dyDescent="0.45">
      <c r="A61" s="20"/>
      <c r="B61" s="32" t="s">
        <v>39</v>
      </c>
      <c r="C61" s="33" t="s">
        <v>40</v>
      </c>
      <c r="D61" s="34">
        <f>+D69*2</f>
        <v>2</v>
      </c>
      <c r="E61" s="22">
        <v>700</v>
      </c>
      <c r="F61" s="35">
        <f t="shared" si="3"/>
        <v>1400</v>
      </c>
      <c r="G61" s="72">
        <v>0.1</v>
      </c>
    </row>
    <row r="62" spans="1:7" ht="28.2" customHeight="1" x14ac:dyDescent="0.45">
      <c r="A62" s="20"/>
      <c r="B62" s="32" t="s">
        <v>41</v>
      </c>
      <c r="C62" s="33" t="s">
        <v>42</v>
      </c>
      <c r="D62" s="34">
        <v>4</v>
      </c>
      <c r="E62" s="22">
        <v>700</v>
      </c>
      <c r="F62" s="35">
        <f t="shared" si="3"/>
        <v>2800</v>
      </c>
      <c r="G62" s="72">
        <v>0.1</v>
      </c>
    </row>
    <row r="63" spans="1:7" ht="28.2" customHeight="1" x14ac:dyDescent="0.45">
      <c r="A63" s="18"/>
      <c r="B63" s="19" t="s">
        <v>12</v>
      </c>
      <c r="C63" s="16" t="s">
        <v>13</v>
      </c>
      <c r="D63" s="17">
        <v>1</v>
      </c>
      <c r="E63" s="27">
        <v>16000</v>
      </c>
      <c r="F63" s="35">
        <f t="shared" si="3"/>
        <v>16000</v>
      </c>
      <c r="G63" s="72">
        <v>0.1</v>
      </c>
    </row>
    <row r="64" spans="1:7" ht="28.2" customHeight="1" x14ac:dyDescent="0.45">
      <c r="A64" s="18"/>
      <c r="B64" s="19" t="s">
        <v>14</v>
      </c>
      <c r="C64" s="16"/>
      <c r="D64" s="17">
        <v>2</v>
      </c>
      <c r="E64" s="27">
        <v>1200</v>
      </c>
      <c r="F64" s="35">
        <f t="shared" si="3"/>
        <v>2400</v>
      </c>
      <c r="G64" s="72">
        <v>0.1</v>
      </c>
    </row>
    <row r="65" spans="1:7" ht="28.2" customHeight="1" x14ac:dyDescent="0.45">
      <c r="A65" s="18"/>
      <c r="B65" s="19" t="s">
        <v>15</v>
      </c>
      <c r="C65" s="16"/>
      <c r="D65" s="17">
        <v>4</v>
      </c>
      <c r="E65" s="27">
        <v>300</v>
      </c>
      <c r="F65" s="35">
        <f t="shared" si="3"/>
        <v>1200</v>
      </c>
      <c r="G65" s="72">
        <v>0.1</v>
      </c>
    </row>
    <row r="66" spans="1:7" ht="28.2" customHeight="1" x14ac:dyDescent="0.45">
      <c r="A66" s="20"/>
      <c r="B66" s="17" t="s">
        <v>20</v>
      </c>
      <c r="C66" s="21"/>
      <c r="D66" s="17">
        <v>1</v>
      </c>
      <c r="E66" s="22">
        <v>6000</v>
      </c>
      <c r="F66" s="35">
        <f t="shared" si="3"/>
        <v>6000</v>
      </c>
      <c r="G66" s="72">
        <v>0.1</v>
      </c>
    </row>
    <row r="67" spans="1:7" ht="28.2" customHeight="1" x14ac:dyDescent="0.45">
      <c r="A67" s="20"/>
      <c r="B67" s="17" t="s">
        <v>21</v>
      </c>
      <c r="C67" s="21"/>
      <c r="D67" s="17">
        <v>1</v>
      </c>
      <c r="E67" s="22">
        <v>8000</v>
      </c>
      <c r="F67" s="35">
        <f t="shared" si="3"/>
        <v>8000</v>
      </c>
      <c r="G67" s="72">
        <v>0.1</v>
      </c>
    </row>
    <row r="68" spans="1:7" ht="28.2" customHeight="1" x14ac:dyDescent="0.45">
      <c r="A68" s="20"/>
      <c r="B68" s="17" t="s">
        <v>22</v>
      </c>
      <c r="C68" s="21"/>
      <c r="D68" s="17">
        <v>1</v>
      </c>
      <c r="E68" s="22">
        <v>5000</v>
      </c>
      <c r="F68" s="35">
        <f t="shared" si="3"/>
        <v>5000</v>
      </c>
      <c r="G68" s="72">
        <v>0.1</v>
      </c>
    </row>
    <row r="69" spans="1:7" ht="28.2" customHeight="1" x14ac:dyDescent="0.45">
      <c r="A69" s="20"/>
      <c r="B69" s="17" t="s">
        <v>23</v>
      </c>
      <c r="C69" s="21"/>
      <c r="D69" s="17">
        <v>1</v>
      </c>
      <c r="E69" s="22">
        <v>4000</v>
      </c>
      <c r="F69" s="35">
        <f t="shared" si="3"/>
        <v>4000</v>
      </c>
      <c r="G69" s="72">
        <v>0.1</v>
      </c>
    </row>
    <row r="70" spans="1:7" ht="28.2" customHeight="1" thickBot="1" x14ac:dyDescent="0.5">
      <c r="A70" s="24"/>
      <c r="B70" s="90" t="s">
        <v>68</v>
      </c>
      <c r="C70" s="30"/>
      <c r="D70" s="26"/>
      <c r="E70" s="83"/>
      <c r="F70" s="76">
        <f>SUM(F47:F69)</f>
        <v>125790</v>
      </c>
      <c r="G70" s="80">
        <v>0.1</v>
      </c>
    </row>
    <row r="71" spans="1:7" ht="28.2" customHeight="1" thickBot="1" x14ac:dyDescent="0.5">
      <c r="A71" s="85"/>
      <c r="B71" s="86"/>
      <c r="C71" s="86"/>
      <c r="D71" s="85"/>
      <c r="E71" s="87"/>
      <c r="F71" s="88"/>
      <c r="G71" s="89"/>
    </row>
    <row r="72" spans="1:7" ht="28.2" customHeight="1" thickBot="1" x14ac:dyDescent="0.5">
      <c r="A72" s="11"/>
      <c r="B72" s="12" t="s">
        <v>6</v>
      </c>
      <c r="C72" s="13" t="s">
        <v>7</v>
      </c>
      <c r="D72" s="13" t="s">
        <v>8</v>
      </c>
      <c r="E72" s="13" t="s">
        <v>9</v>
      </c>
      <c r="F72" s="13" t="s">
        <v>10</v>
      </c>
      <c r="G72" s="69" t="s">
        <v>59</v>
      </c>
    </row>
    <row r="73" spans="1:7" ht="28.2" customHeight="1" x14ac:dyDescent="0.45">
      <c r="A73" s="338" t="s">
        <v>45</v>
      </c>
      <c r="B73" s="339"/>
      <c r="C73" s="56"/>
      <c r="D73" s="57"/>
      <c r="E73" s="91"/>
      <c r="F73" s="92"/>
      <c r="G73" s="93"/>
    </row>
    <row r="74" spans="1:7" ht="28.2" customHeight="1" x14ac:dyDescent="0.45">
      <c r="A74" s="20"/>
      <c r="B74" s="17" t="s">
        <v>16</v>
      </c>
      <c r="C74" s="21"/>
      <c r="D74" s="17">
        <v>1</v>
      </c>
      <c r="E74" s="22">
        <v>18000</v>
      </c>
      <c r="F74" s="35">
        <f>D74*E74</f>
        <v>18000</v>
      </c>
      <c r="G74" s="72">
        <v>0.1</v>
      </c>
    </row>
    <row r="75" spans="1:7" ht="28.2" customHeight="1" x14ac:dyDescent="0.45">
      <c r="A75" s="20"/>
      <c r="B75" s="17" t="s">
        <v>17</v>
      </c>
      <c r="C75" s="21"/>
      <c r="D75" s="17">
        <v>1</v>
      </c>
      <c r="E75" s="22">
        <v>2500</v>
      </c>
      <c r="F75" s="35">
        <f>D75*E75</f>
        <v>2500</v>
      </c>
      <c r="G75" s="72">
        <v>0.1</v>
      </c>
    </row>
    <row r="76" spans="1:7" ht="28.2" customHeight="1" x14ac:dyDescent="0.45">
      <c r="A76" s="20"/>
      <c r="B76" s="17" t="s">
        <v>18</v>
      </c>
      <c r="C76" s="21"/>
      <c r="D76" s="17">
        <v>1</v>
      </c>
      <c r="E76" s="22">
        <v>3500</v>
      </c>
      <c r="F76" s="35">
        <f>D76*E76</f>
        <v>3500</v>
      </c>
      <c r="G76" s="72">
        <v>0.1</v>
      </c>
    </row>
    <row r="77" spans="1:7" ht="28.2" customHeight="1" x14ac:dyDescent="0.45">
      <c r="A77" s="20"/>
      <c r="B77" s="17" t="s">
        <v>19</v>
      </c>
      <c r="C77" s="21"/>
      <c r="D77" s="17">
        <v>1</v>
      </c>
      <c r="E77" s="22">
        <v>5200</v>
      </c>
      <c r="F77" s="35">
        <f>D77*E77</f>
        <v>5200</v>
      </c>
      <c r="G77" s="72">
        <v>0.1</v>
      </c>
    </row>
    <row r="78" spans="1:7" ht="28.2" customHeight="1" x14ac:dyDescent="0.45">
      <c r="A78" s="24"/>
      <c r="B78" s="25" t="s">
        <v>24</v>
      </c>
      <c r="C78" s="21"/>
      <c r="D78" s="26">
        <v>1</v>
      </c>
      <c r="E78" s="27">
        <v>3600</v>
      </c>
      <c r="F78" s="35">
        <f>D78*E78</f>
        <v>3600</v>
      </c>
      <c r="G78" s="72">
        <v>0.1</v>
      </c>
    </row>
    <row r="79" spans="1:7" ht="28.2" customHeight="1" x14ac:dyDescent="0.45">
      <c r="A79" s="24"/>
      <c r="B79" s="25" t="s">
        <v>25</v>
      </c>
      <c r="C79" s="21"/>
      <c r="D79" s="26">
        <v>1</v>
      </c>
      <c r="E79" s="27">
        <v>14000</v>
      </c>
      <c r="F79" s="35">
        <f t="shared" ref="F79:F96" si="4">D79*E79</f>
        <v>14000</v>
      </c>
      <c r="G79" s="72">
        <v>0.1</v>
      </c>
    </row>
    <row r="80" spans="1:7" ht="28.2" customHeight="1" x14ac:dyDescent="0.45">
      <c r="A80" s="24"/>
      <c r="B80" s="25" t="s">
        <v>26</v>
      </c>
      <c r="C80" s="21"/>
      <c r="D80" s="26">
        <v>2</v>
      </c>
      <c r="E80" s="27">
        <v>4000</v>
      </c>
      <c r="F80" s="35">
        <f t="shared" si="4"/>
        <v>8000</v>
      </c>
      <c r="G80" s="72">
        <v>0.1</v>
      </c>
    </row>
    <row r="81" spans="1:7" ht="28.2" customHeight="1" x14ac:dyDescent="0.45">
      <c r="A81" s="24"/>
      <c r="B81" s="29" t="s">
        <v>27</v>
      </c>
      <c r="C81" s="30"/>
      <c r="D81" s="26">
        <v>4</v>
      </c>
      <c r="E81" s="31">
        <v>4000</v>
      </c>
      <c r="F81" s="76">
        <f t="shared" si="4"/>
        <v>16000</v>
      </c>
      <c r="G81" s="72">
        <v>0.1</v>
      </c>
    </row>
    <row r="82" spans="1:7" ht="28.2" customHeight="1" x14ac:dyDescent="0.45">
      <c r="A82" s="20"/>
      <c r="B82" s="32" t="s">
        <v>28</v>
      </c>
      <c r="C82" s="33" t="s">
        <v>29</v>
      </c>
      <c r="D82" s="34">
        <v>24</v>
      </c>
      <c r="E82" s="22">
        <v>80</v>
      </c>
      <c r="F82" s="35">
        <f t="shared" si="4"/>
        <v>1920</v>
      </c>
      <c r="G82" s="72">
        <v>0.1</v>
      </c>
    </row>
    <row r="83" spans="1:7" ht="28.2" customHeight="1" x14ac:dyDescent="0.45">
      <c r="A83" s="20"/>
      <c r="B83" s="32" t="s">
        <v>30</v>
      </c>
      <c r="C83" s="33" t="s">
        <v>60</v>
      </c>
      <c r="D83" s="34">
        <v>24</v>
      </c>
      <c r="E83" s="22">
        <v>205</v>
      </c>
      <c r="F83" s="35">
        <f t="shared" si="4"/>
        <v>4920</v>
      </c>
      <c r="G83" s="72">
        <v>0.1</v>
      </c>
    </row>
    <row r="84" spans="1:7" ht="28.2" customHeight="1" x14ac:dyDescent="0.45">
      <c r="A84" s="20"/>
      <c r="B84" s="32" t="s">
        <v>32</v>
      </c>
      <c r="C84" s="21" t="s">
        <v>33</v>
      </c>
      <c r="D84" s="34">
        <v>10</v>
      </c>
      <c r="E84" s="22">
        <v>185</v>
      </c>
      <c r="F84" s="35">
        <f t="shared" si="4"/>
        <v>1850</v>
      </c>
      <c r="G84" s="72">
        <v>0.1</v>
      </c>
    </row>
    <row r="85" spans="1:7" ht="28.2" customHeight="1" x14ac:dyDescent="0.45">
      <c r="A85" s="20"/>
      <c r="B85" s="32" t="s">
        <v>34</v>
      </c>
      <c r="C85" s="33" t="s">
        <v>35</v>
      </c>
      <c r="D85" s="34">
        <v>3</v>
      </c>
      <c r="E85" s="22">
        <v>1600</v>
      </c>
      <c r="F85" s="35">
        <f t="shared" si="4"/>
        <v>4800</v>
      </c>
      <c r="G85" s="72">
        <v>0.1</v>
      </c>
    </row>
    <row r="86" spans="1:7" ht="28.2" customHeight="1" x14ac:dyDescent="0.45">
      <c r="A86" s="20"/>
      <c r="B86" s="36" t="s">
        <v>36</v>
      </c>
      <c r="C86" s="33" t="s">
        <v>37</v>
      </c>
      <c r="D86" s="34">
        <v>2</v>
      </c>
      <c r="E86" s="22">
        <v>600</v>
      </c>
      <c r="F86" s="35">
        <f t="shared" si="4"/>
        <v>1200</v>
      </c>
      <c r="G86" s="72">
        <v>0.1</v>
      </c>
    </row>
    <row r="87" spans="1:7" ht="28.2" customHeight="1" x14ac:dyDescent="0.45">
      <c r="A87" s="20"/>
      <c r="B87" s="36" t="s">
        <v>38</v>
      </c>
      <c r="C87" s="33"/>
      <c r="D87" s="34">
        <v>10</v>
      </c>
      <c r="E87" s="22">
        <v>150</v>
      </c>
      <c r="F87" s="35">
        <f t="shared" si="4"/>
        <v>1500</v>
      </c>
      <c r="G87" s="72">
        <v>0.1</v>
      </c>
    </row>
    <row r="88" spans="1:7" ht="28.2" customHeight="1" x14ac:dyDescent="0.45">
      <c r="A88" s="20"/>
      <c r="B88" s="32" t="s">
        <v>39</v>
      </c>
      <c r="C88" s="33" t="s">
        <v>40</v>
      </c>
      <c r="D88" s="34">
        <f>+D96*2</f>
        <v>2</v>
      </c>
      <c r="E88" s="22">
        <v>700</v>
      </c>
      <c r="F88" s="35">
        <f t="shared" si="4"/>
        <v>1400</v>
      </c>
      <c r="G88" s="72">
        <v>0.1</v>
      </c>
    </row>
    <row r="89" spans="1:7" ht="28.2" customHeight="1" x14ac:dyDescent="0.45">
      <c r="A89" s="20"/>
      <c r="B89" s="32" t="s">
        <v>41</v>
      </c>
      <c r="C89" s="33" t="s">
        <v>42</v>
      </c>
      <c r="D89" s="34">
        <v>4</v>
      </c>
      <c r="E89" s="22">
        <v>700</v>
      </c>
      <c r="F89" s="35">
        <f t="shared" si="4"/>
        <v>2800</v>
      </c>
      <c r="G89" s="72">
        <v>0.1</v>
      </c>
    </row>
    <row r="90" spans="1:7" ht="28.2" customHeight="1" x14ac:dyDescent="0.45">
      <c r="A90" s="18"/>
      <c r="B90" s="19" t="s">
        <v>12</v>
      </c>
      <c r="C90" s="16" t="s">
        <v>13</v>
      </c>
      <c r="D90" s="17">
        <v>1</v>
      </c>
      <c r="E90" s="27">
        <v>16000</v>
      </c>
      <c r="F90" s="35">
        <f t="shared" si="4"/>
        <v>16000</v>
      </c>
      <c r="G90" s="72">
        <v>0.1</v>
      </c>
    </row>
    <row r="91" spans="1:7" ht="28.2" customHeight="1" x14ac:dyDescent="0.45">
      <c r="A91" s="18"/>
      <c r="B91" s="19" t="s">
        <v>14</v>
      </c>
      <c r="C91" s="16"/>
      <c r="D91" s="17">
        <v>2</v>
      </c>
      <c r="E91" s="27">
        <v>1200</v>
      </c>
      <c r="F91" s="35">
        <f t="shared" si="4"/>
        <v>2400</v>
      </c>
      <c r="G91" s="72">
        <v>0.1</v>
      </c>
    </row>
    <row r="92" spans="1:7" ht="28.2" customHeight="1" x14ac:dyDescent="0.45">
      <c r="A92" s="18"/>
      <c r="B92" s="19" t="s">
        <v>15</v>
      </c>
      <c r="C92" s="16"/>
      <c r="D92" s="17">
        <v>4</v>
      </c>
      <c r="E92" s="27">
        <v>300</v>
      </c>
      <c r="F92" s="35">
        <f t="shared" si="4"/>
        <v>1200</v>
      </c>
      <c r="G92" s="72">
        <v>0.1</v>
      </c>
    </row>
    <row r="93" spans="1:7" ht="28.2" customHeight="1" x14ac:dyDescent="0.45">
      <c r="A93" s="20"/>
      <c r="B93" s="17" t="s">
        <v>20</v>
      </c>
      <c r="C93" s="21"/>
      <c r="D93" s="17">
        <v>1</v>
      </c>
      <c r="E93" s="22">
        <v>6000</v>
      </c>
      <c r="F93" s="35">
        <f t="shared" si="4"/>
        <v>6000</v>
      </c>
      <c r="G93" s="72">
        <v>0.1</v>
      </c>
    </row>
    <row r="94" spans="1:7" ht="28.2" customHeight="1" x14ac:dyDescent="0.45">
      <c r="A94" s="20"/>
      <c r="B94" s="17" t="s">
        <v>21</v>
      </c>
      <c r="C94" s="21"/>
      <c r="D94" s="17">
        <v>1</v>
      </c>
      <c r="E94" s="22">
        <v>8000</v>
      </c>
      <c r="F94" s="35">
        <f t="shared" si="4"/>
        <v>8000</v>
      </c>
      <c r="G94" s="72">
        <v>0.1</v>
      </c>
    </row>
    <row r="95" spans="1:7" ht="28.2" customHeight="1" x14ac:dyDescent="0.45">
      <c r="A95" s="20"/>
      <c r="B95" s="17" t="s">
        <v>22</v>
      </c>
      <c r="C95" s="21"/>
      <c r="D95" s="17">
        <v>1</v>
      </c>
      <c r="E95" s="22">
        <v>5000</v>
      </c>
      <c r="F95" s="35">
        <f t="shared" si="4"/>
        <v>5000</v>
      </c>
      <c r="G95" s="72">
        <v>0.1</v>
      </c>
    </row>
    <row r="96" spans="1:7" ht="28.2" customHeight="1" x14ac:dyDescent="0.45">
      <c r="A96" s="20"/>
      <c r="B96" s="17" t="s">
        <v>23</v>
      </c>
      <c r="C96" s="21"/>
      <c r="D96" s="17">
        <v>1</v>
      </c>
      <c r="E96" s="22">
        <v>4000</v>
      </c>
      <c r="F96" s="35">
        <f t="shared" si="4"/>
        <v>4000</v>
      </c>
      <c r="G96" s="72">
        <v>0.1</v>
      </c>
    </row>
    <row r="97" spans="1:7" ht="28.2" customHeight="1" thickBot="1" x14ac:dyDescent="0.5">
      <c r="A97" s="37"/>
      <c r="B97" s="38" t="s">
        <v>69</v>
      </c>
      <c r="C97" s="39"/>
      <c r="D97" s="40"/>
      <c r="E97" s="41"/>
      <c r="F97" s="77">
        <f>SUM(F74:F96)</f>
        <v>133790</v>
      </c>
      <c r="G97" s="94">
        <v>0.1</v>
      </c>
    </row>
    <row r="98" spans="1:7" ht="28.2" customHeight="1" thickBot="1" x14ac:dyDescent="0.5">
      <c r="A98" s="85"/>
      <c r="B98" s="86"/>
      <c r="C98" s="86"/>
      <c r="D98" s="85"/>
      <c r="E98" s="87"/>
      <c r="F98" s="88"/>
      <c r="G98" s="89"/>
    </row>
    <row r="99" spans="1:7" ht="28.2" customHeight="1" thickBot="1" x14ac:dyDescent="0.5">
      <c r="A99" s="11"/>
      <c r="B99" s="12" t="s">
        <v>6</v>
      </c>
      <c r="C99" s="13" t="s">
        <v>7</v>
      </c>
      <c r="D99" s="13" t="s">
        <v>8</v>
      </c>
      <c r="E99" s="13" t="s">
        <v>9</v>
      </c>
      <c r="F99" s="13" t="s">
        <v>10</v>
      </c>
      <c r="G99" s="69" t="s">
        <v>59</v>
      </c>
    </row>
    <row r="100" spans="1:7" ht="28.2" customHeight="1" x14ac:dyDescent="0.45">
      <c r="A100" s="338" t="s">
        <v>46</v>
      </c>
      <c r="B100" s="339"/>
      <c r="C100" s="56"/>
      <c r="D100" s="57"/>
      <c r="E100" s="91"/>
      <c r="F100" s="95"/>
      <c r="G100" s="96"/>
    </row>
    <row r="101" spans="1:7" ht="28.2" customHeight="1" x14ac:dyDescent="0.45">
      <c r="A101" s="20"/>
      <c r="B101" s="17" t="s">
        <v>16</v>
      </c>
      <c r="C101" s="21"/>
      <c r="D101" s="17">
        <v>1</v>
      </c>
      <c r="E101" s="22">
        <v>18000</v>
      </c>
      <c r="F101" s="35">
        <f>D101*E101</f>
        <v>18000</v>
      </c>
      <c r="G101" s="72">
        <v>0.1</v>
      </c>
    </row>
    <row r="102" spans="1:7" ht="28.2" customHeight="1" x14ac:dyDescent="0.45">
      <c r="A102" s="20"/>
      <c r="B102" s="17" t="s">
        <v>17</v>
      </c>
      <c r="C102" s="21"/>
      <c r="D102" s="17">
        <v>1</v>
      </c>
      <c r="E102" s="22">
        <v>2500</v>
      </c>
      <c r="F102" s="35">
        <f>D102*E102</f>
        <v>2500</v>
      </c>
      <c r="G102" s="72">
        <v>0.1</v>
      </c>
    </row>
    <row r="103" spans="1:7" ht="28.2" customHeight="1" x14ac:dyDescent="0.45">
      <c r="A103" s="20"/>
      <c r="B103" s="17" t="s">
        <v>18</v>
      </c>
      <c r="C103" s="21"/>
      <c r="D103" s="17">
        <v>1</v>
      </c>
      <c r="E103" s="22">
        <v>3500</v>
      </c>
      <c r="F103" s="35">
        <f>D103*E103</f>
        <v>3500</v>
      </c>
      <c r="G103" s="72">
        <v>0.1</v>
      </c>
    </row>
    <row r="104" spans="1:7" ht="28.2" customHeight="1" x14ac:dyDescent="0.45">
      <c r="A104" s="20"/>
      <c r="B104" s="17" t="s">
        <v>19</v>
      </c>
      <c r="C104" s="21"/>
      <c r="D104" s="17">
        <v>1</v>
      </c>
      <c r="E104" s="22">
        <v>5200</v>
      </c>
      <c r="F104" s="35">
        <f>D104*E104</f>
        <v>5200</v>
      </c>
      <c r="G104" s="72">
        <v>0.1</v>
      </c>
    </row>
    <row r="105" spans="1:7" ht="28.2" customHeight="1" x14ac:dyDescent="0.45">
      <c r="A105" s="24"/>
      <c r="B105" s="25" t="s">
        <v>24</v>
      </c>
      <c r="C105" s="21"/>
      <c r="D105" s="26">
        <v>1</v>
      </c>
      <c r="E105" s="27">
        <v>3600</v>
      </c>
      <c r="F105" s="35">
        <f>D105*E105</f>
        <v>3600</v>
      </c>
      <c r="G105" s="72">
        <v>0.1</v>
      </c>
    </row>
    <row r="106" spans="1:7" ht="28.2" customHeight="1" x14ac:dyDescent="0.45">
      <c r="A106" s="24"/>
      <c r="B106" s="25" t="s">
        <v>25</v>
      </c>
      <c r="C106" s="21"/>
      <c r="D106" s="26">
        <v>1</v>
      </c>
      <c r="E106" s="27">
        <v>14000</v>
      </c>
      <c r="F106" s="35">
        <f t="shared" ref="F106:F122" si="5">D106*E106</f>
        <v>14000</v>
      </c>
      <c r="G106" s="72">
        <v>0.1</v>
      </c>
    </row>
    <row r="107" spans="1:7" ht="28.2" customHeight="1" x14ac:dyDescent="0.45">
      <c r="A107" s="24"/>
      <c r="B107" s="25" t="s">
        <v>26</v>
      </c>
      <c r="C107" s="21"/>
      <c r="D107" s="26">
        <v>2</v>
      </c>
      <c r="E107" s="27">
        <v>4000</v>
      </c>
      <c r="F107" s="35">
        <f t="shared" si="5"/>
        <v>8000</v>
      </c>
      <c r="G107" s="72">
        <v>0.1</v>
      </c>
    </row>
    <row r="108" spans="1:7" ht="28.2" customHeight="1" x14ac:dyDescent="0.45">
      <c r="A108" s="24"/>
      <c r="B108" s="29" t="s">
        <v>27</v>
      </c>
      <c r="C108" s="30"/>
      <c r="D108" s="26">
        <v>2</v>
      </c>
      <c r="E108" s="31">
        <v>4000</v>
      </c>
      <c r="F108" s="76">
        <f t="shared" si="5"/>
        <v>8000</v>
      </c>
      <c r="G108" s="72">
        <v>0.1</v>
      </c>
    </row>
    <row r="109" spans="1:7" ht="28.2" customHeight="1" x14ac:dyDescent="0.45">
      <c r="A109" s="20"/>
      <c r="B109" s="32" t="s">
        <v>28</v>
      </c>
      <c r="C109" s="33" t="s">
        <v>29</v>
      </c>
      <c r="D109" s="34">
        <v>24</v>
      </c>
      <c r="E109" s="22">
        <v>80</v>
      </c>
      <c r="F109" s="35">
        <f t="shared" si="5"/>
        <v>1920</v>
      </c>
      <c r="G109" s="72">
        <v>0.1</v>
      </c>
    </row>
    <row r="110" spans="1:7" ht="28.2" customHeight="1" x14ac:dyDescent="0.45">
      <c r="A110" s="20"/>
      <c r="B110" s="32" t="s">
        <v>30</v>
      </c>
      <c r="C110" s="33" t="s">
        <v>60</v>
      </c>
      <c r="D110" s="34">
        <v>24</v>
      </c>
      <c r="E110" s="22">
        <v>205</v>
      </c>
      <c r="F110" s="35">
        <f t="shared" si="5"/>
        <v>4920</v>
      </c>
      <c r="G110" s="72">
        <v>0.1</v>
      </c>
    </row>
    <row r="111" spans="1:7" ht="28.2" customHeight="1" x14ac:dyDescent="0.45">
      <c r="A111" s="20"/>
      <c r="B111" s="32" t="s">
        <v>32</v>
      </c>
      <c r="C111" s="21" t="s">
        <v>33</v>
      </c>
      <c r="D111" s="34">
        <v>10</v>
      </c>
      <c r="E111" s="22">
        <v>185</v>
      </c>
      <c r="F111" s="35">
        <f t="shared" si="5"/>
        <v>1850</v>
      </c>
      <c r="G111" s="72">
        <v>0.1</v>
      </c>
    </row>
    <row r="112" spans="1:7" ht="28.2" customHeight="1" x14ac:dyDescent="0.45">
      <c r="A112" s="20"/>
      <c r="B112" s="32" t="s">
        <v>34</v>
      </c>
      <c r="C112" s="33" t="s">
        <v>35</v>
      </c>
      <c r="D112" s="34">
        <v>3</v>
      </c>
      <c r="E112" s="22">
        <v>1600</v>
      </c>
      <c r="F112" s="35">
        <f t="shared" si="5"/>
        <v>4800</v>
      </c>
      <c r="G112" s="72">
        <v>0.1</v>
      </c>
    </row>
    <row r="113" spans="1:7" ht="28.2" customHeight="1" x14ac:dyDescent="0.45">
      <c r="A113" s="20"/>
      <c r="B113" s="36" t="s">
        <v>36</v>
      </c>
      <c r="C113" s="33" t="s">
        <v>37</v>
      </c>
      <c r="D113" s="34">
        <v>2</v>
      </c>
      <c r="E113" s="22">
        <v>600</v>
      </c>
      <c r="F113" s="35">
        <f t="shared" si="5"/>
        <v>1200</v>
      </c>
      <c r="G113" s="72">
        <v>0.1</v>
      </c>
    </row>
    <row r="114" spans="1:7" ht="28.2" customHeight="1" x14ac:dyDescent="0.45">
      <c r="A114" s="20"/>
      <c r="B114" s="36" t="s">
        <v>38</v>
      </c>
      <c r="C114" s="33"/>
      <c r="D114" s="34">
        <v>10</v>
      </c>
      <c r="E114" s="22">
        <v>150</v>
      </c>
      <c r="F114" s="35">
        <f t="shared" si="5"/>
        <v>1500</v>
      </c>
      <c r="G114" s="72">
        <v>0.1</v>
      </c>
    </row>
    <row r="115" spans="1:7" ht="28.2" customHeight="1" x14ac:dyDescent="0.45">
      <c r="A115" s="20"/>
      <c r="B115" s="32" t="s">
        <v>39</v>
      </c>
      <c r="C115" s="33" t="s">
        <v>40</v>
      </c>
      <c r="D115" s="34">
        <v>2</v>
      </c>
      <c r="E115" s="22">
        <v>700</v>
      </c>
      <c r="F115" s="35">
        <f t="shared" si="5"/>
        <v>1400</v>
      </c>
      <c r="G115" s="72">
        <v>0.1</v>
      </c>
    </row>
    <row r="116" spans="1:7" ht="28.2" customHeight="1" x14ac:dyDescent="0.45">
      <c r="A116" s="20"/>
      <c r="B116" s="32" t="s">
        <v>41</v>
      </c>
      <c r="C116" s="33" t="s">
        <v>42</v>
      </c>
      <c r="D116" s="34">
        <v>4</v>
      </c>
      <c r="E116" s="22">
        <v>700</v>
      </c>
      <c r="F116" s="35">
        <f t="shared" si="5"/>
        <v>2800</v>
      </c>
      <c r="G116" s="72">
        <v>0.1</v>
      </c>
    </row>
    <row r="117" spans="1:7" ht="28.2" customHeight="1" x14ac:dyDescent="0.45">
      <c r="A117" s="18"/>
      <c r="B117" s="19" t="s">
        <v>12</v>
      </c>
      <c r="C117" s="16" t="s">
        <v>13</v>
      </c>
      <c r="D117" s="17">
        <v>1</v>
      </c>
      <c r="E117" s="27">
        <v>16000</v>
      </c>
      <c r="F117" s="35">
        <f t="shared" si="5"/>
        <v>16000</v>
      </c>
      <c r="G117" s="72">
        <v>0.1</v>
      </c>
    </row>
    <row r="118" spans="1:7" ht="28.2" customHeight="1" x14ac:dyDescent="0.45">
      <c r="A118" s="18"/>
      <c r="B118" s="19" t="s">
        <v>14</v>
      </c>
      <c r="C118" s="16"/>
      <c r="D118" s="17">
        <v>2</v>
      </c>
      <c r="E118" s="27">
        <v>1200</v>
      </c>
      <c r="F118" s="35">
        <f t="shared" si="5"/>
        <v>2400</v>
      </c>
      <c r="G118" s="72">
        <v>0.1</v>
      </c>
    </row>
    <row r="119" spans="1:7" ht="28.2" customHeight="1" x14ac:dyDescent="0.45">
      <c r="A119" s="18"/>
      <c r="B119" s="19" t="s">
        <v>15</v>
      </c>
      <c r="C119" s="16"/>
      <c r="D119" s="17">
        <v>4</v>
      </c>
      <c r="E119" s="27">
        <v>300</v>
      </c>
      <c r="F119" s="35">
        <f t="shared" si="5"/>
        <v>1200</v>
      </c>
      <c r="G119" s="72">
        <v>0.1</v>
      </c>
    </row>
    <row r="120" spans="1:7" ht="28.2" customHeight="1" x14ac:dyDescent="0.45">
      <c r="A120" s="20"/>
      <c r="B120" s="17" t="s">
        <v>20</v>
      </c>
      <c r="C120" s="21"/>
      <c r="D120" s="17">
        <v>1</v>
      </c>
      <c r="E120" s="22">
        <v>6000</v>
      </c>
      <c r="F120" s="35">
        <f t="shared" si="5"/>
        <v>6000</v>
      </c>
      <c r="G120" s="72">
        <v>0.1</v>
      </c>
    </row>
    <row r="121" spans="1:7" ht="28.2" customHeight="1" x14ac:dyDescent="0.45">
      <c r="A121" s="20"/>
      <c r="B121" s="17" t="s">
        <v>21</v>
      </c>
      <c r="C121" s="21"/>
      <c r="D121" s="17">
        <v>1</v>
      </c>
      <c r="E121" s="22">
        <v>8000</v>
      </c>
      <c r="F121" s="35">
        <f t="shared" si="5"/>
        <v>8000</v>
      </c>
      <c r="G121" s="72">
        <v>0.1</v>
      </c>
    </row>
    <row r="122" spans="1:7" ht="28.2" customHeight="1" x14ac:dyDescent="0.45">
      <c r="A122" s="20"/>
      <c r="B122" s="17" t="s">
        <v>22</v>
      </c>
      <c r="C122" s="21"/>
      <c r="D122" s="17">
        <v>1</v>
      </c>
      <c r="E122" s="22">
        <v>5000</v>
      </c>
      <c r="F122" s="35">
        <f t="shared" si="5"/>
        <v>5000</v>
      </c>
      <c r="G122" s="72">
        <v>0.1</v>
      </c>
    </row>
    <row r="123" spans="1:7" ht="28.2" customHeight="1" thickBot="1" x14ac:dyDescent="0.5">
      <c r="A123" s="37"/>
      <c r="B123" s="38" t="s">
        <v>70</v>
      </c>
      <c r="C123" s="39"/>
      <c r="D123" s="40"/>
      <c r="E123" s="41"/>
      <c r="F123" s="77">
        <f>SUM(F101:F122)</f>
        <v>121790</v>
      </c>
      <c r="G123" s="94">
        <v>0.1</v>
      </c>
    </row>
    <row r="124" spans="1:7" ht="28.2" customHeight="1" thickBot="1" x14ac:dyDescent="0.5">
      <c r="A124" s="85"/>
      <c r="B124" s="86"/>
      <c r="C124" s="86"/>
      <c r="D124" s="85"/>
      <c r="E124" s="87"/>
      <c r="F124" s="88"/>
      <c r="G124" s="89"/>
    </row>
    <row r="125" spans="1:7" ht="28.2" customHeight="1" thickBot="1" x14ac:dyDescent="0.5">
      <c r="A125" s="11"/>
      <c r="B125" s="12" t="s">
        <v>6</v>
      </c>
      <c r="C125" s="13" t="s">
        <v>7</v>
      </c>
      <c r="D125" s="13" t="s">
        <v>8</v>
      </c>
      <c r="E125" s="13" t="s">
        <v>9</v>
      </c>
      <c r="F125" s="13" t="s">
        <v>10</v>
      </c>
      <c r="G125" s="69" t="s">
        <v>59</v>
      </c>
    </row>
    <row r="126" spans="1:7" ht="28.2" customHeight="1" x14ac:dyDescent="0.45">
      <c r="A126" s="338" t="s">
        <v>61</v>
      </c>
      <c r="B126" s="339"/>
      <c r="C126" s="56"/>
      <c r="D126" s="57"/>
      <c r="E126" s="91"/>
      <c r="F126" s="95"/>
      <c r="G126" s="96"/>
    </row>
    <row r="127" spans="1:7" ht="28.2" customHeight="1" x14ac:dyDescent="0.45">
      <c r="A127" s="20"/>
      <c r="B127" s="17" t="s">
        <v>16</v>
      </c>
      <c r="C127" s="21"/>
      <c r="D127" s="17">
        <v>1</v>
      </c>
      <c r="E127" s="22">
        <v>18000</v>
      </c>
      <c r="F127" s="35">
        <f>D127*E127</f>
        <v>18000</v>
      </c>
      <c r="G127" s="72">
        <v>0.1</v>
      </c>
    </row>
    <row r="128" spans="1:7" ht="28.2" customHeight="1" x14ac:dyDescent="0.45">
      <c r="A128" s="20"/>
      <c r="B128" s="17" t="s">
        <v>17</v>
      </c>
      <c r="C128" s="21"/>
      <c r="D128" s="17">
        <v>1</v>
      </c>
      <c r="E128" s="22">
        <v>2500</v>
      </c>
      <c r="F128" s="35">
        <f>D128*E128</f>
        <v>2500</v>
      </c>
      <c r="G128" s="72">
        <v>0.1</v>
      </c>
    </row>
    <row r="129" spans="1:7" ht="28.2" customHeight="1" x14ac:dyDescent="0.45">
      <c r="A129" s="20"/>
      <c r="B129" s="17" t="s">
        <v>18</v>
      </c>
      <c r="C129" s="21"/>
      <c r="D129" s="17">
        <v>1</v>
      </c>
      <c r="E129" s="22">
        <v>3500</v>
      </c>
      <c r="F129" s="35">
        <f>D129*E129</f>
        <v>3500</v>
      </c>
      <c r="G129" s="72">
        <v>0.1</v>
      </c>
    </row>
    <row r="130" spans="1:7" ht="28.2" customHeight="1" x14ac:dyDescent="0.45">
      <c r="A130" s="20"/>
      <c r="B130" s="17" t="s">
        <v>19</v>
      </c>
      <c r="C130" s="21"/>
      <c r="D130" s="17">
        <v>1</v>
      </c>
      <c r="E130" s="22">
        <v>5200</v>
      </c>
      <c r="F130" s="35">
        <f>D130*E130</f>
        <v>5200</v>
      </c>
      <c r="G130" s="72">
        <v>0.1</v>
      </c>
    </row>
    <row r="131" spans="1:7" ht="28.2" customHeight="1" x14ac:dyDescent="0.45">
      <c r="A131" s="24"/>
      <c r="B131" s="25" t="s">
        <v>24</v>
      </c>
      <c r="C131" s="21"/>
      <c r="D131" s="26">
        <v>1</v>
      </c>
      <c r="E131" s="27">
        <v>3600</v>
      </c>
      <c r="F131" s="35">
        <f>D131*E131</f>
        <v>3600</v>
      </c>
      <c r="G131" s="72">
        <v>0.1</v>
      </c>
    </row>
    <row r="132" spans="1:7" ht="28.2" customHeight="1" x14ac:dyDescent="0.45">
      <c r="A132" s="24"/>
      <c r="B132" s="25" t="s">
        <v>25</v>
      </c>
      <c r="C132" s="21"/>
      <c r="D132" s="26">
        <v>1</v>
      </c>
      <c r="E132" s="27">
        <v>14000</v>
      </c>
      <c r="F132" s="35">
        <f t="shared" ref="F132:F149" si="6">D132*E132</f>
        <v>14000</v>
      </c>
      <c r="G132" s="72">
        <v>0.1</v>
      </c>
    </row>
    <row r="133" spans="1:7" ht="28.2" customHeight="1" x14ac:dyDescent="0.45">
      <c r="A133" s="24"/>
      <c r="B133" s="25" t="s">
        <v>26</v>
      </c>
      <c r="C133" s="21"/>
      <c r="D133" s="26">
        <v>2</v>
      </c>
      <c r="E133" s="27">
        <v>4000</v>
      </c>
      <c r="F133" s="35">
        <f t="shared" si="6"/>
        <v>8000</v>
      </c>
      <c r="G133" s="72">
        <v>0.1</v>
      </c>
    </row>
    <row r="134" spans="1:7" ht="28.2" customHeight="1" x14ac:dyDescent="0.45">
      <c r="A134" s="24"/>
      <c r="B134" s="29" t="s">
        <v>27</v>
      </c>
      <c r="C134" s="30"/>
      <c r="D134" s="26">
        <v>3</v>
      </c>
      <c r="E134" s="31">
        <v>4000</v>
      </c>
      <c r="F134" s="76">
        <f t="shared" si="6"/>
        <v>12000</v>
      </c>
      <c r="G134" s="72">
        <v>0.1</v>
      </c>
    </row>
    <row r="135" spans="1:7" ht="28.2" customHeight="1" x14ac:dyDescent="0.45">
      <c r="A135" s="20"/>
      <c r="B135" s="32" t="s">
        <v>28</v>
      </c>
      <c r="C135" s="33" t="s">
        <v>29</v>
      </c>
      <c r="D135" s="34">
        <v>48</v>
      </c>
      <c r="E135" s="22">
        <v>80</v>
      </c>
      <c r="F135" s="35">
        <f t="shared" si="6"/>
        <v>3840</v>
      </c>
      <c r="G135" s="72">
        <v>0.1</v>
      </c>
    </row>
    <row r="136" spans="1:7" ht="28.2" customHeight="1" x14ac:dyDescent="0.45">
      <c r="A136" s="20"/>
      <c r="B136" s="32" t="s">
        <v>30</v>
      </c>
      <c r="C136" s="33" t="s">
        <v>60</v>
      </c>
      <c r="D136" s="34">
        <v>36</v>
      </c>
      <c r="E136" s="22">
        <v>205</v>
      </c>
      <c r="F136" s="35">
        <f t="shared" si="6"/>
        <v>7380</v>
      </c>
      <c r="G136" s="72">
        <v>0.1</v>
      </c>
    </row>
    <row r="137" spans="1:7" ht="28.2" customHeight="1" x14ac:dyDescent="0.45">
      <c r="A137" s="20"/>
      <c r="B137" s="32" t="s">
        <v>32</v>
      </c>
      <c r="C137" s="21" t="s">
        <v>33</v>
      </c>
      <c r="D137" s="34">
        <v>10</v>
      </c>
      <c r="E137" s="22">
        <v>185</v>
      </c>
      <c r="F137" s="35">
        <f t="shared" si="6"/>
        <v>1850</v>
      </c>
      <c r="G137" s="72">
        <v>0.1</v>
      </c>
    </row>
    <row r="138" spans="1:7" ht="28.2" customHeight="1" x14ac:dyDescent="0.45">
      <c r="A138" s="20"/>
      <c r="B138" s="32" t="s">
        <v>34</v>
      </c>
      <c r="C138" s="33" t="s">
        <v>35</v>
      </c>
      <c r="D138" s="34">
        <v>3</v>
      </c>
      <c r="E138" s="22">
        <v>1600</v>
      </c>
      <c r="F138" s="35">
        <f t="shared" si="6"/>
        <v>4800</v>
      </c>
      <c r="G138" s="72">
        <v>0.1</v>
      </c>
    </row>
    <row r="139" spans="1:7" ht="28.2" customHeight="1" x14ac:dyDescent="0.45">
      <c r="A139" s="20"/>
      <c r="B139" s="36" t="s">
        <v>36</v>
      </c>
      <c r="C139" s="33" t="s">
        <v>37</v>
      </c>
      <c r="D139" s="34">
        <v>2</v>
      </c>
      <c r="E139" s="22">
        <v>600</v>
      </c>
      <c r="F139" s="35">
        <f t="shared" si="6"/>
        <v>1200</v>
      </c>
      <c r="G139" s="72">
        <v>0.1</v>
      </c>
    </row>
    <row r="140" spans="1:7" ht="28.2" customHeight="1" x14ac:dyDescent="0.45">
      <c r="A140" s="20"/>
      <c r="B140" s="36" t="s">
        <v>38</v>
      </c>
      <c r="C140" s="33"/>
      <c r="D140" s="34">
        <v>10</v>
      </c>
      <c r="E140" s="22">
        <v>150</v>
      </c>
      <c r="F140" s="35">
        <f t="shared" si="6"/>
        <v>1500</v>
      </c>
      <c r="G140" s="72">
        <v>0.1</v>
      </c>
    </row>
    <row r="141" spans="1:7" ht="28.2" customHeight="1" x14ac:dyDescent="0.45">
      <c r="A141" s="20"/>
      <c r="B141" s="32" t="s">
        <v>39</v>
      </c>
      <c r="C141" s="33" t="s">
        <v>40</v>
      </c>
      <c r="D141" s="34">
        <f>+D149*2</f>
        <v>2</v>
      </c>
      <c r="E141" s="22">
        <v>700</v>
      </c>
      <c r="F141" s="35">
        <f t="shared" si="6"/>
        <v>1400</v>
      </c>
      <c r="G141" s="72">
        <v>0.1</v>
      </c>
    </row>
    <row r="142" spans="1:7" ht="28.2" customHeight="1" x14ac:dyDescent="0.45">
      <c r="A142" s="20"/>
      <c r="B142" s="32" t="s">
        <v>41</v>
      </c>
      <c r="C142" s="33" t="s">
        <v>42</v>
      </c>
      <c r="D142" s="34">
        <v>4</v>
      </c>
      <c r="E142" s="22">
        <v>700</v>
      </c>
      <c r="F142" s="35">
        <f t="shared" si="6"/>
        <v>2800</v>
      </c>
      <c r="G142" s="72">
        <v>0.1</v>
      </c>
    </row>
    <row r="143" spans="1:7" ht="28.2" customHeight="1" x14ac:dyDescent="0.45">
      <c r="A143" s="18"/>
      <c r="B143" s="19" t="s">
        <v>12</v>
      </c>
      <c r="C143" s="16" t="s">
        <v>13</v>
      </c>
      <c r="D143" s="17">
        <v>1</v>
      </c>
      <c r="E143" s="27">
        <v>16000</v>
      </c>
      <c r="F143" s="35">
        <f t="shared" si="6"/>
        <v>16000</v>
      </c>
      <c r="G143" s="72">
        <v>0.1</v>
      </c>
    </row>
    <row r="144" spans="1:7" ht="28.2" customHeight="1" x14ac:dyDescent="0.45">
      <c r="A144" s="18"/>
      <c r="B144" s="19" t="s">
        <v>14</v>
      </c>
      <c r="C144" s="16"/>
      <c r="D144" s="17">
        <v>2</v>
      </c>
      <c r="E144" s="27">
        <v>1200</v>
      </c>
      <c r="F144" s="35">
        <f t="shared" si="6"/>
        <v>2400</v>
      </c>
      <c r="G144" s="72">
        <v>0.1</v>
      </c>
    </row>
    <row r="145" spans="1:7" ht="28.2" customHeight="1" x14ac:dyDescent="0.45">
      <c r="A145" s="18"/>
      <c r="B145" s="19" t="s">
        <v>15</v>
      </c>
      <c r="C145" s="16"/>
      <c r="D145" s="17">
        <v>4</v>
      </c>
      <c r="E145" s="27">
        <v>300</v>
      </c>
      <c r="F145" s="35">
        <f t="shared" si="6"/>
        <v>1200</v>
      </c>
      <c r="G145" s="72">
        <v>0.1</v>
      </c>
    </row>
    <row r="146" spans="1:7" ht="28.2" customHeight="1" x14ac:dyDescent="0.45">
      <c r="A146" s="20"/>
      <c r="B146" s="17" t="s">
        <v>20</v>
      </c>
      <c r="C146" s="21"/>
      <c r="D146" s="17">
        <v>1</v>
      </c>
      <c r="E146" s="22">
        <v>6000</v>
      </c>
      <c r="F146" s="35">
        <f t="shared" si="6"/>
        <v>6000</v>
      </c>
      <c r="G146" s="72">
        <v>0.1</v>
      </c>
    </row>
    <row r="147" spans="1:7" ht="28.2" customHeight="1" x14ac:dyDescent="0.45">
      <c r="A147" s="20"/>
      <c r="B147" s="17" t="s">
        <v>21</v>
      </c>
      <c r="C147" s="21"/>
      <c r="D147" s="17">
        <v>1</v>
      </c>
      <c r="E147" s="22">
        <v>8000</v>
      </c>
      <c r="F147" s="35">
        <f t="shared" si="6"/>
        <v>8000</v>
      </c>
      <c r="G147" s="72">
        <v>0.1</v>
      </c>
    </row>
    <row r="148" spans="1:7" ht="28.2" customHeight="1" x14ac:dyDescent="0.45">
      <c r="A148" s="20"/>
      <c r="B148" s="17" t="s">
        <v>22</v>
      </c>
      <c r="C148" s="21"/>
      <c r="D148" s="17">
        <v>1</v>
      </c>
      <c r="E148" s="22">
        <v>5000</v>
      </c>
      <c r="F148" s="35">
        <f t="shared" si="6"/>
        <v>5000</v>
      </c>
      <c r="G148" s="72">
        <v>0.1</v>
      </c>
    </row>
    <row r="149" spans="1:7" ht="28.2" customHeight="1" x14ac:dyDescent="0.45">
      <c r="A149" s="20"/>
      <c r="B149" s="17" t="s">
        <v>23</v>
      </c>
      <c r="C149" s="21"/>
      <c r="D149" s="17">
        <v>1</v>
      </c>
      <c r="E149" s="22">
        <v>4000</v>
      </c>
      <c r="F149" s="35">
        <f t="shared" si="6"/>
        <v>4000</v>
      </c>
      <c r="G149" s="72">
        <v>0.1</v>
      </c>
    </row>
    <row r="150" spans="1:7" ht="28.2" customHeight="1" thickBot="1" x14ac:dyDescent="0.5">
      <c r="A150" s="37"/>
      <c r="B150" s="38" t="s">
        <v>71</v>
      </c>
      <c r="C150" s="39"/>
      <c r="D150" s="40"/>
      <c r="E150" s="41"/>
      <c r="F150" s="77">
        <f>SUM(F127:F149)</f>
        <v>134170</v>
      </c>
      <c r="G150" s="94">
        <v>0.1</v>
      </c>
    </row>
    <row r="151" spans="1:7" ht="28.2" customHeight="1" thickBot="1" x14ac:dyDescent="0.5">
      <c r="A151" s="85"/>
      <c r="B151" s="86"/>
      <c r="C151" s="86"/>
      <c r="D151" s="85"/>
      <c r="E151" s="87"/>
      <c r="F151" s="88"/>
      <c r="G151" s="89"/>
    </row>
    <row r="152" spans="1:7" ht="28.2" customHeight="1" thickBot="1" x14ac:dyDescent="0.5">
      <c r="A152" s="11"/>
      <c r="B152" s="12" t="s">
        <v>6</v>
      </c>
      <c r="C152" s="13" t="s">
        <v>7</v>
      </c>
      <c r="D152" s="13" t="s">
        <v>8</v>
      </c>
      <c r="E152" s="13" t="s">
        <v>9</v>
      </c>
      <c r="F152" s="13" t="s">
        <v>10</v>
      </c>
      <c r="G152" s="69" t="s">
        <v>59</v>
      </c>
    </row>
    <row r="153" spans="1:7" ht="28.2" customHeight="1" x14ac:dyDescent="0.45">
      <c r="A153" s="338" t="s">
        <v>62</v>
      </c>
      <c r="B153" s="339"/>
      <c r="C153" s="42"/>
      <c r="D153" s="43"/>
      <c r="E153" s="44"/>
      <c r="F153" s="84"/>
      <c r="G153" s="96"/>
    </row>
    <row r="154" spans="1:7" ht="28.2" customHeight="1" x14ac:dyDescent="0.45">
      <c r="A154" s="20"/>
      <c r="B154" s="17" t="s">
        <v>16</v>
      </c>
      <c r="C154" s="21"/>
      <c r="D154" s="17">
        <v>1</v>
      </c>
      <c r="E154" s="22">
        <v>18000</v>
      </c>
      <c r="F154" s="35">
        <f>D154*E154</f>
        <v>18000</v>
      </c>
      <c r="G154" s="72">
        <v>0.1</v>
      </c>
    </row>
    <row r="155" spans="1:7" ht="28.2" customHeight="1" x14ac:dyDescent="0.45">
      <c r="A155" s="20"/>
      <c r="B155" s="17" t="s">
        <v>17</v>
      </c>
      <c r="C155" s="21"/>
      <c r="D155" s="17">
        <v>1</v>
      </c>
      <c r="E155" s="22">
        <v>2500</v>
      </c>
      <c r="F155" s="35">
        <f>D155*E155</f>
        <v>2500</v>
      </c>
      <c r="G155" s="72">
        <v>0.1</v>
      </c>
    </row>
    <row r="156" spans="1:7" ht="28.2" customHeight="1" x14ac:dyDescent="0.45">
      <c r="A156" s="20"/>
      <c r="B156" s="17" t="s">
        <v>18</v>
      </c>
      <c r="C156" s="21"/>
      <c r="D156" s="17">
        <v>1</v>
      </c>
      <c r="E156" s="22">
        <v>3500</v>
      </c>
      <c r="F156" s="35">
        <f>D156*E156</f>
        <v>3500</v>
      </c>
      <c r="G156" s="72">
        <v>0.1</v>
      </c>
    </row>
    <row r="157" spans="1:7" ht="28.2" customHeight="1" x14ac:dyDescent="0.45">
      <c r="A157" s="20"/>
      <c r="B157" s="17" t="s">
        <v>19</v>
      </c>
      <c r="C157" s="21"/>
      <c r="D157" s="17">
        <v>1</v>
      </c>
      <c r="E157" s="22">
        <v>5200</v>
      </c>
      <c r="F157" s="35">
        <f>D157*E157</f>
        <v>5200</v>
      </c>
      <c r="G157" s="72">
        <v>0.1</v>
      </c>
    </row>
    <row r="158" spans="1:7" ht="28.2" customHeight="1" x14ac:dyDescent="0.45">
      <c r="A158" s="24"/>
      <c r="B158" s="25" t="s">
        <v>24</v>
      </c>
      <c r="C158" s="21"/>
      <c r="D158" s="26">
        <v>1</v>
      </c>
      <c r="E158" s="27">
        <v>3600</v>
      </c>
      <c r="F158" s="35">
        <f>D158*E158</f>
        <v>3600</v>
      </c>
      <c r="G158" s="72">
        <v>0.1</v>
      </c>
    </row>
    <row r="159" spans="1:7" ht="28.2" customHeight="1" x14ac:dyDescent="0.45">
      <c r="A159" s="24"/>
      <c r="B159" s="25" t="s">
        <v>25</v>
      </c>
      <c r="C159" s="21"/>
      <c r="D159" s="26">
        <v>1</v>
      </c>
      <c r="E159" s="27">
        <v>14000</v>
      </c>
      <c r="F159" s="35">
        <f t="shared" ref="F159:F176" si="7">D159*E159</f>
        <v>14000</v>
      </c>
      <c r="G159" s="72">
        <v>0.1</v>
      </c>
    </row>
    <row r="160" spans="1:7" ht="28.2" customHeight="1" x14ac:dyDescent="0.45">
      <c r="A160" s="24"/>
      <c r="B160" s="25" t="s">
        <v>26</v>
      </c>
      <c r="C160" s="21"/>
      <c r="D160" s="26">
        <v>2</v>
      </c>
      <c r="E160" s="27">
        <v>4000</v>
      </c>
      <c r="F160" s="35">
        <f t="shared" si="7"/>
        <v>8000</v>
      </c>
      <c r="G160" s="72">
        <v>0.1</v>
      </c>
    </row>
    <row r="161" spans="1:7" ht="28.2" customHeight="1" x14ac:dyDescent="0.45">
      <c r="A161" s="24"/>
      <c r="B161" s="29" t="s">
        <v>27</v>
      </c>
      <c r="C161" s="30"/>
      <c r="D161" s="26">
        <v>3</v>
      </c>
      <c r="E161" s="31">
        <v>4000</v>
      </c>
      <c r="F161" s="76">
        <f t="shared" si="7"/>
        <v>12000</v>
      </c>
      <c r="G161" s="72">
        <v>0.1</v>
      </c>
    </row>
    <row r="162" spans="1:7" ht="28.2" customHeight="1" x14ac:dyDescent="0.45">
      <c r="A162" s="20"/>
      <c r="B162" s="32" t="s">
        <v>28</v>
      </c>
      <c r="C162" s="33" t="s">
        <v>29</v>
      </c>
      <c r="D162" s="34">
        <v>48</v>
      </c>
      <c r="E162" s="22">
        <v>80</v>
      </c>
      <c r="F162" s="35">
        <f t="shared" si="7"/>
        <v>3840</v>
      </c>
      <c r="G162" s="72">
        <v>0.1</v>
      </c>
    </row>
    <row r="163" spans="1:7" ht="28.2" customHeight="1" x14ac:dyDescent="0.45">
      <c r="A163" s="20"/>
      <c r="B163" s="32" t="s">
        <v>30</v>
      </c>
      <c r="C163" s="33" t="s">
        <v>60</v>
      </c>
      <c r="D163" s="34">
        <v>36</v>
      </c>
      <c r="E163" s="22">
        <v>205</v>
      </c>
      <c r="F163" s="35">
        <f t="shared" si="7"/>
        <v>7380</v>
      </c>
      <c r="G163" s="72">
        <v>0.1</v>
      </c>
    </row>
    <row r="164" spans="1:7" ht="28.2" customHeight="1" x14ac:dyDescent="0.45">
      <c r="A164" s="20"/>
      <c r="B164" s="32" t="s">
        <v>32</v>
      </c>
      <c r="C164" s="21" t="s">
        <v>33</v>
      </c>
      <c r="D164" s="34">
        <v>10</v>
      </c>
      <c r="E164" s="22">
        <v>185</v>
      </c>
      <c r="F164" s="35">
        <f t="shared" si="7"/>
        <v>1850</v>
      </c>
      <c r="G164" s="72">
        <v>0.1</v>
      </c>
    </row>
    <row r="165" spans="1:7" ht="28.2" customHeight="1" x14ac:dyDescent="0.45">
      <c r="A165" s="20"/>
      <c r="B165" s="32" t="s">
        <v>34</v>
      </c>
      <c r="C165" s="33" t="s">
        <v>35</v>
      </c>
      <c r="D165" s="34">
        <v>3</v>
      </c>
      <c r="E165" s="22">
        <v>1600</v>
      </c>
      <c r="F165" s="35">
        <f t="shared" si="7"/>
        <v>4800</v>
      </c>
      <c r="G165" s="72">
        <v>0.1</v>
      </c>
    </row>
    <row r="166" spans="1:7" ht="28.2" customHeight="1" x14ac:dyDescent="0.45">
      <c r="A166" s="20"/>
      <c r="B166" s="36" t="s">
        <v>36</v>
      </c>
      <c r="C166" s="33" t="s">
        <v>37</v>
      </c>
      <c r="D166" s="34">
        <v>2</v>
      </c>
      <c r="E166" s="22">
        <v>600</v>
      </c>
      <c r="F166" s="35">
        <f t="shared" si="7"/>
        <v>1200</v>
      </c>
      <c r="G166" s="72">
        <v>0.1</v>
      </c>
    </row>
    <row r="167" spans="1:7" ht="28.2" customHeight="1" x14ac:dyDescent="0.45">
      <c r="A167" s="20"/>
      <c r="B167" s="36" t="s">
        <v>38</v>
      </c>
      <c r="C167" s="33"/>
      <c r="D167" s="34">
        <v>10</v>
      </c>
      <c r="E167" s="22">
        <v>150</v>
      </c>
      <c r="F167" s="35">
        <f t="shared" si="7"/>
        <v>1500</v>
      </c>
      <c r="G167" s="72">
        <v>0.1</v>
      </c>
    </row>
    <row r="168" spans="1:7" ht="28.2" customHeight="1" x14ac:dyDescent="0.45">
      <c r="A168" s="20"/>
      <c r="B168" s="32" t="s">
        <v>39</v>
      </c>
      <c r="C168" s="33" t="s">
        <v>40</v>
      </c>
      <c r="D168" s="34">
        <f>+D176*2</f>
        <v>2</v>
      </c>
      <c r="E168" s="22">
        <v>700</v>
      </c>
      <c r="F168" s="35">
        <f t="shared" si="7"/>
        <v>1400</v>
      </c>
      <c r="G168" s="72">
        <v>0.1</v>
      </c>
    </row>
    <row r="169" spans="1:7" ht="28.2" customHeight="1" x14ac:dyDescent="0.45">
      <c r="A169" s="20"/>
      <c r="B169" s="32" t="s">
        <v>41</v>
      </c>
      <c r="C169" s="33" t="s">
        <v>42</v>
      </c>
      <c r="D169" s="34">
        <v>4</v>
      </c>
      <c r="E169" s="22">
        <v>700</v>
      </c>
      <c r="F169" s="35">
        <f t="shared" si="7"/>
        <v>2800</v>
      </c>
      <c r="G169" s="72">
        <v>0.1</v>
      </c>
    </row>
    <row r="170" spans="1:7" ht="28.2" customHeight="1" x14ac:dyDescent="0.45">
      <c r="A170" s="18"/>
      <c r="B170" s="19" t="s">
        <v>12</v>
      </c>
      <c r="C170" s="16" t="s">
        <v>13</v>
      </c>
      <c r="D170" s="17">
        <v>1</v>
      </c>
      <c r="E170" s="27">
        <v>16000</v>
      </c>
      <c r="F170" s="35">
        <f t="shared" si="7"/>
        <v>16000</v>
      </c>
      <c r="G170" s="72">
        <v>0.1</v>
      </c>
    </row>
    <row r="171" spans="1:7" ht="28.2" customHeight="1" x14ac:dyDescent="0.45">
      <c r="A171" s="18"/>
      <c r="B171" s="19" t="s">
        <v>14</v>
      </c>
      <c r="C171" s="16"/>
      <c r="D171" s="17">
        <v>2</v>
      </c>
      <c r="E171" s="27">
        <v>1200</v>
      </c>
      <c r="F171" s="35">
        <f t="shared" si="7"/>
        <v>2400</v>
      </c>
      <c r="G171" s="72">
        <v>0.1</v>
      </c>
    </row>
    <row r="172" spans="1:7" ht="28.2" customHeight="1" x14ac:dyDescent="0.45">
      <c r="A172" s="18"/>
      <c r="B172" s="19" t="s">
        <v>15</v>
      </c>
      <c r="C172" s="16"/>
      <c r="D172" s="17">
        <v>4</v>
      </c>
      <c r="E172" s="27">
        <v>300</v>
      </c>
      <c r="F172" s="35">
        <f t="shared" si="7"/>
        <v>1200</v>
      </c>
      <c r="G172" s="72">
        <v>0.1</v>
      </c>
    </row>
    <row r="173" spans="1:7" ht="28.2" customHeight="1" x14ac:dyDescent="0.45">
      <c r="A173" s="20"/>
      <c r="B173" s="17" t="s">
        <v>20</v>
      </c>
      <c r="C173" s="21"/>
      <c r="D173" s="17">
        <v>1</v>
      </c>
      <c r="E173" s="22">
        <v>6000</v>
      </c>
      <c r="F173" s="35">
        <f t="shared" si="7"/>
        <v>6000</v>
      </c>
      <c r="G173" s="72">
        <v>0.1</v>
      </c>
    </row>
    <row r="174" spans="1:7" ht="28.2" customHeight="1" x14ac:dyDescent="0.45">
      <c r="A174" s="20"/>
      <c r="B174" s="17" t="s">
        <v>21</v>
      </c>
      <c r="C174" s="21"/>
      <c r="D174" s="17">
        <v>1</v>
      </c>
      <c r="E174" s="22">
        <v>8000</v>
      </c>
      <c r="F174" s="35">
        <f t="shared" si="7"/>
        <v>8000</v>
      </c>
      <c r="G174" s="72">
        <v>0.1</v>
      </c>
    </row>
    <row r="175" spans="1:7" ht="28.2" customHeight="1" x14ac:dyDescent="0.45">
      <c r="A175" s="20"/>
      <c r="B175" s="17" t="s">
        <v>22</v>
      </c>
      <c r="C175" s="21"/>
      <c r="D175" s="17">
        <v>1</v>
      </c>
      <c r="E175" s="22">
        <v>5000</v>
      </c>
      <c r="F175" s="35">
        <f t="shared" si="7"/>
        <v>5000</v>
      </c>
      <c r="G175" s="72">
        <v>0.1</v>
      </c>
    </row>
    <row r="176" spans="1:7" ht="28.2" customHeight="1" x14ac:dyDescent="0.45">
      <c r="A176" s="20"/>
      <c r="B176" s="17" t="s">
        <v>23</v>
      </c>
      <c r="C176" s="21"/>
      <c r="D176" s="17">
        <v>1</v>
      </c>
      <c r="E176" s="22">
        <v>4000</v>
      </c>
      <c r="F176" s="35">
        <f t="shared" si="7"/>
        <v>4000</v>
      </c>
      <c r="G176" s="72">
        <v>0.1</v>
      </c>
    </row>
    <row r="177" spans="1:7" ht="28.2" customHeight="1" thickBot="1" x14ac:dyDescent="0.5">
      <c r="A177" s="37"/>
      <c r="B177" s="38" t="s">
        <v>72</v>
      </c>
      <c r="C177" s="39"/>
      <c r="D177" s="40"/>
      <c r="E177" s="41"/>
      <c r="F177" s="77">
        <f>SUM(F154:F176)</f>
        <v>134170</v>
      </c>
      <c r="G177" s="80">
        <v>0.1</v>
      </c>
    </row>
    <row r="178" spans="1:7" ht="28.2" customHeight="1" thickBot="1" x14ac:dyDescent="0.5">
      <c r="A178" s="85"/>
      <c r="B178" s="86"/>
      <c r="C178" s="86"/>
      <c r="D178" s="85"/>
      <c r="E178" s="87"/>
      <c r="F178" s="88"/>
      <c r="G178" s="89"/>
    </row>
    <row r="179" spans="1:7" ht="28.2" customHeight="1" thickBot="1" x14ac:dyDescent="0.5">
      <c r="A179" s="11"/>
      <c r="B179" s="12" t="s">
        <v>6</v>
      </c>
      <c r="C179" s="13" t="s">
        <v>7</v>
      </c>
      <c r="D179" s="13" t="s">
        <v>8</v>
      </c>
      <c r="E179" s="13" t="s">
        <v>9</v>
      </c>
      <c r="F179" s="13" t="s">
        <v>10</v>
      </c>
      <c r="G179" s="69" t="s">
        <v>59</v>
      </c>
    </row>
    <row r="180" spans="1:7" ht="28.2" customHeight="1" x14ac:dyDescent="0.45">
      <c r="A180" s="338" t="s">
        <v>47</v>
      </c>
      <c r="B180" s="339"/>
      <c r="C180" s="42"/>
      <c r="D180" s="43"/>
      <c r="E180" s="44"/>
      <c r="F180" s="45"/>
      <c r="G180" s="96"/>
    </row>
    <row r="181" spans="1:7" ht="28.2" customHeight="1" x14ac:dyDescent="0.45">
      <c r="A181" s="20"/>
      <c r="B181" s="48" t="s">
        <v>17</v>
      </c>
      <c r="C181" s="21"/>
      <c r="D181" s="17">
        <v>1</v>
      </c>
      <c r="E181" s="22">
        <v>2500</v>
      </c>
      <c r="F181" s="28">
        <f>D181*E181</f>
        <v>2500</v>
      </c>
      <c r="G181" s="70">
        <v>0.1</v>
      </c>
    </row>
    <row r="182" spans="1:7" ht="28.2" customHeight="1" x14ac:dyDescent="0.45">
      <c r="A182" s="24"/>
      <c r="B182" s="49" t="s">
        <v>25</v>
      </c>
      <c r="C182" s="21"/>
      <c r="D182" s="26">
        <v>1</v>
      </c>
      <c r="E182" s="27">
        <v>14000</v>
      </c>
      <c r="F182" s="28">
        <f t="shared" ref="F182:F190" si="8">D182*E182</f>
        <v>14000</v>
      </c>
      <c r="G182" s="70">
        <v>0.1</v>
      </c>
    </row>
    <row r="183" spans="1:7" ht="28.2" customHeight="1" x14ac:dyDescent="0.45">
      <c r="A183" s="24"/>
      <c r="B183" s="32" t="s">
        <v>28</v>
      </c>
      <c r="C183" s="33" t="s">
        <v>29</v>
      </c>
      <c r="D183" s="34">
        <v>24</v>
      </c>
      <c r="E183" s="22">
        <v>70</v>
      </c>
      <c r="F183" s="35">
        <f t="shared" si="8"/>
        <v>1680</v>
      </c>
      <c r="G183" s="72">
        <v>0.1</v>
      </c>
    </row>
    <row r="184" spans="1:7" ht="28.2" customHeight="1" x14ac:dyDescent="0.45">
      <c r="A184" s="24"/>
      <c r="B184" s="32" t="s">
        <v>30</v>
      </c>
      <c r="C184" s="33" t="s">
        <v>31</v>
      </c>
      <c r="D184" s="34">
        <v>24</v>
      </c>
      <c r="E184" s="22">
        <v>205</v>
      </c>
      <c r="F184" s="35">
        <f t="shared" si="8"/>
        <v>4920</v>
      </c>
      <c r="G184" s="72">
        <v>0.1</v>
      </c>
    </row>
    <row r="185" spans="1:7" ht="28.2" customHeight="1" x14ac:dyDescent="0.45">
      <c r="A185" s="24"/>
      <c r="B185" s="32" t="s">
        <v>32</v>
      </c>
      <c r="C185" s="21" t="s">
        <v>33</v>
      </c>
      <c r="D185" s="34">
        <v>10</v>
      </c>
      <c r="E185" s="22">
        <v>185</v>
      </c>
      <c r="F185" s="35">
        <f t="shared" si="8"/>
        <v>1850</v>
      </c>
      <c r="G185" s="72">
        <v>0.1</v>
      </c>
    </row>
    <row r="186" spans="1:7" ht="28.2" customHeight="1" x14ac:dyDescent="0.45">
      <c r="A186" s="24"/>
      <c r="B186" s="32" t="s">
        <v>34</v>
      </c>
      <c r="C186" s="33" t="s">
        <v>35</v>
      </c>
      <c r="D186" s="34">
        <v>3</v>
      </c>
      <c r="E186" s="22">
        <v>1600</v>
      </c>
      <c r="F186" s="35">
        <f t="shared" si="8"/>
        <v>4800</v>
      </c>
      <c r="G186" s="72">
        <v>0.1</v>
      </c>
    </row>
    <row r="187" spans="1:7" ht="28.2" customHeight="1" x14ac:dyDescent="0.45">
      <c r="A187" s="24"/>
      <c r="B187" s="36" t="s">
        <v>36</v>
      </c>
      <c r="C187" s="33" t="s">
        <v>37</v>
      </c>
      <c r="D187" s="34">
        <v>2</v>
      </c>
      <c r="E187" s="22">
        <v>600</v>
      </c>
      <c r="F187" s="35">
        <f t="shared" si="8"/>
        <v>1200</v>
      </c>
      <c r="G187" s="72">
        <v>0.1</v>
      </c>
    </row>
    <row r="188" spans="1:7" ht="28.2" customHeight="1" x14ac:dyDescent="0.45">
      <c r="A188" s="24"/>
      <c r="B188" s="36" t="s">
        <v>38</v>
      </c>
      <c r="C188" s="33"/>
      <c r="D188" s="34">
        <v>10</v>
      </c>
      <c r="E188" s="22">
        <v>150</v>
      </c>
      <c r="F188" s="35">
        <f t="shared" si="8"/>
        <v>1500</v>
      </c>
      <c r="G188" s="72">
        <v>0.1</v>
      </c>
    </row>
    <row r="189" spans="1:7" ht="28.2" customHeight="1" x14ac:dyDescent="0.45">
      <c r="A189" s="24"/>
      <c r="B189" s="32" t="s">
        <v>39</v>
      </c>
      <c r="C189" s="33" t="s">
        <v>40</v>
      </c>
      <c r="D189" s="34">
        <f>+D181*2</f>
        <v>2</v>
      </c>
      <c r="E189" s="22">
        <v>700</v>
      </c>
      <c r="F189" s="35">
        <f t="shared" si="8"/>
        <v>1400</v>
      </c>
      <c r="G189" s="72">
        <v>0.1</v>
      </c>
    </row>
    <row r="190" spans="1:7" ht="28.2" customHeight="1" x14ac:dyDescent="0.45">
      <c r="A190" s="24"/>
      <c r="B190" s="32" t="s">
        <v>41</v>
      </c>
      <c r="C190" s="33" t="s">
        <v>42</v>
      </c>
      <c r="D190" s="34">
        <v>4</v>
      </c>
      <c r="E190" s="22">
        <v>700</v>
      </c>
      <c r="F190" s="35">
        <f t="shared" si="8"/>
        <v>2800</v>
      </c>
      <c r="G190" s="72">
        <v>0.1</v>
      </c>
    </row>
    <row r="191" spans="1:7" ht="28.2" customHeight="1" thickBot="1" x14ac:dyDescent="0.5">
      <c r="A191" s="37"/>
      <c r="B191" s="38" t="s">
        <v>43</v>
      </c>
      <c r="C191" s="38"/>
      <c r="D191" s="46"/>
      <c r="E191" s="47"/>
      <c r="F191" s="77">
        <f>SUM(F181:F190)</f>
        <v>36650</v>
      </c>
      <c r="G191" s="97">
        <v>0.1</v>
      </c>
    </row>
    <row r="192" spans="1:7" ht="28.2" customHeight="1" thickBot="1" x14ac:dyDescent="0.5">
      <c r="A192" s="85"/>
      <c r="B192" s="86"/>
      <c r="C192" s="86"/>
      <c r="D192" s="85"/>
      <c r="E192" s="87"/>
      <c r="F192" s="88"/>
      <c r="G192" s="79"/>
    </row>
    <row r="193" spans="1:7" ht="28.2" customHeight="1" thickBot="1" x14ac:dyDescent="0.5">
      <c r="A193" s="11"/>
      <c r="B193" s="12" t="s">
        <v>6</v>
      </c>
      <c r="C193" s="13" t="s">
        <v>7</v>
      </c>
      <c r="D193" s="13" t="s">
        <v>8</v>
      </c>
      <c r="E193" s="13" t="s">
        <v>9</v>
      </c>
      <c r="F193" s="13" t="s">
        <v>10</v>
      </c>
      <c r="G193" s="69" t="s">
        <v>59</v>
      </c>
    </row>
    <row r="194" spans="1:7" ht="28.2" customHeight="1" x14ac:dyDescent="0.45">
      <c r="A194" s="338" t="s">
        <v>48</v>
      </c>
      <c r="B194" s="339"/>
      <c r="C194" s="56"/>
      <c r="D194" s="57"/>
      <c r="E194" s="91"/>
      <c r="F194" s="92"/>
      <c r="G194" s="96"/>
    </row>
    <row r="195" spans="1:7" ht="28.2" customHeight="1" x14ac:dyDescent="0.45">
      <c r="A195" s="20"/>
      <c r="B195" s="48" t="s">
        <v>16</v>
      </c>
      <c r="C195" s="21"/>
      <c r="D195" s="17">
        <v>1</v>
      </c>
      <c r="E195" s="22">
        <v>18000</v>
      </c>
      <c r="F195" s="35">
        <f>D195*E195</f>
        <v>18000</v>
      </c>
      <c r="G195" s="70">
        <v>0.1</v>
      </c>
    </row>
    <row r="196" spans="1:7" ht="28.2" customHeight="1" x14ac:dyDescent="0.45">
      <c r="A196" s="20"/>
      <c r="B196" s="48" t="s">
        <v>17</v>
      </c>
      <c r="C196" s="21"/>
      <c r="D196" s="17">
        <v>1</v>
      </c>
      <c r="E196" s="22">
        <v>2500</v>
      </c>
      <c r="F196" s="35">
        <f>D196*E196</f>
        <v>2500</v>
      </c>
      <c r="G196" s="70">
        <v>0.1</v>
      </c>
    </row>
    <row r="197" spans="1:7" ht="28.2" customHeight="1" x14ac:dyDescent="0.45">
      <c r="A197" s="20"/>
      <c r="B197" s="48" t="s">
        <v>20</v>
      </c>
      <c r="C197" s="21"/>
      <c r="D197" s="17">
        <v>1</v>
      </c>
      <c r="E197" s="22">
        <v>6000</v>
      </c>
      <c r="F197" s="35">
        <f t="shared" ref="F197:F202" si="9">D197*E197</f>
        <v>6000</v>
      </c>
      <c r="G197" s="70">
        <v>0.1</v>
      </c>
    </row>
    <row r="198" spans="1:7" ht="28.2" customHeight="1" x14ac:dyDescent="0.45">
      <c r="A198" s="20"/>
      <c r="B198" s="48" t="s">
        <v>49</v>
      </c>
      <c r="C198" s="21"/>
      <c r="D198" s="17">
        <v>1</v>
      </c>
      <c r="E198" s="22">
        <v>22600</v>
      </c>
      <c r="F198" s="35">
        <f t="shared" si="9"/>
        <v>22600</v>
      </c>
      <c r="G198" s="70">
        <v>0.1</v>
      </c>
    </row>
    <row r="199" spans="1:7" ht="28.2" customHeight="1" x14ac:dyDescent="0.45">
      <c r="A199" s="20"/>
      <c r="B199" s="48" t="s">
        <v>50</v>
      </c>
      <c r="C199" s="21"/>
      <c r="D199" s="17">
        <v>1</v>
      </c>
      <c r="E199" s="22">
        <v>5000</v>
      </c>
      <c r="F199" s="35">
        <f t="shared" si="9"/>
        <v>5000</v>
      </c>
      <c r="G199" s="70">
        <v>0.1</v>
      </c>
    </row>
    <row r="200" spans="1:7" ht="28.2" customHeight="1" x14ac:dyDescent="0.45">
      <c r="A200" s="20"/>
      <c r="B200" s="48" t="s">
        <v>21</v>
      </c>
      <c r="C200" s="21"/>
      <c r="D200" s="17">
        <v>2</v>
      </c>
      <c r="E200" s="22">
        <v>8000</v>
      </c>
      <c r="F200" s="35">
        <f t="shared" si="9"/>
        <v>16000</v>
      </c>
      <c r="G200" s="70">
        <v>0.1</v>
      </c>
    </row>
    <row r="201" spans="1:7" ht="28.2" customHeight="1" x14ac:dyDescent="0.45">
      <c r="A201" s="20"/>
      <c r="B201" s="48" t="s">
        <v>14</v>
      </c>
      <c r="C201" s="21"/>
      <c r="D201" s="17">
        <v>2</v>
      </c>
      <c r="E201" s="22">
        <v>1400</v>
      </c>
      <c r="F201" s="35">
        <f t="shared" si="9"/>
        <v>2800</v>
      </c>
      <c r="G201" s="70">
        <v>0.1</v>
      </c>
    </row>
    <row r="202" spans="1:7" ht="28.2" customHeight="1" x14ac:dyDescent="0.45">
      <c r="A202" s="20"/>
      <c r="B202" s="48" t="s">
        <v>15</v>
      </c>
      <c r="C202" s="21"/>
      <c r="D202" s="17">
        <v>4</v>
      </c>
      <c r="E202" s="27">
        <v>300</v>
      </c>
      <c r="F202" s="35">
        <f t="shared" si="9"/>
        <v>1200</v>
      </c>
      <c r="G202" s="70">
        <v>0.1</v>
      </c>
    </row>
    <row r="203" spans="1:7" ht="28.2" customHeight="1" x14ac:dyDescent="0.45">
      <c r="A203" s="24"/>
      <c r="B203" s="49" t="s">
        <v>24</v>
      </c>
      <c r="C203" s="21"/>
      <c r="D203" s="26">
        <v>1</v>
      </c>
      <c r="E203" s="27">
        <v>3000</v>
      </c>
      <c r="F203" s="35">
        <f>D203*E203</f>
        <v>3000</v>
      </c>
      <c r="G203" s="70">
        <v>0.1</v>
      </c>
    </row>
    <row r="204" spans="1:7" ht="28.2" customHeight="1" x14ac:dyDescent="0.45">
      <c r="A204" s="24"/>
      <c r="B204" s="49" t="s">
        <v>25</v>
      </c>
      <c r="C204" s="21"/>
      <c r="D204" s="26">
        <v>1</v>
      </c>
      <c r="E204" s="27">
        <v>14000</v>
      </c>
      <c r="F204" s="35">
        <f t="shared" ref="F204:F207" si="10">D204*E204</f>
        <v>14000</v>
      </c>
      <c r="G204" s="70">
        <v>0.1</v>
      </c>
    </row>
    <row r="205" spans="1:7" ht="28.2" customHeight="1" x14ac:dyDescent="0.45">
      <c r="A205" s="24"/>
      <c r="B205" s="49" t="s">
        <v>26</v>
      </c>
      <c r="C205" s="21"/>
      <c r="D205" s="26">
        <v>1</v>
      </c>
      <c r="E205" s="27">
        <v>4000</v>
      </c>
      <c r="F205" s="35">
        <f t="shared" si="10"/>
        <v>4000</v>
      </c>
      <c r="G205" s="70">
        <v>0.1</v>
      </c>
    </row>
    <row r="206" spans="1:7" ht="28.2" customHeight="1" x14ac:dyDescent="0.45">
      <c r="A206" s="24"/>
      <c r="B206" s="32" t="s">
        <v>28</v>
      </c>
      <c r="C206" s="33" t="s">
        <v>29</v>
      </c>
      <c r="D206" s="34">
        <v>24</v>
      </c>
      <c r="E206" s="22">
        <v>70</v>
      </c>
      <c r="F206" s="35">
        <f t="shared" si="10"/>
        <v>1680</v>
      </c>
      <c r="G206" s="70">
        <v>0.1</v>
      </c>
    </row>
    <row r="207" spans="1:7" ht="28.2" customHeight="1" x14ac:dyDescent="0.45">
      <c r="A207" s="24"/>
      <c r="B207" s="32" t="s">
        <v>30</v>
      </c>
      <c r="C207" s="33" t="s">
        <v>31</v>
      </c>
      <c r="D207" s="34">
        <v>24</v>
      </c>
      <c r="E207" s="22">
        <v>205</v>
      </c>
      <c r="F207" s="35">
        <f t="shared" si="10"/>
        <v>4920</v>
      </c>
      <c r="G207" s="70">
        <v>0.1</v>
      </c>
    </row>
    <row r="208" spans="1:7" ht="28.2" customHeight="1" thickBot="1" x14ac:dyDescent="0.5">
      <c r="A208" s="37"/>
      <c r="B208" s="38" t="s">
        <v>73</v>
      </c>
      <c r="C208" s="38"/>
      <c r="D208" s="46"/>
      <c r="E208" s="47"/>
      <c r="F208" s="77">
        <f>SUM(F195:F207)</f>
        <v>101700</v>
      </c>
      <c r="G208" s="81"/>
    </row>
    <row r="209" spans="1:7" ht="28.2" customHeight="1" thickBot="1" x14ac:dyDescent="0.5">
      <c r="A209" s="85"/>
      <c r="B209" s="86"/>
      <c r="C209" s="86"/>
      <c r="D209" s="98"/>
      <c r="E209" s="87"/>
      <c r="F209" s="88"/>
      <c r="G209" s="85"/>
    </row>
    <row r="210" spans="1:7" ht="28.2" customHeight="1" thickBot="1" x14ac:dyDescent="0.5">
      <c r="A210" s="105"/>
      <c r="B210" s="51" t="s">
        <v>51</v>
      </c>
      <c r="C210" s="52"/>
      <c r="D210" s="106">
        <v>3</v>
      </c>
      <c r="E210" s="53">
        <v>18000</v>
      </c>
      <c r="F210" s="54">
        <f>D210*E210</f>
        <v>54000</v>
      </c>
      <c r="G210" s="93"/>
    </row>
    <row r="211" spans="1:7" ht="28.2" customHeight="1" x14ac:dyDescent="0.45">
      <c r="A211" s="55"/>
      <c r="B211" s="104" t="s">
        <v>74</v>
      </c>
      <c r="C211" s="56"/>
      <c r="D211" s="57"/>
      <c r="E211" s="56"/>
      <c r="F211" s="58">
        <f>F43+F70+F97+F123+F150+F177+F191+F208</f>
        <v>913850</v>
      </c>
      <c r="G211" s="107"/>
    </row>
    <row r="212" spans="1:7" ht="28.2" customHeight="1" x14ac:dyDescent="0.45">
      <c r="A212" s="59"/>
      <c r="B212" s="61" t="s">
        <v>127</v>
      </c>
      <c r="C212" s="42"/>
      <c r="D212" s="21" t="s">
        <v>76</v>
      </c>
      <c r="E212" s="100"/>
      <c r="F212" s="84">
        <v>80000</v>
      </c>
      <c r="G212" s="107"/>
    </row>
    <row r="213" spans="1:7" ht="28.2" customHeight="1" x14ac:dyDescent="0.45">
      <c r="A213" s="59"/>
      <c r="B213" s="48" t="s">
        <v>75</v>
      </c>
      <c r="C213" s="21"/>
      <c r="D213" s="21" t="s">
        <v>76</v>
      </c>
      <c r="E213" s="27" t="s">
        <v>77</v>
      </c>
      <c r="F213" s="28">
        <v>102000</v>
      </c>
      <c r="G213" s="107"/>
    </row>
    <row r="214" spans="1:7" ht="28.2" customHeight="1" x14ac:dyDescent="0.45">
      <c r="A214" s="50"/>
      <c r="B214" s="102" t="s">
        <v>126</v>
      </c>
      <c r="C214" s="30" t="s">
        <v>128</v>
      </c>
      <c r="D214" s="26">
        <v>1</v>
      </c>
      <c r="E214" s="31"/>
      <c r="F214" s="103">
        <v>80000</v>
      </c>
      <c r="G214" s="107"/>
    </row>
    <row r="215" spans="1:7" ht="28.2" customHeight="1" thickBot="1" x14ac:dyDescent="0.5">
      <c r="A215" s="37"/>
      <c r="B215" s="39"/>
      <c r="C215" s="39"/>
      <c r="D215" s="40"/>
      <c r="E215" s="47"/>
      <c r="F215" s="60">
        <f>SUM(F210:F214)</f>
        <v>1229850</v>
      </c>
      <c r="G215" s="107"/>
    </row>
    <row r="216" spans="1:7" ht="28.2" customHeight="1" x14ac:dyDescent="0.45">
      <c r="A216" s="59"/>
      <c r="B216" s="61" t="s">
        <v>54</v>
      </c>
      <c r="C216" s="42">
        <v>10</v>
      </c>
      <c r="D216" s="42" t="s">
        <v>55</v>
      </c>
      <c r="E216" s="42"/>
      <c r="F216" s="44">
        <f>F215*C216%</f>
        <v>122985</v>
      </c>
      <c r="G216" s="107"/>
    </row>
    <row r="217" spans="1:7" ht="28.2" customHeight="1" x14ac:dyDescent="0.45">
      <c r="A217" s="59"/>
      <c r="B217" s="16" t="s">
        <v>56</v>
      </c>
      <c r="C217" s="16"/>
      <c r="D217" s="42"/>
      <c r="E217" s="16"/>
      <c r="F217" s="27">
        <f>SUM(F215:F216)</f>
        <v>1352835</v>
      </c>
      <c r="G217" s="107"/>
    </row>
    <row r="218" spans="1:7" ht="28.2" customHeight="1" x14ac:dyDescent="0.45">
      <c r="A218" s="59"/>
      <c r="B218" s="49"/>
      <c r="C218" s="16"/>
      <c r="D218" s="42"/>
      <c r="E218" s="62"/>
      <c r="F218" s="27">
        <v>-7435</v>
      </c>
      <c r="G218" s="107"/>
    </row>
    <row r="219" spans="1:7" ht="28.2" customHeight="1" x14ac:dyDescent="0.45">
      <c r="A219" s="20"/>
      <c r="B219" s="48"/>
      <c r="C219" s="21"/>
      <c r="D219" s="17"/>
      <c r="E219" s="21" t="s">
        <v>57</v>
      </c>
      <c r="F219" s="23">
        <f>SUM(F217:F218)</f>
        <v>1345400</v>
      </c>
      <c r="G219" s="107"/>
    </row>
    <row r="220" spans="1:7" ht="28.2" customHeight="1" thickBot="1" x14ac:dyDescent="0.5">
      <c r="A220" s="37"/>
      <c r="B220" s="63" t="s">
        <v>58</v>
      </c>
      <c r="C220" s="38">
        <v>10</v>
      </c>
      <c r="D220" s="39" t="s">
        <v>55</v>
      </c>
      <c r="E220" s="38"/>
      <c r="F220" s="60">
        <f>F219*C220%</f>
        <v>134540</v>
      </c>
      <c r="G220" s="107"/>
    </row>
    <row r="221" spans="1:7" ht="28.2" customHeight="1" thickBot="1" x14ac:dyDescent="0.5">
      <c r="A221" s="64"/>
      <c r="B221" s="65" t="s">
        <v>10</v>
      </c>
      <c r="C221" s="66"/>
      <c r="D221" s="67"/>
      <c r="E221" s="66"/>
      <c r="F221" s="68">
        <f>SUM(F219:F220)</f>
        <v>1479940</v>
      </c>
      <c r="G221" s="108"/>
    </row>
  </sheetData>
  <mergeCells count="12">
    <mergeCell ref="A194:B194"/>
    <mergeCell ref="A2:F2"/>
    <mergeCell ref="E3:F3"/>
    <mergeCell ref="A12:B12"/>
    <mergeCell ref="A16:B16"/>
    <mergeCell ref="A17:E17"/>
    <mergeCell ref="A46:B46"/>
    <mergeCell ref="A73:B73"/>
    <mergeCell ref="A100:B100"/>
    <mergeCell ref="A126:B126"/>
    <mergeCell ref="A153:B153"/>
    <mergeCell ref="A180:B180"/>
  </mergeCells>
  <phoneticPr fontId="3"/>
  <pageMargins left="0.7" right="0.7" top="0.75" bottom="0.75" header="0.3" footer="0.3"/>
  <pageSetup paperSize="9" scale="90" orientation="portrait" r:id="rId1"/>
  <rowBreaks count="2" manualBreakCount="2">
    <brk id="44" max="16383" man="1"/>
    <brk id="20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91116-7265-47DE-A72D-E2F564610470}">
  <dimension ref="A2:G393"/>
  <sheetViews>
    <sheetView topLeftCell="A22" workbookViewId="0">
      <selection activeCell="C18" sqref="C18"/>
    </sheetView>
  </sheetViews>
  <sheetFormatPr defaultColWidth="8" defaultRowHeight="28.2" customHeight="1" x14ac:dyDescent="0.45"/>
  <cols>
    <col min="1" max="1" width="5.69921875" style="1" customWidth="1"/>
    <col min="2" max="2" width="27.59765625" style="1" customWidth="1"/>
    <col min="3" max="3" width="14.69921875" style="1" customWidth="1"/>
    <col min="4" max="4" width="7.19921875" style="1" customWidth="1"/>
    <col min="5" max="6" width="14.59765625" style="1" customWidth="1"/>
    <col min="7" max="7" width="4.09765625" style="1" customWidth="1"/>
    <col min="8" max="8" width="8" style="1"/>
    <col min="9" max="9" width="8.3984375" style="1" bestFit="1" customWidth="1"/>
    <col min="10" max="16384" width="8" style="1"/>
  </cols>
  <sheetData>
    <row r="2" spans="1:7" ht="28.2" customHeight="1" x14ac:dyDescent="0.45">
      <c r="A2" s="340" t="s">
        <v>0</v>
      </c>
      <c r="B2" s="340"/>
      <c r="C2" s="340"/>
      <c r="D2" s="340"/>
      <c r="E2" s="340"/>
      <c r="F2" s="340"/>
      <c r="G2" s="3"/>
    </row>
    <row r="3" spans="1:7" ht="28.2" customHeight="1" x14ac:dyDescent="0.45">
      <c r="A3" s="2"/>
      <c r="B3" s="4"/>
      <c r="C3" s="4"/>
      <c r="D3" s="4"/>
      <c r="E3" s="341" t="s">
        <v>130</v>
      </c>
      <c r="F3" s="341"/>
      <c r="G3" s="5"/>
    </row>
    <row r="5" spans="1:7" ht="28.2" customHeight="1" x14ac:dyDescent="0.45">
      <c r="A5" s="6" t="s">
        <v>1</v>
      </c>
      <c r="B5" s="7"/>
    </row>
    <row r="11" spans="1:7" ht="28.2" customHeight="1" x14ac:dyDescent="0.45">
      <c r="C11" s="8"/>
      <c r="D11" s="8"/>
      <c r="E11" s="8"/>
    </row>
    <row r="12" spans="1:7" ht="28.2" customHeight="1" x14ac:dyDescent="0.45">
      <c r="A12" s="342" t="s">
        <v>2</v>
      </c>
      <c r="B12" s="342"/>
      <c r="C12" s="9">
        <f>F393</f>
        <v>1527830</v>
      </c>
      <c r="D12" s="8"/>
      <c r="E12" s="8"/>
    </row>
    <row r="13" spans="1:7" ht="28.2" customHeight="1" x14ac:dyDescent="0.45">
      <c r="C13" s="10" t="s">
        <v>3</v>
      </c>
    </row>
    <row r="16" spans="1:7" ht="28.2" customHeight="1" x14ac:dyDescent="0.45">
      <c r="A16" s="343" t="s">
        <v>4</v>
      </c>
      <c r="B16" s="343"/>
    </row>
    <row r="17" spans="1:7" ht="28.2" customHeight="1" thickBot="1" x14ac:dyDescent="0.5">
      <c r="A17" s="344" t="s">
        <v>5</v>
      </c>
      <c r="B17" s="344"/>
      <c r="C17" s="344"/>
      <c r="D17" s="344"/>
      <c r="E17" s="344"/>
    </row>
    <row r="18" spans="1:7" ht="28.2" customHeight="1" thickBot="1" x14ac:dyDescent="0.5">
      <c r="A18" s="11"/>
      <c r="B18" s="12" t="s">
        <v>6</v>
      </c>
      <c r="C18" s="13" t="s">
        <v>7</v>
      </c>
      <c r="D18" s="13" t="s">
        <v>8</v>
      </c>
      <c r="E18" s="13" t="s">
        <v>9</v>
      </c>
      <c r="F18" s="13" t="s">
        <v>10</v>
      </c>
      <c r="G18" s="69" t="s">
        <v>59</v>
      </c>
    </row>
    <row r="19" spans="1:7" ht="28.2" customHeight="1" x14ac:dyDescent="0.45">
      <c r="A19" s="14" t="s">
        <v>63</v>
      </c>
      <c r="B19" s="15"/>
      <c r="C19" s="73"/>
      <c r="D19" s="57"/>
      <c r="E19" s="74"/>
      <c r="F19" s="75"/>
      <c r="G19" s="71"/>
    </row>
    <row r="20" spans="1:7" ht="28.2" customHeight="1" x14ac:dyDescent="0.45">
      <c r="A20" s="18"/>
      <c r="B20" s="99" t="s">
        <v>64</v>
      </c>
      <c r="C20" s="100" t="s">
        <v>65</v>
      </c>
      <c r="D20" s="43">
        <v>9</v>
      </c>
      <c r="E20" s="101">
        <v>4920</v>
      </c>
      <c r="F20" s="35">
        <f t="shared" ref="F20:F25" si="0">D20*E20</f>
        <v>44280</v>
      </c>
      <c r="G20" s="71">
        <v>0.1</v>
      </c>
    </row>
    <row r="21" spans="1:7" ht="28.2" customHeight="1" x14ac:dyDescent="0.45">
      <c r="A21" s="20"/>
      <c r="B21" s="17" t="s">
        <v>16</v>
      </c>
      <c r="C21" s="21"/>
      <c r="D21" s="17">
        <v>1</v>
      </c>
      <c r="E21" s="22">
        <v>18000</v>
      </c>
      <c r="F21" s="35">
        <f t="shared" si="0"/>
        <v>18000</v>
      </c>
      <c r="G21" s="72">
        <v>0.1</v>
      </c>
    </row>
    <row r="22" spans="1:7" ht="28.2" customHeight="1" x14ac:dyDescent="0.45">
      <c r="A22" s="20"/>
      <c r="B22" s="17" t="s">
        <v>17</v>
      </c>
      <c r="C22" s="21"/>
      <c r="D22" s="17">
        <v>1</v>
      </c>
      <c r="E22" s="22">
        <v>2500</v>
      </c>
      <c r="F22" s="35">
        <f t="shared" si="0"/>
        <v>2500</v>
      </c>
      <c r="G22" s="72">
        <v>0.1</v>
      </c>
    </row>
    <row r="23" spans="1:7" ht="28.2" customHeight="1" x14ac:dyDescent="0.45">
      <c r="A23" s="20"/>
      <c r="B23" s="17" t="s">
        <v>18</v>
      </c>
      <c r="C23" s="21"/>
      <c r="D23" s="17">
        <v>1</v>
      </c>
      <c r="E23" s="22">
        <v>3500</v>
      </c>
      <c r="F23" s="35">
        <f t="shared" si="0"/>
        <v>3500</v>
      </c>
      <c r="G23" s="72">
        <v>0.1</v>
      </c>
    </row>
    <row r="24" spans="1:7" ht="28.2" customHeight="1" x14ac:dyDescent="0.45">
      <c r="A24" s="20"/>
      <c r="B24" s="17" t="s">
        <v>19</v>
      </c>
      <c r="C24" s="21"/>
      <c r="D24" s="17">
        <v>1</v>
      </c>
      <c r="E24" s="22">
        <v>5200</v>
      </c>
      <c r="F24" s="35">
        <f t="shared" si="0"/>
        <v>5200</v>
      </c>
      <c r="G24" s="72">
        <v>0.1</v>
      </c>
    </row>
    <row r="25" spans="1:7" ht="28.2" customHeight="1" x14ac:dyDescent="0.45">
      <c r="A25" s="24"/>
      <c r="B25" s="25" t="s">
        <v>24</v>
      </c>
      <c r="C25" s="21"/>
      <c r="D25" s="26">
        <v>1</v>
      </c>
      <c r="E25" s="27">
        <v>3600</v>
      </c>
      <c r="F25" s="35">
        <f t="shared" si="0"/>
        <v>3600</v>
      </c>
      <c r="G25" s="72">
        <v>0.1</v>
      </c>
    </row>
    <row r="26" spans="1:7" ht="28.2" customHeight="1" x14ac:dyDescent="0.45">
      <c r="A26" s="24"/>
      <c r="B26" s="25" t="s">
        <v>25</v>
      </c>
      <c r="C26" s="21"/>
      <c r="D26" s="26">
        <v>1</v>
      </c>
      <c r="E26" s="27">
        <v>14000</v>
      </c>
      <c r="F26" s="35">
        <f t="shared" ref="F26:F75" si="1">D26*E26</f>
        <v>14000</v>
      </c>
      <c r="G26" s="72">
        <v>0.1</v>
      </c>
    </row>
    <row r="27" spans="1:7" ht="28.2" customHeight="1" x14ac:dyDescent="0.45">
      <c r="A27" s="24"/>
      <c r="B27" s="25" t="s">
        <v>26</v>
      </c>
      <c r="C27" s="21"/>
      <c r="D27" s="26">
        <v>2</v>
      </c>
      <c r="E27" s="27">
        <v>4000</v>
      </c>
      <c r="F27" s="35">
        <f t="shared" si="1"/>
        <v>8000</v>
      </c>
      <c r="G27" s="72">
        <v>0.1</v>
      </c>
    </row>
    <row r="28" spans="1:7" ht="28.2" customHeight="1" x14ac:dyDescent="0.45">
      <c r="A28" s="24"/>
      <c r="B28" s="29" t="s">
        <v>27</v>
      </c>
      <c r="C28" s="30"/>
      <c r="D28" s="26">
        <v>2</v>
      </c>
      <c r="E28" s="31">
        <v>4000</v>
      </c>
      <c r="F28" s="76">
        <f t="shared" si="1"/>
        <v>8000</v>
      </c>
      <c r="G28" s="72">
        <v>0.1</v>
      </c>
    </row>
    <row r="29" spans="1:7" ht="28.2" customHeight="1" x14ac:dyDescent="0.45">
      <c r="A29" s="20"/>
      <c r="B29" s="32" t="s">
        <v>28</v>
      </c>
      <c r="C29" s="33" t="s">
        <v>29</v>
      </c>
      <c r="D29" s="34">
        <v>24</v>
      </c>
      <c r="E29" s="22">
        <v>80</v>
      </c>
      <c r="F29" s="35">
        <f t="shared" si="1"/>
        <v>1920</v>
      </c>
      <c r="G29" s="72">
        <v>0.1</v>
      </c>
    </row>
    <row r="30" spans="1:7" ht="28.2" customHeight="1" x14ac:dyDescent="0.45">
      <c r="A30" s="20"/>
      <c r="B30" s="32" t="s">
        <v>30</v>
      </c>
      <c r="C30" s="33" t="s">
        <v>60</v>
      </c>
      <c r="D30" s="34">
        <v>10</v>
      </c>
      <c r="E30" s="22">
        <v>205</v>
      </c>
      <c r="F30" s="35">
        <f t="shared" si="1"/>
        <v>2050</v>
      </c>
      <c r="G30" s="72">
        <v>0.1</v>
      </c>
    </row>
    <row r="31" spans="1:7" ht="28.2" customHeight="1" x14ac:dyDescent="0.45">
      <c r="A31" s="20"/>
      <c r="B31" s="32" t="s">
        <v>32</v>
      </c>
      <c r="C31" s="21" t="s">
        <v>33</v>
      </c>
      <c r="D31" s="34">
        <v>10</v>
      </c>
      <c r="E31" s="22">
        <v>185</v>
      </c>
      <c r="F31" s="35">
        <f t="shared" si="1"/>
        <v>1850</v>
      </c>
      <c r="G31" s="72">
        <v>0.1</v>
      </c>
    </row>
    <row r="32" spans="1:7" ht="28.2" customHeight="1" x14ac:dyDescent="0.45">
      <c r="A32" s="20"/>
      <c r="B32" s="32" t="s">
        <v>34</v>
      </c>
      <c r="C32" s="33" t="s">
        <v>35</v>
      </c>
      <c r="D32" s="34">
        <v>3</v>
      </c>
      <c r="E32" s="22">
        <v>1600</v>
      </c>
      <c r="F32" s="35">
        <f t="shared" si="1"/>
        <v>4800</v>
      </c>
      <c r="G32" s="72">
        <v>0.1</v>
      </c>
    </row>
    <row r="33" spans="1:7" ht="28.2" customHeight="1" x14ac:dyDescent="0.45">
      <c r="A33" s="20"/>
      <c r="B33" s="36" t="s">
        <v>36</v>
      </c>
      <c r="C33" s="33" t="s">
        <v>37</v>
      </c>
      <c r="D33" s="34">
        <v>2</v>
      </c>
      <c r="E33" s="22">
        <v>600</v>
      </c>
      <c r="F33" s="35">
        <f t="shared" si="1"/>
        <v>1200</v>
      </c>
      <c r="G33" s="72">
        <v>0.1</v>
      </c>
    </row>
    <row r="34" spans="1:7" ht="28.2" customHeight="1" x14ac:dyDescent="0.45">
      <c r="A34" s="20"/>
      <c r="B34" s="36" t="s">
        <v>38</v>
      </c>
      <c r="C34" s="33"/>
      <c r="D34" s="34">
        <v>10</v>
      </c>
      <c r="E34" s="22">
        <v>150</v>
      </c>
      <c r="F34" s="35">
        <f t="shared" si="1"/>
        <v>1500</v>
      </c>
      <c r="G34" s="72">
        <v>0.1</v>
      </c>
    </row>
    <row r="35" spans="1:7" ht="28.2" customHeight="1" x14ac:dyDescent="0.45">
      <c r="A35" s="20"/>
      <c r="B35" s="32" t="s">
        <v>39</v>
      </c>
      <c r="C35" s="33" t="s">
        <v>40</v>
      </c>
      <c r="D35" s="34">
        <v>2</v>
      </c>
      <c r="E35" s="22">
        <v>700</v>
      </c>
      <c r="F35" s="35">
        <f t="shared" si="1"/>
        <v>1400</v>
      </c>
      <c r="G35" s="72">
        <v>0.1</v>
      </c>
    </row>
    <row r="36" spans="1:7" ht="28.2" customHeight="1" x14ac:dyDescent="0.45">
      <c r="A36" s="20"/>
      <c r="B36" s="32" t="s">
        <v>41</v>
      </c>
      <c r="C36" s="33" t="s">
        <v>42</v>
      </c>
      <c r="D36" s="34">
        <v>4</v>
      </c>
      <c r="E36" s="22">
        <v>700</v>
      </c>
      <c r="F36" s="35">
        <f t="shared" si="1"/>
        <v>2800</v>
      </c>
      <c r="G36" s="72">
        <v>0.1</v>
      </c>
    </row>
    <row r="37" spans="1:7" ht="28.2" customHeight="1" x14ac:dyDescent="0.45">
      <c r="A37" s="18"/>
      <c r="B37" s="19" t="s">
        <v>12</v>
      </c>
      <c r="C37" s="16" t="s">
        <v>66</v>
      </c>
      <c r="D37" s="17">
        <v>1</v>
      </c>
      <c r="E37" s="27">
        <v>13200</v>
      </c>
      <c r="F37" s="35">
        <f t="shared" si="1"/>
        <v>13200</v>
      </c>
      <c r="G37" s="72">
        <v>0.1</v>
      </c>
    </row>
    <row r="38" spans="1:7" ht="28.2" customHeight="1" x14ac:dyDescent="0.45">
      <c r="A38" s="18"/>
      <c r="B38" s="19" t="s">
        <v>14</v>
      </c>
      <c r="C38" s="16"/>
      <c r="D38" s="17">
        <v>1</v>
      </c>
      <c r="E38" s="27">
        <v>1200</v>
      </c>
      <c r="F38" s="35">
        <f t="shared" si="1"/>
        <v>1200</v>
      </c>
      <c r="G38" s="72">
        <v>0.1</v>
      </c>
    </row>
    <row r="39" spans="1:7" ht="28.2" customHeight="1" x14ac:dyDescent="0.45">
      <c r="A39" s="18"/>
      <c r="B39" s="19" t="s">
        <v>15</v>
      </c>
      <c r="C39" s="16"/>
      <c r="D39" s="17">
        <v>4</v>
      </c>
      <c r="E39" s="27">
        <v>300</v>
      </c>
      <c r="F39" s="35">
        <f t="shared" si="1"/>
        <v>1200</v>
      </c>
      <c r="G39" s="72">
        <v>0.1</v>
      </c>
    </row>
    <row r="40" spans="1:7" ht="28.2" customHeight="1" x14ac:dyDescent="0.45">
      <c r="A40" s="20"/>
      <c r="B40" s="17" t="s">
        <v>20</v>
      </c>
      <c r="C40" s="21"/>
      <c r="D40" s="17">
        <v>1</v>
      </c>
      <c r="E40" s="22">
        <v>6000</v>
      </c>
      <c r="F40" s="35">
        <f t="shared" si="1"/>
        <v>6000</v>
      </c>
      <c r="G40" s="72">
        <v>0.1</v>
      </c>
    </row>
    <row r="41" spans="1:7" ht="28.2" customHeight="1" x14ac:dyDescent="0.45">
      <c r="A41" s="20"/>
      <c r="B41" s="17" t="s">
        <v>21</v>
      </c>
      <c r="C41" s="21"/>
      <c r="D41" s="17">
        <v>1</v>
      </c>
      <c r="E41" s="22">
        <v>8000</v>
      </c>
      <c r="F41" s="35">
        <f t="shared" si="1"/>
        <v>8000</v>
      </c>
      <c r="G41" s="72">
        <v>0.1</v>
      </c>
    </row>
    <row r="42" spans="1:7" ht="28.2" customHeight="1" x14ac:dyDescent="0.45">
      <c r="A42" s="20"/>
      <c r="B42" s="17" t="s">
        <v>22</v>
      </c>
      <c r="C42" s="21"/>
      <c r="D42" s="17">
        <v>1</v>
      </c>
      <c r="E42" s="22">
        <v>5000</v>
      </c>
      <c r="F42" s="35">
        <f t="shared" si="1"/>
        <v>5000</v>
      </c>
      <c r="G42" s="72">
        <v>0.1</v>
      </c>
    </row>
    <row r="43" spans="1:7" ht="28.2" customHeight="1" x14ac:dyDescent="0.45">
      <c r="A43" s="24"/>
      <c r="B43" s="29" t="s">
        <v>78</v>
      </c>
      <c r="C43" s="30"/>
      <c r="D43" s="26">
        <v>1</v>
      </c>
      <c r="E43" s="83">
        <v>2000</v>
      </c>
      <c r="F43" s="76">
        <f t="shared" si="1"/>
        <v>2000</v>
      </c>
      <c r="G43" s="80"/>
    </row>
    <row r="44" spans="1:7" ht="28.2" customHeight="1" x14ac:dyDescent="0.45">
      <c r="A44" s="24"/>
      <c r="B44" s="29" t="s">
        <v>79</v>
      </c>
      <c r="C44" s="30" t="s">
        <v>113</v>
      </c>
      <c r="D44" s="26">
        <v>1</v>
      </c>
      <c r="E44" s="83">
        <v>1200</v>
      </c>
      <c r="F44" s="76">
        <f t="shared" si="1"/>
        <v>1200</v>
      </c>
      <c r="G44" s="80"/>
    </row>
    <row r="45" spans="1:7" ht="28.2" customHeight="1" x14ac:dyDescent="0.45">
      <c r="A45" s="24"/>
      <c r="B45" s="29" t="s">
        <v>80</v>
      </c>
      <c r="C45" s="30" t="s">
        <v>113</v>
      </c>
      <c r="D45" s="26">
        <v>2</v>
      </c>
      <c r="E45" s="83">
        <v>800</v>
      </c>
      <c r="F45" s="76">
        <f t="shared" si="1"/>
        <v>1600</v>
      </c>
      <c r="G45" s="80"/>
    </row>
    <row r="46" spans="1:7" ht="28.2" customHeight="1" x14ac:dyDescent="0.45">
      <c r="A46" s="24"/>
      <c r="B46" s="29" t="s">
        <v>81</v>
      </c>
      <c r="C46" s="30" t="s">
        <v>113</v>
      </c>
      <c r="D46" s="26">
        <v>2</v>
      </c>
      <c r="E46" s="83">
        <v>600</v>
      </c>
      <c r="F46" s="76">
        <f t="shared" si="1"/>
        <v>1200</v>
      </c>
      <c r="G46" s="80"/>
    </row>
    <row r="47" spans="1:7" ht="28.2" customHeight="1" x14ac:dyDescent="0.45">
      <c r="A47" s="24"/>
      <c r="B47" s="29" t="s">
        <v>82</v>
      </c>
      <c r="C47" s="30" t="s">
        <v>113</v>
      </c>
      <c r="D47" s="26">
        <v>2</v>
      </c>
      <c r="E47" s="83">
        <v>600</v>
      </c>
      <c r="F47" s="76">
        <f t="shared" si="1"/>
        <v>1200</v>
      </c>
      <c r="G47" s="80"/>
    </row>
    <row r="48" spans="1:7" ht="28.2" customHeight="1" x14ac:dyDescent="0.45">
      <c r="A48" s="24"/>
      <c r="B48" s="29" t="s">
        <v>83</v>
      </c>
      <c r="C48" s="30" t="s">
        <v>113</v>
      </c>
      <c r="D48" s="26">
        <v>4</v>
      </c>
      <c r="E48" s="83">
        <v>160</v>
      </c>
      <c r="F48" s="76">
        <f t="shared" si="1"/>
        <v>640</v>
      </c>
      <c r="G48" s="80"/>
    </row>
    <row r="49" spans="1:7" ht="28.2" customHeight="1" x14ac:dyDescent="0.45">
      <c r="A49" s="24"/>
      <c r="B49" s="29" t="s">
        <v>84</v>
      </c>
      <c r="C49" s="30" t="s">
        <v>117</v>
      </c>
      <c r="D49" s="26">
        <v>1</v>
      </c>
      <c r="E49" s="83">
        <v>200</v>
      </c>
      <c r="F49" s="76">
        <f t="shared" si="1"/>
        <v>200</v>
      </c>
      <c r="G49" s="80"/>
    </row>
    <row r="50" spans="1:7" ht="28.2" customHeight="1" x14ac:dyDescent="0.45">
      <c r="A50" s="24"/>
      <c r="B50" s="29" t="s">
        <v>85</v>
      </c>
      <c r="C50" s="30" t="s">
        <v>117</v>
      </c>
      <c r="D50" s="26">
        <v>1</v>
      </c>
      <c r="E50" s="83">
        <v>200</v>
      </c>
      <c r="F50" s="76">
        <f t="shared" si="1"/>
        <v>200</v>
      </c>
      <c r="G50" s="80"/>
    </row>
    <row r="51" spans="1:7" ht="28.2" customHeight="1" x14ac:dyDescent="0.45">
      <c r="A51" s="24"/>
      <c r="B51" s="29" t="s">
        <v>86</v>
      </c>
      <c r="C51" s="30" t="s">
        <v>117</v>
      </c>
      <c r="D51" s="26">
        <v>1</v>
      </c>
      <c r="E51" s="83">
        <v>180</v>
      </c>
      <c r="F51" s="76">
        <f t="shared" si="1"/>
        <v>180</v>
      </c>
      <c r="G51" s="80"/>
    </row>
    <row r="52" spans="1:7" ht="28.2" customHeight="1" x14ac:dyDescent="0.45">
      <c r="A52" s="24"/>
      <c r="B52" s="29" t="s">
        <v>87</v>
      </c>
      <c r="C52" s="30" t="s">
        <v>115</v>
      </c>
      <c r="D52" s="26">
        <v>10</v>
      </c>
      <c r="E52" s="83">
        <v>180</v>
      </c>
      <c r="F52" s="76">
        <f t="shared" si="1"/>
        <v>1800</v>
      </c>
      <c r="G52" s="80"/>
    </row>
    <row r="53" spans="1:7" ht="28.2" customHeight="1" x14ac:dyDescent="0.45">
      <c r="A53" s="24"/>
      <c r="B53" s="29" t="s">
        <v>88</v>
      </c>
      <c r="C53" s="30" t="s">
        <v>116</v>
      </c>
      <c r="D53" s="26">
        <v>50</v>
      </c>
      <c r="E53" s="83">
        <v>250</v>
      </c>
      <c r="F53" s="76">
        <f t="shared" si="1"/>
        <v>12500</v>
      </c>
      <c r="G53" s="80"/>
    </row>
    <row r="54" spans="1:7" ht="28.2" customHeight="1" x14ac:dyDescent="0.45">
      <c r="A54" s="24"/>
      <c r="B54" s="29" t="s">
        <v>89</v>
      </c>
      <c r="C54" s="30" t="s">
        <v>115</v>
      </c>
      <c r="D54" s="26">
        <v>1</v>
      </c>
      <c r="E54" s="83">
        <v>150</v>
      </c>
      <c r="F54" s="76">
        <f t="shared" si="1"/>
        <v>150</v>
      </c>
      <c r="G54" s="80"/>
    </row>
    <row r="55" spans="1:7" ht="28.2" customHeight="1" x14ac:dyDescent="0.45">
      <c r="A55" s="24"/>
      <c r="B55" s="29" t="s">
        <v>90</v>
      </c>
      <c r="C55" s="30" t="s">
        <v>112</v>
      </c>
      <c r="D55" s="26">
        <v>1</v>
      </c>
      <c r="E55" s="83">
        <v>150</v>
      </c>
      <c r="F55" s="76">
        <f t="shared" si="1"/>
        <v>150</v>
      </c>
      <c r="G55" s="80"/>
    </row>
    <row r="56" spans="1:7" ht="28.2" customHeight="1" x14ac:dyDescent="0.45">
      <c r="A56" s="24"/>
      <c r="B56" s="29" t="s">
        <v>91</v>
      </c>
      <c r="C56" s="30" t="s">
        <v>113</v>
      </c>
      <c r="D56" s="26">
        <v>20</v>
      </c>
      <c r="E56" s="83">
        <v>150</v>
      </c>
      <c r="F56" s="76">
        <f t="shared" si="1"/>
        <v>3000</v>
      </c>
      <c r="G56" s="80"/>
    </row>
    <row r="57" spans="1:7" ht="28.2" customHeight="1" x14ac:dyDescent="0.45">
      <c r="A57" s="24"/>
      <c r="B57" s="29" t="s">
        <v>92</v>
      </c>
      <c r="C57" s="30" t="s">
        <v>112</v>
      </c>
      <c r="D57" s="26">
        <v>20</v>
      </c>
      <c r="E57" s="83">
        <v>150</v>
      </c>
      <c r="F57" s="76">
        <f t="shared" si="1"/>
        <v>3000</v>
      </c>
      <c r="G57" s="80"/>
    </row>
    <row r="58" spans="1:7" ht="28.2" customHeight="1" x14ac:dyDescent="0.45">
      <c r="A58" s="24"/>
      <c r="B58" s="29" t="s">
        <v>93</v>
      </c>
      <c r="C58" s="30" t="s">
        <v>113</v>
      </c>
      <c r="D58" s="26">
        <v>1</v>
      </c>
      <c r="E58" s="83">
        <v>525</v>
      </c>
      <c r="F58" s="76">
        <f t="shared" si="1"/>
        <v>525</v>
      </c>
      <c r="G58" s="80"/>
    </row>
    <row r="59" spans="1:7" ht="28.2" customHeight="1" x14ac:dyDescent="0.45">
      <c r="A59" s="24"/>
      <c r="B59" s="29" t="s">
        <v>94</v>
      </c>
      <c r="C59" s="30" t="s">
        <v>113</v>
      </c>
      <c r="D59" s="26">
        <v>20</v>
      </c>
      <c r="E59" s="83">
        <v>30</v>
      </c>
      <c r="F59" s="76">
        <f t="shared" si="1"/>
        <v>600</v>
      </c>
      <c r="G59" s="80"/>
    </row>
    <row r="60" spans="1:7" ht="28.2" customHeight="1" x14ac:dyDescent="0.45">
      <c r="A60" s="24"/>
      <c r="B60" s="29" t="s">
        <v>110</v>
      </c>
      <c r="C60" s="30" t="s">
        <v>113</v>
      </c>
      <c r="D60" s="26">
        <v>3</v>
      </c>
      <c r="E60" s="83">
        <v>250</v>
      </c>
      <c r="F60" s="76">
        <f t="shared" si="1"/>
        <v>750</v>
      </c>
      <c r="G60" s="80"/>
    </row>
    <row r="61" spans="1:7" ht="28.2" customHeight="1" x14ac:dyDescent="0.45">
      <c r="A61" s="24"/>
      <c r="B61" s="29" t="s">
        <v>95</v>
      </c>
      <c r="C61" s="30" t="s">
        <v>113</v>
      </c>
      <c r="D61" s="26">
        <v>3</v>
      </c>
      <c r="E61" s="83">
        <v>420</v>
      </c>
      <c r="F61" s="76">
        <f t="shared" si="1"/>
        <v>1260</v>
      </c>
      <c r="G61" s="80"/>
    </row>
    <row r="62" spans="1:7" ht="28.2" customHeight="1" x14ac:dyDescent="0.45">
      <c r="A62" s="24"/>
      <c r="B62" s="29" t="s">
        <v>96</v>
      </c>
      <c r="C62" s="30" t="s">
        <v>113</v>
      </c>
      <c r="D62" s="26">
        <v>3</v>
      </c>
      <c r="E62" s="83">
        <v>420</v>
      </c>
      <c r="F62" s="76">
        <f t="shared" si="1"/>
        <v>1260</v>
      </c>
      <c r="G62" s="80"/>
    </row>
    <row r="63" spans="1:7" ht="28.2" customHeight="1" x14ac:dyDescent="0.45">
      <c r="A63" s="24"/>
      <c r="B63" s="29" t="s">
        <v>97</v>
      </c>
      <c r="C63" s="30" t="s">
        <v>112</v>
      </c>
      <c r="D63" s="26">
        <v>1</v>
      </c>
      <c r="E63" s="83">
        <v>150</v>
      </c>
      <c r="F63" s="76">
        <f t="shared" si="1"/>
        <v>150</v>
      </c>
      <c r="G63" s="80"/>
    </row>
    <row r="64" spans="1:7" ht="28.2" customHeight="1" x14ac:dyDescent="0.45">
      <c r="A64" s="24"/>
      <c r="B64" s="29" t="s">
        <v>98</v>
      </c>
      <c r="C64" s="30" t="s">
        <v>112</v>
      </c>
      <c r="D64" s="26">
        <v>1</v>
      </c>
      <c r="E64" s="83">
        <v>150</v>
      </c>
      <c r="F64" s="76">
        <f t="shared" si="1"/>
        <v>150</v>
      </c>
      <c r="G64" s="80"/>
    </row>
    <row r="65" spans="1:7" ht="28.2" customHeight="1" x14ac:dyDescent="0.45">
      <c r="A65" s="24"/>
      <c r="B65" s="29" t="s">
        <v>99</v>
      </c>
      <c r="C65" s="30" t="s">
        <v>113</v>
      </c>
      <c r="D65" s="26">
        <v>10</v>
      </c>
      <c r="E65" s="83">
        <v>180</v>
      </c>
      <c r="F65" s="76">
        <f t="shared" si="1"/>
        <v>1800</v>
      </c>
      <c r="G65" s="80"/>
    </row>
    <row r="66" spans="1:7" ht="28.2" customHeight="1" x14ac:dyDescent="0.45">
      <c r="A66" s="24"/>
      <c r="B66" s="29" t="s">
        <v>100</v>
      </c>
      <c r="C66" s="30" t="s">
        <v>112</v>
      </c>
      <c r="D66" s="26">
        <v>3</v>
      </c>
      <c r="E66" s="83">
        <v>180</v>
      </c>
      <c r="F66" s="76">
        <f t="shared" si="1"/>
        <v>540</v>
      </c>
      <c r="G66" s="80"/>
    </row>
    <row r="67" spans="1:7" ht="28.2" customHeight="1" x14ac:dyDescent="0.45">
      <c r="A67" s="24"/>
      <c r="B67" s="29" t="s">
        <v>101</v>
      </c>
      <c r="C67" s="30" t="s">
        <v>112</v>
      </c>
      <c r="D67" s="26">
        <v>20</v>
      </c>
      <c r="E67" s="83">
        <v>260</v>
      </c>
      <c r="F67" s="76">
        <f t="shared" si="1"/>
        <v>5200</v>
      </c>
      <c r="G67" s="80"/>
    </row>
    <row r="68" spans="1:7" ht="28.2" customHeight="1" x14ac:dyDescent="0.45">
      <c r="A68" s="24"/>
      <c r="B68" s="29" t="s">
        <v>102</v>
      </c>
      <c r="C68" s="30" t="s">
        <v>113</v>
      </c>
      <c r="D68" s="26">
        <v>1</v>
      </c>
      <c r="E68" s="83">
        <v>420</v>
      </c>
      <c r="F68" s="76">
        <f t="shared" si="1"/>
        <v>420</v>
      </c>
      <c r="G68" s="80"/>
    </row>
    <row r="69" spans="1:7" ht="28.2" customHeight="1" x14ac:dyDescent="0.45">
      <c r="A69" s="24"/>
      <c r="B69" s="29" t="s">
        <v>103</v>
      </c>
      <c r="C69" s="30" t="s">
        <v>114</v>
      </c>
      <c r="D69" s="26">
        <v>1</v>
      </c>
      <c r="E69" s="83">
        <v>1300</v>
      </c>
      <c r="F69" s="76">
        <f t="shared" si="1"/>
        <v>1300</v>
      </c>
      <c r="G69" s="80"/>
    </row>
    <row r="70" spans="1:7" ht="28.2" customHeight="1" x14ac:dyDescent="0.45">
      <c r="A70" s="24"/>
      <c r="B70" s="29" t="s">
        <v>104</v>
      </c>
      <c r="C70" s="30" t="s">
        <v>112</v>
      </c>
      <c r="D70" s="26">
        <v>1</v>
      </c>
      <c r="E70" s="83">
        <v>150</v>
      </c>
      <c r="F70" s="76">
        <f t="shared" si="1"/>
        <v>150</v>
      </c>
      <c r="G70" s="80"/>
    </row>
    <row r="71" spans="1:7" ht="28.2" customHeight="1" x14ac:dyDescent="0.45">
      <c r="A71" s="24"/>
      <c r="B71" s="29" t="s">
        <v>105</v>
      </c>
      <c r="C71" s="30" t="s">
        <v>112</v>
      </c>
      <c r="D71" s="26">
        <v>1</v>
      </c>
      <c r="E71" s="83">
        <v>150</v>
      </c>
      <c r="F71" s="76">
        <f t="shared" si="1"/>
        <v>150</v>
      </c>
      <c r="G71" s="80"/>
    </row>
    <row r="72" spans="1:7" ht="28.2" customHeight="1" x14ac:dyDescent="0.45">
      <c r="A72" s="24"/>
      <c r="B72" s="29" t="s">
        <v>106</v>
      </c>
      <c r="C72" s="30" t="s">
        <v>112</v>
      </c>
      <c r="D72" s="26">
        <v>20</v>
      </c>
      <c r="E72" s="83">
        <v>150</v>
      </c>
      <c r="F72" s="76">
        <f t="shared" si="1"/>
        <v>3000</v>
      </c>
      <c r="G72" s="80"/>
    </row>
    <row r="73" spans="1:7" ht="28.2" customHeight="1" x14ac:dyDescent="0.45">
      <c r="A73" s="24"/>
      <c r="B73" s="29" t="s">
        <v>107</v>
      </c>
      <c r="C73" s="30" t="s">
        <v>111</v>
      </c>
      <c r="D73" s="26">
        <v>2</v>
      </c>
      <c r="E73" s="83">
        <v>200</v>
      </c>
      <c r="F73" s="76">
        <f t="shared" si="1"/>
        <v>400</v>
      </c>
      <c r="G73" s="80"/>
    </row>
    <row r="74" spans="1:7" ht="28.2" customHeight="1" x14ac:dyDescent="0.45">
      <c r="A74" s="24"/>
      <c r="B74" s="29" t="s">
        <v>108</v>
      </c>
      <c r="C74" s="30"/>
      <c r="D74" s="26">
        <v>1</v>
      </c>
      <c r="E74" s="83">
        <v>600</v>
      </c>
      <c r="F74" s="76">
        <f t="shared" si="1"/>
        <v>600</v>
      </c>
      <c r="G74" s="80"/>
    </row>
    <row r="75" spans="1:7" ht="28.2" customHeight="1" x14ac:dyDescent="0.45">
      <c r="A75" s="24"/>
      <c r="B75" s="29" t="s">
        <v>109</v>
      </c>
      <c r="C75" s="30"/>
      <c r="D75" s="26">
        <v>2</v>
      </c>
      <c r="E75" s="83">
        <v>500</v>
      </c>
      <c r="F75" s="76">
        <f t="shared" si="1"/>
        <v>1000</v>
      </c>
      <c r="G75" s="80"/>
    </row>
    <row r="76" spans="1:7" ht="28.2" customHeight="1" x14ac:dyDescent="0.45">
      <c r="A76" s="24"/>
      <c r="B76" s="29"/>
      <c r="C76" s="30"/>
      <c r="D76" s="26"/>
      <c r="E76" s="83"/>
      <c r="F76" s="76"/>
      <c r="G76" s="80"/>
    </row>
    <row r="77" spans="1:7" ht="28.2" customHeight="1" thickBot="1" x14ac:dyDescent="0.5">
      <c r="A77" s="37"/>
      <c r="B77" s="38" t="s">
        <v>43</v>
      </c>
      <c r="C77" s="39"/>
      <c r="D77" s="40"/>
      <c r="E77" s="41"/>
      <c r="F77" s="77">
        <f>SUM(F20:F76)</f>
        <v>207475</v>
      </c>
      <c r="G77" s="80">
        <v>0.1</v>
      </c>
    </row>
    <row r="78" spans="1:7" ht="28.2" customHeight="1" thickBot="1" x14ac:dyDescent="0.5">
      <c r="A78" s="85"/>
      <c r="B78" s="86"/>
      <c r="C78" s="86"/>
      <c r="D78" s="85"/>
      <c r="E78" s="87"/>
      <c r="F78" s="88"/>
      <c r="G78" s="89"/>
    </row>
    <row r="79" spans="1:7" ht="28.2" customHeight="1" thickBot="1" x14ac:dyDescent="0.5">
      <c r="A79" s="11"/>
      <c r="B79" s="12" t="s">
        <v>6</v>
      </c>
      <c r="C79" s="13" t="s">
        <v>7</v>
      </c>
      <c r="D79" s="13" t="s">
        <v>8</v>
      </c>
      <c r="E79" s="13" t="s">
        <v>9</v>
      </c>
      <c r="F79" s="13" t="s">
        <v>10</v>
      </c>
      <c r="G79" s="69" t="s">
        <v>59</v>
      </c>
    </row>
    <row r="80" spans="1:7" ht="28.2" customHeight="1" x14ac:dyDescent="0.45">
      <c r="A80" s="14" t="s">
        <v>118</v>
      </c>
      <c r="B80" s="15"/>
      <c r="C80" s="73"/>
      <c r="D80" s="57"/>
      <c r="E80" s="74"/>
      <c r="F80" s="75"/>
      <c r="G80" s="71"/>
    </row>
    <row r="81" spans="1:7" ht="28.2" customHeight="1" x14ac:dyDescent="0.45">
      <c r="A81" s="18"/>
      <c r="B81" s="99" t="s">
        <v>64</v>
      </c>
      <c r="C81" s="100" t="s">
        <v>65</v>
      </c>
      <c r="D81" s="43">
        <v>9</v>
      </c>
      <c r="E81" s="101">
        <v>4920</v>
      </c>
      <c r="F81" s="35">
        <f t="shared" ref="F81:F86" si="2">D81*E81</f>
        <v>44280</v>
      </c>
      <c r="G81" s="71">
        <v>0.1</v>
      </c>
    </row>
    <row r="82" spans="1:7" ht="28.2" customHeight="1" x14ac:dyDescent="0.45">
      <c r="A82" s="20"/>
      <c r="B82" s="17" t="s">
        <v>16</v>
      </c>
      <c r="C82" s="21"/>
      <c r="D82" s="17">
        <v>1</v>
      </c>
      <c r="E82" s="22">
        <v>18000</v>
      </c>
      <c r="F82" s="35">
        <f t="shared" si="2"/>
        <v>18000</v>
      </c>
      <c r="G82" s="72">
        <v>0.1</v>
      </c>
    </row>
    <row r="83" spans="1:7" ht="28.2" customHeight="1" x14ac:dyDescent="0.45">
      <c r="A83" s="20"/>
      <c r="B83" s="17" t="s">
        <v>17</v>
      </c>
      <c r="C83" s="21"/>
      <c r="D83" s="17">
        <v>1</v>
      </c>
      <c r="E83" s="22">
        <v>2500</v>
      </c>
      <c r="F83" s="35">
        <f t="shared" si="2"/>
        <v>2500</v>
      </c>
      <c r="G83" s="72">
        <v>0.1</v>
      </c>
    </row>
    <row r="84" spans="1:7" ht="28.2" customHeight="1" x14ac:dyDescent="0.45">
      <c r="A84" s="20"/>
      <c r="B84" s="17" t="s">
        <v>18</v>
      </c>
      <c r="C84" s="21"/>
      <c r="D84" s="17">
        <v>1</v>
      </c>
      <c r="E84" s="22">
        <v>3500</v>
      </c>
      <c r="F84" s="35">
        <f t="shared" si="2"/>
        <v>3500</v>
      </c>
      <c r="G84" s="72">
        <v>0.1</v>
      </c>
    </row>
    <row r="85" spans="1:7" ht="28.2" customHeight="1" x14ac:dyDescent="0.45">
      <c r="A85" s="20"/>
      <c r="B85" s="17" t="s">
        <v>19</v>
      </c>
      <c r="C85" s="21"/>
      <c r="D85" s="17">
        <v>1</v>
      </c>
      <c r="E85" s="22">
        <v>5200</v>
      </c>
      <c r="F85" s="35">
        <f t="shared" si="2"/>
        <v>5200</v>
      </c>
      <c r="G85" s="72">
        <v>0.1</v>
      </c>
    </row>
    <row r="86" spans="1:7" ht="28.2" customHeight="1" x14ac:dyDescent="0.45">
      <c r="A86" s="24"/>
      <c r="B86" s="25" t="s">
        <v>24</v>
      </c>
      <c r="C86" s="21"/>
      <c r="D86" s="26">
        <v>1</v>
      </c>
      <c r="E86" s="27">
        <v>3600</v>
      </c>
      <c r="F86" s="35">
        <f t="shared" si="2"/>
        <v>3600</v>
      </c>
      <c r="G86" s="72">
        <v>0.1</v>
      </c>
    </row>
    <row r="87" spans="1:7" ht="28.2" customHeight="1" x14ac:dyDescent="0.45">
      <c r="A87" s="24"/>
      <c r="B87" s="25" t="s">
        <v>25</v>
      </c>
      <c r="C87" s="21"/>
      <c r="D87" s="26">
        <v>1</v>
      </c>
      <c r="E87" s="27">
        <v>14000</v>
      </c>
      <c r="F87" s="35">
        <f t="shared" ref="F87:F136" si="3">D87*E87</f>
        <v>14000</v>
      </c>
      <c r="G87" s="72">
        <v>0.1</v>
      </c>
    </row>
    <row r="88" spans="1:7" ht="28.2" customHeight="1" x14ac:dyDescent="0.45">
      <c r="A88" s="24"/>
      <c r="B88" s="25" t="s">
        <v>26</v>
      </c>
      <c r="C88" s="21"/>
      <c r="D88" s="26">
        <v>2</v>
      </c>
      <c r="E88" s="27">
        <v>4000</v>
      </c>
      <c r="F88" s="35">
        <f t="shared" si="3"/>
        <v>8000</v>
      </c>
      <c r="G88" s="72">
        <v>0.1</v>
      </c>
    </row>
    <row r="89" spans="1:7" ht="28.2" customHeight="1" x14ac:dyDescent="0.45">
      <c r="A89" s="24"/>
      <c r="B89" s="29" t="s">
        <v>27</v>
      </c>
      <c r="C89" s="30"/>
      <c r="D89" s="26">
        <v>2</v>
      </c>
      <c r="E89" s="31">
        <v>4000</v>
      </c>
      <c r="F89" s="76">
        <f t="shared" si="3"/>
        <v>8000</v>
      </c>
      <c r="G89" s="72">
        <v>0.1</v>
      </c>
    </row>
    <row r="90" spans="1:7" ht="28.2" customHeight="1" x14ac:dyDescent="0.45">
      <c r="A90" s="20"/>
      <c r="B90" s="32" t="s">
        <v>28</v>
      </c>
      <c r="C90" s="33" t="s">
        <v>29</v>
      </c>
      <c r="D90" s="34">
        <v>24</v>
      </c>
      <c r="E90" s="22">
        <v>80</v>
      </c>
      <c r="F90" s="35">
        <f t="shared" si="3"/>
        <v>1920</v>
      </c>
      <c r="G90" s="72">
        <v>0.1</v>
      </c>
    </row>
    <row r="91" spans="1:7" ht="28.2" customHeight="1" x14ac:dyDescent="0.45">
      <c r="A91" s="20"/>
      <c r="B91" s="32" t="s">
        <v>30</v>
      </c>
      <c r="C91" s="33" t="s">
        <v>60</v>
      </c>
      <c r="D91" s="34">
        <v>10</v>
      </c>
      <c r="E91" s="22">
        <v>205</v>
      </c>
      <c r="F91" s="35">
        <f t="shared" si="3"/>
        <v>2050</v>
      </c>
      <c r="G91" s="72">
        <v>0.1</v>
      </c>
    </row>
    <row r="92" spans="1:7" ht="28.2" customHeight="1" x14ac:dyDescent="0.45">
      <c r="A92" s="20"/>
      <c r="B92" s="32" t="s">
        <v>32</v>
      </c>
      <c r="C92" s="21" t="s">
        <v>33</v>
      </c>
      <c r="D92" s="34">
        <v>10</v>
      </c>
      <c r="E92" s="22">
        <v>185</v>
      </c>
      <c r="F92" s="35">
        <f t="shared" si="3"/>
        <v>1850</v>
      </c>
      <c r="G92" s="72">
        <v>0.1</v>
      </c>
    </row>
    <row r="93" spans="1:7" ht="28.2" customHeight="1" x14ac:dyDescent="0.45">
      <c r="A93" s="20"/>
      <c r="B93" s="32" t="s">
        <v>34</v>
      </c>
      <c r="C93" s="33" t="s">
        <v>35</v>
      </c>
      <c r="D93" s="34">
        <v>3</v>
      </c>
      <c r="E93" s="22">
        <v>1600</v>
      </c>
      <c r="F93" s="35">
        <f t="shared" si="3"/>
        <v>4800</v>
      </c>
      <c r="G93" s="72">
        <v>0.1</v>
      </c>
    </row>
    <row r="94" spans="1:7" ht="28.2" customHeight="1" x14ac:dyDescent="0.45">
      <c r="A94" s="20"/>
      <c r="B94" s="36" t="s">
        <v>36</v>
      </c>
      <c r="C94" s="33" t="s">
        <v>37</v>
      </c>
      <c r="D94" s="34">
        <v>2</v>
      </c>
      <c r="E94" s="22">
        <v>600</v>
      </c>
      <c r="F94" s="35">
        <f t="shared" si="3"/>
        <v>1200</v>
      </c>
      <c r="G94" s="72">
        <v>0.1</v>
      </c>
    </row>
    <row r="95" spans="1:7" ht="28.2" customHeight="1" x14ac:dyDescent="0.45">
      <c r="A95" s="20"/>
      <c r="B95" s="36" t="s">
        <v>38</v>
      </c>
      <c r="C95" s="33"/>
      <c r="D95" s="34">
        <v>10</v>
      </c>
      <c r="E95" s="22">
        <v>150</v>
      </c>
      <c r="F95" s="35">
        <f t="shared" si="3"/>
        <v>1500</v>
      </c>
      <c r="G95" s="72">
        <v>0.1</v>
      </c>
    </row>
    <row r="96" spans="1:7" ht="28.2" customHeight="1" x14ac:dyDescent="0.45">
      <c r="A96" s="20"/>
      <c r="B96" s="32" t="s">
        <v>39</v>
      </c>
      <c r="C96" s="33" t="s">
        <v>40</v>
      </c>
      <c r="D96" s="34">
        <v>2</v>
      </c>
      <c r="E96" s="22">
        <v>700</v>
      </c>
      <c r="F96" s="35">
        <f t="shared" si="3"/>
        <v>1400</v>
      </c>
      <c r="G96" s="72">
        <v>0.1</v>
      </c>
    </row>
    <row r="97" spans="1:7" ht="28.2" customHeight="1" x14ac:dyDescent="0.45">
      <c r="A97" s="20"/>
      <c r="B97" s="32" t="s">
        <v>41</v>
      </c>
      <c r="C97" s="33" t="s">
        <v>42</v>
      </c>
      <c r="D97" s="34">
        <v>4</v>
      </c>
      <c r="E97" s="22">
        <v>700</v>
      </c>
      <c r="F97" s="35">
        <f t="shared" si="3"/>
        <v>2800</v>
      </c>
      <c r="G97" s="72">
        <v>0.1</v>
      </c>
    </row>
    <row r="98" spans="1:7" ht="28.2" customHeight="1" x14ac:dyDescent="0.45">
      <c r="A98" s="18"/>
      <c r="B98" s="19" t="s">
        <v>12</v>
      </c>
      <c r="C98" s="16" t="s">
        <v>66</v>
      </c>
      <c r="D98" s="17">
        <v>1</v>
      </c>
      <c r="E98" s="27">
        <v>13200</v>
      </c>
      <c r="F98" s="35">
        <f t="shared" si="3"/>
        <v>13200</v>
      </c>
      <c r="G98" s="72">
        <v>0.1</v>
      </c>
    </row>
    <row r="99" spans="1:7" ht="28.2" customHeight="1" x14ac:dyDescent="0.45">
      <c r="A99" s="18"/>
      <c r="B99" s="19" t="s">
        <v>14</v>
      </c>
      <c r="C99" s="16"/>
      <c r="D99" s="17">
        <v>1</v>
      </c>
      <c r="E99" s="27">
        <v>1200</v>
      </c>
      <c r="F99" s="35">
        <f t="shared" si="3"/>
        <v>1200</v>
      </c>
      <c r="G99" s="72">
        <v>0.1</v>
      </c>
    </row>
    <row r="100" spans="1:7" ht="28.2" customHeight="1" x14ac:dyDescent="0.45">
      <c r="A100" s="18"/>
      <c r="B100" s="19" t="s">
        <v>15</v>
      </c>
      <c r="C100" s="16"/>
      <c r="D100" s="17">
        <v>4</v>
      </c>
      <c r="E100" s="27">
        <v>300</v>
      </c>
      <c r="F100" s="35">
        <f t="shared" si="3"/>
        <v>1200</v>
      </c>
      <c r="G100" s="72">
        <v>0.1</v>
      </c>
    </row>
    <row r="101" spans="1:7" ht="28.2" customHeight="1" x14ac:dyDescent="0.45">
      <c r="A101" s="20"/>
      <c r="B101" s="17" t="s">
        <v>20</v>
      </c>
      <c r="C101" s="21"/>
      <c r="D101" s="17">
        <v>1</v>
      </c>
      <c r="E101" s="22">
        <v>6000</v>
      </c>
      <c r="F101" s="35">
        <f t="shared" si="3"/>
        <v>6000</v>
      </c>
      <c r="G101" s="72">
        <v>0.1</v>
      </c>
    </row>
    <row r="102" spans="1:7" ht="28.2" customHeight="1" x14ac:dyDescent="0.45">
      <c r="A102" s="20"/>
      <c r="B102" s="17" t="s">
        <v>21</v>
      </c>
      <c r="C102" s="21"/>
      <c r="D102" s="17">
        <v>1</v>
      </c>
      <c r="E102" s="22">
        <v>8000</v>
      </c>
      <c r="F102" s="35">
        <f t="shared" si="3"/>
        <v>8000</v>
      </c>
      <c r="G102" s="72">
        <v>0.1</v>
      </c>
    </row>
    <row r="103" spans="1:7" ht="28.2" customHeight="1" x14ac:dyDescent="0.45">
      <c r="A103" s="20"/>
      <c r="B103" s="17" t="s">
        <v>22</v>
      </c>
      <c r="C103" s="21"/>
      <c r="D103" s="17">
        <v>1</v>
      </c>
      <c r="E103" s="22">
        <v>5000</v>
      </c>
      <c r="F103" s="35">
        <f t="shared" si="3"/>
        <v>5000</v>
      </c>
      <c r="G103" s="72">
        <v>0.1</v>
      </c>
    </row>
    <row r="104" spans="1:7" ht="28.2" customHeight="1" x14ac:dyDescent="0.45">
      <c r="A104" s="24"/>
      <c r="B104" s="29" t="s">
        <v>78</v>
      </c>
      <c r="C104" s="30"/>
      <c r="D104" s="26">
        <v>1</v>
      </c>
      <c r="E104" s="83">
        <v>2000</v>
      </c>
      <c r="F104" s="76">
        <f t="shared" si="3"/>
        <v>2000</v>
      </c>
      <c r="G104" s="72">
        <v>0.1</v>
      </c>
    </row>
    <row r="105" spans="1:7" ht="28.2" customHeight="1" x14ac:dyDescent="0.45">
      <c r="A105" s="24"/>
      <c r="B105" s="29" t="s">
        <v>79</v>
      </c>
      <c r="C105" s="30" t="s">
        <v>113</v>
      </c>
      <c r="D105" s="26">
        <v>1</v>
      </c>
      <c r="E105" s="83">
        <v>1200</v>
      </c>
      <c r="F105" s="76">
        <f t="shared" si="3"/>
        <v>1200</v>
      </c>
      <c r="G105" s="72">
        <v>0.1</v>
      </c>
    </row>
    <row r="106" spans="1:7" ht="28.2" customHeight="1" x14ac:dyDescent="0.45">
      <c r="A106" s="24"/>
      <c r="B106" s="29" t="s">
        <v>80</v>
      </c>
      <c r="C106" s="30" t="s">
        <v>113</v>
      </c>
      <c r="D106" s="26">
        <v>2</v>
      </c>
      <c r="E106" s="83">
        <v>800</v>
      </c>
      <c r="F106" s="76">
        <f t="shared" si="3"/>
        <v>1600</v>
      </c>
      <c r="G106" s="72">
        <v>0.1</v>
      </c>
    </row>
    <row r="107" spans="1:7" ht="28.2" customHeight="1" x14ac:dyDescent="0.45">
      <c r="A107" s="24"/>
      <c r="B107" s="29" t="s">
        <v>81</v>
      </c>
      <c r="C107" s="30" t="s">
        <v>113</v>
      </c>
      <c r="D107" s="26">
        <v>2</v>
      </c>
      <c r="E107" s="83">
        <v>600</v>
      </c>
      <c r="F107" s="76">
        <f t="shared" si="3"/>
        <v>1200</v>
      </c>
      <c r="G107" s="72">
        <v>0.1</v>
      </c>
    </row>
    <row r="108" spans="1:7" ht="28.2" customHeight="1" x14ac:dyDescent="0.45">
      <c r="A108" s="24"/>
      <c r="B108" s="29" t="s">
        <v>82</v>
      </c>
      <c r="C108" s="30" t="s">
        <v>113</v>
      </c>
      <c r="D108" s="26">
        <v>2</v>
      </c>
      <c r="E108" s="83">
        <v>600</v>
      </c>
      <c r="F108" s="76">
        <f t="shared" si="3"/>
        <v>1200</v>
      </c>
      <c r="G108" s="72">
        <v>0.1</v>
      </c>
    </row>
    <row r="109" spans="1:7" ht="28.2" customHeight="1" x14ac:dyDescent="0.45">
      <c r="A109" s="24"/>
      <c r="B109" s="29" t="s">
        <v>83</v>
      </c>
      <c r="C109" s="30" t="s">
        <v>113</v>
      </c>
      <c r="D109" s="26">
        <v>4</v>
      </c>
      <c r="E109" s="83">
        <v>160</v>
      </c>
      <c r="F109" s="76">
        <f t="shared" si="3"/>
        <v>640</v>
      </c>
      <c r="G109" s="72">
        <v>0.1</v>
      </c>
    </row>
    <row r="110" spans="1:7" ht="28.2" customHeight="1" x14ac:dyDescent="0.45">
      <c r="A110" s="24"/>
      <c r="B110" s="29" t="s">
        <v>84</v>
      </c>
      <c r="C110" s="30" t="s">
        <v>117</v>
      </c>
      <c r="D110" s="26">
        <v>1</v>
      </c>
      <c r="E110" s="83">
        <v>200</v>
      </c>
      <c r="F110" s="76">
        <f t="shared" si="3"/>
        <v>200</v>
      </c>
      <c r="G110" s="72">
        <v>0.1</v>
      </c>
    </row>
    <row r="111" spans="1:7" ht="28.2" customHeight="1" x14ac:dyDescent="0.45">
      <c r="A111" s="24"/>
      <c r="B111" s="29" t="s">
        <v>85</v>
      </c>
      <c r="C111" s="30" t="s">
        <v>117</v>
      </c>
      <c r="D111" s="26">
        <v>1</v>
      </c>
      <c r="E111" s="83">
        <v>200</v>
      </c>
      <c r="F111" s="76">
        <f t="shared" si="3"/>
        <v>200</v>
      </c>
      <c r="G111" s="72">
        <v>0.1</v>
      </c>
    </row>
    <row r="112" spans="1:7" ht="28.2" customHeight="1" x14ac:dyDescent="0.45">
      <c r="A112" s="24"/>
      <c r="B112" s="29" t="s">
        <v>86</v>
      </c>
      <c r="C112" s="30" t="s">
        <v>117</v>
      </c>
      <c r="D112" s="26">
        <v>1</v>
      </c>
      <c r="E112" s="83">
        <v>180</v>
      </c>
      <c r="F112" s="76">
        <f t="shared" si="3"/>
        <v>180</v>
      </c>
      <c r="G112" s="72">
        <v>0.1</v>
      </c>
    </row>
    <row r="113" spans="1:7" ht="28.2" customHeight="1" x14ac:dyDescent="0.45">
      <c r="A113" s="24"/>
      <c r="B113" s="29" t="s">
        <v>87</v>
      </c>
      <c r="C113" s="30" t="s">
        <v>115</v>
      </c>
      <c r="D113" s="26">
        <v>10</v>
      </c>
      <c r="E113" s="83">
        <v>180</v>
      </c>
      <c r="F113" s="76">
        <f t="shared" si="3"/>
        <v>1800</v>
      </c>
      <c r="G113" s="72">
        <v>0.1</v>
      </c>
    </row>
    <row r="114" spans="1:7" ht="28.2" customHeight="1" x14ac:dyDescent="0.45">
      <c r="A114" s="24"/>
      <c r="B114" s="29" t="s">
        <v>88</v>
      </c>
      <c r="C114" s="30" t="s">
        <v>116</v>
      </c>
      <c r="D114" s="26">
        <v>50</v>
      </c>
      <c r="E114" s="83">
        <v>250</v>
      </c>
      <c r="F114" s="76">
        <f t="shared" si="3"/>
        <v>12500</v>
      </c>
      <c r="G114" s="72">
        <v>0.1</v>
      </c>
    </row>
    <row r="115" spans="1:7" ht="28.2" customHeight="1" x14ac:dyDescent="0.45">
      <c r="A115" s="24"/>
      <c r="B115" s="29" t="s">
        <v>89</v>
      </c>
      <c r="C115" s="30" t="s">
        <v>115</v>
      </c>
      <c r="D115" s="26">
        <v>1</v>
      </c>
      <c r="E115" s="83">
        <v>150</v>
      </c>
      <c r="F115" s="76">
        <f t="shared" si="3"/>
        <v>150</v>
      </c>
      <c r="G115" s="72">
        <v>0.1</v>
      </c>
    </row>
    <row r="116" spans="1:7" ht="28.2" customHeight="1" x14ac:dyDescent="0.45">
      <c r="A116" s="24"/>
      <c r="B116" s="29" t="s">
        <v>90</v>
      </c>
      <c r="C116" s="30" t="s">
        <v>112</v>
      </c>
      <c r="D116" s="26">
        <v>1</v>
      </c>
      <c r="E116" s="83">
        <v>150</v>
      </c>
      <c r="F116" s="76">
        <f t="shared" si="3"/>
        <v>150</v>
      </c>
      <c r="G116" s="72">
        <v>0.1</v>
      </c>
    </row>
    <row r="117" spans="1:7" ht="28.2" customHeight="1" x14ac:dyDescent="0.45">
      <c r="A117" s="24"/>
      <c r="B117" s="29" t="s">
        <v>91</v>
      </c>
      <c r="C117" s="30" t="s">
        <v>113</v>
      </c>
      <c r="D117" s="26">
        <v>20</v>
      </c>
      <c r="E117" s="83">
        <v>150</v>
      </c>
      <c r="F117" s="76">
        <f t="shared" si="3"/>
        <v>3000</v>
      </c>
      <c r="G117" s="72">
        <v>0.1</v>
      </c>
    </row>
    <row r="118" spans="1:7" ht="28.2" customHeight="1" x14ac:dyDescent="0.45">
      <c r="A118" s="24"/>
      <c r="B118" s="29" t="s">
        <v>92</v>
      </c>
      <c r="C118" s="30" t="s">
        <v>112</v>
      </c>
      <c r="D118" s="26">
        <v>20</v>
      </c>
      <c r="E118" s="83">
        <v>150</v>
      </c>
      <c r="F118" s="76">
        <f t="shared" si="3"/>
        <v>3000</v>
      </c>
      <c r="G118" s="72">
        <v>0.1</v>
      </c>
    </row>
    <row r="119" spans="1:7" ht="28.2" customHeight="1" x14ac:dyDescent="0.45">
      <c r="A119" s="24"/>
      <c r="B119" s="29" t="s">
        <v>93</v>
      </c>
      <c r="C119" s="30" t="s">
        <v>113</v>
      </c>
      <c r="D119" s="26">
        <v>1</v>
      </c>
      <c r="E119" s="83">
        <v>525</v>
      </c>
      <c r="F119" s="76">
        <f t="shared" si="3"/>
        <v>525</v>
      </c>
      <c r="G119" s="72">
        <v>0.1</v>
      </c>
    </row>
    <row r="120" spans="1:7" ht="28.2" customHeight="1" x14ac:dyDescent="0.45">
      <c r="A120" s="24"/>
      <c r="B120" s="29" t="s">
        <v>94</v>
      </c>
      <c r="C120" s="30" t="s">
        <v>113</v>
      </c>
      <c r="D120" s="26">
        <v>20</v>
      </c>
      <c r="E120" s="83">
        <v>30</v>
      </c>
      <c r="F120" s="76">
        <f t="shared" si="3"/>
        <v>600</v>
      </c>
      <c r="G120" s="72">
        <v>0.1</v>
      </c>
    </row>
    <row r="121" spans="1:7" ht="28.2" customHeight="1" x14ac:dyDescent="0.45">
      <c r="A121" s="24"/>
      <c r="B121" s="29" t="s">
        <v>110</v>
      </c>
      <c r="C121" s="30" t="s">
        <v>113</v>
      </c>
      <c r="D121" s="26">
        <v>3</v>
      </c>
      <c r="E121" s="83">
        <v>250</v>
      </c>
      <c r="F121" s="76">
        <f t="shared" si="3"/>
        <v>750</v>
      </c>
      <c r="G121" s="72">
        <v>0.1</v>
      </c>
    </row>
    <row r="122" spans="1:7" ht="28.2" customHeight="1" x14ac:dyDescent="0.45">
      <c r="A122" s="24"/>
      <c r="B122" s="29" t="s">
        <v>95</v>
      </c>
      <c r="C122" s="30" t="s">
        <v>113</v>
      </c>
      <c r="D122" s="26">
        <v>3</v>
      </c>
      <c r="E122" s="83">
        <v>420</v>
      </c>
      <c r="F122" s="76">
        <f t="shared" si="3"/>
        <v>1260</v>
      </c>
      <c r="G122" s="72">
        <v>0.1</v>
      </c>
    </row>
    <row r="123" spans="1:7" ht="28.2" customHeight="1" x14ac:dyDescent="0.45">
      <c r="A123" s="24"/>
      <c r="B123" s="29" t="s">
        <v>96</v>
      </c>
      <c r="C123" s="30" t="s">
        <v>113</v>
      </c>
      <c r="D123" s="26">
        <v>3</v>
      </c>
      <c r="E123" s="83">
        <v>420</v>
      </c>
      <c r="F123" s="76">
        <f t="shared" si="3"/>
        <v>1260</v>
      </c>
      <c r="G123" s="72">
        <v>0.1</v>
      </c>
    </row>
    <row r="124" spans="1:7" ht="28.2" customHeight="1" x14ac:dyDescent="0.45">
      <c r="A124" s="24"/>
      <c r="B124" s="29" t="s">
        <v>97</v>
      </c>
      <c r="C124" s="30" t="s">
        <v>112</v>
      </c>
      <c r="D124" s="26">
        <v>1</v>
      </c>
      <c r="E124" s="83">
        <v>150</v>
      </c>
      <c r="F124" s="76">
        <f t="shared" si="3"/>
        <v>150</v>
      </c>
      <c r="G124" s="72">
        <v>0.1</v>
      </c>
    </row>
    <row r="125" spans="1:7" ht="28.2" customHeight="1" x14ac:dyDescent="0.45">
      <c r="A125" s="24"/>
      <c r="B125" s="29" t="s">
        <v>98</v>
      </c>
      <c r="C125" s="30" t="s">
        <v>112</v>
      </c>
      <c r="D125" s="26">
        <v>1</v>
      </c>
      <c r="E125" s="83">
        <v>150</v>
      </c>
      <c r="F125" s="76">
        <f t="shared" si="3"/>
        <v>150</v>
      </c>
      <c r="G125" s="72">
        <v>0.1</v>
      </c>
    </row>
    <row r="126" spans="1:7" ht="28.2" customHeight="1" x14ac:dyDescent="0.45">
      <c r="A126" s="24"/>
      <c r="B126" s="29" t="s">
        <v>99</v>
      </c>
      <c r="C126" s="30" t="s">
        <v>113</v>
      </c>
      <c r="D126" s="26">
        <v>10</v>
      </c>
      <c r="E126" s="83">
        <v>180</v>
      </c>
      <c r="F126" s="76">
        <f t="shared" si="3"/>
        <v>1800</v>
      </c>
      <c r="G126" s="72">
        <v>0.1</v>
      </c>
    </row>
    <row r="127" spans="1:7" ht="28.2" customHeight="1" x14ac:dyDescent="0.45">
      <c r="A127" s="24"/>
      <c r="B127" s="29" t="s">
        <v>100</v>
      </c>
      <c r="C127" s="30" t="s">
        <v>112</v>
      </c>
      <c r="D127" s="26">
        <v>3</v>
      </c>
      <c r="E127" s="83">
        <v>180</v>
      </c>
      <c r="F127" s="76">
        <f t="shared" si="3"/>
        <v>540</v>
      </c>
      <c r="G127" s="72">
        <v>0.1</v>
      </c>
    </row>
    <row r="128" spans="1:7" ht="28.2" customHeight="1" x14ac:dyDescent="0.45">
      <c r="A128" s="24"/>
      <c r="B128" s="29" t="s">
        <v>101</v>
      </c>
      <c r="C128" s="30" t="s">
        <v>112</v>
      </c>
      <c r="D128" s="26">
        <v>20</v>
      </c>
      <c r="E128" s="83">
        <v>260</v>
      </c>
      <c r="F128" s="76">
        <f t="shared" si="3"/>
        <v>5200</v>
      </c>
      <c r="G128" s="72">
        <v>0.1</v>
      </c>
    </row>
    <row r="129" spans="1:7" ht="28.2" customHeight="1" x14ac:dyDescent="0.45">
      <c r="A129" s="24"/>
      <c r="B129" s="29" t="s">
        <v>102</v>
      </c>
      <c r="C129" s="30" t="s">
        <v>113</v>
      </c>
      <c r="D129" s="26">
        <v>1</v>
      </c>
      <c r="E129" s="83">
        <v>420</v>
      </c>
      <c r="F129" s="76">
        <f t="shared" si="3"/>
        <v>420</v>
      </c>
      <c r="G129" s="72">
        <v>0.1</v>
      </c>
    </row>
    <row r="130" spans="1:7" ht="28.2" customHeight="1" x14ac:dyDescent="0.45">
      <c r="A130" s="24"/>
      <c r="B130" s="29" t="s">
        <v>103</v>
      </c>
      <c r="C130" s="30" t="s">
        <v>114</v>
      </c>
      <c r="D130" s="26">
        <v>1</v>
      </c>
      <c r="E130" s="83">
        <v>1300</v>
      </c>
      <c r="F130" s="76">
        <f t="shared" si="3"/>
        <v>1300</v>
      </c>
      <c r="G130" s="72">
        <v>0.1</v>
      </c>
    </row>
    <row r="131" spans="1:7" ht="28.2" customHeight="1" x14ac:dyDescent="0.45">
      <c r="A131" s="24"/>
      <c r="B131" s="29" t="s">
        <v>104</v>
      </c>
      <c r="C131" s="30" t="s">
        <v>112</v>
      </c>
      <c r="D131" s="26">
        <v>1</v>
      </c>
      <c r="E131" s="83">
        <v>150</v>
      </c>
      <c r="F131" s="76">
        <f t="shared" si="3"/>
        <v>150</v>
      </c>
      <c r="G131" s="72">
        <v>0.1</v>
      </c>
    </row>
    <row r="132" spans="1:7" ht="28.2" customHeight="1" x14ac:dyDescent="0.45">
      <c r="A132" s="24"/>
      <c r="B132" s="29" t="s">
        <v>105</v>
      </c>
      <c r="C132" s="30" t="s">
        <v>112</v>
      </c>
      <c r="D132" s="26">
        <v>1</v>
      </c>
      <c r="E132" s="83">
        <v>150</v>
      </c>
      <c r="F132" s="76">
        <f t="shared" si="3"/>
        <v>150</v>
      </c>
      <c r="G132" s="72">
        <v>0.1</v>
      </c>
    </row>
    <row r="133" spans="1:7" ht="28.2" customHeight="1" x14ac:dyDescent="0.45">
      <c r="A133" s="24"/>
      <c r="B133" s="29" t="s">
        <v>106</v>
      </c>
      <c r="C133" s="30" t="s">
        <v>112</v>
      </c>
      <c r="D133" s="26">
        <v>20</v>
      </c>
      <c r="E133" s="83">
        <v>150</v>
      </c>
      <c r="F133" s="76">
        <f t="shared" si="3"/>
        <v>3000</v>
      </c>
      <c r="G133" s="72">
        <v>0.1</v>
      </c>
    </row>
    <row r="134" spans="1:7" ht="28.2" customHeight="1" x14ac:dyDescent="0.45">
      <c r="A134" s="24"/>
      <c r="B134" s="29" t="s">
        <v>107</v>
      </c>
      <c r="C134" s="30" t="s">
        <v>111</v>
      </c>
      <c r="D134" s="26">
        <v>2</v>
      </c>
      <c r="E134" s="83">
        <v>200</v>
      </c>
      <c r="F134" s="76">
        <f t="shared" si="3"/>
        <v>400</v>
      </c>
      <c r="G134" s="72">
        <v>0.1</v>
      </c>
    </row>
    <row r="135" spans="1:7" ht="28.2" customHeight="1" x14ac:dyDescent="0.45">
      <c r="A135" s="24"/>
      <c r="B135" s="29" t="s">
        <v>108</v>
      </c>
      <c r="C135" s="30"/>
      <c r="D135" s="26">
        <v>1</v>
      </c>
      <c r="E135" s="83">
        <v>600</v>
      </c>
      <c r="F135" s="76">
        <f t="shared" si="3"/>
        <v>600</v>
      </c>
      <c r="G135" s="72">
        <v>0.1</v>
      </c>
    </row>
    <row r="136" spans="1:7" ht="28.2" customHeight="1" x14ac:dyDescent="0.45">
      <c r="A136" s="24"/>
      <c r="B136" s="29" t="s">
        <v>109</v>
      </c>
      <c r="C136" s="30"/>
      <c r="D136" s="26">
        <v>2</v>
      </c>
      <c r="E136" s="83">
        <v>500</v>
      </c>
      <c r="F136" s="76">
        <f t="shared" si="3"/>
        <v>1000</v>
      </c>
      <c r="G136" s="72">
        <v>0.1</v>
      </c>
    </row>
    <row r="137" spans="1:7" ht="28.2" customHeight="1" x14ac:dyDescent="0.45">
      <c r="A137" s="24"/>
      <c r="B137" s="29"/>
      <c r="C137" s="30"/>
      <c r="D137" s="26"/>
      <c r="E137" s="83"/>
      <c r="F137" s="76"/>
      <c r="G137" s="72">
        <v>0.1</v>
      </c>
    </row>
    <row r="138" spans="1:7" ht="28.2" customHeight="1" thickBot="1" x14ac:dyDescent="0.5">
      <c r="A138" s="37"/>
      <c r="B138" s="38" t="s">
        <v>43</v>
      </c>
      <c r="C138" s="39"/>
      <c r="D138" s="40"/>
      <c r="E138" s="41"/>
      <c r="F138" s="77">
        <f>SUM(F81:F137)</f>
        <v>207475</v>
      </c>
      <c r="G138" s="80">
        <v>0.1</v>
      </c>
    </row>
    <row r="139" spans="1:7" ht="28.2" customHeight="1" thickBot="1" x14ac:dyDescent="0.5">
      <c r="A139" s="85"/>
      <c r="B139" s="86"/>
      <c r="C139" s="86"/>
      <c r="D139" s="85"/>
      <c r="E139" s="87"/>
      <c r="F139" s="88"/>
      <c r="G139" s="89"/>
    </row>
    <row r="140" spans="1:7" ht="28.2" customHeight="1" thickBot="1" x14ac:dyDescent="0.5">
      <c r="A140" s="11"/>
      <c r="B140" s="12" t="s">
        <v>6</v>
      </c>
      <c r="C140" s="13" t="s">
        <v>7</v>
      </c>
      <c r="D140" s="13" t="s">
        <v>8</v>
      </c>
      <c r="E140" s="13" t="s">
        <v>9</v>
      </c>
      <c r="F140" s="13" t="s">
        <v>10</v>
      </c>
      <c r="G140" s="69" t="s">
        <v>59</v>
      </c>
    </row>
    <row r="141" spans="1:7" ht="28.2" customHeight="1" x14ac:dyDescent="0.45">
      <c r="A141" s="14" t="s">
        <v>119</v>
      </c>
      <c r="B141" s="15"/>
      <c r="C141" s="73"/>
      <c r="D141" s="57"/>
      <c r="E141" s="74"/>
      <c r="F141" s="75"/>
      <c r="G141" s="71"/>
    </row>
    <row r="142" spans="1:7" ht="28.2" customHeight="1" x14ac:dyDescent="0.45">
      <c r="A142" s="18"/>
      <c r="B142" s="99" t="s">
        <v>64</v>
      </c>
      <c r="C142" s="100" t="s">
        <v>120</v>
      </c>
      <c r="D142" s="43">
        <v>8</v>
      </c>
      <c r="E142" s="101">
        <v>4920</v>
      </c>
      <c r="F142" s="35">
        <f t="shared" ref="F142:F147" si="4">D142*E142</f>
        <v>39360</v>
      </c>
      <c r="G142" s="71">
        <v>0.1</v>
      </c>
    </row>
    <row r="143" spans="1:7" ht="28.2" customHeight="1" x14ac:dyDescent="0.45">
      <c r="A143" s="20"/>
      <c r="B143" s="17" t="s">
        <v>16</v>
      </c>
      <c r="C143" s="21"/>
      <c r="D143" s="17">
        <v>1</v>
      </c>
      <c r="E143" s="22">
        <v>18000</v>
      </c>
      <c r="F143" s="35">
        <f t="shared" si="4"/>
        <v>18000</v>
      </c>
      <c r="G143" s="72">
        <v>0.1</v>
      </c>
    </row>
    <row r="144" spans="1:7" ht="28.2" customHeight="1" x14ac:dyDescent="0.45">
      <c r="A144" s="20"/>
      <c r="B144" s="17" t="s">
        <v>17</v>
      </c>
      <c r="C144" s="21"/>
      <c r="D144" s="17">
        <v>1</v>
      </c>
      <c r="E144" s="22">
        <v>2500</v>
      </c>
      <c r="F144" s="35">
        <f t="shared" si="4"/>
        <v>2500</v>
      </c>
      <c r="G144" s="72">
        <v>0.1</v>
      </c>
    </row>
    <row r="145" spans="1:7" ht="28.2" customHeight="1" x14ac:dyDescent="0.45">
      <c r="A145" s="20"/>
      <c r="B145" s="17" t="s">
        <v>18</v>
      </c>
      <c r="C145" s="21"/>
      <c r="D145" s="17">
        <v>1</v>
      </c>
      <c r="E145" s="22">
        <v>3500</v>
      </c>
      <c r="F145" s="35">
        <f t="shared" si="4"/>
        <v>3500</v>
      </c>
      <c r="G145" s="72">
        <v>0.1</v>
      </c>
    </row>
    <row r="146" spans="1:7" ht="28.2" customHeight="1" x14ac:dyDescent="0.45">
      <c r="A146" s="20"/>
      <c r="B146" s="17" t="s">
        <v>19</v>
      </c>
      <c r="C146" s="21"/>
      <c r="D146" s="17">
        <v>1</v>
      </c>
      <c r="E146" s="22">
        <v>5200</v>
      </c>
      <c r="F146" s="35">
        <f t="shared" si="4"/>
        <v>5200</v>
      </c>
      <c r="G146" s="72">
        <v>0.1</v>
      </c>
    </row>
    <row r="147" spans="1:7" ht="28.2" customHeight="1" x14ac:dyDescent="0.45">
      <c r="A147" s="24"/>
      <c r="B147" s="25" t="s">
        <v>24</v>
      </c>
      <c r="C147" s="21"/>
      <c r="D147" s="26">
        <v>1</v>
      </c>
      <c r="E147" s="27">
        <v>3600</v>
      </c>
      <c r="F147" s="35">
        <f t="shared" si="4"/>
        <v>3600</v>
      </c>
      <c r="G147" s="72">
        <v>0.1</v>
      </c>
    </row>
    <row r="148" spans="1:7" ht="28.2" customHeight="1" x14ac:dyDescent="0.45">
      <c r="A148" s="24"/>
      <c r="B148" s="25" t="s">
        <v>25</v>
      </c>
      <c r="C148" s="21"/>
      <c r="D148" s="26">
        <v>1</v>
      </c>
      <c r="E148" s="27">
        <v>14000</v>
      </c>
      <c r="F148" s="35">
        <f t="shared" ref="F148:F197" si="5">D148*E148</f>
        <v>14000</v>
      </c>
      <c r="G148" s="72">
        <v>0.1</v>
      </c>
    </row>
    <row r="149" spans="1:7" ht="28.2" customHeight="1" x14ac:dyDescent="0.45">
      <c r="A149" s="24"/>
      <c r="B149" s="25" t="s">
        <v>26</v>
      </c>
      <c r="C149" s="21"/>
      <c r="D149" s="26">
        <v>2</v>
      </c>
      <c r="E149" s="27">
        <v>4000</v>
      </c>
      <c r="F149" s="35">
        <f t="shared" si="5"/>
        <v>8000</v>
      </c>
      <c r="G149" s="72">
        <v>0.1</v>
      </c>
    </row>
    <row r="150" spans="1:7" ht="28.2" customHeight="1" x14ac:dyDescent="0.45">
      <c r="A150" s="24"/>
      <c r="B150" s="29" t="s">
        <v>27</v>
      </c>
      <c r="C150" s="30"/>
      <c r="D150" s="26">
        <v>2</v>
      </c>
      <c r="E150" s="31">
        <v>4000</v>
      </c>
      <c r="F150" s="76">
        <f t="shared" si="5"/>
        <v>8000</v>
      </c>
      <c r="G150" s="72">
        <v>0.1</v>
      </c>
    </row>
    <row r="151" spans="1:7" ht="28.2" customHeight="1" x14ac:dyDescent="0.45">
      <c r="A151" s="20"/>
      <c r="B151" s="32" t="s">
        <v>28</v>
      </c>
      <c r="C151" s="33" t="s">
        <v>29</v>
      </c>
      <c r="D151" s="34">
        <v>24</v>
      </c>
      <c r="E151" s="22">
        <v>80</v>
      </c>
      <c r="F151" s="35">
        <f t="shared" si="5"/>
        <v>1920</v>
      </c>
      <c r="G151" s="72">
        <v>0.1</v>
      </c>
    </row>
    <row r="152" spans="1:7" ht="28.2" customHeight="1" x14ac:dyDescent="0.45">
      <c r="A152" s="20"/>
      <c r="B152" s="32" t="s">
        <v>30</v>
      </c>
      <c r="C152" s="33" t="s">
        <v>60</v>
      </c>
      <c r="D152" s="34">
        <v>10</v>
      </c>
      <c r="E152" s="22">
        <v>205</v>
      </c>
      <c r="F152" s="35">
        <f t="shared" si="5"/>
        <v>2050</v>
      </c>
      <c r="G152" s="72">
        <v>0.1</v>
      </c>
    </row>
    <row r="153" spans="1:7" ht="28.2" customHeight="1" x14ac:dyDescent="0.45">
      <c r="A153" s="20"/>
      <c r="B153" s="32" t="s">
        <v>32</v>
      </c>
      <c r="C153" s="21" t="s">
        <v>33</v>
      </c>
      <c r="D153" s="34">
        <v>10</v>
      </c>
      <c r="E153" s="22">
        <v>185</v>
      </c>
      <c r="F153" s="35">
        <f t="shared" si="5"/>
        <v>1850</v>
      </c>
      <c r="G153" s="72">
        <v>0.1</v>
      </c>
    </row>
    <row r="154" spans="1:7" ht="28.2" customHeight="1" x14ac:dyDescent="0.45">
      <c r="A154" s="20"/>
      <c r="B154" s="32" t="s">
        <v>34</v>
      </c>
      <c r="C154" s="33" t="s">
        <v>35</v>
      </c>
      <c r="D154" s="34">
        <v>3</v>
      </c>
      <c r="E154" s="22">
        <v>1600</v>
      </c>
      <c r="F154" s="35">
        <f t="shared" si="5"/>
        <v>4800</v>
      </c>
      <c r="G154" s="72">
        <v>0.1</v>
      </c>
    </row>
    <row r="155" spans="1:7" ht="28.2" customHeight="1" x14ac:dyDescent="0.45">
      <c r="A155" s="20"/>
      <c r="B155" s="36" t="s">
        <v>36</v>
      </c>
      <c r="C155" s="33" t="s">
        <v>37</v>
      </c>
      <c r="D155" s="34">
        <v>2</v>
      </c>
      <c r="E155" s="22">
        <v>600</v>
      </c>
      <c r="F155" s="35">
        <f t="shared" si="5"/>
        <v>1200</v>
      </c>
      <c r="G155" s="72">
        <v>0.1</v>
      </c>
    </row>
    <row r="156" spans="1:7" ht="28.2" customHeight="1" x14ac:dyDescent="0.45">
      <c r="A156" s="20"/>
      <c r="B156" s="36" t="s">
        <v>38</v>
      </c>
      <c r="C156" s="33"/>
      <c r="D156" s="34">
        <v>10</v>
      </c>
      <c r="E156" s="22">
        <v>150</v>
      </c>
      <c r="F156" s="35">
        <f t="shared" si="5"/>
        <v>1500</v>
      </c>
      <c r="G156" s="72">
        <v>0.1</v>
      </c>
    </row>
    <row r="157" spans="1:7" ht="28.2" customHeight="1" x14ac:dyDescent="0.45">
      <c r="A157" s="20"/>
      <c r="B157" s="32" t="s">
        <v>39</v>
      </c>
      <c r="C157" s="33" t="s">
        <v>40</v>
      </c>
      <c r="D157" s="34">
        <v>2</v>
      </c>
      <c r="E157" s="22">
        <v>700</v>
      </c>
      <c r="F157" s="35">
        <f t="shared" si="5"/>
        <v>1400</v>
      </c>
      <c r="G157" s="72">
        <v>0.1</v>
      </c>
    </row>
    <row r="158" spans="1:7" ht="28.2" customHeight="1" x14ac:dyDescent="0.45">
      <c r="A158" s="20"/>
      <c r="B158" s="32" t="s">
        <v>41</v>
      </c>
      <c r="C158" s="33" t="s">
        <v>42</v>
      </c>
      <c r="D158" s="34">
        <v>4</v>
      </c>
      <c r="E158" s="22">
        <v>700</v>
      </c>
      <c r="F158" s="35">
        <f t="shared" si="5"/>
        <v>2800</v>
      </c>
      <c r="G158" s="72">
        <v>0.1</v>
      </c>
    </row>
    <row r="159" spans="1:7" ht="28.2" customHeight="1" x14ac:dyDescent="0.45">
      <c r="A159" s="18"/>
      <c r="B159" s="19" t="s">
        <v>12</v>
      </c>
      <c r="C159" s="16" t="s">
        <v>66</v>
      </c>
      <c r="D159" s="17">
        <v>1</v>
      </c>
      <c r="E159" s="27">
        <v>13200</v>
      </c>
      <c r="F159" s="35">
        <f t="shared" si="5"/>
        <v>13200</v>
      </c>
      <c r="G159" s="72">
        <v>0.1</v>
      </c>
    </row>
    <row r="160" spans="1:7" ht="28.2" customHeight="1" x14ac:dyDescent="0.45">
      <c r="A160" s="18"/>
      <c r="B160" s="19" t="s">
        <v>14</v>
      </c>
      <c r="C160" s="16"/>
      <c r="D160" s="17">
        <v>1</v>
      </c>
      <c r="E160" s="27">
        <v>1200</v>
      </c>
      <c r="F160" s="35">
        <f t="shared" si="5"/>
        <v>1200</v>
      </c>
      <c r="G160" s="72">
        <v>0.1</v>
      </c>
    </row>
    <row r="161" spans="1:7" ht="28.2" customHeight="1" x14ac:dyDescent="0.45">
      <c r="A161" s="18"/>
      <c r="B161" s="19" t="s">
        <v>15</v>
      </c>
      <c r="C161" s="16"/>
      <c r="D161" s="17">
        <v>4</v>
      </c>
      <c r="E161" s="27">
        <v>300</v>
      </c>
      <c r="F161" s="35">
        <f t="shared" si="5"/>
        <v>1200</v>
      </c>
      <c r="G161" s="72">
        <v>0.1</v>
      </c>
    </row>
    <row r="162" spans="1:7" ht="28.2" customHeight="1" x14ac:dyDescent="0.45">
      <c r="A162" s="20"/>
      <c r="B162" s="17" t="s">
        <v>20</v>
      </c>
      <c r="C162" s="21"/>
      <c r="D162" s="17">
        <v>1</v>
      </c>
      <c r="E162" s="22">
        <v>6000</v>
      </c>
      <c r="F162" s="35">
        <f t="shared" si="5"/>
        <v>6000</v>
      </c>
      <c r="G162" s="72">
        <v>0.1</v>
      </c>
    </row>
    <row r="163" spans="1:7" ht="28.2" customHeight="1" x14ac:dyDescent="0.45">
      <c r="A163" s="20"/>
      <c r="B163" s="17" t="s">
        <v>21</v>
      </c>
      <c r="C163" s="21"/>
      <c r="D163" s="17">
        <v>1</v>
      </c>
      <c r="E163" s="22">
        <v>8000</v>
      </c>
      <c r="F163" s="35">
        <f t="shared" si="5"/>
        <v>8000</v>
      </c>
      <c r="G163" s="72">
        <v>0.1</v>
      </c>
    </row>
    <row r="164" spans="1:7" ht="28.2" customHeight="1" x14ac:dyDescent="0.45">
      <c r="A164" s="20"/>
      <c r="B164" s="17" t="s">
        <v>22</v>
      </c>
      <c r="C164" s="21"/>
      <c r="D164" s="17">
        <v>1</v>
      </c>
      <c r="E164" s="22">
        <v>5000</v>
      </c>
      <c r="F164" s="35">
        <f t="shared" si="5"/>
        <v>5000</v>
      </c>
      <c r="G164" s="72">
        <v>0.1</v>
      </c>
    </row>
    <row r="165" spans="1:7" ht="28.2" customHeight="1" x14ac:dyDescent="0.45">
      <c r="A165" s="24"/>
      <c r="B165" s="29" t="s">
        <v>78</v>
      </c>
      <c r="C165" s="30"/>
      <c r="D165" s="26">
        <v>1</v>
      </c>
      <c r="E165" s="83">
        <v>2000</v>
      </c>
      <c r="F165" s="76">
        <f t="shared" si="5"/>
        <v>2000</v>
      </c>
      <c r="G165" s="72">
        <v>0.1</v>
      </c>
    </row>
    <row r="166" spans="1:7" ht="28.2" customHeight="1" x14ac:dyDescent="0.45">
      <c r="A166" s="24"/>
      <c r="B166" s="29" t="s">
        <v>79</v>
      </c>
      <c r="C166" s="30" t="s">
        <v>113</v>
      </c>
      <c r="D166" s="26">
        <v>1</v>
      </c>
      <c r="E166" s="83">
        <v>1200</v>
      </c>
      <c r="F166" s="76">
        <f t="shared" si="5"/>
        <v>1200</v>
      </c>
      <c r="G166" s="72">
        <v>0.1</v>
      </c>
    </row>
    <row r="167" spans="1:7" ht="28.2" customHeight="1" x14ac:dyDescent="0.45">
      <c r="A167" s="24"/>
      <c r="B167" s="29" t="s">
        <v>80</v>
      </c>
      <c r="C167" s="30" t="s">
        <v>113</v>
      </c>
      <c r="D167" s="26">
        <v>2</v>
      </c>
      <c r="E167" s="83">
        <v>800</v>
      </c>
      <c r="F167" s="76">
        <f t="shared" si="5"/>
        <v>1600</v>
      </c>
      <c r="G167" s="72">
        <v>0.1</v>
      </c>
    </row>
    <row r="168" spans="1:7" ht="28.2" customHeight="1" x14ac:dyDescent="0.45">
      <c r="A168" s="24"/>
      <c r="B168" s="29" t="s">
        <v>81</v>
      </c>
      <c r="C168" s="30" t="s">
        <v>113</v>
      </c>
      <c r="D168" s="26">
        <v>2</v>
      </c>
      <c r="E168" s="83">
        <v>600</v>
      </c>
      <c r="F168" s="76">
        <f t="shared" si="5"/>
        <v>1200</v>
      </c>
      <c r="G168" s="72">
        <v>0.1</v>
      </c>
    </row>
    <row r="169" spans="1:7" ht="28.2" customHeight="1" x14ac:dyDescent="0.45">
      <c r="A169" s="24"/>
      <c r="B169" s="29" t="s">
        <v>82</v>
      </c>
      <c r="C169" s="30" t="s">
        <v>113</v>
      </c>
      <c r="D169" s="26">
        <v>2</v>
      </c>
      <c r="E169" s="83">
        <v>600</v>
      </c>
      <c r="F169" s="76">
        <f t="shared" si="5"/>
        <v>1200</v>
      </c>
      <c r="G169" s="72">
        <v>0.1</v>
      </c>
    </row>
    <row r="170" spans="1:7" ht="28.2" customHeight="1" x14ac:dyDescent="0.45">
      <c r="A170" s="24"/>
      <c r="B170" s="29" t="s">
        <v>83</v>
      </c>
      <c r="C170" s="30" t="s">
        <v>113</v>
      </c>
      <c r="D170" s="26">
        <v>4</v>
      </c>
      <c r="E170" s="83">
        <v>160</v>
      </c>
      <c r="F170" s="76">
        <f t="shared" si="5"/>
        <v>640</v>
      </c>
      <c r="G170" s="72">
        <v>0.1</v>
      </c>
    </row>
    <row r="171" spans="1:7" ht="28.2" customHeight="1" x14ac:dyDescent="0.45">
      <c r="A171" s="24"/>
      <c r="B171" s="29" t="s">
        <v>84</v>
      </c>
      <c r="C171" s="30" t="s">
        <v>117</v>
      </c>
      <c r="D171" s="26">
        <v>1</v>
      </c>
      <c r="E171" s="83">
        <v>200</v>
      </c>
      <c r="F171" s="76">
        <f t="shared" si="5"/>
        <v>200</v>
      </c>
      <c r="G171" s="72">
        <v>0.1</v>
      </c>
    </row>
    <row r="172" spans="1:7" ht="28.2" customHeight="1" x14ac:dyDescent="0.45">
      <c r="A172" s="24"/>
      <c r="B172" s="29" t="s">
        <v>85</v>
      </c>
      <c r="C172" s="30" t="s">
        <v>117</v>
      </c>
      <c r="D172" s="26">
        <v>1</v>
      </c>
      <c r="E172" s="83">
        <v>200</v>
      </c>
      <c r="F172" s="76">
        <f t="shared" si="5"/>
        <v>200</v>
      </c>
      <c r="G172" s="72">
        <v>0.1</v>
      </c>
    </row>
    <row r="173" spans="1:7" ht="28.2" customHeight="1" x14ac:dyDescent="0.45">
      <c r="A173" s="24"/>
      <c r="B173" s="29" t="s">
        <v>86</v>
      </c>
      <c r="C173" s="30" t="s">
        <v>117</v>
      </c>
      <c r="D173" s="26">
        <v>1</v>
      </c>
      <c r="E173" s="83">
        <v>180</v>
      </c>
      <c r="F173" s="76">
        <f t="shared" si="5"/>
        <v>180</v>
      </c>
      <c r="G173" s="72">
        <v>0.1</v>
      </c>
    </row>
    <row r="174" spans="1:7" ht="28.2" customHeight="1" x14ac:dyDescent="0.45">
      <c r="A174" s="24"/>
      <c r="B174" s="29" t="s">
        <v>87</v>
      </c>
      <c r="C174" s="30" t="s">
        <v>115</v>
      </c>
      <c r="D174" s="26">
        <v>10</v>
      </c>
      <c r="E174" s="83">
        <v>180</v>
      </c>
      <c r="F174" s="76">
        <f t="shared" si="5"/>
        <v>1800</v>
      </c>
      <c r="G174" s="72">
        <v>0.1</v>
      </c>
    </row>
    <row r="175" spans="1:7" ht="28.2" customHeight="1" x14ac:dyDescent="0.45">
      <c r="A175" s="24"/>
      <c r="B175" s="29" t="s">
        <v>88</v>
      </c>
      <c r="C175" s="30" t="s">
        <v>116</v>
      </c>
      <c r="D175" s="26">
        <v>50</v>
      </c>
      <c r="E175" s="83">
        <v>250</v>
      </c>
      <c r="F175" s="76">
        <f t="shared" si="5"/>
        <v>12500</v>
      </c>
      <c r="G175" s="72">
        <v>0.1</v>
      </c>
    </row>
    <row r="176" spans="1:7" ht="28.2" customHeight="1" x14ac:dyDescent="0.45">
      <c r="A176" s="24"/>
      <c r="B176" s="29" t="s">
        <v>89</v>
      </c>
      <c r="C176" s="30" t="s">
        <v>115</v>
      </c>
      <c r="D176" s="26">
        <v>1</v>
      </c>
      <c r="E176" s="83">
        <v>150</v>
      </c>
      <c r="F176" s="76">
        <f t="shared" si="5"/>
        <v>150</v>
      </c>
      <c r="G176" s="72">
        <v>0.1</v>
      </c>
    </row>
    <row r="177" spans="1:7" ht="28.2" customHeight="1" x14ac:dyDescent="0.45">
      <c r="A177" s="24"/>
      <c r="B177" s="29" t="s">
        <v>90</v>
      </c>
      <c r="C177" s="30" t="s">
        <v>112</v>
      </c>
      <c r="D177" s="26">
        <v>1</v>
      </c>
      <c r="E177" s="83">
        <v>150</v>
      </c>
      <c r="F177" s="76">
        <f t="shared" si="5"/>
        <v>150</v>
      </c>
      <c r="G177" s="72">
        <v>0.1</v>
      </c>
    </row>
    <row r="178" spans="1:7" ht="28.2" customHeight="1" x14ac:dyDescent="0.45">
      <c r="A178" s="24"/>
      <c r="B178" s="29" t="s">
        <v>91</v>
      </c>
      <c r="C178" s="30" t="s">
        <v>113</v>
      </c>
      <c r="D178" s="26">
        <v>20</v>
      </c>
      <c r="E178" s="83">
        <v>150</v>
      </c>
      <c r="F178" s="76">
        <f t="shared" si="5"/>
        <v>3000</v>
      </c>
      <c r="G178" s="72">
        <v>0.1</v>
      </c>
    </row>
    <row r="179" spans="1:7" ht="28.2" customHeight="1" x14ac:dyDescent="0.45">
      <c r="A179" s="24"/>
      <c r="B179" s="29" t="s">
        <v>92</v>
      </c>
      <c r="C179" s="30" t="s">
        <v>112</v>
      </c>
      <c r="D179" s="26">
        <v>20</v>
      </c>
      <c r="E179" s="83">
        <v>150</v>
      </c>
      <c r="F179" s="76">
        <f t="shared" si="5"/>
        <v>3000</v>
      </c>
      <c r="G179" s="72">
        <v>0.1</v>
      </c>
    </row>
    <row r="180" spans="1:7" ht="28.2" customHeight="1" x14ac:dyDescent="0.45">
      <c r="A180" s="24"/>
      <c r="B180" s="29" t="s">
        <v>93</v>
      </c>
      <c r="C180" s="30" t="s">
        <v>113</v>
      </c>
      <c r="D180" s="26">
        <v>1</v>
      </c>
      <c r="E180" s="83">
        <v>525</v>
      </c>
      <c r="F180" s="76">
        <f t="shared" si="5"/>
        <v>525</v>
      </c>
      <c r="G180" s="72">
        <v>0.1</v>
      </c>
    </row>
    <row r="181" spans="1:7" ht="28.2" customHeight="1" x14ac:dyDescent="0.45">
      <c r="A181" s="24"/>
      <c r="B181" s="29" t="s">
        <v>94</v>
      </c>
      <c r="C181" s="30" t="s">
        <v>113</v>
      </c>
      <c r="D181" s="26">
        <v>20</v>
      </c>
      <c r="E181" s="83">
        <v>30</v>
      </c>
      <c r="F181" s="76">
        <f t="shared" si="5"/>
        <v>600</v>
      </c>
      <c r="G181" s="72">
        <v>0.1</v>
      </c>
    </row>
    <row r="182" spans="1:7" ht="28.2" customHeight="1" x14ac:dyDescent="0.45">
      <c r="A182" s="24"/>
      <c r="B182" s="29" t="s">
        <v>110</v>
      </c>
      <c r="C182" s="30" t="s">
        <v>113</v>
      </c>
      <c r="D182" s="26">
        <v>3</v>
      </c>
      <c r="E182" s="83">
        <v>250</v>
      </c>
      <c r="F182" s="76">
        <f t="shared" si="5"/>
        <v>750</v>
      </c>
      <c r="G182" s="72">
        <v>0.1</v>
      </c>
    </row>
    <row r="183" spans="1:7" ht="28.2" customHeight="1" x14ac:dyDescent="0.45">
      <c r="A183" s="24"/>
      <c r="B183" s="29" t="s">
        <v>95</v>
      </c>
      <c r="C183" s="30" t="s">
        <v>113</v>
      </c>
      <c r="D183" s="26">
        <v>3</v>
      </c>
      <c r="E183" s="83">
        <v>420</v>
      </c>
      <c r="F183" s="76">
        <f t="shared" si="5"/>
        <v>1260</v>
      </c>
      <c r="G183" s="72">
        <v>0.1</v>
      </c>
    </row>
    <row r="184" spans="1:7" ht="28.2" customHeight="1" x14ac:dyDescent="0.45">
      <c r="A184" s="24"/>
      <c r="B184" s="29" t="s">
        <v>96</v>
      </c>
      <c r="C184" s="30" t="s">
        <v>113</v>
      </c>
      <c r="D184" s="26">
        <v>3</v>
      </c>
      <c r="E184" s="83">
        <v>420</v>
      </c>
      <c r="F184" s="76">
        <f t="shared" si="5"/>
        <v>1260</v>
      </c>
      <c r="G184" s="72">
        <v>0.1</v>
      </c>
    </row>
    <row r="185" spans="1:7" ht="28.2" customHeight="1" x14ac:dyDescent="0.45">
      <c r="A185" s="24"/>
      <c r="B185" s="29" t="s">
        <v>97</v>
      </c>
      <c r="C185" s="30" t="s">
        <v>112</v>
      </c>
      <c r="D185" s="26">
        <v>1</v>
      </c>
      <c r="E185" s="83">
        <v>150</v>
      </c>
      <c r="F185" s="76">
        <f t="shared" si="5"/>
        <v>150</v>
      </c>
      <c r="G185" s="72">
        <v>0.1</v>
      </c>
    </row>
    <row r="186" spans="1:7" ht="28.2" customHeight="1" x14ac:dyDescent="0.45">
      <c r="A186" s="24"/>
      <c r="B186" s="29" t="s">
        <v>98</v>
      </c>
      <c r="C186" s="30" t="s">
        <v>112</v>
      </c>
      <c r="D186" s="26">
        <v>1</v>
      </c>
      <c r="E186" s="83">
        <v>150</v>
      </c>
      <c r="F186" s="76">
        <f t="shared" si="5"/>
        <v>150</v>
      </c>
      <c r="G186" s="72">
        <v>0.1</v>
      </c>
    </row>
    <row r="187" spans="1:7" ht="28.2" customHeight="1" x14ac:dyDescent="0.45">
      <c r="A187" s="24"/>
      <c r="B187" s="29" t="s">
        <v>99</v>
      </c>
      <c r="C187" s="30" t="s">
        <v>113</v>
      </c>
      <c r="D187" s="26">
        <v>10</v>
      </c>
      <c r="E187" s="83">
        <v>180</v>
      </c>
      <c r="F187" s="76">
        <f t="shared" si="5"/>
        <v>1800</v>
      </c>
      <c r="G187" s="72">
        <v>0.1</v>
      </c>
    </row>
    <row r="188" spans="1:7" ht="28.2" customHeight="1" x14ac:dyDescent="0.45">
      <c r="A188" s="24"/>
      <c r="B188" s="29" t="s">
        <v>100</v>
      </c>
      <c r="C188" s="30" t="s">
        <v>112</v>
      </c>
      <c r="D188" s="26">
        <v>3</v>
      </c>
      <c r="E188" s="83">
        <v>180</v>
      </c>
      <c r="F188" s="76">
        <f t="shared" si="5"/>
        <v>540</v>
      </c>
      <c r="G188" s="72">
        <v>0.1</v>
      </c>
    </row>
    <row r="189" spans="1:7" ht="28.2" customHeight="1" x14ac:dyDescent="0.45">
      <c r="A189" s="24"/>
      <c r="B189" s="29" t="s">
        <v>101</v>
      </c>
      <c r="C189" s="30" t="s">
        <v>112</v>
      </c>
      <c r="D189" s="26">
        <v>20</v>
      </c>
      <c r="E189" s="83">
        <v>260</v>
      </c>
      <c r="F189" s="76">
        <f t="shared" si="5"/>
        <v>5200</v>
      </c>
      <c r="G189" s="72">
        <v>0.1</v>
      </c>
    </row>
    <row r="190" spans="1:7" ht="28.2" customHeight="1" x14ac:dyDescent="0.45">
      <c r="A190" s="24"/>
      <c r="B190" s="29" t="s">
        <v>102</v>
      </c>
      <c r="C190" s="30" t="s">
        <v>113</v>
      </c>
      <c r="D190" s="26">
        <v>1</v>
      </c>
      <c r="E190" s="83">
        <v>420</v>
      </c>
      <c r="F190" s="76">
        <f t="shared" si="5"/>
        <v>420</v>
      </c>
      <c r="G190" s="72">
        <v>0.1</v>
      </c>
    </row>
    <row r="191" spans="1:7" ht="28.2" customHeight="1" x14ac:dyDescent="0.45">
      <c r="A191" s="24"/>
      <c r="B191" s="29" t="s">
        <v>103</v>
      </c>
      <c r="C191" s="30" t="s">
        <v>114</v>
      </c>
      <c r="D191" s="26">
        <v>1</v>
      </c>
      <c r="E191" s="83">
        <v>1300</v>
      </c>
      <c r="F191" s="76">
        <f t="shared" si="5"/>
        <v>1300</v>
      </c>
      <c r="G191" s="72">
        <v>0.1</v>
      </c>
    </row>
    <row r="192" spans="1:7" ht="28.2" customHeight="1" x14ac:dyDescent="0.45">
      <c r="A192" s="24"/>
      <c r="B192" s="29" t="s">
        <v>104</v>
      </c>
      <c r="C192" s="30" t="s">
        <v>112</v>
      </c>
      <c r="D192" s="26">
        <v>1</v>
      </c>
      <c r="E192" s="83">
        <v>150</v>
      </c>
      <c r="F192" s="76">
        <f t="shared" si="5"/>
        <v>150</v>
      </c>
      <c r="G192" s="72">
        <v>0.1</v>
      </c>
    </row>
    <row r="193" spans="1:7" ht="28.2" customHeight="1" x14ac:dyDescent="0.45">
      <c r="A193" s="24"/>
      <c r="B193" s="29" t="s">
        <v>105</v>
      </c>
      <c r="C193" s="30" t="s">
        <v>112</v>
      </c>
      <c r="D193" s="26">
        <v>1</v>
      </c>
      <c r="E193" s="83">
        <v>150</v>
      </c>
      <c r="F193" s="76">
        <f t="shared" si="5"/>
        <v>150</v>
      </c>
      <c r="G193" s="72">
        <v>0.1</v>
      </c>
    </row>
    <row r="194" spans="1:7" ht="28.2" customHeight="1" x14ac:dyDescent="0.45">
      <c r="A194" s="24"/>
      <c r="B194" s="29" t="s">
        <v>106</v>
      </c>
      <c r="C194" s="30" t="s">
        <v>112</v>
      </c>
      <c r="D194" s="26">
        <v>20</v>
      </c>
      <c r="E194" s="83">
        <v>150</v>
      </c>
      <c r="F194" s="76">
        <f t="shared" si="5"/>
        <v>3000</v>
      </c>
      <c r="G194" s="72">
        <v>0.1</v>
      </c>
    </row>
    <row r="195" spans="1:7" ht="28.2" customHeight="1" x14ac:dyDescent="0.45">
      <c r="A195" s="24"/>
      <c r="B195" s="29" t="s">
        <v>107</v>
      </c>
      <c r="C195" s="30" t="s">
        <v>111</v>
      </c>
      <c r="D195" s="26">
        <v>2</v>
      </c>
      <c r="E195" s="83">
        <v>200</v>
      </c>
      <c r="F195" s="76">
        <f t="shared" si="5"/>
        <v>400</v>
      </c>
      <c r="G195" s="72">
        <v>0.1</v>
      </c>
    </row>
    <row r="196" spans="1:7" ht="28.2" customHeight="1" x14ac:dyDescent="0.45">
      <c r="A196" s="24"/>
      <c r="B196" s="29" t="s">
        <v>108</v>
      </c>
      <c r="C196" s="30"/>
      <c r="D196" s="26">
        <v>1</v>
      </c>
      <c r="E196" s="83">
        <v>600</v>
      </c>
      <c r="F196" s="76">
        <f t="shared" si="5"/>
        <v>600</v>
      </c>
      <c r="G196" s="72">
        <v>0.1</v>
      </c>
    </row>
    <row r="197" spans="1:7" ht="28.2" customHeight="1" x14ac:dyDescent="0.45">
      <c r="A197" s="24"/>
      <c r="B197" s="29" t="s">
        <v>109</v>
      </c>
      <c r="C197" s="30"/>
      <c r="D197" s="26">
        <v>2</v>
      </c>
      <c r="E197" s="83">
        <v>500</v>
      </c>
      <c r="F197" s="76">
        <f t="shared" si="5"/>
        <v>1000</v>
      </c>
      <c r="G197" s="72">
        <v>0.1</v>
      </c>
    </row>
    <row r="198" spans="1:7" ht="28.2" customHeight="1" x14ac:dyDescent="0.45">
      <c r="A198" s="24"/>
      <c r="B198" s="29"/>
      <c r="C198" s="30"/>
      <c r="D198" s="26"/>
      <c r="E198" s="83"/>
      <c r="F198" s="76"/>
      <c r="G198" s="72">
        <v>0.1</v>
      </c>
    </row>
    <row r="199" spans="1:7" ht="28.2" customHeight="1" thickBot="1" x14ac:dyDescent="0.5">
      <c r="A199" s="37"/>
      <c r="B199" s="38" t="s">
        <v>43</v>
      </c>
      <c r="C199" s="39"/>
      <c r="D199" s="40"/>
      <c r="E199" s="41"/>
      <c r="F199" s="77">
        <f>SUM(F142:F198)</f>
        <v>202555</v>
      </c>
      <c r="G199" s="80">
        <v>0.1</v>
      </c>
    </row>
    <row r="200" spans="1:7" ht="28.2" customHeight="1" thickBot="1" x14ac:dyDescent="0.5">
      <c r="A200" s="85"/>
      <c r="B200" s="86"/>
      <c r="C200" s="86"/>
      <c r="D200" s="85"/>
      <c r="E200" s="87"/>
      <c r="F200" s="88"/>
      <c r="G200" s="89"/>
    </row>
    <row r="201" spans="1:7" ht="28.2" customHeight="1" thickBot="1" x14ac:dyDescent="0.5">
      <c r="A201" s="11"/>
      <c r="B201" s="12" t="s">
        <v>6</v>
      </c>
      <c r="C201" s="13" t="s">
        <v>7</v>
      </c>
      <c r="D201" s="13" t="s">
        <v>8</v>
      </c>
      <c r="E201" s="13" t="s">
        <v>9</v>
      </c>
      <c r="F201" s="13" t="s">
        <v>10</v>
      </c>
      <c r="G201" s="69" t="s">
        <v>59</v>
      </c>
    </row>
    <row r="202" spans="1:7" ht="28.2" customHeight="1" x14ac:dyDescent="0.45">
      <c r="A202" s="14" t="s">
        <v>121</v>
      </c>
      <c r="B202" s="15"/>
      <c r="C202" s="73"/>
      <c r="D202" s="57"/>
      <c r="E202" s="74"/>
      <c r="F202" s="75"/>
      <c r="G202" s="71"/>
    </row>
    <row r="203" spans="1:7" ht="28.2" customHeight="1" x14ac:dyDescent="0.45">
      <c r="A203" s="18"/>
      <c r="B203" s="99" t="s">
        <v>64</v>
      </c>
      <c r="C203" s="100" t="s">
        <v>120</v>
      </c>
      <c r="D203" s="43">
        <v>8</v>
      </c>
      <c r="E203" s="101">
        <v>4920</v>
      </c>
      <c r="F203" s="35">
        <f t="shared" ref="F203:F208" si="6">D203*E203</f>
        <v>39360</v>
      </c>
      <c r="G203" s="71">
        <v>0.1</v>
      </c>
    </row>
    <row r="204" spans="1:7" ht="28.2" customHeight="1" x14ac:dyDescent="0.45">
      <c r="A204" s="20"/>
      <c r="B204" s="17" t="s">
        <v>16</v>
      </c>
      <c r="C204" s="21"/>
      <c r="D204" s="17">
        <v>1</v>
      </c>
      <c r="E204" s="22">
        <v>18000</v>
      </c>
      <c r="F204" s="35">
        <f t="shared" si="6"/>
        <v>18000</v>
      </c>
      <c r="G204" s="72">
        <v>0.1</v>
      </c>
    </row>
    <row r="205" spans="1:7" ht="28.2" customHeight="1" x14ac:dyDescent="0.45">
      <c r="A205" s="20"/>
      <c r="B205" s="17" t="s">
        <v>17</v>
      </c>
      <c r="C205" s="21"/>
      <c r="D205" s="17">
        <v>1</v>
      </c>
      <c r="E205" s="22">
        <v>2500</v>
      </c>
      <c r="F205" s="35">
        <f t="shared" si="6"/>
        <v>2500</v>
      </c>
      <c r="G205" s="72">
        <v>0.1</v>
      </c>
    </row>
    <row r="206" spans="1:7" ht="28.2" customHeight="1" x14ac:dyDescent="0.45">
      <c r="A206" s="20"/>
      <c r="B206" s="17" t="s">
        <v>18</v>
      </c>
      <c r="C206" s="21"/>
      <c r="D206" s="17">
        <v>1</v>
      </c>
      <c r="E206" s="22">
        <v>3500</v>
      </c>
      <c r="F206" s="35">
        <f t="shared" si="6"/>
        <v>3500</v>
      </c>
      <c r="G206" s="72">
        <v>0.1</v>
      </c>
    </row>
    <row r="207" spans="1:7" ht="28.2" customHeight="1" x14ac:dyDescent="0.45">
      <c r="A207" s="20"/>
      <c r="B207" s="17" t="s">
        <v>19</v>
      </c>
      <c r="C207" s="21"/>
      <c r="D207" s="17">
        <v>1</v>
      </c>
      <c r="E207" s="22">
        <v>5200</v>
      </c>
      <c r="F207" s="35">
        <f t="shared" si="6"/>
        <v>5200</v>
      </c>
      <c r="G207" s="72">
        <v>0.1</v>
      </c>
    </row>
    <row r="208" spans="1:7" ht="28.2" customHeight="1" x14ac:dyDescent="0.45">
      <c r="A208" s="24"/>
      <c r="B208" s="25" t="s">
        <v>24</v>
      </c>
      <c r="C208" s="21"/>
      <c r="D208" s="26">
        <v>1</v>
      </c>
      <c r="E208" s="27">
        <v>3600</v>
      </c>
      <c r="F208" s="35">
        <f t="shared" si="6"/>
        <v>3600</v>
      </c>
      <c r="G208" s="72">
        <v>0.1</v>
      </c>
    </row>
    <row r="209" spans="1:7" ht="28.2" customHeight="1" x14ac:dyDescent="0.45">
      <c r="A209" s="24"/>
      <c r="B209" s="25" t="s">
        <v>25</v>
      </c>
      <c r="C209" s="21"/>
      <c r="D209" s="26">
        <v>1</v>
      </c>
      <c r="E209" s="27">
        <v>14000</v>
      </c>
      <c r="F209" s="35">
        <f t="shared" ref="F209:F258" si="7">D209*E209</f>
        <v>14000</v>
      </c>
      <c r="G209" s="72">
        <v>0.1</v>
      </c>
    </row>
    <row r="210" spans="1:7" ht="28.2" customHeight="1" x14ac:dyDescent="0.45">
      <c r="A210" s="24"/>
      <c r="B210" s="25" t="s">
        <v>26</v>
      </c>
      <c r="C210" s="21"/>
      <c r="D210" s="26">
        <v>2</v>
      </c>
      <c r="E210" s="27">
        <v>4000</v>
      </c>
      <c r="F210" s="35">
        <f t="shared" si="7"/>
        <v>8000</v>
      </c>
      <c r="G210" s="72">
        <v>0.1</v>
      </c>
    </row>
    <row r="211" spans="1:7" ht="28.2" customHeight="1" x14ac:dyDescent="0.45">
      <c r="A211" s="24"/>
      <c r="B211" s="29" t="s">
        <v>27</v>
      </c>
      <c r="C211" s="30"/>
      <c r="D211" s="26">
        <v>4</v>
      </c>
      <c r="E211" s="31">
        <v>4000</v>
      </c>
      <c r="F211" s="76">
        <f t="shared" si="7"/>
        <v>16000</v>
      </c>
      <c r="G211" s="72">
        <v>0.1</v>
      </c>
    </row>
    <row r="212" spans="1:7" ht="28.2" customHeight="1" x14ac:dyDescent="0.45">
      <c r="A212" s="20"/>
      <c r="B212" s="32" t="s">
        <v>28</v>
      </c>
      <c r="C212" s="33" t="s">
        <v>29</v>
      </c>
      <c r="D212" s="34">
        <v>24</v>
      </c>
      <c r="E212" s="22">
        <v>80</v>
      </c>
      <c r="F212" s="35">
        <f t="shared" si="7"/>
        <v>1920</v>
      </c>
      <c r="G212" s="72">
        <v>0.1</v>
      </c>
    </row>
    <row r="213" spans="1:7" ht="28.2" customHeight="1" x14ac:dyDescent="0.45">
      <c r="A213" s="20"/>
      <c r="B213" s="32" t="s">
        <v>30</v>
      </c>
      <c r="C213" s="33" t="s">
        <v>60</v>
      </c>
      <c r="D213" s="34">
        <v>10</v>
      </c>
      <c r="E213" s="22">
        <v>205</v>
      </c>
      <c r="F213" s="35">
        <f t="shared" si="7"/>
        <v>2050</v>
      </c>
      <c r="G213" s="72">
        <v>0.1</v>
      </c>
    </row>
    <row r="214" spans="1:7" ht="28.2" customHeight="1" x14ac:dyDescent="0.45">
      <c r="A214" s="20"/>
      <c r="B214" s="32" t="s">
        <v>32</v>
      </c>
      <c r="C214" s="21" t="s">
        <v>33</v>
      </c>
      <c r="D214" s="34">
        <v>10</v>
      </c>
      <c r="E214" s="22">
        <v>185</v>
      </c>
      <c r="F214" s="35">
        <f t="shared" si="7"/>
        <v>1850</v>
      </c>
      <c r="G214" s="72">
        <v>0.1</v>
      </c>
    </row>
    <row r="215" spans="1:7" ht="28.2" customHeight="1" x14ac:dyDescent="0.45">
      <c r="A215" s="20"/>
      <c r="B215" s="32" t="s">
        <v>34</v>
      </c>
      <c r="C215" s="33" t="s">
        <v>35</v>
      </c>
      <c r="D215" s="34">
        <v>3</v>
      </c>
      <c r="E215" s="22">
        <v>1600</v>
      </c>
      <c r="F215" s="35">
        <f t="shared" si="7"/>
        <v>4800</v>
      </c>
      <c r="G215" s="72">
        <v>0.1</v>
      </c>
    </row>
    <row r="216" spans="1:7" ht="28.2" customHeight="1" x14ac:dyDescent="0.45">
      <c r="A216" s="20"/>
      <c r="B216" s="36" t="s">
        <v>36</v>
      </c>
      <c r="C216" s="33" t="s">
        <v>37</v>
      </c>
      <c r="D216" s="34">
        <v>2</v>
      </c>
      <c r="E216" s="22">
        <v>600</v>
      </c>
      <c r="F216" s="35">
        <f t="shared" si="7"/>
        <v>1200</v>
      </c>
      <c r="G216" s="72">
        <v>0.1</v>
      </c>
    </row>
    <row r="217" spans="1:7" ht="28.2" customHeight="1" x14ac:dyDescent="0.45">
      <c r="A217" s="20"/>
      <c r="B217" s="36" t="s">
        <v>38</v>
      </c>
      <c r="C217" s="33"/>
      <c r="D217" s="34">
        <v>10</v>
      </c>
      <c r="E217" s="22">
        <v>150</v>
      </c>
      <c r="F217" s="35">
        <f t="shared" si="7"/>
        <v>1500</v>
      </c>
      <c r="G217" s="72">
        <v>0.1</v>
      </c>
    </row>
    <row r="218" spans="1:7" ht="28.2" customHeight="1" x14ac:dyDescent="0.45">
      <c r="A218" s="20"/>
      <c r="B218" s="32" t="s">
        <v>39</v>
      </c>
      <c r="C218" s="33" t="s">
        <v>40</v>
      </c>
      <c r="D218" s="34">
        <v>2</v>
      </c>
      <c r="E218" s="22">
        <v>700</v>
      </c>
      <c r="F218" s="35">
        <f t="shared" si="7"/>
        <v>1400</v>
      </c>
      <c r="G218" s="72">
        <v>0.1</v>
      </c>
    </row>
    <row r="219" spans="1:7" ht="28.2" customHeight="1" x14ac:dyDescent="0.45">
      <c r="A219" s="20"/>
      <c r="B219" s="32" t="s">
        <v>41</v>
      </c>
      <c r="C219" s="33" t="s">
        <v>42</v>
      </c>
      <c r="D219" s="34">
        <v>4</v>
      </c>
      <c r="E219" s="22">
        <v>700</v>
      </c>
      <c r="F219" s="35">
        <f t="shared" si="7"/>
        <v>2800</v>
      </c>
      <c r="G219" s="72">
        <v>0.1</v>
      </c>
    </row>
    <row r="220" spans="1:7" ht="28.2" customHeight="1" x14ac:dyDescent="0.45">
      <c r="A220" s="18"/>
      <c r="B220" s="19" t="s">
        <v>12</v>
      </c>
      <c r="C220" s="16" t="s">
        <v>66</v>
      </c>
      <c r="D220" s="17">
        <v>1</v>
      </c>
      <c r="E220" s="27">
        <v>13200</v>
      </c>
      <c r="F220" s="35">
        <f t="shared" si="7"/>
        <v>13200</v>
      </c>
      <c r="G220" s="72">
        <v>0.1</v>
      </c>
    </row>
    <row r="221" spans="1:7" ht="28.2" customHeight="1" x14ac:dyDescent="0.45">
      <c r="A221" s="18"/>
      <c r="B221" s="19" t="s">
        <v>14</v>
      </c>
      <c r="C221" s="16"/>
      <c r="D221" s="17">
        <v>1</v>
      </c>
      <c r="E221" s="27">
        <v>1200</v>
      </c>
      <c r="F221" s="35">
        <f t="shared" si="7"/>
        <v>1200</v>
      </c>
      <c r="G221" s="72">
        <v>0.1</v>
      </c>
    </row>
    <row r="222" spans="1:7" ht="28.2" customHeight="1" x14ac:dyDescent="0.45">
      <c r="A222" s="18"/>
      <c r="B222" s="19" t="s">
        <v>15</v>
      </c>
      <c r="C222" s="16"/>
      <c r="D222" s="17">
        <v>4</v>
      </c>
      <c r="E222" s="27">
        <v>300</v>
      </c>
      <c r="F222" s="35">
        <f t="shared" si="7"/>
        <v>1200</v>
      </c>
      <c r="G222" s="72">
        <v>0.1</v>
      </c>
    </row>
    <row r="223" spans="1:7" ht="28.2" customHeight="1" x14ac:dyDescent="0.45">
      <c r="A223" s="20"/>
      <c r="B223" s="17" t="s">
        <v>20</v>
      </c>
      <c r="C223" s="21"/>
      <c r="D223" s="17">
        <v>1</v>
      </c>
      <c r="E223" s="22">
        <v>6000</v>
      </c>
      <c r="F223" s="35">
        <f t="shared" si="7"/>
        <v>6000</v>
      </c>
      <c r="G223" s="72">
        <v>0.1</v>
      </c>
    </row>
    <row r="224" spans="1:7" ht="28.2" customHeight="1" x14ac:dyDescent="0.45">
      <c r="A224" s="20"/>
      <c r="B224" s="17" t="s">
        <v>21</v>
      </c>
      <c r="C224" s="21"/>
      <c r="D224" s="17">
        <v>1</v>
      </c>
      <c r="E224" s="22">
        <v>8000</v>
      </c>
      <c r="F224" s="35">
        <f t="shared" si="7"/>
        <v>8000</v>
      </c>
      <c r="G224" s="72">
        <v>0.1</v>
      </c>
    </row>
    <row r="225" spans="1:7" ht="28.2" customHeight="1" x14ac:dyDescent="0.45">
      <c r="A225" s="20"/>
      <c r="B225" s="17" t="s">
        <v>22</v>
      </c>
      <c r="C225" s="21"/>
      <c r="D225" s="17">
        <v>1</v>
      </c>
      <c r="E225" s="22">
        <v>5000</v>
      </c>
      <c r="F225" s="35">
        <f t="shared" si="7"/>
        <v>5000</v>
      </c>
      <c r="G225" s="72">
        <v>0.1</v>
      </c>
    </row>
    <row r="226" spans="1:7" ht="28.2" customHeight="1" x14ac:dyDescent="0.45">
      <c r="A226" s="24"/>
      <c r="B226" s="29" t="s">
        <v>78</v>
      </c>
      <c r="C226" s="30"/>
      <c r="D226" s="26">
        <v>1</v>
      </c>
      <c r="E226" s="83">
        <v>2000</v>
      </c>
      <c r="F226" s="76">
        <f t="shared" si="7"/>
        <v>2000</v>
      </c>
      <c r="G226" s="72">
        <v>0.1</v>
      </c>
    </row>
    <row r="227" spans="1:7" ht="28.2" customHeight="1" x14ac:dyDescent="0.45">
      <c r="A227" s="24"/>
      <c r="B227" s="29" t="s">
        <v>79</v>
      </c>
      <c r="C227" s="30" t="s">
        <v>113</v>
      </c>
      <c r="D227" s="26">
        <v>1</v>
      </c>
      <c r="E227" s="83">
        <v>1200</v>
      </c>
      <c r="F227" s="76">
        <f t="shared" si="7"/>
        <v>1200</v>
      </c>
      <c r="G227" s="72">
        <v>0.1</v>
      </c>
    </row>
    <row r="228" spans="1:7" ht="28.2" customHeight="1" x14ac:dyDescent="0.45">
      <c r="A228" s="24"/>
      <c r="B228" s="29" t="s">
        <v>80</v>
      </c>
      <c r="C228" s="30" t="s">
        <v>113</v>
      </c>
      <c r="D228" s="26">
        <v>2</v>
      </c>
      <c r="E228" s="83">
        <v>800</v>
      </c>
      <c r="F228" s="76">
        <f t="shared" si="7"/>
        <v>1600</v>
      </c>
      <c r="G228" s="72">
        <v>0.1</v>
      </c>
    </row>
    <row r="229" spans="1:7" ht="28.2" customHeight="1" x14ac:dyDescent="0.45">
      <c r="A229" s="24"/>
      <c r="B229" s="29" t="s">
        <v>81</v>
      </c>
      <c r="C229" s="30" t="s">
        <v>113</v>
      </c>
      <c r="D229" s="26">
        <v>2</v>
      </c>
      <c r="E229" s="83">
        <v>600</v>
      </c>
      <c r="F229" s="76">
        <f t="shared" si="7"/>
        <v>1200</v>
      </c>
      <c r="G229" s="72">
        <v>0.1</v>
      </c>
    </row>
    <row r="230" spans="1:7" ht="28.2" customHeight="1" x14ac:dyDescent="0.45">
      <c r="A230" s="24"/>
      <c r="B230" s="29" t="s">
        <v>82</v>
      </c>
      <c r="C230" s="30" t="s">
        <v>113</v>
      </c>
      <c r="D230" s="26">
        <v>2</v>
      </c>
      <c r="E230" s="83">
        <v>600</v>
      </c>
      <c r="F230" s="76">
        <f t="shared" si="7"/>
        <v>1200</v>
      </c>
      <c r="G230" s="72">
        <v>0.1</v>
      </c>
    </row>
    <row r="231" spans="1:7" ht="28.2" customHeight="1" x14ac:dyDescent="0.45">
      <c r="A231" s="24"/>
      <c r="B231" s="29" t="s">
        <v>83</v>
      </c>
      <c r="C231" s="30" t="s">
        <v>113</v>
      </c>
      <c r="D231" s="26">
        <v>4</v>
      </c>
      <c r="E231" s="83">
        <v>160</v>
      </c>
      <c r="F231" s="76">
        <f t="shared" si="7"/>
        <v>640</v>
      </c>
      <c r="G231" s="72">
        <v>0.1</v>
      </c>
    </row>
    <row r="232" spans="1:7" ht="28.2" customHeight="1" x14ac:dyDescent="0.45">
      <c r="A232" s="24"/>
      <c r="B232" s="29" t="s">
        <v>84</v>
      </c>
      <c r="C232" s="30" t="s">
        <v>117</v>
      </c>
      <c r="D232" s="26">
        <v>1</v>
      </c>
      <c r="E232" s="83">
        <v>200</v>
      </c>
      <c r="F232" s="76">
        <f t="shared" si="7"/>
        <v>200</v>
      </c>
      <c r="G232" s="72">
        <v>0.1</v>
      </c>
    </row>
    <row r="233" spans="1:7" ht="28.2" customHeight="1" x14ac:dyDescent="0.45">
      <c r="A233" s="24"/>
      <c r="B233" s="29" t="s">
        <v>85</v>
      </c>
      <c r="C233" s="30" t="s">
        <v>117</v>
      </c>
      <c r="D233" s="26">
        <v>1</v>
      </c>
      <c r="E233" s="83">
        <v>200</v>
      </c>
      <c r="F233" s="76">
        <f t="shared" si="7"/>
        <v>200</v>
      </c>
      <c r="G233" s="72">
        <v>0.1</v>
      </c>
    </row>
    <row r="234" spans="1:7" ht="28.2" customHeight="1" x14ac:dyDescent="0.45">
      <c r="A234" s="24"/>
      <c r="B234" s="29" t="s">
        <v>86</v>
      </c>
      <c r="C234" s="30" t="s">
        <v>117</v>
      </c>
      <c r="D234" s="26">
        <v>1</v>
      </c>
      <c r="E234" s="83">
        <v>180</v>
      </c>
      <c r="F234" s="76">
        <f t="shared" si="7"/>
        <v>180</v>
      </c>
      <c r="G234" s="72">
        <v>0.1</v>
      </c>
    </row>
    <row r="235" spans="1:7" ht="28.2" customHeight="1" x14ac:dyDescent="0.45">
      <c r="A235" s="24"/>
      <c r="B235" s="29" t="s">
        <v>87</v>
      </c>
      <c r="C235" s="30" t="s">
        <v>115</v>
      </c>
      <c r="D235" s="26">
        <v>10</v>
      </c>
      <c r="E235" s="83">
        <v>180</v>
      </c>
      <c r="F235" s="76">
        <f t="shared" si="7"/>
        <v>1800</v>
      </c>
      <c r="G235" s="72">
        <v>0.1</v>
      </c>
    </row>
    <row r="236" spans="1:7" ht="28.2" customHeight="1" x14ac:dyDescent="0.45">
      <c r="A236" s="24"/>
      <c r="B236" s="29" t="s">
        <v>88</v>
      </c>
      <c r="C236" s="30" t="s">
        <v>116</v>
      </c>
      <c r="D236" s="26">
        <v>50</v>
      </c>
      <c r="E236" s="83">
        <v>250</v>
      </c>
      <c r="F236" s="76">
        <f t="shared" si="7"/>
        <v>12500</v>
      </c>
      <c r="G236" s="72">
        <v>0.1</v>
      </c>
    </row>
    <row r="237" spans="1:7" ht="28.2" customHeight="1" x14ac:dyDescent="0.45">
      <c r="A237" s="24"/>
      <c r="B237" s="29" t="s">
        <v>89</v>
      </c>
      <c r="C237" s="30" t="s">
        <v>115</v>
      </c>
      <c r="D237" s="26">
        <v>1</v>
      </c>
      <c r="E237" s="83">
        <v>150</v>
      </c>
      <c r="F237" s="76">
        <f t="shared" si="7"/>
        <v>150</v>
      </c>
      <c r="G237" s="72">
        <v>0.1</v>
      </c>
    </row>
    <row r="238" spans="1:7" ht="28.2" customHeight="1" x14ac:dyDescent="0.45">
      <c r="A238" s="24"/>
      <c r="B238" s="29" t="s">
        <v>90</v>
      </c>
      <c r="C238" s="30" t="s">
        <v>112</v>
      </c>
      <c r="D238" s="26">
        <v>1</v>
      </c>
      <c r="E238" s="83">
        <v>150</v>
      </c>
      <c r="F238" s="76">
        <f t="shared" si="7"/>
        <v>150</v>
      </c>
      <c r="G238" s="72">
        <v>0.1</v>
      </c>
    </row>
    <row r="239" spans="1:7" ht="28.2" customHeight="1" x14ac:dyDescent="0.45">
      <c r="A239" s="24"/>
      <c r="B239" s="29" t="s">
        <v>91</v>
      </c>
      <c r="C239" s="30" t="s">
        <v>113</v>
      </c>
      <c r="D239" s="26">
        <v>20</v>
      </c>
      <c r="E239" s="83">
        <v>150</v>
      </c>
      <c r="F239" s="76">
        <f t="shared" si="7"/>
        <v>3000</v>
      </c>
      <c r="G239" s="72">
        <v>0.1</v>
      </c>
    </row>
    <row r="240" spans="1:7" ht="28.2" customHeight="1" x14ac:dyDescent="0.45">
      <c r="A240" s="24"/>
      <c r="B240" s="29" t="s">
        <v>92</v>
      </c>
      <c r="C240" s="30" t="s">
        <v>112</v>
      </c>
      <c r="D240" s="26">
        <v>20</v>
      </c>
      <c r="E240" s="83">
        <v>150</v>
      </c>
      <c r="F240" s="76">
        <f t="shared" si="7"/>
        <v>3000</v>
      </c>
      <c r="G240" s="72">
        <v>0.1</v>
      </c>
    </row>
    <row r="241" spans="1:7" ht="28.2" customHeight="1" x14ac:dyDescent="0.45">
      <c r="A241" s="24"/>
      <c r="B241" s="29" t="s">
        <v>93</v>
      </c>
      <c r="C241" s="30" t="s">
        <v>113</v>
      </c>
      <c r="D241" s="26">
        <v>1</v>
      </c>
      <c r="E241" s="83">
        <v>525</v>
      </c>
      <c r="F241" s="76">
        <f t="shared" si="7"/>
        <v>525</v>
      </c>
      <c r="G241" s="72">
        <v>0.1</v>
      </c>
    </row>
    <row r="242" spans="1:7" ht="28.2" customHeight="1" x14ac:dyDescent="0.45">
      <c r="A242" s="24"/>
      <c r="B242" s="29" t="s">
        <v>94</v>
      </c>
      <c r="C242" s="30" t="s">
        <v>113</v>
      </c>
      <c r="D242" s="26">
        <v>20</v>
      </c>
      <c r="E242" s="83">
        <v>30</v>
      </c>
      <c r="F242" s="76">
        <f t="shared" si="7"/>
        <v>600</v>
      </c>
      <c r="G242" s="72">
        <v>0.1</v>
      </c>
    </row>
    <row r="243" spans="1:7" ht="28.2" customHeight="1" x14ac:dyDescent="0.45">
      <c r="A243" s="24"/>
      <c r="B243" s="29" t="s">
        <v>110</v>
      </c>
      <c r="C243" s="30" t="s">
        <v>113</v>
      </c>
      <c r="D243" s="26">
        <v>3</v>
      </c>
      <c r="E243" s="83">
        <v>250</v>
      </c>
      <c r="F243" s="76">
        <f t="shared" si="7"/>
        <v>750</v>
      </c>
      <c r="G243" s="72">
        <v>0.1</v>
      </c>
    </row>
    <row r="244" spans="1:7" ht="28.2" customHeight="1" x14ac:dyDescent="0.45">
      <c r="A244" s="24"/>
      <c r="B244" s="29" t="s">
        <v>95</v>
      </c>
      <c r="C244" s="30" t="s">
        <v>113</v>
      </c>
      <c r="D244" s="26">
        <v>3</v>
      </c>
      <c r="E244" s="83">
        <v>420</v>
      </c>
      <c r="F244" s="76">
        <f t="shared" si="7"/>
        <v>1260</v>
      </c>
      <c r="G244" s="72">
        <v>0.1</v>
      </c>
    </row>
    <row r="245" spans="1:7" ht="28.2" customHeight="1" x14ac:dyDescent="0.45">
      <c r="A245" s="24"/>
      <c r="B245" s="29" t="s">
        <v>96</v>
      </c>
      <c r="C245" s="30" t="s">
        <v>113</v>
      </c>
      <c r="D245" s="26">
        <v>3</v>
      </c>
      <c r="E245" s="83">
        <v>420</v>
      </c>
      <c r="F245" s="76">
        <f t="shared" si="7"/>
        <v>1260</v>
      </c>
      <c r="G245" s="72">
        <v>0.1</v>
      </c>
    </row>
    <row r="246" spans="1:7" ht="28.2" customHeight="1" x14ac:dyDescent="0.45">
      <c r="A246" s="24"/>
      <c r="B246" s="29" t="s">
        <v>97</v>
      </c>
      <c r="C246" s="30" t="s">
        <v>112</v>
      </c>
      <c r="D246" s="26">
        <v>1</v>
      </c>
      <c r="E246" s="83">
        <v>150</v>
      </c>
      <c r="F246" s="76">
        <f t="shared" si="7"/>
        <v>150</v>
      </c>
      <c r="G246" s="72">
        <v>0.1</v>
      </c>
    </row>
    <row r="247" spans="1:7" ht="28.2" customHeight="1" x14ac:dyDescent="0.45">
      <c r="A247" s="24"/>
      <c r="B247" s="29" t="s">
        <v>98</v>
      </c>
      <c r="C247" s="30" t="s">
        <v>112</v>
      </c>
      <c r="D247" s="26">
        <v>1</v>
      </c>
      <c r="E247" s="83">
        <v>150</v>
      </c>
      <c r="F247" s="76">
        <f t="shared" si="7"/>
        <v>150</v>
      </c>
      <c r="G247" s="72">
        <v>0.1</v>
      </c>
    </row>
    <row r="248" spans="1:7" ht="28.2" customHeight="1" x14ac:dyDescent="0.45">
      <c r="A248" s="24"/>
      <c r="B248" s="29" t="s">
        <v>99</v>
      </c>
      <c r="C248" s="30" t="s">
        <v>113</v>
      </c>
      <c r="D248" s="26">
        <v>10</v>
      </c>
      <c r="E248" s="83">
        <v>180</v>
      </c>
      <c r="F248" s="76">
        <f t="shared" si="7"/>
        <v>1800</v>
      </c>
      <c r="G248" s="72">
        <v>0.1</v>
      </c>
    </row>
    <row r="249" spans="1:7" ht="28.2" customHeight="1" x14ac:dyDescent="0.45">
      <c r="A249" s="24"/>
      <c r="B249" s="29" t="s">
        <v>100</v>
      </c>
      <c r="C249" s="30" t="s">
        <v>112</v>
      </c>
      <c r="D249" s="26">
        <v>3</v>
      </c>
      <c r="E249" s="83">
        <v>180</v>
      </c>
      <c r="F249" s="76">
        <f t="shared" si="7"/>
        <v>540</v>
      </c>
      <c r="G249" s="72">
        <v>0.1</v>
      </c>
    </row>
    <row r="250" spans="1:7" ht="28.2" customHeight="1" x14ac:dyDescent="0.45">
      <c r="A250" s="24"/>
      <c r="B250" s="29" t="s">
        <v>101</v>
      </c>
      <c r="C250" s="30" t="s">
        <v>112</v>
      </c>
      <c r="D250" s="26">
        <v>20</v>
      </c>
      <c r="E250" s="83">
        <v>260</v>
      </c>
      <c r="F250" s="76">
        <f t="shared" si="7"/>
        <v>5200</v>
      </c>
      <c r="G250" s="72">
        <v>0.1</v>
      </c>
    </row>
    <row r="251" spans="1:7" ht="28.2" customHeight="1" x14ac:dyDescent="0.45">
      <c r="A251" s="24"/>
      <c r="B251" s="29" t="s">
        <v>102</v>
      </c>
      <c r="C251" s="30" t="s">
        <v>113</v>
      </c>
      <c r="D251" s="26">
        <v>1</v>
      </c>
      <c r="E251" s="83">
        <v>420</v>
      </c>
      <c r="F251" s="76">
        <f t="shared" si="7"/>
        <v>420</v>
      </c>
      <c r="G251" s="72">
        <v>0.1</v>
      </c>
    </row>
    <row r="252" spans="1:7" ht="28.2" customHeight="1" x14ac:dyDescent="0.45">
      <c r="A252" s="24"/>
      <c r="B252" s="29" t="s">
        <v>103</v>
      </c>
      <c r="C252" s="30" t="s">
        <v>114</v>
      </c>
      <c r="D252" s="26">
        <v>1</v>
      </c>
      <c r="E252" s="83">
        <v>1300</v>
      </c>
      <c r="F252" s="76">
        <f t="shared" si="7"/>
        <v>1300</v>
      </c>
      <c r="G252" s="72">
        <v>0.1</v>
      </c>
    </row>
    <row r="253" spans="1:7" ht="28.2" customHeight="1" x14ac:dyDescent="0.45">
      <c r="A253" s="24"/>
      <c r="B253" s="29" t="s">
        <v>104</v>
      </c>
      <c r="C253" s="30" t="s">
        <v>112</v>
      </c>
      <c r="D253" s="26">
        <v>1</v>
      </c>
      <c r="E253" s="83">
        <v>150</v>
      </c>
      <c r="F253" s="76">
        <f t="shared" si="7"/>
        <v>150</v>
      </c>
      <c r="G253" s="72">
        <v>0.1</v>
      </c>
    </row>
    <row r="254" spans="1:7" ht="28.2" customHeight="1" x14ac:dyDescent="0.45">
      <c r="A254" s="24"/>
      <c r="B254" s="29" t="s">
        <v>105</v>
      </c>
      <c r="C254" s="30" t="s">
        <v>112</v>
      </c>
      <c r="D254" s="26">
        <v>1</v>
      </c>
      <c r="E254" s="83">
        <v>150</v>
      </c>
      <c r="F254" s="76">
        <f t="shared" si="7"/>
        <v>150</v>
      </c>
      <c r="G254" s="72">
        <v>0.1</v>
      </c>
    </row>
    <row r="255" spans="1:7" ht="28.2" customHeight="1" x14ac:dyDescent="0.45">
      <c r="A255" s="24"/>
      <c r="B255" s="29" t="s">
        <v>106</v>
      </c>
      <c r="C255" s="30" t="s">
        <v>112</v>
      </c>
      <c r="D255" s="26">
        <v>20</v>
      </c>
      <c r="E255" s="83">
        <v>150</v>
      </c>
      <c r="F255" s="76">
        <f t="shared" si="7"/>
        <v>3000</v>
      </c>
      <c r="G255" s="72">
        <v>0.1</v>
      </c>
    </row>
    <row r="256" spans="1:7" ht="28.2" customHeight="1" x14ac:dyDescent="0.45">
      <c r="A256" s="24"/>
      <c r="B256" s="29" t="s">
        <v>107</v>
      </c>
      <c r="C256" s="30" t="s">
        <v>111</v>
      </c>
      <c r="D256" s="26">
        <v>2</v>
      </c>
      <c r="E256" s="83">
        <v>200</v>
      </c>
      <c r="F256" s="76">
        <f t="shared" si="7"/>
        <v>400</v>
      </c>
      <c r="G256" s="72">
        <v>0.1</v>
      </c>
    </row>
    <row r="257" spans="1:7" ht="28.2" customHeight="1" x14ac:dyDescent="0.45">
      <c r="A257" s="24"/>
      <c r="B257" s="29" t="s">
        <v>108</v>
      </c>
      <c r="C257" s="30"/>
      <c r="D257" s="26">
        <v>1</v>
      </c>
      <c r="E257" s="83">
        <v>600</v>
      </c>
      <c r="F257" s="76">
        <f t="shared" si="7"/>
        <v>600</v>
      </c>
      <c r="G257" s="72">
        <v>0.1</v>
      </c>
    </row>
    <row r="258" spans="1:7" ht="28.2" customHeight="1" x14ac:dyDescent="0.45">
      <c r="A258" s="24"/>
      <c r="B258" s="29" t="s">
        <v>109</v>
      </c>
      <c r="C258" s="30"/>
      <c r="D258" s="26">
        <v>2</v>
      </c>
      <c r="E258" s="83">
        <v>500</v>
      </c>
      <c r="F258" s="76">
        <f t="shared" si="7"/>
        <v>1000</v>
      </c>
      <c r="G258" s="72">
        <v>0.1</v>
      </c>
    </row>
    <row r="259" spans="1:7" ht="28.2" customHeight="1" x14ac:dyDescent="0.45">
      <c r="A259" s="24"/>
      <c r="B259" s="29"/>
      <c r="C259" s="30"/>
      <c r="D259" s="26"/>
      <c r="E259" s="83"/>
      <c r="F259" s="76"/>
      <c r="G259" s="72">
        <v>0.1</v>
      </c>
    </row>
    <row r="260" spans="1:7" ht="28.2" customHeight="1" thickBot="1" x14ac:dyDescent="0.5">
      <c r="A260" s="37"/>
      <c r="B260" s="38" t="s">
        <v>43</v>
      </c>
      <c r="C260" s="39"/>
      <c r="D260" s="40"/>
      <c r="E260" s="41"/>
      <c r="F260" s="77">
        <f>SUM(F203:F259)</f>
        <v>210555</v>
      </c>
      <c r="G260" s="80">
        <v>0.1</v>
      </c>
    </row>
    <row r="261" spans="1:7" ht="28.2" customHeight="1" thickBot="1" x14ac:dyDescent="0.5">
      <c r="A261" s="85"/>
      <c r="B261" s="86"/>
      <c r="C261" s="86"/>
      <c r="D261" s="85"/>
      <c r="E261" s="87"/>
      <c r="F261" s="88"/>
      <c r="G261" s="89"/>
    </row>
    <row r="262" spans="1:7" ht="28.2" customHeight="1" thickBot="1" x14ac:dyDescent="0.5">
      <c r="A262" s="11"/>
      <c r="B262" s="12" t="s">
        <v>6</v>
      </c>
      <c r="C262" s="13" t="s">
        <v>7</v>
      </c>
      <c r="D262" s="13" t="s">
        <v>8</v>
      </c>
      <c r="E262" s="13" t="s">
        <v>9</v>
      </c>
      <c r="F262" s="13" t="s">
        <v>10</v>
      </c>
      <c r="G262" s="69" t="s">
        <v>59</v>
      </c>
    </row>
    <row r="263" spans="1:7" ht="28.2" customHeight="1" x14ac:dyDescent="0.45">
      <c r="A263" s="14" t="s">
        <v>122</v>
      </c>
      <c r="B263" s="15"/>
      <c r="C263" s="73"/>
      <c r="D263" s="57"/>
      <c r="E263" s="74"/>
      <c r="F263" s="75"/>
      <c r="G263" s="71"/>
    </row>
    <row r="264" spans="1:7" ht="28.2" customHeight="1" x14ac:dyDescent="0.45">
      <c r="A264" s="18"/>
      <c r="B264" s="99" t="s">
        <v>64</v>
      </c>
      <c r="C264" s="100" t="s">
        <v>123</v>
      </c>
      <c r="D264" s="43">
        <v>5</v>
      </c>
      <c r="E264" s="101">
        <v>4920</v>
      </c>
      <c r="F264" s="35">
        <f t="shared" ref="F264:F269" si="8">D264*E264</f>
        <v>24600</v>
      </c>
      <c r="G264" s="71">
        <v>0.1</v>
      </c>
    </row>
    <row r="265" spans="1:7" ht="28.2" customHeight="1" x14ac:dyDescent="0.45">
      <c r="A265" s="20"/>
      <c r="B265" s="17" t="s">
        <v>16</v>
      </c>
      <c r="C265" s="21"/>
      <c r="D265" s="17">
        <v>1</v>
      </c>
      <c r="E265" s="22">
        <v>18000</v>
      </c>
      <c r="F265" s="35">
        <f t="shared" si="8"/>
        <v>18000</v>
      </c>
      <c r="G265" s="72">
        <v>0.1</v>
      </c>
    </row>
    <row r="266" spans="1:7" ht="28.2" customHeight="1" x14ac:dyDescent="0.45">
      <c r="A266" s="20"/>
      <c r="B266" s="17" t="s">
        <v>17</v>
      </c>
      <c r="C266" s="21"/>
      <c r="D266" s="17">
        <v>1</v>
      </c>
      <c r="E266" s="22">
        <v>2500</v>
      </c>
      <c r="F266" s="35">
        <f t="shared" si="8"/>
        <v>2500</v>
      </c>
      <c r="G266" s="72">
        <v>0.1</v>
      </c>
    </row>
    <row r="267" spans="1:7" ht="28.2" customHeight="1" x14ac:dyDescent="0.45">
      <c r="A267" s="20"/>
      <c r="B267" s="17" t="s">
        <v>18</v>
      </c>
      <c r="C267" s="21"/>
      <c r="D267" s="17">
        <v>1</v>
      </c>
      <c r="E267" s="22">
        <v>3500</v>
      </c>
      <c r="F267" s="35">
        <f t="shared" si="8"/>
        <v>3500</v>
      </c>
      <c r="G267" s="72">
        <v>0.1</v>
      </c>
    </row>
    <row r="268" spans="1:7" ht="28.2" customHeight="1" x14ac:dyDescent="0.45">
      <c r="A268" s="20"/>
      <c r="B268" s="17" t="s">
        <v>19</v>
      </c>
      <c r="C268" s="21"/>
      <c r="D268" s="17">
        <v>1</v>
      </c>
      <c r="E268" s="22">
        <v>5200</v>
      </c>
      <c r="F268" s="35">
        <f t="shared" si="8"/>
        <v>5200</v>
      </c>
      <c r="G268" s="72">
        <v>0.1</v>
      </c>
    </row>
    <row r="269" spans="1:7" ht="28.2" customHeight="1" x14ac:dyDescent="0.45">
      <c r="A269" s="24"/>
      <c r="B269" s="25" t="s">
        <v>24</v>
      </c>
      <c r="C269" s="21"/>
      <c r="D269" s="26">
        <v>1</v>
      </c>
      <c r="E269" s="27">
        <v>3600</v>
      </c>
      <c r="F269" s="35">
        <f t="shared" si="8"/>
        <v>3600</v>
      </c>
      <c r="G269" s="72">
        <v>0.1</v>
      </c>
    </row>
    <row r="270" spans="1:7" ht="28.2" customHeight="1" x14ac:dyDescent="0.45">
      <c r="A270" s="24"/>
      <c r="B270" s="25" t="s">
        <v>25</v>
      </c>
      <c r="C270" s="21"/>
      <c r="D270" s="26">
        <v>1</v>
      </c>
      <c r="E270" s="27">
        <v>14000</v>
      </c>
      <c r="F270" s="35">
        <f t="shared" ref="F270:F319" si="9">D270*E270</f>
        <v>14000</v>
      </c>
      <c r="G270" s="72">
        <v>0.1</v>
      </c>
    </row>
    <row r="271" spans="1:7" ht="28.2" customHeight="1" x14ac:dyDescent="0.45">
      <c r="A271" s="24"/>
      <c r="B271" s="25" t="s">
        <v>26</v>
      </c>
      <c r="C271" s="21"/>
      <c r="D271" s="26">
        <v>2</v>
      </c>
      <c r="E271" s="27">
        <v>4000</v>
      </c>
      <c r="F271" s="35">
        <f t="shared" si="9"/>
        <v>8000</v>
      </c>
      <c r="G271" s="72">
        <v>0.1</v>
      </c>
    </row>
    <row r="272" spans="1:7" ht="28.2" customHeight="1" x14ac:dyDescent="0.45">
      <c r="A272" s="24"/>
      <c r="B272" s="29" t="s">
        <v>27</v>
      </c>
      <c r="C272" s="30"/>
      <c r="D272" s="26">
        <v>3</v>
      </c>
      <c r="E272" s="31">
        <v>4000</v>
      </c>
      <c r="F272" s="76">
        <f t="shared" si="9"/>
        <v>12000</v>
      </c>
      <c r="G272" s="72">
        <v>0.1</v>
      </c>
    </row>
    <row r="273" spans="1:7" ht="28.2" customHeight="1" x14ac:dyDescent="0.45">
      <c r="A273" s="20"/>
      <c r="B273" s="32" t="s">
        <v>28</v>
      </c>
      <c r="C273" s="33" t="s">
        <v>29</v>
      </c>
      <c r="D273" s="34">
        <v>24</v>
      </c>
      <c r="E273" s="22">
        <v>80</v>
      </c>
      <c r="F273" s="35">
        <f t="shared" si="9"/>
        <v>1920</v>
      </c>
      <c r="G273" s="72">
        <v>0.1</v>
      </c>
    </row>
    <row r="274" spans="1:7" ht="28.2" customHeight="1" x14ac:dyDescent="0.45">
      <c r="A274" s="20"/>
      <c r="B274" s="32" t="s">
        <v>30</v>
      </c>
      <c r="C274" s="33" t="s">
        <v>60</v>
      </c>
      <c r="D274" s="34">
        <v>10</v>
      </c>
      <c r="E274" s="22">
        <v>205</v>
      </c>
      <c r="F274" s="35">
        <f t="shared" si="9"/>
        <v>2050</v>
      </c>
      <c r="G274" s="72">
        <v>0.1</v>
      </c>
    </row>
    <row r="275" spans="1:7" ht="28.2" customHeight="1" x14ac:dyDescent="0.45">
      <c r="A275" s="20"/>
      <c r="B275" s="32" t="s">
        <v>32</v>
      </c>
      <c r="C275" s="21" t="s">
        <v>33</v>
      </c>
      <c r="D275" s="34">
        <v>10</v>
      </c>
      <c r="E275" s="22">
        <v>185</v>
      </c>
      <c r="F275" s="35">
        <f t="shared" si="9"/>
        <v>1850</v>
      </c>
      <c r="G275" s="72">
        <v>0.1</v>
      </c>
    </row>
    <row r="276" spans="1:7" ht="28.2" customHeight="1" x14ac:dyDescent="0.45">
      <c r="A276" s="20"/>
      <c r="B276" s="32" t="s">
        <v>34</v>
      </c>
      <c r="C276" s="33" t="s">
        <v>35</v>
      </c>
      <c r="D276" s="34">
        <v>3</v>
      </c>
      <c r="E276" s="22">
        <v>1600</v>
      </c>
      <c r="F276" s="35">
        <f t="shared" si="9"/>
        <v>4800</v>
      </c>
      <c r="G276" s="72">
        <v>0.1</v>
      </c>
    </row>
    <row r="277" spans="1:7" ht="28.2" customHeight="1" x14ac:dyDescent="0.45">
      <c r="A277" s="20"/>
      <c r="B277" s="36" t="s">
        <v>36</v>
      </c>
      <c r="C277" s="33" t="s">
        <v>37</v>
      </c>
      <c r="D277" s="34">
        <v>2</v>
      </c>
      <c r="E277" s="22">
        <v>600</v>
      </c>
      <c r="F277" s="35">
        <f t="shared" si="9"/>
        <v>1200</v>
      </c>
      <c r="G277" s="72">
        <v>0.1</v>
      </c>
    </row>
    <row r="278" spans="1:7" ht="28.2" customHeight="1" x14ac:dyDescent="0.45">
      <c r="A278" s="20"/>
      <c r="B278" s="36" t="s">
        <v>38</v>
      </c>
      <c r="C278" s="33"/>
      <c r="D278" s="34">
        <v>10</v>
      </c>
      <c r="E278" s="22">
        <v>150</v>
      </c>
      <c r="F278" s="35">
        <f t="shared" si="9"/>
        <v>1500</v>
      </c>
      <c r="G278" s="72">
        <v>0.1</v>
      </c>
    </row>
    <row r="279" spans="1:7" ht="28.2" customHeight="1" x14ac:dyDescent="0.45">
      <c r="A279" s="20"/>
      <c r="B279" s="32" t="s">
        <v>39</v>
      </c>
      <c r="C279" s="33" t="s">
        <v>40</v>
      </c>
      <c r="D279" s="34">
        <v>2</v>
      </c>
      <c r="E279" s="22">
        <v>700</v>
      </c>
      <c r="F279" s="35">
        <f t="shared" si="9"/>
        <v>1400</v>
      </c>
      <c r="G279" s="72">
        <v>0.1</v>
      </c>
    </row>
    <row r="280" spans="1:7" ht="28.2" customHeight="1" x14ac:dyDescent="0.45">
      <c r="A280" s="20"/>
      <c r="B280" s="32" t="s">
        <v>41</v>
      </c>
      <c r="C280" s="33" t="s">
        <v>42</v>
      </c>
      <c r="D280" s="34">
        <v>4</v>
      </c>
      <c r="E280" s="22">
        <v>700</v>
      </c>
      <c r="F280" s="35">
        <f t="shared" si="9"/>
        <v>2800</v>
      </c>
      <c r="G280" s="72">
        <v>0.1</v>
      </c>
    </row>
    <row r="281" spans="1:7" ht="28.2" customHeight="1" x14ac:dyDescent="0.45">
      <c r="A281" s="18"/>
      <c r="B281" s="19" t="s">
        <v>12</v>
      </c>
      <c r="C281" s="16" t="s">
        <v>66</v>
      </c>
      <c r="D281" s="17">
        <v>1</v>
      </c>
      <c r="E281" s="27">
        <v>13200</v>
      </c>
      <c r="F281" s="35">
        <f t="shared" si="9"/>
        <v>13200</v>
      </c>
      <c r="G281" s="72">
        <v>0.1</v>
      </c>
    </row>
    <row r="282" spans="1:7" ht="28.2" customHeight="1" x14ac:dyDescent="0.45">
      <c r="A282" s="18"/>
      <c r="B282" s="19" t="s">
        <v>14</v>
      </c>
      <c r="C282" s="16"/>
      <c r="D282" s="17">
        <v>1</v>
      </c>
      <c r="E282" s="27">
        <v>1200</v>
      </c>
      <c r="F282" s="35">
        <f t="shared" si="9"/>
        <v>1200</v>
      </c>
      <c r="G282" s="72">
        <v>0.1</v>
      </c>
    </row>
    <row r="283" spans="1:7" ht="28.2" customHeight="1" x14ac:dyDescent="0.45">
      <c r="A283" s="18"/>
      <c r="B283" s="19" t="s">
        <v>15</v>
      </c>
      <c r="C283" s="16"/>
      <c r="D283" s="17">
        <v>4</v>
      </c>
      <c r="E283" s="27">
        <v>300</v>
      </c>
      <c r="F283" s="35">
        <f t="shared" si="9"/>
        <v>1200</v>
      </c>
      <c r="G283" s="72">
        <v>0.1</v>
      </c>
    </row>
    <row r="284" spans="1:7" ht="28.2" customHeight="1" x14ac:dyDescent="0.45">
      <c r="A284" s="20"/>
      <c r="B284" s="17" t="s">
        <v>20</v>
      </c>
      <c r="C284" s="21"/>
      <c r="D284" s="17">
        <v>1</v>
      </c>
      <c r="E284" s="22">
        <v>6000</v>
      </c>
      <c r="F284" s="35">
        <f t="shared" si="9"/>
        <v>6000</v>
      </c>
      <c r="G284" s="72">
        <v>0.1</v>
      </c>
    </row>
    <row r="285" spans="1:7" ht="28.2" customHeight="1" x14ac:dyDescent="0.45">
      <c r="A285" s="20"/>
      <c r="B285" s="17" t="s">
        <v>21</v>
      </c>
      <c r="C285" s="21"/>
      <c r="D285" s="17">
        <v>1</v>
      </c>
      <c r="E285" s="22">
        <v>8000</v>
      </c>
      <c r="F285" s="35">
        <f t="shared" si="9"/>
        <v>8000</v>
      </c>
      <c r="G285" s="72">
        <v>0.1</v>
      </c>
    </row>
    <row r="286" spans="1:7" ht="28.2" customHeight="1" x14ac:dyDescent="0.45">
      <c r="A286" s="20"/>
      <c r="B286" s="17" t="s">
        <v>22</v>
      </c>
      <c r="C286" s="21"/>
      <c r="D286" s="17">
        <v>1</v>
      </c>
      <c r="E286" s="22">
        <v>5000</v>
      </c>
      <c r="F286" s="35">
        <f t="shared" si="9"/>
        <v>5000</v>
      </c>
      <c r="G286" s="72">
        <v>0.1</v>
      </c>
    </row>
    <row r="287" spans="1:7" ht="28.2" customHeight="1" x14ac:dyDescent="0.45">
      <c r="A287" s="24"/>
      <c r="B287" s="29" t="s">
        <v>78</v>
      </c>
      <c r="C287" s="30"/>
      <c r="D287" s="26">
        <v>1</v>
      </c>
      <c r="E287" s="83">
        <v>2000</v>
      </c>
      <c r="F287" s="76">
        <f t="shared" si="9"/>
        <v>2000</v>
      </c>
      <c r="G287" s="72">
        <v>0.1</v>
      </c>
    </row>
    <row r="288" spans="1:7" ht="28.2" customHeight="1" x14ac:dyDescent="0.45">
      <c r="A288" s="24"/>
      <c r="B288" s="29" t="s">
        <v>79</v>
      </c>
      <c r="C288" s="30" t="s">
        <v>113</v>
      </c>
      <c r="D288" s="26">
        <v>1</v>
      </c>
      <c r="E288" s="83">
        <v>1200</v>
      </c>
      <c r="F288" s="76">
        <f t="shared" si="9"/>
        <v>1200</v>
      </c>
      <c r="G288" s="72">
        <v>0.1</v>
      </c>
    </row>
    <row r="289" spans="1:7" ht="28.2" customHeight="1" x14ac:dyDescent="0.45">
      <c r="A289" s="24"/>
      <c r="B289" s="29" t="s">
        <v>80</v>
      </c>
      <c r="C289" s="30" t="s">
        <v>113</v>
      </c>
      <c r="D289" s="26">
        <v>2</v>
      </c>
      <c r="E289" s="83">
        <v>800</v>
      </c>
      <c r="F289" s="76">
        <f t="shared" si="9"/>
        <v>1600</v>
      </c>
      <c r="G289" s="72">
        <v>0.1</v>
      </c>
    </row>
    <row r="290" spans="1:7" ht="28.2" customHeight="1" x14ac:dyDescent="0.45">
      <c r="A290" s="24"/>
      <c r="B290" s="29" t="s">
        <v>81</v>
      </c>
      <c r="C290" s="30" t="s">
        <v>113</v>
      </c>
      <c r="D290" s="26">
        <v>2</v>
      </c>
      <c r="E290" s="83">
        <v>600</v>
      </c>
      <c r="F290" s="76">
        <f t="shared" si="9"/>
        <v>1200</v>
      </c>
      <c r="G290" s="72">
        <v>0.1</v>
      </c>
    </row>
    <row r="291" spans="1:7" ht="28.2" customHeight="1" x14ac:dyDescent="0.45">
      <c r="A291" s="24"/>
      <c r="B291" s="29" t="s">
        <v>82</v>
      </c>
      <c r="C291" s="30" t="s">
        <v>113</v>
      </c>
      <c r="D291" s="26">
        <v>2</v>
      </c>
      <c r="E291" s="83">
        <v>600</v>
      </c>
      <c r="F291" s="76">
        <f t="shared" si="9"/>
        <v>1200</v>
      </c>
      <c r="G291" s="72">
        <v>0.1</v>
      </c>
    </row>
    <row r="292" spans="1:7" ht="28.2" customHeight="1" x14ac:dyDescent="0.45">
      <c r="A292" s="24"/>
      <c r="B292" s="29" t="s">
        <v>83</v>
      </c>
      <c r="C292" s="30" t="s">
        <v>113</v>
      </c>
      <c r="D292" s="26">
        <v>4</v>
      </c>
      <c r="E292" s="83">
        <v>160</v>
      </c>
      <c r="F292" s="76">
        <f t="shared" si="9"/>
        <v>640</v>
      </c>
      <c r="G292" s="72">
        <v>0.1</v>
      </c>
    </row>
    <row r="293" spans="1:7" ht="28.2" customHeight="1" x14ac:dyDescent="0.45">
      <c r="A293" s="24"/>
      <c r="B293" s="29" t="s">
        <v>84</v>
      </c>
      <c r="C293" s="30" t="s">
        <v>117</v>
      </c>
      <c r="D293" s="26">
        <v>1</v>
      </c>
      <c r="E293" s="83">
        <v>200</v>
      </c>
      <c r="F293" s="76">
        <f t="shared" si="9"/>
        <v>200</v>
      </c>
      <c r="G293" s="72">
        <v>0.1</v>
      </c>
    </row>
    <row r="294" spans="1:7" ht="28.2" customHeight="1" x14ac:dyDescent="0.45">
      <c r="A294" s="24"/>
      <c r="B294" s="29" t="s">
        <v>85</v>
      </c>
      <c r="C294" s="30" t="s">
        <v>117</v>
      </c>
      <c r="D294" s="26">
        <v>1</v>
      </c>
      <c r="E294" s="83">
        <v>200</v>
      </c>
      <c r="F294" s="76">
        <f t="shared" si="9"/>
        <v>200</v>
      </c>
      <c r="G294" s="72">
        <v>0.1</v>
      </c>
    </row>
    <row r="295" spans="1:7" ht="28.2" customHeight="1" x14ac:dyDescent="0.45">
      <c r="A295" s="24"/>
      <c r="B295" s="29" t="s">
        <v>86</v>
      </c>
      <c r="C295" s="30" t="s">
        <v>117</v>
      </c>
      <c r="D295" s="26">
        <v>1</v>
      </c>
      <c r="E295" s="83">
        <v>180</v>
      </c>
      <c r="F295" s="76">
        <f t="shared" si="9"/>
        <v>180</v>
      </c>
      <c r="G295" s="72">
        <v>0.1</v>
      </c>
    </row>
    <row r="296" spans="1:7" ht="28.2" customHeight="1" x14ac:dyDescent="0.45">
      <c r="A296" s="24"/>
      <c r="B296" s="29" t="s">
        <v>87</v>
      </c>
      <c r="C296" s="30" t="s">
        <v>115</v>
      </c>
      <c r="D296" s="26">
        <v>10</v>
      </c>
      <c r="E296" s="83">
        <v>180</v>
      </c>
      <c r="F296" s="76">
        <f t="shared" si="9"/>
        <v>1800</v>
      </c>
      <c r="G296" s="72">
        <v>0.1</v>
      </c>
    </row>
    <row r="297" spans="1:7" ht="28.2" customHeight="1" x14ac:dyDescent="0.45">
      <c r="A297" s="24"/>
      <c r="B297" s="29" t="s">
        <v>88</v>
      </c>
      <c r="C297" s="30" t="s">
        <v>116</v>
      </c>
      <c r="D297" s="26">
        <v>50</v>
      </c>
      <c r="E297" s="83">
        <v>250</v>
      </c>
      <c r="F297" s="76">
        <f t="shared" si="9"/>
        <v>12500</v>
      </c>
      <c r="G297" s="72">
        <v>0.1</v>
      </c>
    </row>
    <row r="298" spans="1:7" ht="28.2" customHeight="1" x14ac:dyDescent="0.45">
      <c r="A298" s="24"/>
      <c r="B298" s="29" t="s">
        <v>89</v>
      </c>
      <c r="C298" s="30" t="s">
        <v>115</v>
      </c>
      <c r="D298" s="26">
        <v>1</v>
      </c>
      <c r="E298" s="83">
        <v>150</v>
      </c>
      <c r="F298" s="76">
        <f t="shared" si="9"/>
        <v>150</v>
      </c>
      <c r="G298" s="72">
        <v>0.1</v>
      </c>
    </row>
    <row r="299" spans="1:7" ht="28.2" customHeight="1" x14ac:dyDescent="0.45">
      <c r="A299" s="24"/>
      <c r="B299" s="29" t="s">
        <v>90</v>
      </c>
      <c r="C299" s="30" t="s">
        <v>112</v>
      </c>
      <c r="D299" s="26">
        <v>1</v>
      </c>
      <c r="E299" s="83">
        <v>150</v>
      </c>
      <c r="F299" s="76">
        <f t="shared" si="9"/>
        <v>150</v>
      </c>
      <c r="G299" s="72">
        <v>0.1</v>
      </c>
    </row>
    <row r="300" spans="1:7" ht="28.2" customHeight="1" x14ac:dyDescent="0.45">
      <c r="A300" s="24"/>
      <c r="B300" s="29" t="s">
        <v>91</v>
      </c>
      <c r="C300" s="30" t="s">
        <v>113</v>
      </c>
      <c r="D300" s="26">
        <v>20</v>
      </c>
      <c r="E300" s="83">
        <v>150</v>
      </c>
      <c r="F300" s="76">
        <f t="shared" si="9"/>
        <v>3000</v>
      </c>
      <c r="G300" s="72">
        <v>0.1</v>
      </c>
    </row>
    <row r="301" spans="1:7" ht="28.2" customHeight="1" x14ac:dyDescent="0.45">
      <c r="A301" s="24"/>
      <c r="B301" s="29" t="s">
        <v>92</v>
      </c>
      <c r="C301" s="30" t="s">
        <v>112</v>
      </c>
      <c r="D301" s="26">
        <v>20</v>
      </c>
      <c r="E301" s="83">
        <v>150</v>
      </c>
      <c r="F301" s="76">
        <f t="shared" si="9"/>
        <v>3000</v>
      </c>
      <c r="G301" s="72">
        <v>0.1</v>
      </c>
    </row>
    <row r="302" spans="1:7" ht="28.2" customHeight="1" x14ac:dyDescent="0.45">
      <c r="A302" s="24"/>
      <c r="B302" s="29" t="s">
        <v>93</v>
      </c>
      <c r="C302" s="30" t="s">
        <v>113</v>
      </c>
      <c r="D302" s="26">
        <v>1</v>
      </c>
      <c r="E302" s="83">
        <v>525</v>
      </c>
      <c r="F302" s="76">
        <f t="shared" si="9"/>
        <v>525</v>
      </c>
      <c r="G302" s="72">
        <v>0.1</v>
      </c>
    </row>
    <row r="303" spans="1:7" ht="28.2" customHeight="1" x14ac:dyDescent="0.45">
      <c r="A303" s="24"/>
      <c r="B303" s="29" t="s">
        <v>94</v>
      </c>
      <c r="C303" s="30" t="s">
        <v>113</v>
      </c>
      <c r="D303" s="26">
        <v>20</v>
      </c>
      <c r="E303" s="83">
        <v>30</v>
      </c>
      <c r="F303" s="76">
        <f t="shared" si="9"/>
        <v>600</v>
      </c>
      <c r="G303" s="72">
        <v>0.1</v>
      </c>
    </row>
    <row r="304" spans="1:7" ht="28.2" customHeight="1" x14ac:dyDescent="0.45">
      <c r="A304" s="24"/>
      <c r="B304" s="29" t="s">
        <v>110</v>
      </c>
      <c r="C304" s="30" t="s">
        <v>113</v>
      </c>
      <c r="D304" s="26">
        <v>3</v>
      </c>
      <c r="E304" s="83">
        <v>250</v>
      </c>
      <c r="F304" s="76">
        <f t="shared" si="9"/>
        <v>750</v>
      </c>
      <c r="G304" s="72">
        <v>0.1</v>
      </c>
    </row>
    <row r="305" spans="1:7" ht="28.2" customHeight="1" x14ac:dyDescent="0.45">
      <c r="A305" s="24"/>
      <c r="B305" s="29" t="s">
        <v>95</v>
      </c>
      <c r="C305" s="30" t="s">
        <v>113</v>
      </c>
      <c r="D305" s="26">
        <v>3</v>
      </c>
      <c r="E305" s="83">
        <v>420</v>
      </c>
      <c r="F305" s="76">
        <f t="shared" si="9"/>
        <v>1260</v>
      </c>
      <c r="G305" s="72">
        <v>0.1</v>
      </c>
    </row>
    <row r="306" spans="1:7" ht="28.2" customHeight="1" x14ac:dyDescent="0.45">
      <c r="A306" s="24"/>
      <c r="B306" s="29" t="s">
        <v>96</v>
      </c>
      <c r="C306" s="30" t="s">
        <v>113</v>
      </c>
      <c r="D306" s="26">
        <v>3</v>
      </c>
      <c r="E306" s="83">
        <v>420</v>
      </c>
      <c r="F306" s="76">
        <f t="shared" si="9"/>
        <v>1260</v>
      </c>
      <c r="G306" s="72">
        <v>0.1</v>
      </c>
    </row>
    <row r="307" spans="1:7" ht="28.2" customHeight="1" x14ac:dyDescent="0.45">
      <c r="A307" s="24"/>
      <c r="B307" s="29" t="s">
        <v>97</v>
      </c>
      <c r="C307" s="30" t="s">
        <v>112</v>
      </c>
      <c r="D307" s="26">
        <v>1</v>
      </c>
      <c r="E307" s="83">
        <v>150</v>
      </c>
      <c r="F307" s="76">
        <f t="shared" si="9"/>
        <v>150</v>
      </c>
      <c r="G307" s="72">
        <v>0.1</v>
      </c>
    </row>
    <row r="308" spans="1:7" ht="28.2" customHeight="1" x14ac:dyDescent="0.45">
      <c r="A308" s="24"/>
      <c r="B308" s="29" t="s">
        <v>98</v>
      </c>
      <c r="C308" s="30" t="s">
        <v>112</v>
      </c>
      <c r="D308" s="26">
        <v>1</v>
      </c>
      <c r="E308" s="83">
        <v>150</v>
      </c>
      <c r="F308" s="76">
        <f t="shared" si="9"/>
        <v>150</v>
      </c>
      <c r="G308" s="72">
        <v>0.1</v>
      </c>
    </row>
    <row r="309" spans="1:7" ht="28.2" customHeight="1" x14ac:dyDescent="0.45">
      <c r="A309" s="24"/>
      <c r="B309" s="29" t="s">
        <v>99</v>
      </c>
      <c r="C309" s="30" t="s">
        <v>113</v>
      </c>
      <c r="D309" s="26">
        <v>10</v>
      </c>
      <c r="E309" s="83">
        <v>180</v>
      </c>
      <c r="F309" s="76">
        <f t="shared" si="9"/>
        <v>1800</v>
      </c>
      <c r="G309" s="72">
        <v>0.1</v>
      </c>
    </row>
    <row r="310" spans="1:7" ht="28.2" customHeight="1" x14ac:dyDescent="0.45">
      <c r="A310" s="24"/>
      <c r="B310" s="29" t="s">
        <v>100</v>
      </c>
      <c r="C310" s="30" t="s">
        <v>112</v>
      </c>
      <c r="D310" s="26">
        <v>3</v>
      </c>
      <c r="E310" s="83">
        <v>180</v>
      </c>
      <c r="F310" s="76">
        <f t="shared" si="9"/>
        <v>540</v>
      </c>
      <c r="G310" s="72">
        <v>0.1</v>
      </c>
    </row>
    <row r="311" spans="1:7" ht="28.2" customHeight="1" x14ac:dyDescent="0.45">
      <c r="A311" s="24"/>
      <c r="B311" s="29" t="s">
        <v>101</v>
      </c>
      <c r="C311" s="30" t="s">
        <v>112</v>
      </c>
      <c r="D311" s="26">
        <v>20</v>
      </c>
      <c r="E311" s="83">
        <v>260</v>
      </c>
      <c r="F311" s="76">
        <f t="shared" si="9"/>
        <v>5200</v>
      </c>
      <c r="G311" s="72">
        <v>0.1</v>
      </c>
    </row>
    <row r="312" spans="1:7" ht="28.2" customHeight="1" x14ac:dyDescent="0.45">
      <c r="A312" s="24"/>
      <c r="B312" s="29" t="s">
        <v>102</v>
      </c>
      <c r="C312" s="30" t="s">
        <v>113</v>
      </c>
      <c r="D312" s="26">
        <v>1</v>
      </c>
      <c r="E312" s="83">
        <v>420</v>
      </c>
      <c r="F312" s="76">
        <f t="shared" si="9"/>
        <v>420</v>
      </c>
      <c r="G312" s="72">
        <v>0.1</v>
      </c>
    </row>
    <row r="313" spans="1:7" ht="28.2" customHeight="1" x14ac:dyDescent="0.45">
      <c r="A313" s="24"/>
      <c r="B313" s="29" t="s">
        <v>103</v>
      </c>
      <c r="C313" s="30" t="s">
        <v>114</v>
      </c>
      <c r="D313" s="26">
        <v>1</v>
      </c>
      <c r="E313" s="83">
        <v>1300</v>
      </c>
      <c r="F313" s="76">
        <f t="shared" si="9"/>
        <v>1300</v>
      </c>
      <c r="G313" s="72">
        <v>0.1</v>
      </c>
    </row>
    <row r="314" spans="1:7" ht="28.2" customHeight="1" x14ac:dyDescent="0.45">
      <c r="A314" s="24"/>
      <c r="B314" s="29" t="s">
        <v>104</v>
      </c>
      <c r="C314" s="30" t="s">
        <v>112</v>
      </c>
      <c r="D314" s="26">
        <v>1</v>
      </c>
      <c r="E314" s="83">
        <v>150</v>
      </c>
      <c r="F314" s="76">
        <f t="shared" si="9"/>
        <v>150</v>
      </c>
      <c r="G314" s="72">
        <v>0.1</v>
      </c>
    </row>
    <row r="315" spans="1:7" ht="28.2" customHeight="1" x14ac:dyDescent="0.45">
      <c r="A315" s="24"/>
      <c r="B315" s="29" t="s">
        <v>105</v>
      </c>
      <c r="C315" s="30" t="s">
        <v>112</v>
      </c>
      <c r="D315" s="26">
        <v>1</v>
      </c>
      <c r="E315" s="83">
        <v>150</v>
      </c>
      <c r="F315" s="76">
        <f t="shared" si="9"/>
        <v>150</v>
      </c>
      <c r="G315" s="72">
        <v>0.1</v>
      </c>
    </row>
    <row r="316" spans="1:7" ht="28.2" customHeight="1" x14ac:dyDescent="0.45">
      <c r="A316" s="24"/>
      <c r="B316" s="29" t="s">
        <v>106</v>
      </c>
      <c r="C316" s="30" t="s">
        <v>112</v>
      </c>
      <c r="D316" s="26">
        <v>20</v>
      </c>
      <c r="E316" s="83">
        <v>150</v>
      </c>
      <c r="F316" s="76">
        <f t="shared" si="9"/>
        <v>3000</v>
      </c>
      <c r="G316" s="72">
        <v>0.1</v>
      </c>
    </row>
    <row r="317" spans="1:7" ht="28.2" customHeight="1" x14ac:dyDescent="0.45">
      <c r="A317" s="24"/>
      <c r="B317" s="29" t="s">
        <v>107</v>
      </c>
      <c r="C317" s="30" t="s">
        <v>111</v>
      </c>
      <c r="D317" s="26">
        <v>2</v>
      </c>
      <c r="E317" s="83">
        <v>200</v>
      </c>
      <c r="F317" s="76">
        <f t="shared" si="9"/>
        <v>400</v>
      </c>
      <c r="G317" s="72">
        <v>0.1</v>
      </c>
    </row>
    <row r="318" spans="1:7" ht="28.2" customHeight="1" x14ac:dyDescent="0.45">
      <c r="A318" s="24"/>
      <c r="B318" s="29" t="s">
        <v>108</v>
      </c>
      <c r="C318" s="30"/>
      <c r="D318" s="26">
        <v>1</v>
      </c>
      <c r="E318" s="83">
        <v>600</v>
      </c>
      <c r="F318" s="76">
        <f t="shared" si="9"/>
        <v>600</v>
      </c>
      <c r="G318" s="72">
        <v>0.1</v>
      </c>
    </row>
    <row r="319" spans="1:7" ht="28.2" customHeight="1" x14ac:dyDescent="0.45">
      <c r="A319" s="24"/>
      <c r="B319" s="29" t="s">
        <v>109</v>
      </c>
      <c r="C319" s="30"/>
      <c r="D319" s="26">
        <v>2</v>
      </c>
      <c r="E319" s="83">
        <v>500</v>
      </c>
      <c r="F319" s="76">
        <f t="shared" si="9"/>
        <v>1000</v>
      </c>
      <c r="G319" s="72">
        <v>0.1</v>
      </c>
    </row>
    <row r="320" spans="1:7" ht="28.2" customHeight="1" x14ac:dyDescent="0.45">
      <c r="A320" s="24"/>
      <c r="B320" s="29"/>
      <c r="C320" s="30"/>
      <c r="D320" s="26"/>
      <c r="E320" s="83"/>
      <c r="F320" s="76"/>
      <c r="G320" s="72">
        <v>0.1</v>
      </c>
    </row>
    <row r="321" spans="1:7" ht="28.2" customHeight="1" thickBot="1" x14ac:dyDescent="0.5">
      <c r="A321" s="37"/>
      <c r="B321" s="38" t="s">
        <v>43</v>
      </c>
      <c r="C321" s="39"/>
      <c r="D321" s="40"/>
      <c r="E321" s="41"/>
      <c r="F321" s="77">
        <f>SUM(F264:F320)</f>
        <v>191795</v>
      </c>
      <c r="G321" s="80">
        <v>0.1</v>
      </c>
    </row>
    <row r="322" spans="1:7" ht="28.2" customHeight="1" thickBot="1" x14ac:dyDescent="0.5">
      <c r="A322" s="85"/>
      <c r="B322" s="86"/>
      <c r="C322" s="86"/>
      <c r="D322" s="85"/>
      <c r="E322" s="87"/>
      <c r="F322" s="88"/>
      <c r="G322" s="89"/>
    </row>
    <row r="323" spans="1:7" ht="28.2" customHeight="1" thickBot="1" x14ac:dyDescent="0.5">
      <c r="A323" s="11"/>
      <c r="B323" s="12" t="s">
        <v>6</v>
      </c>
      <c r="C323" s="13" t="s">
        <v>7</v>
      </c>
      <c r="D323" s="13" t="s">
        <v>8</v>
      </c>
      <c r="E323" s="13" t="s">
        <v>9</v>
      </c>
      <c r="F323" s="13" t="s">
        <v>10</v>
      </c>
      <c r="G323" s="69" t="s">
        <v>59</v>
      </c>
    </row>
    <row r="324" spans="1:7" ht="28.2" customHeight="1" x14ac:dyDescent="0.45">
      <c r="A324" s="14" t="s">
        <v>124</v>
      </c>
      <c r="B324" s="15"/>
      <c r="C324" s="73"/>
      <c r="D324" s="57"/>
      <c r="E324" s="74"/>
      <c r="F324" s="75"/>
      <c r="G324" s="71"/>
    </row>
    <row r="325" spans="1:7" ht="28.2" customHeight="1" x14ac:dyDescent="0.45">
      <c r="A325" s="18"/>
      <c r="B325" s="99" t="s">
        <v>64</v>
      </c>
      <c r="C325" s="100" t="s">
        <v>123</v>
      </c>
      <c r="D325" s="43">
        <v>5</v>
      </c>
      <c r="E325" s="101">
        <v>4920</v>
      </c>
      <c r="F325" s="35">
        <f t="shared" ref="F325:F330" si="10">D325*E325</f>
        <v>24600</v>
      </c>
      <c r="G325" s="71">
        <v>0.1</v>
      </c>
    </row>
    <row r="326" spans="1:7" ht="28.2" customHeight="1" x14ac:dyDescent="0.45">
      <c r="A326" s="20"/>
      <c r="B326" s="17" t="s">
        <v>16</v>
      </c>
      <c r="C326" s="21"/>
      <c r="D326" s="17">
        <v>1</v>
      </c>
      <c r="E326" s="22">
        <v>18000</v>
      </c>
      <c r="F326" s="35">
        <f t="shared" si="10"/>
        <v>18000</v>
      </c>
      <c r="G326" s="72">
        <v>0.1</v>
      </c>
    </row>
    <row r="327" spans="1:7" ht="28.2" customHeight="1" x14ac:dyDescent="0.45">
      <c r="A327" s="20"/>
      <c r="B327" s="17" t="s">
        <v>17</v>
      </c>
      <c r="C327" s="21"/>
      <c r="D327" s="17">
        <v>1</v>
      </c>
      <c r="E327" s="22">
        <v>2500</v>
      </c>
      <c r="F327" s="35">
        <f t="shared" si="10"/>
        <v>2500</v>
      </c>
      <c r="G327" s="72">
        <v>0.1</v>
      </c>
    </row>
    <row r="328" spans="1:7" ht="28.2" customHeight="1" x14ac:dyDescent="0.45">
      <c r="A328" s="20"/>
      <c r="B328" s="17" t="s">
        <v>18</v>
      </c>
      <c r="C328" s="21"/>
      <c r="D328" s="17">
        <v>1</v>
      </c>
      <c r="E328" s="22">
        <v>3500</v>
      </c>
      <c r="F328" s="35">
        <f t="shared" si="10"/>
        <v>3500</v>
      </c>
      <c r="G328" s="72">
        <v>0.1</v>
      </c>
    </row>
    <row r="329" spans="1:7" ht="28.2" customHeight="1" x14ac:dyDescent="0.45">
      <c r="A329" s="20"/>
      <c r="B329" s="17" t="s">
        <v>19</v>
      </c>
      <c r="C329" s="21"/>
      <c r="D329" s="17">
        <v>1</v>
      </c>
      <c r="E329" s="22">
        <v>5200</v>
      </c>
      <c r="F329" s="35">
        <f t="shared" si="10"/>
        <v>5200</v>
      </c>
      <c r="G329" s="72">
        <v>0.1</v>
      </c>
    </row>
    <row r="330" spans="1:7" ht="28.2" customHeight="1" x14ac:dyDescent="0.45">
      <c r="A330" s="24"/>
      <c r="B330" s="25" t="s">
        <v>24</v>
      </c>
      <c r="C330" s="21"/>
      <c r="D330" s="26">
        <v>1</v>
      </c>
      <c r="E330" s="27">
        <v>3600</v>
      </c>
      <c r="F330" s="35">
        <f t="shared" si="10"/>
        <v>3600</v>
      </c>
      <c r="G330" s="72">
        <v>0.1</v>
      </c>
    </row>
    <row r="331" spans="1:7" ht="28.2" customHeight="1" x14ac:dyDescent="0.45">
      <c r="A331" s="24"/>
      <c r="B331" s="25" t="s">
        <v>25</v>
      </c>
      <c r="C331" s="21"/>
      <c r="D331" s="26">
        <v>1</v>
      </c>
      <c r="E331" s="27">
        <v>14000</v>
      </c>
      <c r="F331" s="35">
        <f t="shared" ref="F331:F380" si="11">D331*E331</f>
        <v>14000</v>
      </c>
      <c r="G331" s="72">
        <v>0.1</v>
      </c>
    </row>
    <row r="332" spans="1:7" ht="28.2" customHeight="1" x14ac:dyDescent="0.45">
      <c r="A332" s="24"/>
      <c r="B332" s="25" t="s">
        <v>26</v>
      </c>
      <c r="C332" s="21"/>
      <c r="D332" s="26">
        <v>2</v>
      </c>
      <c r="E332" s="27">
        <v>4000</v>
      </c>
      <c r="F332" s="35">
        <f t="shared" si="11"/>
        <v>8000</v>
      </c>
      <c r="G332" s="72">
        <v>0.1</v>
      </c>
    </row>
    <row r="333" spans="1:7" ht="28.2" customHeight="1" x14ac:dyDescent="0.45">
      <c r="A333" s="24"/>
      <c r="B333" s="29" t="s">
        <v>27</v>
      </c>
      <c r="C333" s="30"/>
      <c r="D333" s="26">
        <v>2</v>
      </c>
      <c r="E333" s="31">
        <v>4000</v>
      </c>
      <c r="F333" s="76">
        <f t="shared" si="11"/>
        <v>8000</v>
      </c>
      <c r="G333" s="72">
        <v>0.1</v>
      </c>
    </row>
    <row r="334" spans="1:7" ht="28.2" customHeight="1" x14ac:dyDescent="0.45">
      <c r="A334" s="20"/>
      <c r="B334" s="32" t="s">
        <v>28</v>
      </c>
      <c r="C334" s="33" t="s">
        <v>29</v>
      </c>
      <c r="D334" s="34">
        <v>24</v>
      </c>
      <c r="E334" s="22">
        <v>80</v>
      </c>
      <c r="F334" s="35">
        <f t="shared" si="11"/>
        <v>1920</v>
      </c>
      <c r="G334" s="72">
        <v>0.1</v>
      </c>
    </row>
    <row r="335" spans="1:7" ht="28.2" customHeight="1" x14ac:dyDescent="0.45">
      <c r="A335" s="20"/>
      <c r="B335" s="32" t="s">
        <v>30</v>
      </c>
      <c r="C335" s="33" t="s">
        <v>60</v>
      </c>
      <c r="D335" s="34">
        <v>10</v>
      </c>
      <c r="E335" s="22">
        <v>205</v>
      </c>
      <c r="F335" s="35">
        <f t="shared" si="11"/>
        <v>2050</v>
      </c>
      <c r="G335" s="72">
        <v>0.1</v>
      </c>
    </row>
    <row r="336" spans="1:7" ht="28.2" customHeight="1" x14ac:dyDescent="0.45">
      <c r="A336" s="20"/>
      <c r="B336" s="32" t="s">
        <v>32</v>
      </c>
      <c r="C336" s="21" t="s">
        <v>33</v>
      </c>
      <c r="D336" s="34">
        <v>10</v>
      </c>
      <c r="E336" s="22">
        <v>185</v>
      </c>
      <c r="F336" s="35">
        <f t="shared" si="11"/>
        <v>1850</v>
      </c>
      <c r="G336" s="72">
        <v>0.1</v>
      </c>
    </row>
    <row r="337" spans="1:7" ht="28.2" customHeight="1" x14ac:dyDescent="0.45">
      <c r="A337" s="20"/>
      <c r="B337" s="32" t="s">
        <v>34</v>
      </c>
      <c r="C337" s="33" t="s">
        <v>35</v>
      </c>
      <c r="D337" s="34">
        <v>3</v>
      </c>
      <c r="E337" s="22">
        <v>1600</v>
      </c>
      <c r="F337" s="35">
        <f t="shared" si="11"/>
        <v>4800</v>
      </c>
      <c r="G337" s="72">
        <v>0.1</v>
      </c>
    </row>
    <row r="338" spans="1:7" ht="28.2" customHeight="1" x14ac:dyDescent="0.45">
      <c r="A338" s="20"/>
      <c r="B338" s="36" t="s">
        <v>36</v>
      </c>
      <c r="C338" s="33" t="s">
        <v>37</v>
      </c>
      <c r="D338" s="34">
        <v>2</v>
      </c>
      <c r="E338" s="22">
        <v>600</v>
      </c>
      <c r="F338" s="35">
        <f t="shared" si="11"/>
        <v>1200</v>
      </c>
      <c r="G338" s="72">
        <v>0.1</v>
      </c>
    </row>
    <row r="339" spans="1:7" ht="28.2" customHeight="1" x14ac:dyDescent="0.45">
      <c r="A339" s="20"/>
      <c r="B339" s="36" t="s">
        <v>38</v>
      </c>
      <c r="C339" s="33"/>
      <c r="D339" s="34">
        <v>10</v>
      </c>
      <c r="E339" s="22">
        <v>150</v>
      </c>
      <c r="F339" s="35">
        <f t="shared" si="11"/>
        <v>1500</v>
      </c>
      <c r="G339" s="72">
        <v>0.1</v>
      </c>
    </row>
    <row r="340" spans="1:7" ht="28.2" customHeight="1" x14ac:dyDescent="0.45">
      <c r="A340" s="20"/>
      <c r="B340" s="32" t="s">
        <v>39</v>
      </c>
      <c r="C340" s="33" t="s">
        <v>40</v>
      </c>
      <c r="D340" s="34">
        <v>2</v>
      </c>
      <c r="E340" s="22">
        <v>700</v>
      </c>
      <c r="F340" s="35">
        <f t="shared" si="11"/>
        <v>1400</v>
      </c>
      <c r="G340" s="72">
        <v>0.1</v>
      </c>
    </row>
    <row r="341" spans="1:7" ht="28.2" customHeight="1" x14ac:dyDescent="0.45">
      <c r="A341" s="20"/>
      <c r="B341" s="32" t="s">
        <v>41</v>
      </c>
      <c r="C341" s="33" t="s">
        <v>42</v>
      </c>
      <c r="D341" s="34">
        <v>4</v>
      </c>
      <c r="E341" s="22">
        <v>700</v>
      </c>
      <c r="F341" s="35">
        <f t="shared" si="11"/>
        <v>2800</v>
      </c>
      <c r="G341" s="72">
        <v>0.1</v>
      </c>
    </row>
    <row r="342" spans="1:7" ht="28.2" customHeight="1" x14ac:dyDescent="0.45">
      <c r="A342" s="18"/>
      <c r="B342" s="19" t="s">
        <v>12</v>
      </c>
      <c r="C342" s="16" t="s">
        <v>66</v>
      </c>
      <c r="D342" s="17">
        <v>1</v>
      </c>
      <c r="E342" s="27">
        <v>13200</v>
      </c>
      <c r="F342" s="35">
        <f t="shared" si="11"/>
        <v>13200</v>
      </c>
      <c r="G342" s="72">
        <v>0.1</v>
      </c>
    </row>
    <row r="343" spans="1:7" ht="28.2" customHeight="1" x14ac:dyDescent="0.45">
      <c r="A343" s="18"/>
      <c r="B343" s="19" t="s">
        <v>14</v>
      </c>
      <c r="C343" s="16"/>
      <c r="D343" s="17">
        <v>1</v>
      </c>
      <c r="E343" s="27">
        <v>1200</v>
      </c>
      <c r="F343" s="35">
        <f t="shared" si="11"/>
        <v>1200</v>
      </c>
      <c r="G343" s="72">
        <v>0.1</v>
      </c>
    </row>
    <row r="344" spans="1:7" ht="28.2" customHeight="1" x14ac:dyDescent="0.45">
      <c r="A344" s="18"/>
      <c r="B344" s="19" t="s">
        <v>15</v>
      </c>
      <c r="C344" s="16"/>
      <c r="D344" s="17">
        <v>4</v>
      </c>
      <c r="E344" s="27">
        <v>300</v>
      </c>
      <c r="F344" s="35">
        <f t="shared" si="11"/>
        <v>1200</v>
      </c>
      <c r="G344" s="72">
        <v>0.1</v>
      </c>
    </row>
    <row r="345" spans="1:7" ht="28.2" customHeight="1" x14ac:dyDescent="0.45">
      <c r="A345" s="20"/>
      <c r="B345" s="17" t="s">
        <v>20</v>
      </c>
      <c r="C345" s="21"/>
      <c r="D345" s="17">
        <v>1</v>
      </c>
      <c r="E345" s="22">
        <v>6000</v>
      </c>
      <c r="F345" s="35">
        <f t="shared" si="11"/>
        <v>6000</v>
      </c>
      <c r="G345" s="72">
        <v>0.1</v>
      </c>
    </row>
    <row r="346" spans="1:7" ht="28.2" customHeight="1" x14ac:dyDescent="0.45">
      <c r="A346" s="20"/>
      <c r="B346" s="17" t="s">
        <v>21</v>
      </c>
      <c r="C346" s="21"/>
      <c r="D346" s="17">
        <v>1</v>
      </c>
      <c r="E346" s="22">
        <v>8000</v>
      </c>
      <c r="F346" s="35">
        <f t="shared" si="11"/>
        <v>8000</v>
      </c>
      <c r="G346" s="72">
        <v>0.1</v>
      </c>
    </row>
    <row r="347" spans="1:7" ht="28.2" customHeight="1" x14ac:dyDescent="0.45">
      <c r="A347" s="20"/>
      <c r="B347" s="17" t="s">
        <v>22</v>
      </c>
      <c r="C347" s="21"/>
      <c r="D347" s="17">
        <v>1</v>
      </c>
      <c r="E347" s="22">
        <v>5000</v>
      </c>
      <c r="F347" s="35">
        <f t="shared" si="11"/>
        <v>5000</v>
      </c>
      <c r="G347" s="72">
        <v>0.1</v>
      </c>
    </row>
    <row r="348" spans="1:7" ht="28.2" customHeight="1" x14ac:dyDescent="0.45">
      <c r="A348" s="24"/>
      <c r="B348" s="29" t="s">
        <v>78</v>
      </c>
      <c r="C348" s="30"/>
      <c r="D348" s="26">
        <v>1</v>
      </c>
      <c r="E348" s="83">
        <v>2000</v>
      </c>
      <c r="F348" s="76">
        <f t="shared" si="11"/>
        <v>2000</v>
      </c>
      <c r="G348" s="72">
        <v>0.1</v>
      </c>
    </row>
    <row r="349" spans="1:7" ht="28.2" customHeight="1" x14ac:dyDescent="0.45">
      <c r="A349" s="24"/>
      <c r="B349" s="29" t="s">
        <v>79</v>
      </c>
      <c r="C349" s="30" t="s">
        <v>113</v>
      </c>
      <c r="D349" s="26">
        <v>1</v>
      </c>
      <c r="E349" s="83">
        <v>1200</v>
      </c>
      <c r="F349" s="76">
        <f t="shared" si="11"/>
        <v>1200</v>
      </c>
      <c r="G349" s="72">
        <v>0.1</v>
      </c>
    </row>
    <row r="350" spans="1:7" ht="28.2" customHeight="1" x14ac:dyDescent="0.45">
      <c r="A350" s="24"/>
      <c r="B350" s="29" t="s">
        <v>80</v>
      </c>
      <c r="C350" s="30" t="s">
        <v>113</v>
      </c>
      <c r="D350" s="26">
        <v>2</v>
      </c>
      <c r="E350" s="83">
        <v>800</v>
      </c>
      <c r="F350" s="76">
        <f t="shared" si="11"/>
        <v>1600</v>
      </c>
      <c r="G350" s="72">
        <v>0.1</v>
      </c>
    </row>
    <row r="351" spans="1:7" ht="28.2" customHeight="1" x14ac:dyDescent="0.45">
      <c r="A351" s="24"/>
      <c r="B351" s="29" t="s">
        <v>81</v>
      </c>
      <c r="C351" s="30" t="s">
        <v>113</v>
      </c>
      <c r="D351" s="26">
        <v>2</v>
      </c>
      <c r="E351" s="83">
        <v>600</v>
      </c>
      <c r="F351" s="76">
        <f t="shared" si="11"/>
        <v>1200</v>
      </c>
      <c r="G351" s="72">
        <v>0.1</v>
      </c>
    </row>
    <row r="352" spans="1:7" ht="28.2" customHeight="1" x14ac:dyDescent="0.45">
      <c r="A352" s="24"/>
      <c r="B352" s="29" t="s">
        <v>82</v>
      </c>
      <c r="C352" s="30" t="s">
        <v>113</v>
      </c>
      <c r="D352" s="26">
        <v>2</v>
      </c>
      <c r="E352" s="83">
        <v>600</v>
      </c>
      <c r="F352" s="76">
        <f t="shared" si="11"/>
        <v>1200</v>
      </c>
      <c r="G352" s="72">
        <v>0.1</v>
      </c>
    </row>
    <row r="353" spans="1:7" ht="28.2" customHeight="1" x14ac:dyDescent="0.45">
      <c r="A353" s="24"/>
      <c r="B353" s="29" t="s">
        <v>83</v>
      </c>
      <c r="C353" s="30" t="s">
        <v>113</v>
      </c>
      <c r="D353" s="26">
        <v>4</v>
      </c>
      <c r="E353" s="83">
        <v>160</v>
      </c>
      <c r="F353" s="76">
        <f t="shared" si="11"/>
        <v>640</v>
      </c>
      <c r="G353" s="72">
        <v>0.1</v>
      </c>
    </row>
    <row r="354" spans="1:7" ht="28.2" customHeight="1" x14ac:dyDescent="0.45">
      <c r="A354" s="24"/>
      <c r="B354" s="29" t="s">
        <v>84</v>
      </c>
      <c r="C354" s="30" t="s">
        <v>117</v>
      </c>
      <c r="D354" s="26">
        <v>1</v>
      </c>
      <c r="E354" s="83">
        <v>200</v>
      </c>
      <c r="F354" s="76">
        <f t="shared" si="11"/>
        <v>200</v>
      </c>
      <c r="G354" s="72">
        <v>0.1</v>
      </c>
    </row>
    <row r="355" spans="1:7" ht="28.2" customHeight="1" x14ac:dyDescent="0.45">
      <c r="A355" s="24"/>
      <c r="B355" s="29" t="s">
        <v>85</v>
      </c>
      <c r="C355" s="30" t="s">
        <v>117</v>
      </c>
      <c r="D355" s="26">
        <v>1</v>
      </c>
      <c r="E355" s="83">
        <v>200</v>
      </c>
      <c r="F355" s="76">
        <f t="shared" si="11"/>
        <v>200</v>
      </c>
      <c r="G355" s="72">
        <v>0.1</v>
      </c>
    </row>
    <row r="356" spans="1:7" ht="28.2" customHeight="1" x14ac:dyDescent="0.45">
      <c r="A356" s="24"/>
      <c r="B356" s="29" t="s">
        <v>86</v>
      </c>
      <c r="C356" s="30" t="s">
        <v>117</v>
      </c>
      <c r="D356" s="26">
        <v>1</v>
      </c>
      <c r="E356" s="83">
        <v>180</v>
      </c>
      <c r="F356" s="76">
        <f t="shared" si="11"/>
        <v>180</v>
      </c>
      <c r="G356" s="72">
        <v>0.1</v>
      </c>
    </row>
    <row r="357" spans="1:7" ht="28.2" customHeight="1" x14ac:dyDescent="0.45">
      <c r="A357" s="24"/>
      <c r="B357" s="29" t="s">
        <v>87</v>
      </c>
      <c r="C357" s="30" t="s">
        <v>115</v>
      </c>
      <c r="D357" s="26">
        <v>10</v>
      </c>
      <c r="E357" s="83">
        <v>180</v>
      </c>
      <c r="F357" s="76">
        <f t="shared" si="11"/>
        <v>1800</v>
      </c>
      <c r="G357" s="72">
        <v>0.1</v>
      </c>
    </row>
    <row r="358" spans="1:7" ht="28.2" customHeight="1" x14ac:dyDescent="0.45">
      <c r="A358" s="24"/>
      <c r="B358" s="29" t="s">
        <v>88</v>
      </c>
      <c r="C358" s="30" t="s">
        <v>116</v>
      </c>
      <c r="D358" s="26">
        <v>50</v>
      </c>
      <c r="E358" s="83">
        <v>250</v>
      </c>
      <c r="F358" s="76">
        <f t="shared" si="11"/>
        <v>12500</v>
      </c>
      <c r="G358" s="72">
        <v>0.1</v>
      </c>
    </row>
    <row r="359" spans="1:7" ht="28.2" customHeight="1" x14ac:dyDescent="0.45">
      <c r="A359" s="24"/>
      <c r="B359" s="29" t="s">
        <v>89</v>
      </c>
      <c r="C359" s="30" t="s">
        <v>115</v>
      </c>
      <c r="D359" s="26">
        <v>1</v>
      </c>
      <c r="E359" s="83">
        <v>150</v>
      </c>
      <c r="F359" s="76">
        <f t="shared" si="11"/>
        <v>150</v>
      </c>
      <c r="G359" s="72">
        <v>0.1</v>
      </c>
    </row>
    <row r="360" spans="1:7" ht="28.2" customHeight="1" x14ac:dyDescent="0.45">
      <c r="A360" s="24"/>
      <c r="B360" s="29" t="s">
        <v>90</v>
      </c>
      <c r="C360" s="30" t="s">
        <v>112</v>
      </c>
      <c r="D360" s="26">
        <v>1</v>
      </c>
      <c r="E360" s="83">
        <v>150</v>
      </c>
      <c r="F360" s="76">
        <f t="shared" si="11"/>
        <v>150</v>
      </c>
      <c r="G360" s="72">
        <v>0.1</v>
      </c>
    </row>
    <row r="361" spans="1:7" ht="28.2" customHeight="1" x14ac:dyDescent="0.45">
      <c r="A361" s="24"/>
      <c r="B361" s="29" t="s">
        <v>91</v>
      </c>
      <c r="C361" s="30" t="s">
        <v>113</v>
      </c>
      <c r="D361" s="26">
        <v>20</v>
      </c>
      <c r="E361" s="83">
        <v>150</v>
      </c>
      <c r="F361" s="76">
        <f t="shared" si="11"/>
        <v>3000</v>
      </c>
      <c r="G361" s="72">
        <v>0.1</v>
      </c>
    </row>
    <row r="362" spans="1:7" ht="28.2" customHeight="1" x14ac:dyDescent="0.45">
      <c r="A362" s="24"/>
      <c r="B362" s="29" t="s">
        <v>92</v>
      </c>
      <c r="C362" s="30" t="s">
        <v>112</v>
      </c>
      <c r="D362" s="26">
        <v>20</v>
      </c>
      <c r="E362" s="83">
        <v>150</v>
      </c>
      <c r="F362" s="76">
        <f t="shared" si="11"/>
        <v>3000</v>
      </c>
      <c r="G362" s="72">
        <v>0.1</v>
      </c>
    </row>
    <row r="363" spans="1:7" ht="28.2" customHeight="1" x14ac:dyDescent="0.45">
      <c r="A363" s="24"/>
      <c r="B363" s="29" t="s">
        <v>93</v>
      </c>
      <c r="C363" s="30" t="s">
        <v>113</v>
      </c>
      <c r="D363" s="26">
        <v>1</v>
      </c>
      <c r="E363" s="83">
        <v>525</v>
      </c>
      <c r="F363" s="76">
        <f t="shared" si="11"/>
        <v>525</v>
      </c>
      <c r="G363" s="72">
        <v>0.1</v>
      </c>
    </row>
    <row r="364" spans="1:7" ht="28.2" customHeight="1" x14ac:dyDescent="0.45">
      <c r="A364" s="24"/>
      <c r="B364" s="29" t="s">
        <v>94</v>
      </c>
      <c r="C364" s="30" t="s">
        <v>113</v>
      </c>
      <c r="D364" s="26">
        <v>20</v>
      </c>
      <c r="E364" s="83">
        <v>30</v>
      </c>
      <c r="F364" s="76">
        <f t="shared" si="11"/>
        <v>600</v>
      </c>
      <c r="G364" s="72">
        <v>0.1</v>
      </c>
    </row>
    <row r="365" spans="1:7" ht="28.2" customHeight="1" x14ac:dyDescent="0.45">
      <c r="A365" s="24"/>
      <c r="B365" s="29" t="s">
        <v>110</v>
      </c>
      <c r="C365" s="30" t="s">
        <v>113</v>
      </c>
      <c r="D365" s="26">
        <v>3</v>
      </c>
      <c r="E365" s="83">
        <v>250</v>
      </c>
      <c r="F365" s="76">
        <f t="shared" si="11"/>
        <v>750</v>
      </c>
      <c r="G365" s="72">
        <v>0.1</v>
      </c>
    </row>
    <row r="366" spans="1:7" ht="28.2" customHeight="1" x14ac:dyDescent="0.45">
      <c r="A366" s="24"/>
      <c r="B366" s="29" t="s">
        <v>95</v>
      </c>
      <c r="C366" s="30" t="s">
        <v>113</v>
      </c>
      <c r="D366" s="26">
        <v>3</v>
      </c>
      <c r="E366" s="83">
        <v>420</v>
      </c>
      <c r="F366" s="76">
        <f t="shared" si="11"/>
        <v>1260</v>
      </c>
      <c r="G366" s="72">
        <v>0.1</v>
      </c>
    </row>
    <row r="367" spans="1:7" ht="28.2" customHeight="1" x14ac:dyDescent="0.45">
      <c r="A367" s="24"/>
      <c r="B367" s="29" t="s">
        <v>96</v>
      </c>
      <c r="C367" s="30" t="s">
        <v>113</v>
      </c>
      <c r="D367" s="26">
        <v>3</v>
      </c>
      <c r="E367" s="83">
        <v>420</v>
      </c>
      <c r="F367" s="76">
        <f t="shared" si="11"/>
        <v>1260</v>
      </c>
      <c r="G367" s="72">
        <v>0.1</v>
      </c>
    </row>
    <row r="368" spans="1:7" ht="28.2" customHeight="1" x14ac:dyDescent="0.45">
      <c r="A368" s="24"/>
      <c r="B368" s="29" t="s">
        <v>97</v>
      </c>
      <c r="C368" s="30" t="s">
        <v>112</v>
      </c>
      <c r="D368" s="26">
        <v>1</v>
      </c>
      <c r="E368" s="83">
        <v>150</v>
      </c>
      <c r="F368" s="76">
        <f t="shared" si="11"/>
        <v>150</v>
      </c>
      <c r="G368" s="72">
        <v>0.1</v>
      </c>
    </row>
    <row r="369" spans="1:7" ht="28.2" customHeight="1" x14ac:dyDescent="0.45">
      <c r="A369" s="24"/>
      <c r="B369" s="29" t="s">
        <v>98</v>
      </c>
      <c r="C369" s="30" t="s">
        <v>112</v>
      </c>
      <c r="D369" s="26">
        <v>1</v>
      </c>
      <c r="E369" s="83">
        <v>150</v>
      </c>
      <c r="F369" s="76">
        <f t="shared" si="11"/>
        <v>150</v>
      </c>
      <c r="G369" s="72">
        <v>0.1</v>
      </c>
    </row>
    <row r="370" spans="1:7" ht="28.2" customHeight="1" x14ac:dyDescent="0.45">
      <c r="A370" s="24"/>
      <c r="B370" s="29" t="s">
        <v>99</v>
      </c>
      <c r="C370" s="30" t="s">
        <v>113</v>
      </c>
      <c r="D370" s="26">
        <v>10</v>
      </c>
      <c r="E370" s="83">
        <v>180</v>
      </c>
      <c r="F370" s="76">
        <f t="shared" si="11"/>
        <v>1800</v>
      </c>
      <c r="G370" s="72">
        <v>0.1</v>
      </c>
    </row>
    <row r="371" spans="1:7" ht="28.2" customHeight="1" x14ac:dyDescent="0.45">
      <c r="A371" s="24"/>
      <c r="B371" s="29" t="s">
        <v>100</v>
      </c>
      <c r="C371" s="30" t="s">
        <v>112</v>
      </c>
      <c r="D371" s="26">
        <v>3</v>
      </c>
      <c r="E371" s="83">
        <v>180</v>
      </c>
      <c r="F371" s="76">
        <f t="shared" si="11"/>
        <v>540</v>
      </c>
      <c r="G371" s="72">
        <v>0.1</v>
      </c>
    </row>
    <row r="372" spans="1:7" ht="28.2" customHeight="1" x14ac:dyDescent="0.45">
      <c r="A372" s="24"/>
      <c r="B372" s="29" t="s">
        <v>101</v>
      </c>
      <c r="C372" s="30" t="s">
        <v>112</v>
      </c>
      <c r="D372" s="26">
        <v>20</v>
      </c>
      <c r="E372" s="83">
        <v>260</v>
      </c>
      <c r="F372" s="76">
        <f t="shared" si="11"/>
        <v>5200</v>
      </c>
      <c r="G372" s="72">
        <v>0.1</v>
      </c>
    </row>
    <row r="373" spans="1:7" ht="28.2" customHeight="1" x14ac:dyDescent="0.45">
      <c r="A373" s="24"/>
      <c r="B373" s="29" t="s">
        <v>102</v>
      </c>
      <c r="C373" s="30" t="s">
        <v>113</v>
      </c>
      <c r="D373" s="26">
        <v>1</v>
      </c>
      <c r="E373" s="83">
        <v>420</v>
      </c>
      <c r="F373" s="76">
        <f t="shared" si="11"/>
        <v>420</v>
      </c>
      <c r="G373" s="72">
        <v>0.1</v>
      </c>
    </row>
    <row r="374" spans="1:7" ht="28.2" customHeight="1" x14ac:dyDescent="0.45">
      <c r="A374" s="24"/>
      <c r="B374" s="29" t="s">
        <v>103</v>
      </c>
      <c r="C374" s="30" t="s">
        <v>114</v>
      </c>
      <c r="D374" s="26">
        <v>1</v>
      </c>
      <c r="E374" s="83">
        <v>1300</v>
      </c>
      <c r="F374" s="76">
        <f t="shared" si="11"/>
        <v>1300</v>
      </c>
      <c r="G374" s="72">
        <v>0.1</v>
      </c>
    </row>
    <row r="375" spans="1:7" ht="28.2" customHeight="1" x14ac:dyDescent="0.45">
      <c r="A375" s="24"/>
      <c r="B375" s="29" t="s">
        <v>104</v>
      </c>
      <c r="C375" s="30" t="s">
        <v>112</v>
      </c>
      <c r="D375" s="26">
        <v>1</v>
      </c>
      <c r="E375" s="83">
        <v>150</v>
      </c>
      <c r="F375" s="76">
        <f t="shared" si="11"/>
        <v>150</v>
      </c>
      <c r="G375" s="72">
        <v>0.1</v>
      </c>
    </row>
    <row r="376" spans="1:7" ht="28.2" customHeight="1" x14ac:dyDescent="0.45">
      <c r="A376" s="24"/>
      <c r="B376" s="29" t="s">
        <v>105</v>
      </c>
      <c r="C376" s="30" t="s">
        <v>112</v>
      </c>
      <c r="D376" s="26">
        <v>1</v>
      </c>
      <c r="E376" s="83">
        <v>150</v>
      </c>
      <c r="F376" s="76">
        <f t="shared" si="11"/>
        <v>150</v>
      </c>
      <c r="G376" s="72">
        <v>0.1</v>
      </c>
    </row>
    <row r="377" spans="1:7" ht="28.2" customHeight="1" x14ac:dyDescent="0.45">
      <c r="A377" s="24"/>
      <c r="B377" s="29" t="s">
        <v>106</v>
      </c>
      <c r="C377" s="30" t="s">
        <v>112</v>
      </c>
      <c r="D377" s="26">
        <v>20</v>
      </c>
      <c r="E377" s="83">
        <v>150</v>
      </c>
      <c r="F377" s="76">
        <f t="shared" si="11"/>
        <v>3000</v>
      </c>
      <c r="G377" s="72">
        <v>0.1</v>
      </c>
    </row>
    <row r="378" spans="1:7" ht="28.2" customHeight="1" x14ac:dyDescent="0.45">
      <c r="A378" s="24"/>
      <c r="B378" s="29" t="s">
        <v>107</v>
      </c>
      <c r="C378" s="30" t="s">
        <v>111</v>
      </c>
      <c r="D378" s="26">
        <v>2</v>
      </c>
      <c r="E378" s="83">
        <v>200</v>
      </c>
      <c r="F378" s="76">
        <f t="shared" si="11"/>
        <v>400</v>
      </c>
      <c r="G378" s="72">
        <v>0.1</v>
      </c>
    </row>
    <row r="379" spans="1:7" ht="28.2" customHeight="1" x14ac:dyDescent="0.45">
      <c r="A379" s="24"/>
      <c r="B379" s="29" t="s">
        <v>108</v>
      </c>
      <c r="C379" s="30"/>
      <c r="D379" s="26">
        <v>1</v>
      </c>
      <c r="E379" s="83">
        <v>600</v>
      </c>
      <c r="F379" s="76">
        <f t="shared" si="11"/>
        <v>600</v>
      </c>
      <c r="G379" s="72">
        <v>0.1</v>
      </c>
    </row>
    <row r="380" spans="1:7" ht="28.2" customHeight="1" x14ac:dyDescent="0.45">
      <c r="A380" s="24"/>
      <c r="B380" s="29" t="s">
        <v>109</v>
      </c>
      <c r="C380" s="30"/>
      <c r="D380" s="26">
        <v>2</v>
      </c>
      <c r="E380" s="83">
        <v>500</v>
      </c>
      <c r="F380" s="76">
        <f t="shared" si="11"/>
        <v>1000</v>
      </c>
      <c r="G380" s="72">
        <v>0.1</v>
      </c>
    </row>
    <row r="381" spans="1:7" ht="28.2" customHeight="1" x14ac:dyDescent="0.45">
      <c r="A381" s="24"/>
      <c r="B381" s="29"/>
      <c r="C381" s="30"/>
      <c r="D381" s="26"/>
      <c r="E381" s="83"/>
      <c r="F381" s="76"/>
      <c r="G381" s="72">
        <v>0.1</v>
      </c>
    </row>
    <row r="382" spans="1:7" ht="28.2" customHeight="1" thickBot="1" x14ac:dyDescent="0.5">
      <c r="A382" s="37"/>
      <c r="B382" s="38" t="s">
        <v>43</v>
      </c>
      <c r="C382" s="39"/>
      <c r="D382" s="40"/>
      <c r="E382" s="41"/>
      <c r="F382" s="77">
        <f>SUM(F325:F381)</f>
        <v>187795</v>
      </c>
      <c r="G382" s="80">
        <v>0.1</v>
      </c>
    </row>
    <row r="383" spans="1:7" ht="28.2" customHeight="1" thickBot="1" x14ac:dyDescent="0.5">
      <c r="A383" s="85"/>
      <c r="B383" s="86"/>
      <c r="C383" s="86"/>
      <c r="D383" s="85"/>
      <c r="E383" s="87"/>
      <c r="F383" s="88"/>
      <c r="G383" s="89"/>
    </row>
    <row r="384" spans="1:7" ht="28.2" customHeight="1" x14ac:dyDescent="0.45">
      <c r="A384" s="55"/>
      <c r="B384" s="56" t="s">
        <v>52</v>
      </c>
      <c r="C384" s="56"/>
      <c r="D384" s="57"/>
      <c r="E384" s="56"/>
      <c r="F384" s="92">
        <f>F77+F138+F199+F260+F321+F382</f>
        <v>1207650</v>
      </c>
      <c r="G384" s="110"/>
    </row>
    <row r="385" spans="1:7" ht="28.2" customHeight="1" x14ac:dyDescent="0.45">
      <c r="A385" s="59"/>
      <c r="B385" s="42" t="s">
        <v>125</v>
      </c>
      <c r="C385" s="42" t="s">
        <v>120</v>
      </c>
      <c r="D385" s="43">
        <v>8</v>
      </c>
      <c r="E385" s="100">
        <v>4920</v>
      </c>
      <c r="F385" s="35">
        <f>D385*E385</f>
        <v>39360</v>
      </c>
      <c r="G385" s="107"/>
    </row>
    <row r="386" spans="1:7" ht="28.2" customHeight="1" thickBot="1" x14ac:dyDescent="0.5">
      <c r="A386" s="37"/>
      <c r="B386" s="39" t="s">
        <v>53</v>
      </c>
      <c r="C386" s="39"/>
      <c r="D386" s="40"/>
      <c r="E386" s="47"/>
      <c r="F386" s="77">
        <f>SUM(F384:F385)</f>
        <v>1247010</v>
      </c>
      <c r="G386" s="107"/>
    </row>
    <row r="387" spans="1:7" ht="28.2" customHeight="1" x14ac:dyDescent="0.45">
      <c r="A387" s="59"/>
      <c r="B387" s="61" t="s">
        <v>54</v>
      </c>
      <c r="C387" s="42">
        <v>10</v>
      </c>
      <c r="D387" s="42" t="s">
        <v>55</v>
      </c>
      <c r="E387" s="42"/>
      <c r="F387" s="111">
        <f>F386*C387%</f>
        <v>124701</v>
      </c>
      <c r="G387" s="107"/>
    </row>
    <row r="388" spans="1:7" ht="28.2" customHeight="1" x14ac:dyDescent="0.45">
      <c r="A388" s="59"/>
      <c r="B388" s="16" t="s">
        <v>56</v>
      </c>
      <c r="C388" s="16"/>
      <c r="D388" s="42"/>
      <c r="E388" s="16"/>
      <c r="F388" s="112">
        <f>SUM(F386:F387)</f>
        <v>1371711</v>
      </c>
      <c r="G388" s="107"/>
    </row>
    <row r="389" spans="1:7" ht="28.2" customHeight="1" x14ac:dyDescent="0.45">
      <c r="A389" s="59"/>
      <c r="B389" s="49"/>
      <c r="C389" s="16"/>
      <c r="D389" s="42"/>
      <c r="E389" s="62"/>
      <c r="F389" s="112">
        <v>-1711</v>
      </c>
      <c r="G389" s="107"/>
    </row>
    <row r="390" spans="1:7" ht="28.2" customHeight="1" x14ac:dyDescent="0.45">
      <c r="A390" s="20"/>
      <c r="B390" s="48"/>
      <c r="C390" s="21"/>
      <c r="D390" s="17"/>
      <c r="E390" s="21" t="s">
        <v>57</v>
      </c>
      <c r="F390" s="35">
        <f>SUM(F388:F389)</f>
        <v>1370000</v>
      </c>
      <c r="G390" s="107"/>
    </row>
    <row r="391" spans="1:7" ht="28.2" customHeight="1" thickBot="1" x14ac:dyDescent="0.5">
      <c r="A391" s="37"/>
      <c r="B391" s="63" t="s">
        <v>58</v>
      </c>
      <c r="C391" s="38">
        <v>10</v>
      </c>
      <c r="D391" s="39" t="s">
        <v>55</v>
      </c>
      <c r="E391" s="38"/>
      <c r="F391" s="77">
        <f>F390*C391%</f>
        <v>137000</v>
      </c>
      <c r="G391" s="107"/>
    </row>
    <row r="392" spans="1:7" ht="28.2" customHeight="1" thickBot="1" x14ac:dyDescent="0.5">
      <c r="A392" s="64"/>
      <c r="B392" s="65" t="s">
        <v>129</v>
      </c>
      <c r="C392" s="66"/>
      <c r="D392" s="109"/>
      <c r="E392" s="66"/>
      <c r="F392" s="113">
        <v>20830</v>
      </c>
      <c r="G392" s="107"/>
    </row>
    <row r="393" spans="1:7" ht="28.2" customHeight="1" thickBot="1" x14ac:dyDescent="0.5">
      <c r="A393" s="64"/>
      <c r="B393" s="65" t="s">
        <v>10</v>
      </c>
      <c r="C393" s="66"/>
      <c r="D393" s="67"/>
      <c r="E393" s="66"/>
      <c r="F393" s="113">
        <f>SUM(F390:F392)</f>
        <v>1527830</v>
      </c>
      <c r="G393" s="108"/>
    </row>
  </sheetData>
  <mergeCells count="5">
    <mergeCell ref="A2:F2"/>
    <mergeCell ref="E3:F3"/>
    <mergeCell ref="A12:B12"/>
    <mergeCell ref="A16:B16"/>
    <mergeCell ref="A17:E17"/>
  </mergeCells>
  <phoneticPr fontId="3"/>
  <pageMargins left="0.25" right="0.25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C3B80-66DD-49F8-9C94-5B7A97DDB367}">
  <dimension ref="A1:O282"/>
  <sheetViews>
    <sheetView tabSelected="1" topLeftCell="A259" zoomScale="82" zoomScaleNormal="82" zoomScaleSheetLayoutView="76" workbookViewId="0">
      <selection activeCell="O268" sqref="O268"/>
    </sheetView>
  </sheetViews>
  <sheetFormatPr defaultColWidth="8" defaultRowHeight="28.2" customHeight="1" x14ac:dyDescent="0.45"/>
  <cols>
    <col min="1" max="1" width="5.69921875" style="115" customWidth="1"/>
    <col min="2" max="2" width="29.59765625" style="115" customWidth="1"/>
    <col min="3" max="3" width="16.3984375" style="115" customWidth="1"/>
    <col min="4" max="4" width="4.19921875" style="291" customWidth="1"/>
    <col min="5" max="5" width="3.296875" style="116" customWidth="1"/>
    <col min="6" max="7" width="14.59765625" style="115" customWidth="1"/>
    <col min="8" max="8" width="5.3984375" style="301" customWidth="1"/>
    <col min="9" max="9" width="8" style="115"/>
    <col min="10" max="10" width="8.3984375" style="115" bestFit="1" customWidth="1"/>
    <col min="11" max="16384" width="8" style="115"/>
  </cols>
  <sheetData>
    <row r="1" spans="1:15" ht="21" customHeight="1" x14ac:dyDescent="0.45"/>
    <row r="2" spans="1:15" ht="21" customHeight="1" x14ac:dyDescent="0.45">
      <c r="A2" s="459" t="s">
        <v>221</v>
      </c>
      <c r="B2" s="459"/>
      <c r="C2" s="459"/>
      <c r="D2" s="459"/>
      <c r="E2" s="459"/>
      <c r="F2" s="459"/>
      <c r="G2" s="459"/>
      <c r="H2" s="459"/>
    </row>
    <row r="3" spans="1:15" ht="21" customHeight="1" x14ac:dyDescent="0.45">
      <c r="A3" s="459"/>
      <c r="B3" s="459"/>
      <c r="C3" s="459"/>
      <c r="D3" s="459"/>
      <c r="E3" s="459"/>
      <c r="F3" s="459"/>
      <c r="G3" s="459"/>
      <c r="H3" s="459"/>
    </row>
    <row r="4" spans="1:15" ht="18" customHeight="1" x14ac:dyDescent="0.45">
      <c r="A4" s="459"/>
      <c r="B4" s="459"/>
      <c r="C4" s="459"/>
      <c r="D4" s="459"/>
      <c r="E4" s="459"/>
      <c r="F4" s="459"/>
      <c r="G4" s="459"/>
      <c r="H4" s="459"/>
      <c r="K4" s="297"/>
      <c r="L4" s="297"/>
      <c r="M4" s="297"/>
      <c r="N4" s="297"/>
      <c r="O4" s="297"/>
    </row>
    <row r="5" spans="1:15" ht="18" customHeight="1" x14ac:dyDescent="0.45">
      <c r="A5" s="459"/>
      <c r="B5" s="459"/>
      <c r="C5" s="459"/>
      <c r="D5" s="459"/>
      <c r="E5" s="459"/>
      <c r="F5" s="459"/>
      <c r="G5" s="459"/>
      <c r="H5" s="459"/>
      <c r="J5" s="297"/>
      <c r="K5" s="297"/>
      <c r="L5" s="297"/>
      <c r="M5" s="297"/>
      <c r="N5" s="297"/>
      <c r="O5" s="297"/>
    </row>
    <row r="6" spans="1:15" ht="18" customHeight="1" x14ac:dyDescent="0.45">
      <c r="A6" s="117"/>
      <c r="B6" s="118"/>
      <c r="C6" s="118"/>
      <c r="D6" s="295"/>
      <c r="E6" s="119"/>
      <c r="F6" s="356" t="s">
        <v>130</v>
      </c>
      <c r="G6" s="356"/>
      <c r="H6" s="356"/>
      <c r="J6" s="297"/>
      <c r="K6" s="297"/>
      <c r="L6" s="297"/>
      <c r="M6" s="297"/>
      <c r="N6" s="297"/>
      <c r="O6" s="297"/>
    </row>
    <row r="7" spans="1:15" ht="18" customHeight="1" x14ac:dyDescent="0.45">
      <c r="A7" s="460" t="s">
        <v>1</v>
      </c>
      <c r="B7" s="460"/>
      <c r="C7" s="460"/>
      <c r="F7" s="116"/>
      <c r="J7" s="297"/>
      <c r="K7" s="297"/>
      <c r="L7" s="297"/>
      <c r="M7" s="297"/>
      <c r="N7" s="297"/>
      <c r="O7" s="297"/>
    </row>
    <row r="8" spans="1:15" ht="18" customHeight="1" x14ac:dyDescent="0.45">
      <c r="A8" s="461"/>
      <c r="B8" s="461"/>
      <c r="C8" s="461"/>
      <c r="F8" s="116"/>
      <c r="J8" s="117"/>
      <c r="K8" s="118"/>
      <c r="L8" s="118"/>
      <c r="M8" s="118"/>
      <c r="O8" s="271"/>
    </row>
    <row r="9" spans="1:15" ht="18" customHeight="1" x14ac:dyDescent="0.45">
      <c r="A9" s="359"/>
      <c r="B9" s="359"/>
      <c r="C9" s="359"/>
      <c r="F9" s="116"/>
      <c r="O9" s="270"/>
    </row>
    <row r="10" spans="1:15" ht="18" customHeight="1" x14ac:dyDescent="0.45">
      <c r="A10" s="462" t="s">
        <v>222</v>
      </c>
      <c r="B10" s="462"/>
      <c r="C10" s="462"/>
      <c r="F10" s="115" t="s">
        <v>133</v>
      </c>
      <c r="O10" s="270"/>
    </row>
    <row r="11" spans="1:15" ht="18" customHeight="1" x14ac:dyDescent="0.45">
      <c r="A11" s="354" t="s">
        <v>223</v>
      </c>
      <c r="B11" s="354"/>
      <c r="C11" s="354"/>
      <c r="D11" s="354" t="s">
        <v>134</v>
      </c>
      <c r="E11" s="354"/>
      <c r="F11" s="354"/>
      <c r="G11" s="354"/>
      <c r="H11" s="354"/>
      <c r="O11" s="270"/>
    </row>
    <row r="12" spans="1:15" ht="18" customHeight="1" x14ac:dyDescent="0.45">
      <c r="A12" s="354"/>
      <c r="B12" s="354"/>
      <c r="C12" s="354"/>
      <c r="D12" s="354" t="s">
        <v>135</v>
      </c>
      <c r="E12" s="354"/>
      <c r="F12" s="354"/>
      <c r="G12" s="354"/>
      <c r="H12" s="354"/>
      <c r="O12" s="270"/>
    </row>
    <row r="13" spans="1:15" ht="18" customHeight="1" x14ac:dyDescent="0.45">
      <c r="B13" s="353" t="s">
        <v>140</v>
      </c>
      <c r="C13" s="353"/>
      <c r="D13" s="354" t="s">
        <v>136</v>
      </c>
      <c r="E13" s="354"/>
      <c r="F13" s="354"/>
      <c r="G13" s="354"/>
      <c r="H13" s="354"/>
      <c r="O13" s="270"/>
    </row>
    <row r="14" spans="1:15" ht="18" customHeight="1" x14ac:dyDescent="0.45">
      <c r="B14" s="353"/>
      <c r="C14" s="353"/>
      <c r="D14" s="354" t="s">
        <v>137</v>
      </c>
      <c r="E14" s="354"/>
      <c r="F14" s="354"/>
      <c r="G14" s="354"/>
      <c r="H14" s="354"/>
      <c r="O14" s="270"/>
    </row>
    <row r="15" spans="1:15" ht="18" customHeight="1" x14ac:dyDescent="0.45">
      <c r="B15" s="360">
        <f>C38</f>
        <v>1473999.5</v>
      </c>
      <c r="C15" s="361"/>
      <c r="D15" s="298"/>
      <c r="E15" s="121"/>
      <c r="F15" s="121"/>
      <c r="O15" s="270"/>
    </row>
    <row r="16" spans="1:15" ht="18" customHeight="1" x14ac:dyDescent="0.45">
      <c r="B16" s="361"/>
      <c r="C16" s="361"/>
      <c r="O16" s="270"/>
    </row>
    <row r="17" spans="2:15" ht="18" customHeight="1" x14ac:dyDescent="0.45">
      <c r="M17" s="121"/>
      <c r="O17" s="270"/>
    </row>
    <row r="18" spans="2:15" ht="18" customHeight="1" x14ac:dyDescent="0.45">
      <c r="O18" s="270"/>
    </row>
    <row r="19" spans="2:15" ht="18" customHeight="1" x14ac:dyDescent="0.45">
      <c r="O19" s="270"/>
    </row>
    <row r="20" spans="2:15" ht="18" customHeight="1" x14ac:dyDescent="0.45">
      <c r="O20" s="270"/>
    </row>
    <row r="21" spans="2:15" ht="20.399999999999999" customHeight="1" x14ac:dyDescent="0.45">
      <c r="B21" s="292" t="s">
        <v>179</v>
      </c>
      <c r="C21" s="293">
        <f>G101</f>
        <v>125280</v>
      </c>
      <c r="O21" s="270"/>
    </row>
    <row r="22" spans="2:15" ht="21" customHeight="1" x14ac:dyDescent="0.45">
      <c r="B22" s="292" t="s">
        <v>180</v>
      </c>
      <c r="C22" s="293">
        <f>G101</f>
        <v>125280</v>
      </c>
      <c r="O22" s="270"/>
    </row>
    <row r="23" spans="2:15" ht="21" customHeight="1" x14ac:dyDescent="0.45">
      <c r="B23" s="292" t="s">
        <v>181</v>
      </c>
      <c r="C23" s="293">
        <f>G129</f>
        <v>133280</v>
      </c>
    </row>
    <row r="24" spans="2:15" ht="21" customHeight="1" x14ac:dyDescent="0.45">
      <c r="B24" s="292" t="s">
        <v>182</v>
      </c>
      <c r="C24" s="293">
        <f>G156</f>
        <v>121280</v>
      </c>
    </row>
    <row r="25" spans="2:15" ht="21" customHeight="1" x14ac:dyDescent="0.45">
      <c r="B25" s="292" t="s">
        <v>183</v>
      </c>
      <c r="C25" s="293">
        <f>G186</f>
        <v>133660</v>
      </c>
    </row>
    <row r="26" spans="2:15" ht="21" customHeight="1" x14ac:dyDescent="0.45">
      <c r="B26" s="292" t="s">
        <v>184</v>
      </c>
      <c r="C26" s="293">
        <f>G214</f>
        <v>133660</v>
      </c>
    </row>
    <row r="27" spans="2:15" ht="21" customHeight="1" x14ac:dyDescent="0.45">
      <c r="B27" s="292" t="s">
        <v>185</v>
      </c>
      <c r="C27" s="293">
        <f>G232</f>
        <v>34225</v>
      </c>
    </row>
    <row r="28" spans="2:15" ht="21" customHeight="1" x14ac:dyDescent="0.45">
      <c r="B28" s="292" t="s">
        <v>186</v>
      </c>
      <c r="C28" s="293">
        <f>G249</f>
        <v>101700</v>
      </c>
    </row>
    <row r="29" spans="2:15" ht="21" customHeight="1" x14ac:dyDescent="0.45">
      <c r="B29" s="292" t="s">
        <v>187</v>
      </c>
      <c r="C29" s="293">
        <f>G254</f>
        <v>54000</v>
      </c>
    </row>
    <row r="30" spans="2:15" ht="21" customHeight="1" x14ac:dyDescent="0.45">
      <c r="B30" s="292" t="s">
        <v>188</v>
      </c>
      <c r="C30" s="293">
        <f>G256</f>
        <v>80000</v>
      </c>
    </row>
    <row r="31" spans="2:15" ht="21" customHeight="1" x14ac:dyDescent="0.45">
      <c r="B31" s="292" t="s">
        <v>190</v>
      </c>
      <c r="C31" s="293">
        <f>G257</f>
        <v>102000</v>
      </c>
    </row>
    <row r="32" spans="2:15" ht="21" customHeight="1" x14ac:dyDescent="0.45">
      <c r="B32" s="292" t="s">
        <v>189</v>
      </c>
      <c r="C32" s="293">
        <f>G258</f>
        <v>80000</v>
      </c>
    </row>
    <row r="33" spans="1:8" ht="21" customHeight="1" x14ac:dyDescent="0.45">
      <c r="B33" s="292" t="s">
        <v>167</v>
      </c>
      <c r="C33" s="293">
        <f>G260</f>
        <v>122436.5</v>
      </c>
    </row>
    <row r="34" spans="1:8" ht="21" customHeight="1" x14ac:dyDescent="0.45">
      <c r="B34" s="291" t="s">
        <v>171</v>
      </c>
      <c r="C34" s="329">
        <f>SUM(C21:C33)</f>
        <v>1346801.5</v>
      </c>
    </row>
    <row r="35" spans="1:8" ht="21" customHeight="1" x14ac:dyDescent="0.45">
      <c r="B35" s="291" t="s">
        <v>172</v>
      </c>
      <c r="C35" s="293">
        <f>G262</f>
        <v>-6802</v>
      </c>
    </row>
    <row r="36" spans="1:8" ht="21" customHeight="1" x14ac:dyDescent="0.45">
      <c r="B36" s="291" t="s">
        <v>173</v>
      </c>
      <c r="C36" s="293">
        <f>SUM(C34:C35)</f>
        <v>1339999.5</v>
      </c>
    </row>
    <row r="37" spans="1:8" ht="21" customHeight="1" thickBot="1" x14ac:dyDescent="0.5">
      <c r="B37" s="291" t="s">
        <v>168</v>
      </c>
      <c r="C37" s="293">
        <f>ROUNDUP(C36*0.1,0)</f>
        <v>134000</v>
      </c>
    </row>
    <row r="38" spans="1:8" ht="21" customHeight="1" thickBot="1" x14ac:dyDescent="0.5">
      <c r="B38" s="295" t="s">
        <v>224</v>
      </c>
      <c r="C38" s="296">
        <f>SUM(C36:C37)</f>
        <v>1473999.5</v>
      </c>
    </row>
    <row r="39" spans="1:8" ht="21" customHeight="1" x14ac:dyDescent="0.45"/>
    <row r="40" spans="1:8" ht="21" customHeight="1" x14ac:dyDescent="0.45"/>
    <row r="41" spans="1:8" ht="21" customHeight="1" x14ac:dyDescent="0.45"/>
    <row r="42" spans="1:8" ht="21" customHeight="1" x14ac:dyDescent="0.45">
      <c r="A42" s="372" t="s">
        <v>212</v>
      </c>
      <c r="B42" s="372"/>
      <c r="C42" s="372"/>
      <c r="D42" s="372"/>
      <c r="E42" s="372"/>
      <c r="F42" s="372"/>
      <c r="G42" s="372"/>
      <c r="H42" s="372"/>
    </row>
    <row r="43" spans="1:8" ht="21" customHeight="1" x14ac:dyDescent="0.45">
      <c r="A43" s="372"/>
      <c r="B43" s="372"/>
      <c r="C43" s="372"/>
      <c r="D43" s="372"/>
      <c r="E43" s="372"/>
      <c r="F43" s="372"/>
      <c r="G43" s="372"/>
      <c r="H43" s="372"/>
    </row>
    <row r="44" spans="1:8" ht="1.8" customHeight="1" x14ac:dyDescent="0.45"/>
    <row r="45" spans="1:8" ht="28.2" customHeight="1" x14ac:dyDescent="0.45">
      <c r="A45" s="119"/>
      <c r="B45" s="119"/>
    </row>
    <row r="46" spans="1:8" ht="28.2" customHeight="1" x14ac:dyDescent="0.45">
      <c r="A46" s="119" t="s">
        <v>4</v>
      </c>
      <c r="B46" s="119"/>
    </row>
    <row r="47" spans="1:8" ht="19.2" customHeight="1" x14ac:dyDescent="0.45">
      <c r="A47" s="382" t="s">
        <v>5</v>
      </c>
      <c r="B47" s="382"/>
      <c r="C47" s="382"/>
      <c r="D47" s="382"/>
      <c r="E47" s="382"/>
      <c r="F47" s="382"/>
    </row>
    <row r="48" spans="1:8" ht="29.4" customHeight="1" thickBot="1" x14ac:dyDescent="0.5">
      <c r="A48" s="381" t="s">
        <v>195</v>
      </c>
      <c r="B48" s="381"/>
      <c r="C48" s="381"/>
      <c r="D48" s="381"/>
      <c r="E48" s="381"/>
      <c r="F48" s="381"/>
      <c r="G48" s="381"/>
      <c r="H48" s="381"/>
    </row>
    <row r="49" spans="1:8" ht="29.4" customHeight="1" thickBot="1" x14ac:dyDescent="0.5">
      <c r="A49" s="448" t="s">
        <v>6</v>
      </c>
      <c r="B49" s="352"/>
      <c r="C49" s="124" t="s">
        <v>7</v>
      </c>
      <c r="D49" s="351" t="s">
        <v>8</v>
      </c>
      <c r="E49" s="352"/>
      <c r="F49" s="124" t="s">
        <v>9</v>
      </c>
      <c r="G49" s="123" t="s">
        <v>10</v>
      </c>
      <c r="H49" s="302" t="s">
        <v>59</v>
      </c>
    </row>
    <row r="50" spans="1:8" ht="29.4" customHeight="1" x14ac:dyDescent="0.45">
      <c r="A50" s="253"/>
      <c r="B50" s="442" t="s">
        <v>16</v>
      </c>
      <c r="C50" s="450"/>
      <c r="D50" s="424">
        <v>1</v>
      </c>
      <c r="E50" s="404" t="s">
        <v>174</v>
      </c>
      <c r="F50" s="451">
        <v>18000</v>
      </c>
      <c r="G50" s="407">
        <f>D50*F50</f>
        <v>18000</v>
      </c>
      <c r="H50" s="336">
        <v>0.1</v>
      </c>
    </row>
    <row r="51" spans="1:8" ht="29.4" customHeight="1" x14ac:dyDescent="0.45">
      <c r="A51" s="140"/>
      <c r="B51" s="437" t="s">
        <v>17</v>
      </c>
      <c r="C51" s="438"/>
      <c r="D51" s="425">
        <v>1</v>
      </c>
      <c r="E51" s="395" t="s">
        <v>116</v>
      </c>
      <c r="F51" s="434">
        <v>2500</v>
      </c>
      <c r="G51" s="408">
        <f>D51*F51</f>
        <v>2500</v>
      </c>
      <c r="H51" s="303">
        <v>0.1</v>
      </c>
    </row>
    <row r="52" spans="1:8" ht="29.4" customHeight="1" x14ac:dyDescent="0.45">
      <c r="A52" s="140"/>
      <c r="B52" s="437" t="s">
        <v>18</v>
      </c>
      <c r="C52" s="438"/>
      <c r="D52" s="425">
        <v>1</v>
      </c>
      <c r="E52" s="395" t="s">
        <v>116</v>
      </c>
      <c r="F52" s="434">
        <v>4875</v>
      </c>
      <c r="G52" s="408">
        <f>D52*F52</f>
        <v>4875</v>
      </c>
      <c r="H52" s="303">
        <v>0.1</v>
      </c>
    </row>
    <row r="53" spans="1:8" ht="29.4" customHeight="1" x14ac:dyDescent="0.45">
      <c r="A53" s="140"/>
      <c r="B53" s="437" t="s">
        <v>19</v>
      </c>
      <c r="C53" s="438"/>
      <c r="D53" s="425">
        <v>1</v>
      </c>
      <c r="E53" s="395" t="s">
        <v>116</v>
      </c>
      <c r="F53" s="434">
        <v>5200</v>
      </c>
      <c r="G53" s="408">
        <f>D53*F53</f>
        <v>5200</v>
      </c>
      <c r="H53" s="303">
        <v>0.1</v>
      </c>
    </row>
    <row r="54" spans="1:8" ht="29.4" customHeight="1" x14ac:dyDescent="0.45">
      <c r="A54" s="146"/>
      <c r="B54" s="437" t="s">
        <v>24</v>
      </c>
      <c r="C54" s="438"/>
      <c r="D54" s="426">
        <v>1</v>
      </c>
      <c r="E54" s="427" t="s">
        <v>116</v>
      </c>
      <c r="F54" s="434">
        <v>3600</v>
      </c>
      <c r="G54" s="408">
        <f>D54*F54</f>
        <v>3600</v>
      </c>
      <c r="H54" s="303">
        <v>0.1</v>
      </c>
    </row>
    <row r="55" spans="1:8" ht="29.4" customHeight="1" x14ac:dyDescent="0.45">
      <c r="A55" s="146"/>
      <c r="B55" s="437" t="s">
        <v>25</v>
      </c>
      <c r="C55" s="438"/>
      <c r="D55" s="426">
        <v>1</v>
      </c>
      <c r="E55" s="427" t="s">
        <v>116</v>
      </c>
      <c r="F55" s="434">
        <v>14000</v>
      </c>
      <c r="G55" s="408">
        <f t="shared" ref="G55:G72" si="0">D55*F55</f>
        <v>14000</v>
      </c>
      <c r="H55" s="303">
        <v>0.1</v>
      </c>
    </row>
    <row r="56" spans="1:8" ht="29.4" customHeight="1" x14ac:dyDescent="0.45">
      <c r="A56" s="146"/>
      <c r="B56" s="437" t="s">
        <v>26</v>
      </c>
      <c r="C56" s="438"/>
      <c r="D56" s="426">
        <v>2</v>
      </c>
      <c r="E56" s="427" t="s">
        <v>116</v>
      </c>
      <c r="F56" s="434">
        <v>4000</v>
      </c>
      <c r="G56" s="408">
        <f t="shared" si="0"/>
        <v>8000</v>
      </c>
      <c r="H56" s="303">
        <v>0.1</v>
      </c>
    </row>
    <row r="57" spans="1:8" ht="29.4" customHeight="1" x14ac:dyDescent="0.45">
      <c r="A57" s="146"/>
      <c r="B57" s="441" t="s">
        <v>27</v>
      </c>
      <c r="C57" s="444"/>
      <c r="D57" s="426">
        <v>2</v>
      </c>
      <c r="E57" s="427" t="s">
        <v>174</v>
      </c>
      <c r="F57" s="447">
        <v>4000</v>
      </c>
      <c r="G57" s="432">
        <f t="shared" si="0"/>
        <v>8000</v>
      </c>
      <c r="H57" s="303">
        <v>0.1</v>
      </c>
    </row>
    <row r="58" spans="1:8" ht="29.4" customHeight="1" x14ac:dyDescent="0.45">
      <c r="A58" s="140"/>
      <c r="B58" s="418" t="s">
        <v>28</v>
      </c>
      <c r="C58" s="439" t="s">
        <v>29</v>
      </c>
      <c r="D58" s="428">
        <v>24</v>
      </c>
      <c r="E58" s="429" t="s">
        <v>112</v>
      </c>
      <c r="F58" s="434">
        <v>80</v>
      </c>
      <c r="G58" s="408">
        <f t="shared" si="0"/>
        <v>1920</v>
      </c>
      <c r="H58" s="303">
        <v>0.1</v>
      </c>
    </row>
    <row r="59" spans="1:8" ht="29.4" customHeight="1" x14ac:dyDescent="0.45">
      <c r="A59" s="140"/>
      <c r="B59" s="418" t="s">
        <v>30</v>
      </c>
      <c r="C59" s="439" t="s">
        <v>60</v>
      </c>
      <c r="D59" s="428">
        <v>24</v>
      </c>
      <c r="E59" s="429" t="s">
        <v>112</v>
      </c>
      <c r="F59" s="434">
        <v>205</v>
      </c>
      <c r="G59" s="408">
        <f t="shared" si="0"/>
        <v>4920</v>
      </c>
      <c r="H59" s="303">
        <v>0.1</v>
      </c>
    </row>
    <row r="60" spans="1:8" ht="29.4" customHeight="1" x14ac:dyDescent="0.45">
      <c r="A60" s="140"/>
      <c r="B60" s="418" t="s">
        <v>177</v>
      </c>
      <c r="C60" s="438" t="s">
        <v>33</v>
      </c>
      <c r="D60" s="428">
        <v>10</v>
      </c>
      <c r="E60" s="429" t="s">
        <v>112</v>
      </c>
      <c r="F60" s="434">
        <v>185</v>
      </c>
      <c r="G60" s="408">
        <f t="shared" si="0"/>
        <v>1850</v>
      </c>
      <c r="H60" s="303">
        <v>0.1</v>
      </c>
    </row>
    <row r="61" spans="1:8" ht="29.4" customHeight="1" x14ac:dyDescent="0.45">
      <c r="A61" s="140"/>
      <c r="B61" s="418" t="s">
        <v>34</v>
      </c>
      <c r="C61" s="439" t="s">
        <v>35</v>
      </c>
      <c r="D61" s="428">
        <v>3</v>
      </c>
      <c r="E61" s="429" t="s">
        <v>116</v>
      </c>
      <c r="F61" s="434">
        <v>1425</v>
      </c>
      <c r="G61" s="408">
        <f t="shared" si="0"/>
        <v>4275</v>
      </c>
      <c r="H61" s="303">
        <v>0.1</v>
      </c>
    </row>
    <row r="62" spans="1:8" ht="29.4" customHeight="1" x14ac:dyDescent="0.45">
      <c r="A62" s="140"/>
      <c r="B62" s="429" t="s">
        <v>178</v>
      </c>
      <c r="C62" s="439" t="s">
        <v>37</v>
      </c>
      <c r="D62" s="428">
        <v>2</v>
      </c>
      <c r="E62" s="429" t="s">
        <v>116</v>
      </c>
      <c r="F62" s="434">
        <v>75</v>
      </c>
      <c r="G62" s="408">
        <f t="shared" si="0"/>
        <v>150</v>
      </c>
      <c r="H62" s="303">
        <v>0.1</v>
      </c>
    </row>
    <row r="63" spans="1:8" ht="29.4" customHeight="1" x14ac:dyDescent="0.45">
      <c r="A63" s="140"/>
      <c r="B63" s="429" t="s">
        <v>38</v>
      </c>
      <c r="C63" s="439"/>
      <c r="D63" s="428">
        <v>10</v>
      </c>
      <c r="E63" s="429" t="s">
        <v>116</v>
      </c>
      <c r="F63" s="434">
        <v>139</v>
      </c>
      <c r="G63" s="408">
        <f t="shared" si="0"/>
        <v>1390</v>
      </c>
      <c r="H63" s="303">
        <v>0.1</v>
      </c>
    </row>
    <row r="64" spans="1:8" ht="29.4" customHeight="1" x14ac:dyDescent="0.45">
      <c r="A64" s="140"/>
      <c r="B64" s="418" t="s">
        <v>39</v>
      </c>
      <c r="C64" s="439" t="s">
        <v>40</v>
      </c>
      <c r="D64" s="428">
        <f>+D72*2</f>
        <v>2</v>
      </c>
      <c r="E64" s="429" t="s">
        <v>116</v>
      </c>
      <c r="F64" s="434">
        <v>750</v>
      </c>
      <c r="G64" s="408">
        <f t="shared" si="0"/>
        <v>1500</v>
      </c>
      <c r="H64" s="303">
        <v>0.1</v>
      </c>
    </row>
    <row r="65" spans="1:8" ht="29.4" customHeight="1" x14ac:dyDescent="0.45">
      <c r="A65" s="140"/>
      <c r="B65" s="418" t="s">
        <v>41</v>
      </c>
      <c r="C65" s="439" t="s">
        <v>42</v>
      </c>
      <c r="D65" s="428">
        <v>4</v>
      </c>
      <c r="E65" s="429" t="s">
        <v>116</v>
      </c>
      <c r="F65" s="434">
        <v>625</v>
      </c>
      <c r="G65" s="408">
        <f t="shared" si="0"/>
        <v>2500</v>
      </c>
      <c r="H65" s="303">
        <v>0.1</v>
      </c>
    </row>
    <row r="66" spans="1:8" ht="29.4" customHeight="1" x14ac:dyDescent="0.45">
      <c r="A66" s="133"/>
      <c r="B66" s="442" t="s">
        <v>12</v>
      </c>
      <c r="C66" s="438" t="s">
        <v>13</v>
      </c>
      <c r="D66" s="425">
        <v>1</v>
      </c>
      <c r="E66" s="395" t="s">
        <v>116</v>
      </c>
      <c r="F66" s="434">
        <v>16000</v>
      </c>
      <c r="G66" s="408">
        <f t="shared" si="0"/>
        <v>16000</v>
      </c>
      <c r="H66" s="303">
        <v>0.1</v>
      </c>
    </row>
    <row r="67" spans="1:8" ht="29.4" customHeight="1" x14ac:dyDescent="0.45">
      <c r="A67" s="133"/>
      <c r="B67" s="442" t="s">
        <v>14</v>
      </c>
      <c r="C67" s="438"/>
      <c r="D67" s="425">
        <v>2</v>
      </c>
      <c r="E67" s="395" t="s">
        <v>174</v>
      </c>
      <c r="F67" s="434">
        <v>1200</v>
      </c>
      <c r="G67" s="408">
        <f t="shared" si="0"/>
        <v>2400</v>
      </c>
      <c r="H67" s="303">
        <v>0.1</v>
      </c>
    </row>
    <row r="68" spans="1:8" ht="29.4" customHeight="1" x14ac:dyDescent="0.45">
      <c r="A68" s="133"/>
      <c r="B68" s="442" t="s">
        <v>15</v>
      </c>
      <c r="C68" s="438"/>
      <c r="D68" s="425">
        <v>4</v>
      </c>
      <c r="E68" s="395" t="s">
        <v>156</v>
      </c>
      <c r="F68" s="434">
        <v>300</v>
      </c>
      <c r="G68" s="408">
        <f t="shared" si="0"/>
        <v>1200</v>
      </c>
      <c r="H68" s="303">
        <v>0.1</v>
      </c>
    </row>
    <row r="69" spans="1:8" ht="29.4" customHeight="1" x14ac:dyDescent="0.45">
      <c r="A69" s="140"/>
      <c r="B69" s="437" t="s">
        <v>20</v>
      </c>
      <c r="C69" s="438"/>
      <c r="D69" s="425">
        <v>1</v>
      </c>
      <c r="E69" s="395" t="s">
        <v>174</v>
      </c>
      <c r="F69" s="434">
        <v>6000</v>
      </c>
      <c r="G69" s="408">
        <f t="shared" si="0"/>
        <v>6000</v>
      </c>
      <c r="H69" s="303">
        <v>0.1</v>
      </c>
    </row>
    <row r="70" spans="1:8" ht="29.4" customHeight="1" x14ac:dyDescent="0.45">
      <c r="A70" s="140"/>
      <c r="B70" s="437" t="s">
        <v>21</v>
      </c>
      <c r="C70" s="438"/>
      <c r="D70" s="425">
        <v>1</v>
      </c>
      <c r="E70" s="395" t="s">
        <v>157</v>
      </c>
      <c r="F70" s="434">
        <v>8000</v>
      </c>
      <c r="G70" s="408">
        <f t="shared" si="0"/>
        <v>8000</v>
      </c>
      <c r="H70" s="303">
        <v>0.1</v>
      </c>
    </row>
    <row r="71" spans="1:8" ht="29.4" customHeight="1" x14ac:dyDescent="0.45">
      <c r="A71" s="140"/>
      <c r="B71" s="437" t="s">
        <v>22</v>
      </c>
      <c r="C71" s="438"/>
      <c r="D71" s="425">
        <v>1</v>
      </c>
      <c r="E71" s="395" t="s">
        <v>157</v>
      </c>
      <c r="F71" s="434">
        <v>5000</v>
      </c>
      <c r="G71" s="408">
        <f t="shared" si="0"/>
        <v>5000</v>
      </c>
      <c r="H71" s="303">
        <v>0.1</v>
      </c>
    </row>
    <row r="72" spans="1:8" ht="29.4" customHeight="1" thickBot="1" x14ac:dyDescent="0.5">
      <c r="A72" s="179"/>
      <c r="B72" s="443" t="s">
        <v>23</v>
      </c>
      <c r="C72" s="445"/>
      <c r="D72" s="446">
        <v>1</v>
      </c>
      <c r="E72" s="396" t="s">
        <v>113</v>
      </c>
      <c r="F72" s="435">
        <v>4000</v>
      </c>
      <c r="G72" s="409">
        <f t="shared" si="0"/>
        <v>4000</v>
      </c>
      <c r="H72" s="380">
        <v>0.1</v>
      </c>
    </row>
    <row r="73" spans="1:8" ht="29.4" customHeight="1" thickBot="1" x14ac:dyDescent="0.5">
      <c r="A73" s="383" t="s">
        <v>196</v>
      </c>
      <c r="B73" s="383"/>
      <c r="C73" s="383"/>
      <c r="D73" s="383"/>
      <c r="E73" s="383"/>
      <c r="F73" s="383"/>
      <c r="G73" s="384">
        <f>SUM(G50:G72)</f>
        <v>125280</v>
      </c>
      <c r="H73" s="377">
        <v>0.1</v>
      </c>
    </row>
    <row r="74" spans="1:8" ht="29.4" customHeight="1" x14ac:dyDescent="0.3">
      <c r="A74" s="372" t="s">
        <v>213</v>
      </c>
      <c r="B74" s="372"/>
      <c r="C74" s="372"/>
      <c r="D74" s="372"/>
      <c r="E74" s="372"/>
      <c r="F74" s="372"/>
      <c r="G74" s="372"/>
      <c r="H74" s="372"/>
    </row>
    <row r="75" spans="1:8" ht="29.4" customHeight="1" x14ac:dyDescent="0.45">
      <c r="B75" s="120"/>
      <c r="C75" s="120"/>
      <c r="F75" s="313"/>
      <c r="G75" s="314"/>
      <c r="H75" s="306"/>
    </row>
    <row r="76" spans="1:8" ht="30" customHeight="1" thickBot="1" x14ac:dyDescent="0.5">
      <c r="A76" s="381" t="s">
        <v>197</v>
      </c>
      <c r="B76" s="381"/>
      <c r="C76" s="381"/>
      <c r="D76" s="381"/>
      <c r="E76" s="381"/>
      <c r="F76" s="381"/>
      <c r="G76" s="381"/>
      <c r="H76" s="381"/>
    </row>
    <row r="77" spans="1:8" ht="23.4" customHeight="1" thickBot="1" x14ac:dyDescent="0.5">
      <c r="A77" s="448" t="s">
        <v>6</v>
      </c>
      <c r="B77" s="352"/>
      <c r="C77" s="123" t="s">
        <v>7</v>
      </c>
      <c r="D77" s="351" t="s">
        <v>8</v>
      </c>
      <c r="E77" s="352"/>
      <c r="F77" s="124" t="s">
        <v>9</v>
      </c>
      <c r="G77" s="123" t="s">
        <v>10</v>
      </c>
      <c r="H77" s="302" t="s">
        <v>59</v>
      </c>
    </row>
    <row r="78" spans="1:8" ht="31.2" customHeight="1" x14ac:dyDescent="0.45">
      <c r="A78" s="253"/>
      <c r="B78" s="442" t="s">
        <v>16</v>
      </c>
      <c r="C78" s="452"/>
      <c r="D78" s="424">
        <v>1</v>
      </c>
      <c r="E78" s="404" t="s">
        <v>174</v>
      </c>
      <c r="F78" s="451">
        <v>18000</v>
      </c>
      <c r="G78" s="407">
        <f>D78*F78</f>
        <v>18000</v>
      </c>
      <c r="H78" s="336">
        <v>0.1</v>
      </c>
    </row>
    <row r="79" spans="1:8" ht="31.2" customHeight="1" x14ac:dyDescent="0.45">
      <c r="A79" s="140"/>
      <c r="B79" s="437" t="s">
        <v>17</v>
      </c>
      <c r="C79" s="438"/>
      <c r="D79" s="425">
        <v>1</v>
      </c>
      <c r="E79" s="395" t="s">
        <v>116</v>
      </c>
      <c r="F79" s="434">
        <v>2500</v>
      </c>
      <c r="G79" s="408">
        <f>D79*F79</f>
        <v>2500</v>
      </c>
      <c r="H79" s="303">
        <v>0.1</v>
      </c>
    </row>
    <row r="80" spans="1:8" ht="31.2" customHeight="1" x14ac:dyDescent="0.45">
      <c r="A80" s="140"/>
      <c r="B80" s="437" t="s">
        <v>18</v>
      </c>
      <c r="C80" s="438"/>
      <c r="D80" s="425">
        <v>1</v>
      </c>
      <c r="E80" s="395" t="s">
        <v>116</v>
      </c>
      <c r="F80" s="434">
        <v>4875</v>
      </c>
      <c r="G80" s="408">
        <f>D80*F80</f>
        <v>4875</v>
      </c>
      <c r="H80" s="303">
        <v>0.1</v>
      </c>
    </row>
    <row r="81" spans="1:8" ht="31.2" customHeight="1" x14ac:dyDescent="0.45">
      <c r="A81" s="140"/>
      <c r="B81" s="437" t="s">
        <v>19</v>
      </c>
      <c r="C81" s="438"/>
      <c r="D81" s="425">
        <v>1</v>
      </c>
      <c r="E81" s="395" t="s">
        <v>116</v>
      </c>
      <c r="F81" s="434">
        <v>5200</v>
      </c>
      <c r="G81" s="408">
        <f>D81*F81</f>
        <v>5200</v>
      </c>
      <c r="H81" s="303">
        <v>0.1</v>
      </c>
    </row>
    <row r="82" spans="1:8" ht="31.2" customHeight="1" x14ac:dyDescent="0.45">
      <c r="A82" s="146"/>
      <c r="B82" s="437" t="s">
        <v>24</v>
      </c>
      <c r="C82" s="438"/>
      <c r="D82" s="426">
        <v>1</v>
      </c>
      <c r="E82" s="427" t="s">
        <v>116</v>
      </c>
      <c r="F82" s="434">
        <v>3600</v>
      </c>
      <c r="G82" s="408">
        <f>D82*F82</f>
        <v>3600</v>
      </c>
      <c r="H82" s="303">
        <v>0.1</v>
      </c>
    </row>
    <row r="83" spans="1:8" ht="31.2" customHeight="1" x14ac:dyDescent="0.45">
      <c r="A83" s="146"/>
      <c r="B83" s="437" t="s">
        <v>25</v>
      </c>
      <c r="C83" s="438"/>
      <c r="D83" s="426">
        <v>1</v>
      </c>
      <c r="E83" s="427" t="s">
        <v>116</v>
      </c>
      <c r="F83" s="434">
        <v>14000</v>
      </c>
      <c r="G83" s="408">
        <f t="shared" ref="G83:G100" si="1">D83*F83</f>
        <v>14000</v>
      </c>
      <c r="H83" s="303">
        <v>0.1</v>
      </c>
    </row>
    <row r="84" spans="1:8" ht="31.2" customHeight="1" x14ac:dyDescent="0.45">
      <c r="A84" s="146"/>
      <c r="B84" s="437" t="s">
        <v>26</v>
      </c>
      <c r="C84" s="438"/>
      <c r="D84" s="426">
        <v>2</v>
      </c>
      <c r="E84" s="427" t="s">
        <v>116</v>
      </c>
      <c r="F84" s="434">
        <v>4000</v>
      </c>
      <c r="G84" s="408">
        <f t="shared" si="1"/>
        <v>8000</v>
      </c>
      <c r="H84" s="303">
        <v>0.1</v>
      </c>
    </row>
    <row r="85" spans="1:8" ht="31.2" customHeight="1" x14ac:dyDescent="0.45">
      <c r="A85" s="146"/>
      <c r="B85" s="441" t="s">
        <v>27</v>
      </c>
      <c r="C85" s="444"/>
      <c r="D85" s="426">
        <v>2</v>
      </c>
      <c r="E85" s="427" t="s">
        <v>174</v>
      </c>
      <c r="F85" s="447">
        <v>4000</v>
      </c>
      <c r="G85" s="432">
        <f t="shared" si="1"/>
        <v>8000</v>
      </c>
      <c r="H85" s="303">
        <v>0.1</v>
      </c>
    </row>
    <row r="86" spans="1:8" ht="31.2" customHeight="1" x14ac:dyDescent="0.45">
      <c r="A86" s="140"/>
      <c r="B86" s="418" t="s">
        <v>28</v>
      </c>
      <c r="C86" s="439" t="s">
        <v>29</v>
      </c>
      <c r="D86" s="428">
        <v>24</v>
      </c>
      <c r="E86" s="429" t="s">
        <v>112</v>
      </c>
      <c r="F86" s="434">
        <v>80</v>
      </c>
      <c r="G86" s="408">
        <f t="shared" si="1"/>
        <v>1920</v>
      </c>
      <c r="H86" s="303">
        <v>0.1</v>
      </c>
    </row>
    <row r="87" spans="1:8" ht="31.2" customHeight="1" x14ac:dyDescent="0.45">
      <c r="A87" s="140"/>
      <c r="B87" s="418" t="s">
        <v>30</v>
      </c>
      <c r="C87" s="439" t="s">
        <v>60</v>
      </c>
      <c r="D87" s="428">
        <v>24</v>
      </c>
      <c r="E87" s="429" t="s">
        <v>112</v>
      </c>
      <c r="F87" s="434">
        <v>205</v>
      </c>
      <c r="G87" s="408">
        <f t="shared" si="1"/>
        <v>4920</v>
      </c>
      <c r="H87" s="303">
        <v>0.1</v>
      </c>
    </row>
    <row r="88" spans="1:8" ht="31.2" customHeight="1" x14ac:dyDescent="0.45">
      <c r="A88" s="140"/>
      <c r="B88" s="418" t="s">
        <v>177</v>
      </c>
      <c r="C88" s="438" t="s">
        <v>33</v>
      </c>
      <c r="D88" s="428">
        <v>10</v>
      </c>
      <c r="E88" s="429" t="s">
        <v>112</v>
      </c>
      <c r="F88" s="434">
        <v>185</v>
      </c>
      <c r="G88" s="408">
        <f t="shared" si="1"/>
        <v>1850</v>
      </c>
      <c r="H88" s="303">
        <v>0.1</v>
      </c>
    </row>
    <row r="89" spans="1:8" ht="31.2" customHeight="1" x14ac:dyDescent="0.45">
      <c r="A89" s="140"/>
      <c r="B89" s="418" t="s">
        <v>34</v>
      </c>
      <c r="C89" s="439" t="s">
        <v>35</v>
      </c>
      <c r="D89" s="428">
        <v>3</v>
      </c>
      <c r="E89" s="429" t="s">
        <v>116</v>
      </c>
      <c r="F89" s="434">
        <v>1425</v>
      </c>
      <c r="G89" s="408">
        <f t="shared" si="1"/>
        <v>4275</v>
      </c>
      <c r="H89" s="303">
        <v>0.1</v>
      </c>
    </row>
    <row r="90" spans="1:8" ht="31.2" customHeight="1" x14ac:dyDescent="0.45">
      <c r="A90" s="140"/>
      <c r="B90" s="429" t="s">
        <v>36</v>
      </c>
      <c r="C90" s="439" t="s">
        <v>37</v>
      </c>
      <c r="D90" s="428">
        <v>2</v>
      </c>
      <c r="E90" s="429" t="s">
        <v>116</v>
      </c>
      <c r="F90" s="434">
        <v>75</v>
      </c>
      <c r="G90" s="408">
        <f t="shared" si="1"/>
        <v>150</v>
      </c>
      <c r="H90" s="303">
        <v>0.1</v>
      </c>
    </row>
    <row r="91" spans="1:8" ht="31.2" customHeight="1" x14ac:dyDescent="0.45">
      <c r="A91" s="140"/>
      <c r="B91" s="429" t="s">
        <v>38</v>
      </c>
      <c r="C91" s="439"/>
      <c r="D91" s="428">
        <v>10</v>
      </c>
      <c r="E91" s="429" t="s">
        <v>116</v>
      </c>
      <c r="F91" s="434">
        <v>139</v>
      </c>
      <c r="G91" s="408">
        <f t="shared" si="1"/>
        <v>1390</v>
      </c>
      <c r="H91" s="303">
        <v>0.1</v>
      </c>
    </row>
    <row r="92" spans="1:8" ht="31.2" customHeight="1" x14ac:dyDescent="0.45">
      <c r="A92" s="140"/>
      <c r="B92" s="418" t="s">
        <v>39</v>
      </c>
      <c r="C92" s="439" t="s">
        <v>40</v>
      </c>
      <c r="D92" s="428">
        <f>+D100*2</f>
        <v>2</v>
      </c>
      <c r="E92" s="429" t="s">
        <v>116</v>
      </c>
      <c r="F92" s="434">
        <v>750</v>
      </c>
      <c r="G92" s="408">
        <f t="shared" si="1"/>
        <v>1500</v>
      </c>
      <c r="H92" s="303">
        <v>0.1</v>
      </c>
    </row>
    <row r="93" spans="1:8" ht="31.2" customHeight="1" x14ac:dyDescent="0.45">
      <c r="A93" s="140"/>
      <c r="B93" s="418" t="s">
        <v>41</v>
      </c>
      <c r="C93" s="439" t="s">
        <v>42</v>
      </c>
      <c r="D93" s="428">
        <v>4</v>
      </c>
      <c r="E93" s="429" t="s">
        <v>116</v>
      </c>
      <c r="F93" s="434">
        <v>625</v>
      </c>
      <c r="G93" s="408">
        <f t="shared" si="1"/>
        <v>2500</v>
      </c>
      <c r="H93" s="303">
        <v>0.1</v>
      </c>
    </row>
    <row r="94" spans="1:8" ht="31.2" customHeight="1" x14ac:dyDescent="0.45">
      <c r="A94" s="133"/>
      <c r="B94" s="442" t="s">
        <v>12</v>
      </c>
      <c r="C94" s="438" t="s">
        <v>13</v>
      </c>
      <c r="D94" s="425">
        <v>1</v>
      </c>
      <c r="E94" s="395" t="s">
        <v>116</v>
      </c>
      <c r="F94" s="434">
        <v>16000</v>
      </c>
      <c r="G94" s="408">
        <f t="shared" si="1"/>
        <v>16000</v>
      </c>
      <c r="H94" s="303">
        <v>0.1</v>
      </c>
    </row>
    <row r="95" spans="1:8" ht="31.2" customHeight="1" x14ac:dyDescent="0.45">
      <c r="A95" s="133"/>
      <c r="B95" s="442" t="s">
        <v>14</v>
      </c>
      <c r="C95" s="438"/>
      <c r="D95" s="425">
        <v>2</v>
      </c>
      <c r="E95" s="395" t="s">
        <v>174</v>
      </c>
      <c r="F95" s="434">
        <v>1200</v>
      </c>
      <c r="G95" s="408">
        <f t="shared" si="1"/>
        <v>2400</v>
      </c>
      <c r="H95" s="303">
        <v>0.1</v>
      </c>
    </row>
    <row r="96" spans="1:8" ht="31.2" customHeight="1" x14ac:dyDescent="0.45">
      <c r="A96" s="133"/>
      <c r="B96" s="442" t="s">
        <v>15</v>
      </c>
      <c r="C96" s="438"/>
      <c r="D96" s="425">
        <v>4</v>
      </c>
      <c r="E96" s="395" t="s">
        <v>156</v>
      </c>
      <c r="F96" s="434">
        <v>300</v>
      </c>
      <c r="G96" s="408">
        <f t="shared" si="1"/>
        <v>1200</v>
      </c>
      <c r="H96" s="303">
        <v>0.1</v>
      </c>
    </row>
    <row r="97" spans="1:8" ht="31.2" customHeight="1" x14ac:dyDescent="0.45">
      <c r="A97" s="140"/>
      <c r="B97" s="437" t="s">
        <v>20</v>
      </c>
      <c r="C97" s="438"/>
      <c r="D97" s="425">
        <v>1</v>
      </c>
      <c r="E97" s="395" t="s">
        <v>174</v>
      </c>
      <c r="F97" s="434">
        <v>6000</v>
      </c>
      <c r="G97" s="408">
        <f t="shared" si="1"/>
        <v>6000</v>
      </c>
      <c r="H97" s="303">
        <v>0.1</v>
      </c>
    </row>
    <row r="98" spans="1:8" ht="31.2" customHeight="1" x14ac:dyDescent="0.45">
      <c r="A98" s="140"/>
      <c r="B98" s="437" t="s">
        <v>21</v>
      </c>
      <c r="C98" s="438"/>
      <c r="D98" s="425">
        <v>1</v>
      </c>
      <c r="E98" s="395" t="s">
        <v>157</v>
      </c>
      <c r="F98" s="434">
        <v>8000</v>
      </c>
      <c r="G98" s="408">
        <f t="shared" si="1"/>
        <v>8000</v>
      </c>
      <c r="H98" s="303">
        <v>0.1</v>
      </c>
    </row>
    <row r="99" spans="1:8" ht="31.2" customHeight="1" x14ac:dyDescent="0.45">
      <c r="A99" s="140"/>
      <c r="B99" s="437" t="s">
        <v>22</v>
      </c>
      <c r="C99" s="438"/>
      <c r="D99" s="425">
        <v>1</v>
      </c>
      <c r="E99" s="395" t="s">
        <v>157</v>
      </c>
      <c r="F99" s="434">
        <v>5000</v>
      </c>
      <c r="G99" s="408">
        <f t="shared" si="1"/>
        <v>5000</v>
      </c>
      <c r="H99" s="303">
        <v>0.1</v>
      </c>
    </row>
    <row r="100" spans="1:8" ht="31.2" customHeight="1" thickBot="1" x14ac:dyDescent="0.5">
      <c r="A100" s="179"/>
      <c r="B100" s="443" t="s">
        <v>23</v>
      </c>
      <c r="C100" s="445"/>
      <c r="D100" s="446">
        <v>1</v>
      </c>
      <c r="E100" s="396" t="s">
        <v>113</v>
      </c>
      <c r="F100" s="435">
        <v>4000</v>
      </c>
      <c r="G100" s="409">
        <f t="shared" si="1"/>
        <v>4000</v>
      </c>
      <c r="H100" s="375">
        <v>0.1</v>
      </c>
    </row>
    <row r="101" spans="1:8" ht="31.2" customHeight="1" thickBot="1" x14ac:dyDescent="0.5">
      <c r="A101" s="378" t="s">
        <v>198</v>
      </c>
      <c r="B101" s="378"/>
      <c r="C101" s="378"/>
      <c r="D101" s="378"/>
      <c r="E101" s="378"/>
      <c r="F101" s="379"/>
      <c r="G101" s="376">
        <f>SUM(G78:G100)</f>
        <v>125280</v>
      </c>
      <c r="H101" s="377">
        <v>0.1</v>
      </c>
    </row>
    <row r="102" spans="1:8" ht="31.2" customHeight="1" x14ac:dyDescent="0.3">
      <c r="A102" s="372" t="s">
        <v>214</v>
      </c>
      <c r="B102" s="372"/>
      <c r="C102" s="372"/>
      <c r="D102" s="372"/>
      <c r="E102" s="372"/>
      <c r="F102" s="372"/>
      <c r="G102" s="372"/>
      <c r="H102" s="372"/>
    </row>
    <row r="103" spans="1:8" ht="31.2" customHeight="1" x14ac:dyDescent="0.45">
      <c r="B103" s="120"/>
      <c r="C103" s="120"/>
      <c r="F103" s="313"/>
      <c r="G103" s="314"/>
      <c r="H103" s="306"/>
    </row>
    <row r="104" spans="1:8" ht="31.8" customHeight="1" thickBot="1" x14ac:dyDescent="0.5">
      <c r="A104" s="381" t="s">
        <v>199</v>
      </c>
      <c r="B104" s="381"/>
      <c r="C104" s="381"/>
      <c r="D104" s="381"/>
      <c r="E104" s="381"/>
      <c r="F104" s="381"/>
      <c r="G104" s="381"/>
      <c r="H104" s="381"/>
    </row>
    <row r="105" spans="1:8" ht="31.8" customHeight="1" thickBot="1" x14ac:dyDescent="0.5">
      <c r="A105" s="448" t="s">
        <v>6</v>
      </c>
      <c r="B105" s="352"/>
      <c r="C105" s="124" t="s">
        <v>7</v>
      </c>
      <c r="D105" s="351" t="s">
        <v>8</v>
      </c>
      <c r="E105" s="352"/>
      <c r="F105" s="124" t="s">
        <v>9</v>
      </c>
      <c r="G105" s="123" t="s">
        <v>10</v>
      </c>
      <c r="H105" s="302" t="s">
        <v>59</v>
      </c>
    </row>
    <row r="106" spans="1:8" ht="31.8" customHeight="1" x14ac:dyDescent="0.45">
      <c r="A106" s="253"/>
      <c r="B106" s="442" t="s">
        <v>16</v>
      </c>
      <c r="C106" s="450"/>
      <c r="D106" s="394">
        <v>1</v>
      </c>
      <c r="E106" s="404" t="s">
        <v>174</v>
      </c>
      <c r="F106" s="451">
        <v>18000</v>
      </c>
      <c r="G106" s="407">
        <f>D106*F106</f>
        <v>18000</v>
      </c>
      <c r="H106" s="336">
        <v>0.1</v>
      </c>
    </row>
    <row r="107" spans="1:8" ht="31.8" customHeight="1" x14ac:dyDescent="0.45">
      <c r="A107" s="140"/>
      <c r="B107" s="437" t="s">
        <v>17</v>
      </c>
      <c r="C107" s="438"/>
      <c r="D107" s="260">
        <v>1</v>
      </c>
      <c r="E107" s="395" t="s">
        <v>116</v>
      </c>
      <c r="F107" s="434">
        <v>2500</v>
      </c>
      <c r="G107" s="408">
        <f>D107*F107</f>
        <v>2500</v>
      </c>
      <c r="H107" s="303">
        <v>0.1</v>
      </c>
    </row>
    <row r="108" spans="1:8" ht="31.8" customHeight="1" x14ac:dyDescent="0.45">
      <c r="A108" s="140"/>
      <c r="B108" s="437" t="s">
        <v>18</v>
      </c>
      <c r="C108" s="438"/>
      <c r="D108" s="260">
        <v>1</v>
      </c>
      <c r="E108" s="395" t="s">
        <v>116</v>
      </c>
      <c r="F108" s="434">
        <v>4875</v>
      </c>
      <c r="G108" s="408">
        <f>D108*F108</f>
        <v>4875</v>
      </c>
      <c r="H108" s="303">
        <v>0.1</v>
      </c>
    </row>
    <row r="109" spans="1:8" ht="31.8" customHeight="1" x14ac:dyDescent="0.45">
      <c r="A109" s="140"/>
      <c r="B109" s="437" t="s">
        <v>19</v>
      </c>
      <c r="C109" s="438"/>
      <c r="D109" s="260">
        <v>1</v>
      </c>
      <c r="E109" s="395" t="s">
        <v>116</v>
      </c>
      <c r="F109" s="434">
        <v>5200</v>
      </c>
      <c r="G109" s="408">
        <f>D109*F109</f>
        <v>5200</v>
      </c>
      <c r="H109" s="303">
        <v>0.1</v>
      </c>
    </row>
    <row r="110" spans="1:8" ht="31.8" customHeight="1" x14ac:dyDescent="0.45">
      <c r="A110" s="146"/>
      <c r="B110" s="437" t="s">
        <v>24</v>
      </c>
      <c r="C110" s="438"/>
      <c r="D110" s="420">
        <v>1</v>
      </c>
      <c r="E110" s="427" t="s">
        <v>116</v>
      </c>
      <c r="F110" s="434">
        <v>3600</v>
      </c>
      <c r="G110" s="408">
        <f>D110*F110</f>
        <v>3600</v>
      </c>
      <c r="H110" s="303">
        <v>0.1</v>
      </c>
    </row>
    <row r="111" spans="1:8" ht="31.8" customHeight="1" x14ac:dyDescent="0.45">
      <c r="A111" s="146"/>
      <c r="B111" s="437" t="s">
        <v>25</v>
      </c>
      <c r="C111" s="438"/>
      <c r="D111" s="420">
        <v>1</v>
      </c>
      <c r="E111" s="427" t="s">
        <v>116</v>
      </c>
      <c r="F111" s="434">
        <v>14000</v>
      </c>
      <c r="G111" s="408">
        <f t="shared" ref="G111:G128" si="2">D111*F111</f>
        <v>14000</v>
      </c>
      <c r="H111" s="303">
        <v>0.1</v>
      </c>
    </row>
    <row r="112" spans="1:8" ht="31.8" customHeight="1" x14ac:dyDescent="0.45">
      <c r="A112" s="146"/>
      <c r="B112" s="437" t="s">
        <v>26</v>
      </c>
      <c r="C112" s="438"/>
      <c r="D112" s="420">
        <v>2</v>
      </c>
      <c r="E112" s="427" t="s">
        <v>116</v>
      </c>
      <c r="F112" s="434">
        <v>4000</v>
      </c>
      <c r="G112" s="408">
        <f t="shared" si="2"/>
        <v>8000</v>
      </c>
      <c r="H112" s="303">
        <v>0.1</v>
      </c>
    </row>
    <row r="113" spans="1:8" ht="31.8" customHeight="1" x14ac:dyDescent="0.45">
      <c r="A113" s="146"/>
      <c r="B113" s="441" t="s">
        <v>27</v>
      </c>
      <c r="C113" s="444"/>
      <c r="D113" s="420">
        <v>4</v>
      </c>
      <c r="E113" s="427" t="s">
        <v>174</v>
      </c>
      <c r="F113" s="447">
        <v>4000</v>
      </c>
      <c r="G113" s="432">
        <f t="shared" si="2"/>
        <v>16000</v>
      </c>
      <c r="H113" s="303">
        <v>0.1</v>
      </c>
    </row>
    <row r="114" spans="1:8" ht="31.8" customHeight="1" x14ac:dyDescent="0.45">
      <c r="A114" s="140"/>
      <c r="B114" s="418" t="s">
        <v>28</v>
      </c>
      <c r="C114" s="439" t="s">
        <v>29</v>
      </c>
      <c r="D114" s="421">
        <v>24</v>
      </c>
      <c r="E114" s="429" t="s">
        <v>112</v>
      </c>
      <c r="F114" s="434">
        <v>80</v>
      </c>
      <c r="G114" s="408">
        <f t="shared" si="2"/>
        <v>1920</v>
      </c>
      <c r="H114" s="303">
        <v>0.1</v>
      </c>
    </row>
    <row r="115" spans="1:8" ht="31.8" customHeight="1" x14ac:dyDescent="0.45">
      <c r="A115" s="140"/>
      <c r="B115" s="418" t="s">
        <v>30</v>
      </c>
      <c r="C115" s="439" t="s">
        <v>60</v>
      </c>
      <c r="D115" s="421">
        <v>24</v>
      </c>
      <c r="E115" s="429" t="s">
        <v>112</v>
      </c>
      <c r="F115" s="434">
        <v>205</v>
      </c>
      <c r="G115" s="408">
        <f t="shared" si="2"/>
        <v>4920</v>
      </c>
      <c r="H115" s="303">
        <v>0.1</v>
      </c>
    </row>
    <row r="116" spans="1:8" ht="31.8" customHeight="1" x14ac:dyDescent="0.45">
      <c r="A116" s="140"/>
      <c r="B116" s="418" t="s">
        <v>177</v>
      </c>
      <c r="C116" s="438" t="s">
        <v>33</v>
      </c>
      <c r="D116" s="421">
        <v>10</v>
      </c>
      <c r="E116" s="429" t="s">
        <v>112</v>
      </c>
      <c r="F116" s="434">
        <v>185</v>
      </c>
      <c r="G116" s="408">
        <f t="shared" si="2"/>
        <v>1850</v>
      </c>
      <c r="H116" s="303">
        <v>0.1</v>
      </c>
    </row>
    <row r="117" spans="1:8" ht="31.8" customHeight="1" x14ac:dyDescent="0.45">
      <c r="A117" s="140"/>
      <c r="B117" s="418" t="s">
        <v>34</v>
      </c>
      <c r="C117" s="439" t="s">
        <v>35</v>
      </c>
      <c r="D117" s="421">
        <v>3</v>
      </c>
      <c r="E117" s="429" t="s">
        <v>116</v>
      </c>
      <c r="F117" s="434">
        <v>1425</v>
      </c>
      <c r="G117" s="408">
        <f t="shared" si="2"/>
        <v>4275</v>
      </c>
      <c r="H117" s="303">
        <v>0.1</v>
      </c>
    </row>
    <row r="118" spans="1:8" ht="31.8" customHeight="1" x14ac:dyDescent="0.45">
      <c r="A118" s="140"/>
      <c r="B118" s="429" t="s">
        <v>178</v>
      </c>
      <c r="C118" s="439" t="s">
        <v>37</v>
      </c>
      <c r="D118" s="421">
        <v>2</v>
      </c>
      <c r="E118" s="429" t="s">
        <v>116</v>
      </c>
      <c r="F118" s="434">
        <v>75</v>
      </c>
      <c r="G118" s="408">
        <f t="shared" si="2"/>
        <v>150</v>
      </c>
      <c r="H118" s="303">
        <v>0.1</v>
      </c>
    </row>
    <row r="119" spans="1:8" ht="31.8" customHeight="1" x14ac:dyDescent="0.45">
      <c r="A119" s="140"/>
      <c r="B119" s="429" t="s">
        <v>38</v>
      </c>
      <c r="C119" s="439"/>
      <c r="D119" s="421">
        <v>10</v>
      </c>
      <c r="E119" s="429" t="s">
        <v>116</v>
      </c>
      <c r="F119" s="434">
        <v>139</v>
      </c>
      <c r="G119" s="408">
        <f t="shared" si="2"/>
        <v>1390</v>
      </c>
      <c r="H119" s="303">
        <v>0.1</v>
      </c>
    </row>
    <row r="120" spans="1:8" ht="31.8" customHeight="1" x14ac:dyDescent="0.45">
      <c r="A120" s="140"/>
      <c r="B120" s="418" t="s">
        <v>39</v>
      </c>
      <c r="C120" s="439" t="s">
        <v>40</v>
      </c>
      <c r="D120" s="421">
        <f>+D128*2</f>
        <v>2</v>
      </c>
      <c r="E120" s="429" t="s">
        <v>116</v>
      </c>
      <c r="F120" s="434">
        <v>750</v>
      </c>
      <c r="G120" s="408">
        <f t="shared" si="2"/>
        <v>1500</v>
      </c>
      <c r="H120" s="303">
        <v>0.1</v>
      </c>
    </row>
    <row r="121" spans="1:8" ht="31.8" customHeight="1" x14ac:dyDescent="0.45">
      <c r="A121" s="140"/>
      <c r="B121" s="418" t="s">
        <v>41</v>
      </c>
      <c r="C121" s="439" t="s">
        <v>42</v>
      </c>
      <c r="D121" s="421">
        <v>4</v>
      </c>
      <c r="E121" s="429" t="s">
        <v>116</v>
      </c>
      <c r="F121" s="434">
        <v>625</v>
      </c>
      <c r="G121" s="408">
        <f t="shared" si="2"/>
        <v>2500</v>
      </c>
      <c r="H121" s="303">
        <v>0.1</v>
      </c>
    </row>
    <row r="122" spans="1:8" ht="31.8" customHeight="1" x14ac:dyDescent="0.45">
      <c r="A122" s="133"/>
      <c r="B122" s="442" t="s">
        <v>12</v>
      </c>
      <c r="C122" s="438" t="s">
        <v>13</v>
      </c>
      <c r="D122" s="260">
        <v>1</v>
      </c>
      <c r="E122" s="395" t="s">
        <v>116</v>
      </c>
      <c r="F122" s="434">
        <v>16000</v>
      </c>
      <c r="G122" s="408">
        <f t="shared" si="2"/>
        <v>16000</v>
      </c>
      <c r="H122" s="303">
        <v>0.1</v>
      </c>
    </row>
    <row r="123" spans="1:8" ht="31.8" customHeight="1" x14ac:dyDescent="0.45">
      <c r="A123" s="133"/>
      <c r="B123" s="442" t="s">
        <v>14</v>
      </c>
      <c r="C123" s="438"/>
      <c r="D123" s="260">
        <v>2</v>
      </c>
      <c r="E123" s="395" t="s">
        <v>174</v>
      </c>
      <c r="F123" s="434">
        <v>1200</v>
      </c>
      <c r="G123" s="408">
        <f t="shared" si="2"/>
        <v>2400</v>
      </c>
      <c r="H123" s="303">
        <v>0.1</v>
      </c>
    </row>
    <row r="124" spans="1:8" ht="31.8" customHeight="1" x14ac:dyDescent="0.45">
      <c r="A124" s="133"/>
      <c r="B124" s="442" t="s">
        <v>15</v>
      </c>
      <c r="C124" s="438"/>
      <c r="D124" s="260">
        <v>4</v>
      </c>
      <c r="E124" s="395" t="s">
        <v>156</v>
      </c>
      <c r="F124" s="434">
        <v>300</v>
      </c>
      <c r="G124" s="408">
        <f t="shared" si="2"/>
        <v>1200</v>
      </c>
      <c r="H124" s="303">
        <v>0.1</v>
      </c>
    </row>
    <row r="125" spans="1:8" ht="31.8" customHeight="1" x14ac:dyDescent="0.45">
      <c r="A125" s="140"/>
      <c r="B125" s="437" t="s">
        <v>20</v>
      </c>
      <c r="C125" s="438"/>
      <c r="D125" s="260">
        <v>1</v>
      </c>
      <c r="E125" s="395" t="s">
        <v>174</v>
      </c>
      <c r="F125" s="434">
        <v>6000</v>
      </c>
      <c r="G125" s="408">
        <f t="shared" si="2"/>
        <v>6000</v>
      </c>
      <c r="H125" s="303">
        <v>0.1</v>
      </c>
    </row>
    <row r="126" spans="1:8" ht="31.8" customHeight="1" x14ac:dyDescent="0.45">
      <c r="A126" s="140"/>
      <c r="B126" s="437" t="s">
        <v>21</v>
      </c>
      <c r="C126" s="438"/>
      <c r="D126" s="260">
        <v>1</v>
      </c>
      <c r="E126" s="395" t="s">
        <v>157</v>
      </c>
      <c r="F126" s="434">
        <v>8000</v>
      </c>
      <c r="G126" s="408">
        <f t="shared" si="2"/>
        <v>8000</v>
      </c>
      <c r="H126" s="303">
        <v>0.1</v>
      </c>
    </row>
    <row r="127" spans="1:8" ht="31.8" customHeight="1" x14ac:dyDescent="0.45">
      <c r="A127" s="140"/>
      <c r="B127" s="437" t="s">
        <v>22</v>
      </c>
      <c r="C127" s="438"/>
      <c r="D127" s="260">
        <v>1</v>
      </c>
      <c r="E127" s="395" t="s">
        <v>157</v>
      </c>
      <c r="F127" s="434">
        <v>5000</v>
      </c>
      <c r="G127" s="408">
        <f t="shared" si="2"/>
        <v>5000</v>
      </c>
      <c r="H127" s="303">
        <v>0.1</v>
      </c>
    </row>
    <row r="128" spans="1:8" ht="31.8" customHeight="1" thickBot="1" x14ac:dyDescent="0.5">
      <c r="A128" s="146"/>
      <c r="B128" s="443" t="s">
        <v>23</v>
      </c>
      <c r="C128" s="445"/>
      <c r="D128" s="420">
        <v>1</v>
      </c>
      <c r="E128" s="396" t="s">
        <v>113</v>
      </c>
      <c r="F128" s="435">
        <v>4000</v>
      </c>
      <c r="G128" s="432">
        <f t="shared" si="2"/>
        <v>4000</v>
      </c>
      <c r="H128" s="380">
        <v>0.1</v>
      </c>
    </row>
    <row r="129" spans="1:8" ht="24.6" customHeight="1" thickBot="1" x14ac:dyDescent="0.5">
      <c r="A129" s="378" t="s">
        <v>200</v>
      </c>
      <c r="B129" s="378"/>
      <c r="C129" s="378"/>
      <c r="D129" s="378"/>
      <c r="E129" s="378"/>
      <c r="F129" s="379"/>
      <c r="G129" s="376">
        <f>SUM(G106:G128)</f>
        <v>133280</v>
      </c>
      <c r="H129" s="377">
        <v>0.1</v>
      </c>
    </row>
    <row r="130" spans="1:8" ht="24.6" customHeight="1" x14ac:dyDescent="0.45">
      <c r="A130" s="457" t="s">
        <v>215</v>
      </c>
      <c r="B130" s="457"/>
      <c r="C130" s="457"/>
      <c r="D130" s="457"/>
      <c r="E130" s="457"/>
      <c r="F130" s="457"/>
      <c r="G130" s="457"/>
      <c r="H130" s="457"/>
    </row>
    <row r="131" spans="1:8" ht="12.6" customHeight="1" x14ac:dyDescent="0.45">
      <c r="A131" s="386"/>
      <c r="B131" s="387"/>
      <c r="C131" s="387"/>
      <c r="D131" s="388"/>
      <c r="E131" s="389"/>
      <c r="F131" s="313"/>
      <c r="G131" s="390"/>
      <c r="H131" s="391"/>
    </row>
    <row r="132" spans="1:8" s="386" customFormat="1" ht="31.2" customHeight="1" thickBot="1" x14ac:dyDescent="0.5">
      <c r="A132" s="392" t="s">
        <v>201</v>
      </c>
      <c r="B132" s="392"/>
      <c r="C132" s="392"/>
      <c r="D132" s="392"/>
      <c r="E132" s="392"/>
      <c r="F132" s="392"/>
      <c r="G132" s="392"/>
      <c r="H132" s="392"/>
    </row>
    <row r="133" spans="1:8" ht="31.2" customHeight="1" thickBot="1" x14ac:dyDescent="0.5">
      <c r="A133" s="448" t="s">
        <v>6</v>
      </c>
      <c r="B133" s="352"/>
      <c r="C133" s="124" t="s">
        <v>7</v>
      </c>
      <c r="D133" s="351" t="s">
        <v>8</v>
      </c>
      <c r="E133" s="352"/>
      <c r="F133" s="124" t="s">
        <v>9</v>
      </c>
      <c r="G133" s="123" t="s">
        <v>10</v>
      </c>
      <c r="H133" s="302" t="s">
        <v>59</v>
      </c>
    </row>
    <row r="134" spans="1:8" ht="31.2" customHeight="1" x14ac:dyDescent="0.45">
      <c r="A134" s="253"/>
      <c r="B134" s="442" t="s">
        <v>16</v>
      </c>
      <c r="C134" s="450"/>
      <c r="D134" s="394">
        <v>1</v>
      </c>
      <c r="E134" s="404" t="s">
        <v>174</v>
      </c>
      <c r="F134" s="451">
        <v>18000</v>
      </c>
      <c r="G134" s="407">
        <f>D134*F134</f>
        <v>18000</v>
      </c>
      <c r="H134" s="336">
        <v>0.1</v>
      </c>
    </row>
    <row r="135" spans="1:8" ht="31.2" customHeight="1" x14ac:dyDescent="0.45">
      <c r="A135" s="140"/>
      <c r="B135" s="437" t="s">
        <v>17</v>
      </c>
      <c r="C135" s="438"/>
      <c r="D135" s="260">
        <v>1</v>
      </c>
      <c r="E135" s="395" t="s">
        <v>116</v>
      </c>
      <c r="F135" s="434">
        <v>2500</v>
      </c>
      <c r="G135" s="408">
        <f>D135*F135</f>
        <v>2500</v>
      </c>
      <c r="H135" s="303">
        <v>0.1</v>
      </c>
    </row>
    <row r="136" spans="1:8" ht="31.2" customHeight="1" x14ac:dyDescent="0.45">
      <c r="A136" s="140"/>
      <c r="B136" s="437" t="s">
        <v>18</v>
      </c>
      <c r="C136" s="438"/>
      <c r="D136" s="260">
        <v>1</v>
      </c>
      <c r="E136" s="395" t="s">
        <v>116</v>
      </c>
      <c r="F136" s="434">
        <v>4875</v>
      </c>
      <c r="G136" s="408">
        <f>D136*F136</f>
        <v>4875</v>
      </c>
      <c r="H136" s="303">
        <v>0.1</v>
      </c>
    </row>
    <row r="137" spans="1:8" ht="31.2" customHeight="1" x14ac:dyDescent="0.45">
      <c r="A137" s="140"/>
      <c r="B137" s="437" t="s">
        <v>19</v>
      </c>
      <c r="C137" s="438"/>
      <c r="D137" s="260">
        <v>1</v>
      </c>
      <c r="E137" s="395" t="s">
        <v>116</v>
      </c>
      <c r="F137" s="434">
        <v>5200</v>
      </c>
      <c r="G137" s="408">
        <f>D137*F137</f>
        <v>5200</v>
      </c>
      <c r="H137" s="303">
        <v>0.1</v>
      </c>
    </row>
    <row r="138" spans="1:8" ht="31.2" customHeight="1" x14ac:dyDescent="0.45">
      <c r="A138" s="146"/>
      <c r="B138" s="437" t="s">
        <v>24</v>
      </c>
      <c r="C138" s="438"/>
      <c r="D138" s="420">
        <v>1</v>
      </c>
      <c r="E138" s="427" t="s">
        <v>116</v>
      </c>
      <c r="F138" s="434">
        <v>3600</v>
      </c>
      <c r="G138" s="408">
        <f>D138*F138</f>
        <v>3600</v>
      </c>
      <c r="H138" s="303">
        <v>0.1</v>
      </c>
    </row>
    <row r="139" spans="1:8" ht="31.2" customHeight="1" x14ac:dyDescent="0.45">
      <c r="A139" s="146"/>
      <c r="B139" s="437" t="s">
        <v>25</v>
      </c>
      <c r="C139" s="438"/>
      <c r="D139" s="420">
        <v>1</v>
      </c>
      <c r="E139" s="427" t="s">
        <v>116</v>
      </c>
      <c r="F139" s="434">
        <v>14000</v>
      </c>
      <c r="G139" s="408">
        <f t="shared" ref="G139:G155" si="3">D139*F139</f>
        <v>14000</v>
      </c>
      <c r="H139" s="303">
        <v>0.1</v>
      </c>
    </row>
    <row r="140" spans="1:8" ht="31.2" customHeight="1" x14ac:dyDescent="0.45">
      <c r="A140" s="146"/>
      <c r="B140" s="437" t="s">
        <v>26</v>
      </c>
      <c r="C140" s="438"/>
      <c r="D140" s="420">
        <v>2</v>
      </c>
      <c r="E140" s="427" t="s">
        <v>116</v>
      </c>
      <c r="F140" s="434">
        <v>4000</v>
      </c>
      <c r="G140" s="408">
        <f t="shared" si="3"/>
        <v>8000</v>
      </c>
      <c r="H140" s="303">
        <v>0.1</v>
      </c>
    </row>
    <row r="141" spans="1:8" ht="31.2" customHeight="1" x14ac:dyDescent="0.45">
      <c r="A141" s="146"/>
      <c r="B141" s="441" t="s">
        <v>27</v>
      </c>
      <c r="C141" s="444"/>
      <c r="D141" s="420">
        <v>2</v>
      </c>
      <c r="E141" s="427" t="s">
        <v>174</v>
      </c>
      <c r="F141" s="447">
        <v>4000</v>
      </c>
      <c r="G141" s="432">
        <f t="shared" si="3"/>
        <v>8000</v>
      </c>
      <c r="H141" s="303">
        <v>0.1</v>
      </c>
    </row>
    <row r="142" spans="1:8" ht="31.2" customHeight="1" x14ac:dyDescent="0.45">
      <c r="A142" s="140"/>
      <c r="B142" s="418" t="s">
        <v>28</v>
      </c>
      <c r="C142" s="439" t="s">
        <v>29</v>
      </c>
      <c r="D142" s="421">
        <v>24</v>
      </c>
      <c r="E142" s="429" t="s">
        <v>112</v>
      </c>
      <c r="F142" s="434">
        <v>80</v>
      </c>
      <c r="G142" s="408">
        <f t="shared" si="3"/>
        <v>1920</v>
      </c>
      <c r="H142" s="303">
        <v>0.1</v>
      </c>
    </row>
    <row r="143" spans="1:8" ht="31.2" customHeight="1" x14ac:dyDescent="0.45">
      <c r="A143" s="140"/>
      <c r="B143" s="418" t="s">
        <v>30</v>
      </c>
      <c r="C143" s="439" t="s">
        <v>60</v>
      </c>
      <c r="D143" s="421">
        <v>24</v>
      </c>
      <c r="E143" s="429" t="s">
        <v>112</v>
      </c>
      <c r="F143" s="434">
        <v>205</v>
      </c>
      <c r="G143" s="408">
        <f t="shared" si="3"/>
        <v>4920</v>
      </c>
      <c r="H143" s="303">
        <v>0.1</v>
      </c>
    </row>
    <row r="144" spans="1:8" ht="31.2" customHeight="1" x14ac:dyDescent="0.45">
      <c r="A144" s="140"/>
      <c r="B144" s="418" t="s">
        <v>177</v>
      </c>
      <c r="C144" s="438" t="s">
        <v>33</v>
      </c>
      <c r="D144" s="421">
        <v>10</v>
      </c>
      <c r="E144" s="429" t="s">
        <v>112</v>
      </c>
      <c r="F144" s="434">
        <v>185</v>
      </c>
      <c r="G144" s="408">
        <f t="shared" si="3"/>
        <v>1850</v>
      </c>
      <c r="H144" s="303">
        <v>0.1</v>
      </c>
    </row>
    <row r="145" spans="1:8" ht="31.2" customHeight="1" x14ac:dyDescent="0.45">
      <c r="A145" s="140"/>
      <c r="B145" s="418" t="s">
        <v>34</v>
      </c>
      <c r="C145" s="439" t="s">
        <v>35</v>
      </c>
      <c r="D145" s="421">
        <v>3</v>
      </c>
      <c r="E145" s="429" t="s">
        <v>116</v>
      </c>
      <c r="F145" s="434">
        <v>1425</v>
      </c>
      <c r="G145" s="408">
        <f t="shared" si="3"/>
        <v>4275</v>
      </c>
      <c r="H145" s="303">
        <v>0.1</v>
      </c>
    </row>
    <row r="146" spans="1:8" ht="31.2" customHeight="1" x14ac:dyDescent="0.45">
      <c r="A146" s="140"/>
      <c r="B146" s="429" t="s">
        <v>178</v>
      </c>
      <c r="C146" s="439" t="s">
        <v>37</v>
      </c>
      <c r="D146" s="421">
        <v>2</v>
      </c>
      <c r="E146" s="429" t="s">
        <v>116</v>
      </c>
      <c r="F146" s="434">
        <v>75</v>
      </c>
      <c r="G146" s="408">
        <f t="shared" si="3"/>
        <v>150</v>
      </c>
      <c r="H146" s="303">
        <v>0.1</v>
      </c>
    </row>
    <row r="147" spans="1:8" ht="31.2" customHeight="1" x14ac:dyDescent="0.45">
      <c r="A147" s="140"/>
      <c r="B147" s="429" t="s">
        <v>38</v>
      </c>
      <c r="C147" s="439"/>
      <c r="D147" s="421">
        <v>10</v>
      </c>
      <c r="E147" s="429" t="s">
        <v>116</v>
      </c>
      <c r="F147" s="434">
        <v>139</v>
      </c>
      <c r="G147" s="408">
        <f t="shared" si="3"/>
        <v>1390</v>
      </c>
      <c r="H147" s="303">
        <v>0.1</v>
      </c>
    </row>
    <row r="148" spans="1:8" ht="31.2" customHeight="1" x14ac:dyDescent="0.45">
      <c r="A148" s="140"/>
      <c r="B148" s="418" t="s">
        <v>39</v>
      </c>
      <c r="C148" s="439" t="s">
        <v>40</v>
      </c>
      <c r="D148" s="421">
        <v>2</v>
      </c>
      <c r="E148" s="429" t="s">
        <v>116</v>
      </c>
      <c r="F148" s="434">
        <v>750</v>
      </c>
      <c r="G148" s="408">
        <f t="shared" si="3"/>
        <v>1500</v>
      </c>
      <c r="H148" s="303">
        <v>0.1</v>
      </c>
    </row>
    <row r="149" spans="1:8" ht="31.2" customHeight="1" x14ac:dyDescent="0.45">
      <c r="A149" s="140"/>
      <c r="B149" s="418" t="s">
        <v>41</v>
      </c>
      <c r="C149" s="439" t="s">
        <v>42</v>
      </c>
      <c r="D149" s="421">
        <v>4</v>
      </c>
      <c r="E149" s="429" t="s">
        <v>116</v>
      </c>
      <c r="F149" s="434">
        <v>625</v>
      </c>
      <c r="G149" s="408">
        <f t="shared" si="3"/>
        <v>2500</v>
      </c>
      <c r="H149" s="303">
        <v>0.1</v>
      </c>
    </row>
    <row r="150" spans="1:8" ht="31.2" customHeight="1" x14ac:dyDescent="0.45">
      <c r="A150" s="133"/>
      <c r="B150" s="442" t="s">
        <v>12</v>
      </c>
      <c r="C150" s="438" t="s">
        <v>13</v>
      </c>
      <c r="D150" s="260">
        <v>1</v>
      </c>
      <c r="E150" s="395" t="s">
        <v>116</v>
      </c>
      <c r="F150" s="434">
        <v>16000</v>
      </c>
      <c r="G150" s="408">
        <f t="shared" si="3"/>
        <v>16000</v>
      </c>
      <c r="H150" s="303">
        <v>0.1</v>
      </c>
    </row>
    <row r="151" spans="1:8" ht="31.2" customHeight="1" x14ac:dyDescent="0.45">
      <c r="A151" s="133"/>
      <c r="B151" s="442" t="s">
        <v>14</v>
      </c>
      <c r="C151" s="438"/>
      <c r="D151" s="260">
        <v>2</v>
      </c>
      <c r="E151" s="395" t="s">
        <v>174</v>
      </c>
      <c r="F151" s="434">
        <v>1200</v>
      </c>
      <c r="G151" s="408">
        <f t="shared" si="3"/>
        <v>2400</v>
      </c>
      <c r="H151" s="303">
        <v>0.1</v>
      </c>
    </row>
    <row r="152" spans="1:8" ht="31.2" customHeight="1" x14ac:dyDescent="0.45">
      <c r="A152" s="133"/>
      <c r="B152" s="442" t="s">
        <v>15</v>
      </c>
      <c r="C152" s="438"/>
      <c r="D152" s="260">
        <v>4</v>
      </c>
      <c r="E152" s="395" t="s">
        <v>156</v>
      </c>
      <c r="F152" s="434">
        <v>300</v>
      </c>
      <c r="G152" s="408">
        <f t="shared" si="3"/>
        <v>1200</v>
      </c>
      <c r="H152" s="303">
        <v>0.1</v>
      </c>
    </row>
    <row r="153" spans="1:8" ht="31.2" customHeight="1" x14ac:dyDescent="0.45">
      <c r="A153" s="140"/>
      <c r="B153" s="437" t="s">
        <v>20</v>
      </c>
      <c r="C153" s="438"/>
      <c r="D153" s="260">
        <v>1</v>
      </c>
      <c r="E153" s="395" t="s">
        <v>174</v>
      </c>
      <c r="F153" s="434">
        <v>6000</v>
      </c>
      <c r="G153" s="408">
        <f t="shared" si="3"/>
        <v>6000</v>
      </c>
      <c r="H153" s="303">
        <v>0.1</v>
      </c>
    </row>
    <row r="154" spans="1:8" ht="31.2" customHeight="1" x14ac:dyDescent="0.45">
      <c r="A154" s="140"/>
      <c r="B154" s="437" t="s">
        <v>21</v>
      </c>
      <c r="C154" s="438"/>
      <c r="D154" s="260">
        <v>1</v>
      </c>
      <c r="E154" s="395" t="s">
        <v>157</v>
      </c>
      <c r="F154" s="434">
        <v>8000</v>
      </c>
      <c r="G154" s="408">
        <f t="shared" si="3"/>
        <v>8000</v>
      </c>
      <c r="H154" s="303">
        <v>0.1</v>
      </c>
    </row>
    <row r="155" spans="1:8" ht="31.2" customHeight="1" thickBot="1" x14ac:dyDescent="0.5">
      <c r="A155" s="146"/>
      <c r="B155" s="443" t="s">
        <v>22</v>
      </c>
      <c r="C155" s="445"/>
      <c r="D155" s="420">
        <v>1</v>
      </c>
      <c r="E155" s="396" t="s">
        <v>157</v>
      </c>
      <c r="F155" s="435">
        <v>5000</v>
      </c>
      <c r="G155" s="432">
        <f t="shared" si="3"/>
        <v>5000</v>
      </c>
      <c r="H155" s="380">
        <v>0.1</v>
      </c>
    </row>
    <row r="156" spans="1:8" ht="31.2" customHeight="1" thickBot="1" x14ac:dyDescent="0.5">
      <c r="A156" s="378" t="s">
        <v>202</v>
      </c>
      <c r="B156" s="378"/>
      <c r="C156" s="378"/>
      <c r="D156" s="378"/>
      <c r="E156" s="378"/>
      <c r="F156" s="379"/>
      <c r="G156" s="376">
        <f>SUM(G134:G155)</f>
        <v>121280</v>
      </c>
      <c r="H156" s="377">
        <v>0.1</v>
      </c>
    </row>
    <row r="157" spans="1:8" ht="31.2" customHeight="1" x14ac:dyDescent="0.45">
      <c r="A157" s="386"/>
      <c r="B157" s="387"/>
      <c r="C157" s="387"/>
      <c r="D157" s="388"/>
      <c r="E157" s="389"/>
      <c r="F157" s="313"/>
      <c r="G157" s="320"/>
      <c r="H157" s="321"/>
    </row>
    <row r="158" spans="1:8" ht="24.6" customHeight="1" x14ac:dyDescent="0.45">
      <c r="B158" s="120"/>
      <c r="C158" s="120"/>
      <c r="F158" s="313"/>
      <c r="G158" s="314"/>
      <c r="H158" s="306"/>
    </row>
    <row r="159" spans="1:8" ht="24.6" customHeight="1" x14ac:dyDescent="0.45">
      <c r="A159" s="354" t="s">
        <v>216</v>
      </c>
      <c r="B159" s="354"/>
      <c r="C159" s="354"/>
      <c r="D159" s="354"/>
      <c r="E159" s="354"/>
      <c r="F159" s="354"/>
      <c r="G159" s="354"/>
      <c r="H159" s="354"/>
    </row>
    <row r="160" spans="1:8" ht="7.8" customHeight="1" x14ac:dyDescent="0.45">
      <c r="A160" s="386"/>
      <c r="B160" s="387"/>
      <c r="C160" s="387"/>
      <c r="D160" s="388"/>
      <c r="E160" s="389"/>
      <c r="F160" s="313"/>
      <c r="G160" s="390"/>
      <c r="H160" s="391"/>
    </row>
    <row r="161" spans="1:8" ht="27.6" customHeight="1" thickBot="1" x14ac:dyDescent="0.5">
      <c r="A161" s="381" t="s">
        <v>203</v>
      </c>
      <c r="B161" s="381"/>
      <c r="C161" s="381"/>
      <c r="D161" s="381"/>
      <c r="E161" s="381"/>
      <c r="F161" s="381"/>
      <c r="G161" s="381"/>
      <c r="H161" s="381"/>
    </row>
    <row r="162" spans="1:8" ht="27.6" customHeight="1" thickBot="1" x14ac:dyDescent="0.5">
      <c r="A162" s="448" t="s">
        <v>6</v>
      </c>
      <c r="B162" s="352"/>
      <c r="C162" s="124" t="s">
        <v>7</v>
      </c>
      <c r="D162" s="351" t="s">
        <v>8</v>
      </c>
      <c r="E162" s="352"/>
      <c r="F162" s="124" t="s">
        <v>9</v>
      </c>
      <c r="G162" s="123" t="s">
        <v>10</v>
      </c>
      <c r="H162" s="302" t="s">
        <v>59</v>
      </c>
    </row>
    <row r="163" spans="1:8" ht="27.6" customHeight="1" x14ac:dyDescent="0.45">
      <c r="A163" s="140"/>
      <c r="B163" s="437" t="s">
        <v>16</v>
      </c>
      <c r="C163" s="438"/>
      <c r="D163" s="260">
        <v>1</v>
      </c>
      <c r="E163" s="395" t="s">
        <v>174</v>
      </c>
      <c r="F163" s="434">
        <v>18000</v>
      </c>
      <c r="G163" s="408">
        <f>D163*F163</f>
        <v>18000</v>
      </c>
      <c r="H163" s="303">
        <v>0.1</v>
      </c>
    </row>
    <row r="164" spans="1:8" ht="27.6" customHeight="1" x14ac:dyDescent="0.45">
      <c r="A164" s="140"/>
      <c r="B164" s="437" t="s">
        <v>17</v>
      </c>
      <c r="C164" s="438"/>
      <c r="D164" s="260">
        <v>1</v>
      </c>
      <c r="E164" s="395" t="s">
        <v>116</v>
      </c>
      <c r="F164" s="434">
        <v>2500</v>
      </c>
      <c r="G164" s="408">
        <f>D164*F164</f>
        <v>2500</v>
      </c>
      <c r="H164" s="303">
        <v>0.1</v>
      </c>
    </row>
    <row r="165" spans="1:8" ht="27.6" customHeight="1" x14ac:dyDescent="0.45">
      <c r="A165" s="140"/>
      <c r="B165" s="437" t="s">
        <v>18</v>
      </c>
      <c r="C165" s="438"/>
      <c r="D165" s="260">
        <v>1</v>
      </c>
      <c r="E165" s="395" t="s">
        <v>116</v>
      </c>
      <c r="F165" s="434">
        <v>4875</v>
      </c>
      <c r="G165" s="408">
        <f>D165*F165</f>
        <v>4875</v>
      </c>
      <c r="H165" s="303">
        <v>0.1</v>
      </c>
    </row>
    <row r="166" spans="1:8" ht="27.6" customHeight="1" x14ac:dyDescent="0.45">
      <c r="A166" s="140"/>
      <c r="B166" s="437" t="s">
        <v>19</v>
      </c>
      <c r="C166" s="438"/>
      <c r="D166" s="260">
        <v>1</v>
      </c>
      <c r="E166" s="395" t="s">
        <v>116</v>
      </c>
      <c r="F166" s="434">
        <v>5200</v>
      </c>
      <c r="G166" s="408">
        <f>D166*F166</f>
        <v>5200</v>
      </c>
      <c r="H166" s="303">
        <v>0.1</v>
      </c>
    </row>
    <row r="167" spans="1:8" ht="27.6" customHeight="1" x14ac:dyDescent="0.45">
      <c r="A167" s="146"/>
      <c r="B167" s="437" t="s">
        <v>24</v>
      </c>
      <c r="C167" s="438"/>
      <c r="D167" s="420">
        <v>1</v>
      </c>
      <c r="E167" s="427" t="s">
        <v>116</v>
      </c>
      <c r="F167" s="434">
        <v>3600</v>
      </c>
      <c r="G167" s="408">
        <f>D167*F167</f>
        <v>3600</v>
      </c>
      <c r="H167" s="303">
        <v>0.1</v>
      </c>
    </row>
    <row r="168" spans="1:8" ht="27.6" customHeight="1" x14ac:dyDescent="0.45">
      <c r="A168" s="146"/>
      <c r="B168" s="437" t="s">
        <v>25</v>
      </c>
      <c r="C168" s="438"/>
      <c r="D168" s="420">
        <v>1</v>
      </c>
      <c r="E168" s="427" t="s">
        <v>116</v>
      </c>
      <c r="F168" s="434">
        <v>14000</v>
      </c>
      <c r="G168" s="408">
        <f t="shared" ref="G168:G185" si="4">D168*F168</f>
        <v>14000</v>
      </c>
      <c r="H168" s="303">
        <v>0.1</v>
      </c>
    </row>
    <row r="169" spans="1:8" ht="27.6" customHeight="1" x14ac:dyDescent="0.45">
      <c r="A169" s="146"/>
      <c r="B169" s="437" t="s">
        <v>26</v>
      </c>
      <c r="C169" s="438"/>
      <c r="D169" s="420">
        <v>2</v>
      </c>
      <c r="E169" s="427" t="s">
        <v>116</v>
      </c>
      <c r="F169" s="434">
        <v>4000</v>
      </c>
      <c r="G169" s="408">
        <f t="shared" si="4"/>
        <v>8000</v>
      </c>
      <c r="H169" s="303">
        <v>0.1</v>
      </c>
    </row>
    <row r="170" spans="1:8" ht="27.6" customHeight="1" x14ac:dyDescent="0.45">
      <c r="A170" s="146"/>
      <c r="B170" s="441" t="s">
        <v>27</v>
      </c>
      <c r="C170" s="444"/>
      <c r="D170" s="420">
        <v>3</v>
      </c>
      <c r="E170" s="427" t="s">
        <v>174</v>
      </c>
      <c r="F170" s="447">
        <v>4000</v>
      </c>
      <c r="G170" s="432">
        <f t="shared" si="4"/>
        <v>12000</v>
      </c>
      <c r="H170" s="303">
        <v>0.1</v>
      </c>
    </row>
    <row r="171" spans="1:8" ht="27.6" customHeight="1" x14ac:dyDescent="0.45">
      <c r="A171" s="140"/>
      <c r="B171" s="418" t="s">
        <v>28</v>
      </c>
      <c r="C171" s="439" t="s">
        <v>29</v>
      </c>
      <c r="D171" s="421">
        <v>48</v>
      </c>
      <c r="E171" s="429" t="s">
        <v>112</v>
      </c>
      <c r="F171" s="434">
        <v>80</v>
      </c>
      <c r="G171" s="408">
        <f t="shared" si="4"/>
        <v>3840</v>
      </c>
      <c r="H171" s="303">
        <v>0.1</v>
      </c>
    </row>
    <row r="172" spans="1:8" ht="27.6" customHeight="1" x14ac:dyDescent="0.45">
      <c r="A172" s="140"/>
      <c r="B172" s="418" t="s">
        <v>30</v>
      </c>
      <c r="C172" s="439" t="s">
        <v>60</v>
      </c>
      <c r="D172" s="421">
        <v>36</v>
      </c>
      <c r="E172" s="429" t="s">
        <v>112</v>
      </c>
      <c r="F172" s="434">
        <v>205</v>
      </c>
      <c r="G172" s="408">
        <f t="shared" si="4"/>
        <v>7380</v>
      </c>
      <c r="H172" s="303">
        <v>0.1</v>
      </c>
    </row>
    <row r="173" spans="1:8" ht="27.6" customHeight="1" x14ac:dyDescent="0.45">
      <c r="A173" s="140"/>
      <c r="B173" s="418" t="s">
        <v>177</v>
      </c>
      <c r="C173" s="438" t="s">
        <v>33</v>
      </c>
      <c r="D173" s="421">
        <v>10</v>
      </c>
      <c r="E173" s="429" t="s">
        <v>112</v>
      </c>
      <c r="F173" s="434">
        <v>185</v>
      </c>
      <c r="G173" s="408">
        <f t="shared" si="4"/>
        <v>1850</v>
      </c>
      <c r="H173" s="303">
        <v>0.1</v>
      </c>
    </row>
    <row r="174" spans="1:8" ht="27.6" customHeight="1" x14ac:dyDescent="0.45">
      <c r="A174" s="140"/>
      <c r="B174" s="418" t="s">
        <v>34</v>
      </c>
      <c r="C174" s="439" t="s">
        <v>35</v>
      </c>
      <c r="D174" s="421">
        <v>3</v>
      </c>
      <c r="E174" s="429" t="s">
        <v>116</v>
      </c>
      <c r="F174" s="434">
        <v>1425</v>
      </c>
      <c r="G174" s="408">
        <f t="shared" si="4"/>
        <v>4275</v>
      </c>
      <c r="H174" s="303">
        <v>0.1</v>
      </c>
    </row>
    <row r="175" spans="1:8" ht="27.6" customHeight="1" x14ac:dyDescent="0.45">
      <c r="A175" s="140"/>
      <c r="B175" s="429" t="s">
        <v>178</v>
      </c>
      <c r="C175" s="439" t="s">
        <v>37</v>
      </c>
      <c r="D175" s="421">
        <v>2</v>
      </c>
      <c r="E175" s="429" t="s">
        <v>116</v>
      </c>
      <c r="F175" s="434">
        <v>75</v>
      </c>
      <c r="G175" s="408">
        <f t="shared" si="4"/>
        <v>150</v>
      </c>
      <c r="H175" s="303">
        <v>0.1</v>
      </c>
    </row>
    <row r="176" spans="1:8" ht="27.6" customHeight="1" x14ac:dyDescent="0.45">
      <c r="A176" s="140"/>
      <c r="B176" s="429" t="s">
        <v>38</v>
      </c>
      <c r="C176" s="439"/>
      <c r="D176" s="421">
        <v>10</v>
      </c>
      <c r="E176" s="429" t="s">
        <v>116</v>
      </c>
      <c r="F176" s="434">
        <v>139</v>
      </c>
      <c r="G176" s="408">
        <f t="shared" si="4"/>
        <v>1390</v>
      </c>
      <c r="H176" s="303">
        <v>0.1</v>
      </c>
    </row>
    <row r="177" spans="1:8" ht="27.6" customHeight="1" x14ac:dyDescent="0.45">
      <c r="A177" s="140"/>
      <c r="B177" s="418" t="s">
        <v>39</v>
      </c>
      <c r="C177" s="439" t="s">
        <v>40</v>
      </c>
      <c r="D177" s="421">
        <f>+D185*2</f>
        <v>2</v>
      </c>
      <c r="E177" s="429" t="s">
        <v>116</v>
      </c>
      <c r="F177" s="434">
        <v>750</v>
      </c>
      <c r="G177" s="408">
        <f t="shared" si="4"/>
        <v>1500</v>
      </c>
      <c r="H177" s="303">
        <v>0.1</v>
      </c>
    </row>
    <row r="178" spans="1:8" ht="27.6" customHeight="1" x14ac:dyDescent="0.45">
      <c r="A178" s="140"/>
      <c r="B178" s="418" t="s">
        <v>41</v>
      </c>
      <c r="C178" s="439" t="s">
        <v>42</v>
      </c>
      <c r="D178" s="421">
        <v>4</v>
      </c>
      <c r="E178" s="429" t="s">
        <v>116</v>
      </c>
      <c r="F178" s="434">
        <v>625</v>
      </c>
      <c r="G178" s="408">
        <f t="shared" si="4"/>
        <v>2500</v>
      </c>
      <c r="H178" s="303">
        <v>0.1</v>
      </c>
    </row>
    <row r="179" spans="1:8" ht="27.6" customHeight="1" x14ac:dyDescent="0.45">
      <c r="A179" s="133"/>
      <c r="B179" s="442" t="s">
        <v>12</v>
      </c>
      <c r="C179" s="438" t="s">
        <v>13</v>
      </c>
      <c r="D179" s="260">
        <v>1</v>
      </c>
      <c r="E179" s="395" t="s">
        <v>116</v>
      </c>
      <c r="F179" s="434">
        <v>16000</v>
      </c>
      <c r="G179" s="408">
        <f t="shared" si="4"/>
        <v>16000</v>
      </c>
      <c r="H179" s="303">
        <v>0.1</v>
      </c>
    </row>
    <row r="180" spans="1:8" ht="27.6" customHeight="1" x14ac:dyDescent="0.45">
      <c r="A180" s="133"/>
      <c r="B180" s="442" t="s">
        <v>14</v>
      </c>
      <c r="C180" s="438"/>
      <c r="D180" s="260">
        <v>2</v>
      </c>
      <c r="E180" s="395" t="s">
        <v>174</v>
      </c>
      <c r="F180" s="434">
        <v>1200</v>
      </c>
      <c r="G180" s="408">
        <f t="shared" si="4"/>
        <v>2400</v>
      </c>
      <c r="H180" s="303">
        <v>0.1</v>
      </c>
    </row>
    <row r="181" spans="1:8" ht="27.6" customHeight="1" x14ac:dyDescent="0.45">
      <c r="A181" s="133"/>
      <c r="B181" s="442" t="s">
        <v>15</v>
      </c>
      <c r="C181" s="438"/>
      <c r="D181" s="260">
        <v>4</v>
      </c>
      <c r="E181" s="395" t="s">
        <v>156</v>
      </c>
      <c r="F181" s="434">
        <v>300</v>
      </c>
      <c r="G181" s="408">
        <f t="shared" si="4"/>
        <v>1200</v>
      </c>
      <c r="H181" s="303">
        <v>0.1</v>
      </c>
    </row>
    <row r="182" spans="1:8" ht="27.6" customHeight="1" x14ac:dyDescent="0.45">
      <c r="A182" s="140"/>
      <c r="B182" s="437" t="s">
        <v>20</v>
      </c>
      <c r="C182" s="438"/>
      <c r="D182" s="260">
        <v>1</v>
      </c>
      <c r="E182" s="395" t="s">
        <v>174</v>
      </c>
      <c r="F182" s="434">
        <v>6000</v>
      </c>
      <c r="G182" s="408">
        <f t="shared" si="4"/>
        <v>6000</v>
      </c>
      <c r="H182" s="303">
        <v>0.1</v>
      </c>
    </row>
    <row r="183" spans="1:8" ht="27.6" customHeight="1" x14ac:dyDescent="0.45">
      <c r="A183" s="140"/>
      <c r="B183" s="437" t="s">
        <v>21</v>
      </c>
      <c r="C183" s="438"/>
      <c r="D183" s="260">
        <v>1</v>
      </c>
      <c r="E183" s="395" t="s">
        <v>157</v>
      </c>
      <c r="F183" s="434">
        <v>8000</v>
      </c>
      <c r="G183" s="408">
        <f t="shared" si="4"/>
        <v>8000</v>
      </c>
      <c r="H183" s="303">
        <v>0.1</v>
      </c>
    </row>
    <row r="184" spans="1:8" ht="27.6" customHeight="1" x14ac:dyDescent="0.45">
      <c r="A184" s="140"/>
      <c r="B184" s="437" t="s">
        <v>22</v>
      </c>
      <c r="C184" s="438"/>
      <c r="D184" s="260">
        <v>1</v>
      </c>
      <c r="E184" s="395" t="s">
        <v>157</v>
      </c>
      <c r="F184" s="434">
        <v>5000</v>
      </c>
      <c r="G184" s="408">
        <f t="shared" si="4"/>
        <v>5000</v>
      </c>
      <c r="H184" s="303">
        <v>0.1</v>
      </c>
    </row>
    <row r="185" spans="1:8" ht="27.6" customHeight="1" thickBot="1" x14ac:dyDescent="0.5">
      <c r="A185" s="146"/>
      <c r="B185" s="443" t="s">
        <v>23</v>
      </c>
      <c r="C185" s="445"/>
      <c r="D185" s="420">
        <v>1</v>
      </c>
      <c r="E185" s="396" t="s">
        <v>113</v>
      </c>
      <c r="F185" s="435">
        <v>4000</v>
      </c>
      <c r="G185" s="432">
        <f t="shared" si="4"/>
        <v>4000</v>
      </c>
      <c r="H185" s="380">
        <v>0.1</v>
      </c>
    </row>
    <row r="186" spans="1:8" ht="27.6" customHeight="1" thickBot="1" x14ac:dyDescent="0.5">
      <c r="A186" s="378" t="s">
        <v>204</v>
      </c>
      <c r="B186" s="378"/>
      <c r="C186" s="378"/>
      <c r="D186" s="378"/>
      <c r="E186" s="378"/>
      <c r="F186" s="379"/>
      <c r="G186" s="376">
        <f>SUM(G163:G185)</f>
        <v>133660</v>
      </c>
      <c r="H186" s="377">
        <v>0.1</v>
      </c>
    </row>
    <row r="187" spans="1:8" ht="27.6" customHeight="1" x14ac:dyDescent="0.45">
      <c r="A187" s="457" t="s">
        <v>217</v>
      </c>
      <c r="B187" s="457"/>
      <c r="C187" s="457"/>
      <c r="D187" s="457"/>
      <c r="E187" s="457"/>
      <c r="F187" s="457"/>
      <c r="G187" s="457"/>
      <c r="H187" s="457"/>
    </row>
    <row r="188" spans="1:8" ht="16.2" customHeight="1" x14ac:dyDescent="0.45">
      <c r="A188" s="386"/>
      <c r="B188" s="387"/>
      <c r="C188" s="387"/>
      <c r="D188" s="388"/>
      <c r="E188" s="389"/>
      <c r="F188" s="313"/>
      <c r="G188" s="390"/>
      <c r="H188" s="391"/>
    </row>
    <row r="189" spans="1:8" ht="28.2" customHeight="1" thickBot="1" x14ac:dyDescent="0.5">
      <c r="A189" s="381" t="s">
        <v>62</v>
      </c>
      <c r="B189" s="381"/>
      <c r="C189" s="381"/>
      <c r="D189" s="381"/>
      <c r="E189" s="381"/>
      <c r="F189" s="381"/>
      <c r="G189" s="381"/>
      <c r="H189" s="381"/>
    </row>
    <row r="190" spans="1:8" ht="28.2" customHeight="1" thickBot="1" x14ac:dyDescent="0.5">
      <c r="A190" s="448" t="s">
        <v>6</v>
      </c>
      <c r="B190" s="352"/>
      <c r="C190" s="124" t="s">
        <v>7</v>
      </c>
      <c r="D190" s="351" t="s">
        <v>8</v>
      </c>
      <c r="E190" s="352"/>
      <c r="F190" s="124" t="s">
        <v>9</v>
      </c>
      <c r="G190" s="123" t="s">
        <v>10</v>
      </c>
      <c r="H190" s="302" t="s">
        <v>59</v>
      </c>
    </row>
    <row r="191" spans="1:8" ht="28.2" customHeight="1" x14ac:dyDescent="0.45">
      <c r="A191" s="140"/>
      <c r="B191" s="437" t="s">
        <v>16</v>
      </c>
      <c r="C191" s="438"/>
      <c r="D191" s="425">
        <v>1</v>
      </c>
      <c r="E191" s="395" t="s">
        <v>174</v>
      </c>
      <c r="F191" s="434">
        <v>18000</v>
      </c>
      <c r="G191" s="408">
        <f>D191*F191</f>
        <v>18000</v>
      </c>
      <c r="H191" s="303">
        <v>0.1</v>
      </c>
    </row>
    <row r="192" spans="1:8" ht="28.2" customHeight="1" x14ac:dyDescent="0.45">
      <c r="A192" s="140"/>
      <c r="B192" s="437" t="s">
        <v>17</v>
      </c>
      <c r="C192" s="438"/>
      <c r="D192" s="425">
        <v>1</v>
      </c>
      <c r="E192" s="395" t="s">
        <v>116</v>
      </c>
      <c r="F192" s="434">
        <v>2500</v>
      </c>
      <c r="G192" s="408">
        <f>D192*F192</f>
        <v>2500</v>
      </c>
      <c r="H192" s="303">
        <v>0.1</v>
      </c>
    </row>
    <row r="193" spans="1:8" ht="28.2" customHeight="1" x14ac:dyDescent="0.45">
      <c r="A193" s="140"/>
      <c r="B193" s="437" t="s">
        <v>18</v>
      </c>
      <c r="C193" s="438"/>
      <c r="D193" s="425">
        <v>1</v>
      </c>
      <c r="E193" s="395" t="s">
        <v>116</v>
      </c>
      <c r="F193" s="434">
        <v>4875</v>
      </c>
      <c r="G193" s="408">
        <f>D193*F193</f>
        <v>4875</v>
      </c>
      <c r="H193" s="303">
        <v>0.1</v>
      </c>
    </row>
    <row r="194" spans="1:8" ht="28.2" customHeight="1" x14ac:dyDescent="0.45">
      <c r="A194" s="140"/>
      <c r="B194" s="437" t="s">
        <v>19</v>
      </c>
      <c r="C194" s="438"/>
      <c r="D194" s="425">
        <v>1</v>
      </c>
      <c r="E194" s="395" t="s">
        <v>116</v>
      </c>
      <c r="F194" s="434">
        <v>5200</v>
      </c>
      <c r="G194" s="408">
        <f>D194*F194</f>
        <v>5200</v>
      </c>
      <c r="H194" s="303">
        <v>0.1</v>
      </c>
    </row>
    <row r="195" spans="1:8" ht="28.2" customHeight="1" x14ac:dyDescent="0.45">
      <c r="A195" s="146"/>
      <c r="B195" s="437" t="s">
        <v>24</v>
      </c>
      <c r="C195" s="438"/>
      <c r="D195" s="426">
        <v>1</v>
      </c>
      <c r="E195" s="427" t="s">
        <v>116</v>
      </c>
      <c r="F195" s="434">
        <v>3600</v>
      </c>
      <c r="G195" s="408">
        <f>D195*F195</f>
        <v>3600</v>
      </c>
      <c r="H195" s="303">
        <v>0.1</v>
      </c>
    </row>
    <row r="196" spans="1:8" ht="28.2" customHeight="1" x14ac:dyDescent="0.45">
      <c r="A196" s="146"/>
      <c r="B196" s="437" t="s">
        <v>25</v>
      </c>
      <c r="C196" s="438"/>
      <c r="D196" s="426">
        <v>1</v>
      </c>
      <c r="E196" s="427" t="s">
        <v>116</v>
      </c>
      <c r="F196" s="434">
        <v>14000</v>
      </c>
      <c r="G196" s="408">
        <f t="shared" ref="G196:G213" si="5">D196*F196</f>
        <v>14000</v>
      </c>
      <c r="H196" s="303">
        <v>0.1</v>
      </c>
    </row>
    <row r="197" spans="1:8" ht="28.2" customHeight="1" x14ac:dyDescent="0.45">
      <c r="A197" s="146"/>
      <c r="B197" s="437" t="s">
        <v>26</v>
      </c>
      <c r="C197" s="438"/>
      <c r="D197" s="426">
        <v>2</v>
      </c>
      <c r="E197" s="427" t="s">
        <v>116</v>
      </c>
      <c r="F197" s="434">
        <v>4000</v>
      </c>
      <c r="G197" s="408">
        <f t="shared" si="5"/>
        <v>8000</v>
      </c>
      <c r="H197" s="303">
        <v>0.1</v>
      </c>
    </row>
    <row r="198" spans="1:8" ht="28.2" customHeight="1" x14ac:dyDescent="0.45">
      <c r="A198" s="146"/>
      <c r="B198" s="441" t="s">
        <v>27</v>
      </c>
      <c r="C198" s="444"/>
      <c r="D198" s="426">
        <v>3</v>
      </c>
      <c r="E198" s="427" t="s">
        <v>174</v>
      </c>
      <c r="F198" s="447">
        <v>4000</v>
      </c>
      <c r="G198" s="432">
        <f t="shared" si="5"/>
        <v>12000</v>
      </c>
      <c r="H198" s="303">
        <v>0.1</v>
      </c>
    </row>
    <row r="199" spans="1:8" ht="28.2" customHeight="1" x14ac:dyDescent="0.45">
      <c r="A199" s="140"/>
      <c r="B199" s="418" t="s">
        <v>28</v>
      </c>
      <c r="C199" s="439" t="s">
        <v>29</v>
      </c>
      <c r="D199" s="428">
        <v>48</v>
      </c>
      <c r="E199" s="429" t="s">
        <v>112</v>
      </c>
      <c r="F199" s="434">
        <v>80</v>
      </c>
      <c r="G199" s="408">
        <f t="shared" si="5"/>
        <v>3840</v>
      </c>
      <c r="H199" s="303">
        <v>0.1</v>
      </c>
    </row>
    <row r="200" spans="1:8" ht="28.2" customHeight="1" x14ac:dyDescent="0.45">
      <c r="A200" s="140"/>
      <c r="B200" s="418" t="s">
        <v>30</v>
      </c>
      <c r="C200" s="439" t="s">
        <v>60</v>
      </c>
      <c r="D200" s="428">
        <v>36</v>
      </c>
      <c r="E200" s="429" t="s">
        <v>112</v>
      </c>
      <c r="F200" s="434">
        <v>205</v>
      </c>
      <c r="G200" s="408">
        <f t="shared" si="5"/>
        <v>7380</v>
      </c>
      <c r="H200" s="303">
        <v>0.1</v>
      </c>
    </row>
    <row r="201" spans="1:8" ht="28.2" customHeight="1" x14ac:dyDescent="0.45">
      <c r="A201" s="140"/>
      <c r="B201" s="418" t="s">
        <v>177</v>
      </c>
      <c r="C201" s="438" t="s">
        <v>33</v>
      </c>
      <c r="D201" s="428">
        <v>10</v>
      </c>
      <c r="E201" s="429" t="s">
        <v>112</v>
      </c>
      <c r="F201" s="434">
        <v>185</v>
      </c>
      <c r="G201" s="408">
        <f t="shared" si="5"/>
        <v>1850</v>
      </c>
      <c r="H201" s="303">
        <v>0.1</v>
      </c>
    </row>
    <row r="202" spans="1:8" ht="28.2" customHeight="1" x14ac:dyDescent="0.45">
      <c r="A202" s="140"/>
      <c r="B202" s="418" t="s">
        <v>34</v>
      </c>
      <c r="C202" s="439" t="s">
        <v>35</v>
      </c>
      <c r="D202" s="428">
        <v>3</v>
      </c>
      <c r="E202" s="429" t="s">
        <v>116</v>
      </c>
      <c r="F202" s="434">
        <v>1425</v>
      </c>
      <c r="G202" s="408">
        <f t="shared" si="5"/>
        <v>4275</v>
      </c>
      <c r="H202" s="303">
        <v>0.1</v>
      </c>
    </row>
    <row r="203" spans="1:8" ht="28.2" customHeight="1" x14ac:dyDescent="0.45">
      <c r="A203" s="140"/>
      <c r="B203" s="429" t="s">
        <v>178</v>
      </c>
      <c r="C203" s="439" t="s">
        <v>37</v>
      </c>
      <c r="D203" s="428">
        <v>2</v>
      </c>
      <c r="E203" s="429" t="s">
        <v>116</v>
      </c>
      <c r="F203" s="434">
        <v>75</v>
      </c>
      <c r="G203" s="408">
        <f t="shared" si="5"/>
        <v>150</v>
      </c>
      <c r="H203" s="303">
        <v>0.1</v>
      </c>
    </row>
    <row r="204" spans="1:8" ht="28.2" customHeight="1" x14ac:dyDescent="0.45">
      <c r="A204" s="140"/>
      <c r="B204" s="429" t="s">
        <v>38</v>
      </c>
      <c r="C204" s="439"/>
      <c r="D204" s="428">
        <v>10</v>
      </c>
      <c r="E204" s="429" t="s">
        <v>116</v>
      </c>
      <c r="F204" s="434">
        <v>139</v>
      </c>
      <c r="G204" s="408">
        <f t="shared" si="5"/>
        <v>1390</v>
      </c>
      <c r="H204" s="303">
        <v>0.1</v>
      </c>
    </row>
    <row r="205" spans="1:8" ht="28.2" customHeight="1" x14ac:dyDescent="0.45">
      <c r="A205" s="140"/>
      <c r="B205" s="418" t="s">
        <v>39</v>
      </c>
      <c r="C205" s="439" t="s">
        <v>40</v>
      </c>
      <c r="D205" s="428">
        <f>+D213*2</f>
        <v>2</v>
      </c>
      <c r="E205" s="429" t="s">
        <v>116</v>
      </c>
      <c r="F205" s="434">
        <v>750</v>
      </c>
      <c r="G205" s="408">
        <f t="shared" si="5"/>
        <v>1500</v>
      </c>
      <c r="H205" s="303">
        <v>0.1</v>
      </c>
    </row>
    <row r="206" spans="1:8" ht="28.2" customHeight="1" x14ac:dyDescent="0.45">
      <c r="A206" s="140"/>
      <c r="B206" s="418" t="s">
        <v>41</v>
      </c>
      <c r="C206" s="439" t="s">
        <v>42</v>
      </c>
      <c r="D206" s="428">
        <v>4</v>
      </c>
      <c r="E206" s="429" t="s">
        <v>116</v>
      </c>
      <c r="F206" s="434">
        <v>625</v>
      </c>
      <c r="G206" s="408">
        <f t="shared" si="5"/>
        <v>2500</v>
      </c>
      <c r="H206" s="303">
        <v>0.1</v>
      </c>
    </row>
    <row r="207" spans="1:8" ht="28.2" customHeight="1" x14ac:dyDescent="0.45">
      <c r="A207" s="133"/>
      <c r="B207" s="442" t="s">
        <v>12</v>
      </c>
      <c r="C207" s="438" t="s">
        <v>13</v>
      </c>
      <c r="D207" s="425">
        <v>1</v>
      </c>
      <c r="E207" s="395" t="s">
        <v>116</v>
      </c>
      <c r="F207" s="434">
        <v>16000</v>
      </c>
      <c r="G207" s="408">
        <f t="shared" si="5"/>
        <v>16000</v>
      </c>
      <c r="H207" s="303">
        <v>0.1</v>
      </c>
    </row>
    <row r="208" spans="1:8" ht="28.2" customHeight="1" x14ac:dyDescent="0.45">
      <c r="A208" s="133"/>
      <c r="B208" s="442" t="s">
        <v>14</v>
      </c>
      <c r="C208" s="438"/>
      <c r="D208" s="425">
        <v>2</v>
      </c>
      <c r="E208" s="395" t="s">
        <v>174</v>
      </c>
      <c r="F208" s="434">
        <v>1200</v>
      </c>
      <c r="G208" s="408">
        <f t="shared" si="5"/>
        <v>2400</v>
      </c>
      <c r="H208" s="303">
        <v>0.1</v>
      </c>
    </row>
    <row r="209" spans="1:8" ht="28.2" customHeight="1" x14ac:dyDescent="0.45">
      <c r="A209" s="133"/>
      <c r="B209" s="442" t="s">
        <v>15</v>
      </c>
      <c r="C209" s="438"/>
      <c r="D209" s="425">
        <v>4</v>
      </c>
      <c r="E209" s="395" t="s">
        <v>156</v>
      </c>
      <c r="F209" s="434">
        <v>300</v>
      </c>
      <c r="G209" s="408">
        <f t="shared" si="5"/>
        <v>1200</v>
      </c>
      <c r="H209" s="303">
        <v>0.1</v>
      </c>
    </row>
    <row r="210" spans="1:8" ht="28.2" customHeight="1" x14ac:dyDescent="0.45">
      <c r="A210" s="140"/>
      <c r="B210" s="437" t="s">
        <v>20</v>
      </c>
      <c r="C210" s="438"/>
      <c r="D210" s="425">
        <v>1</v>
      </c>
      <c r="E210" s="395" t="s">
        <v>174</v>
      </c>
      <c r="F210" s="434">
        <v>6000</v>
      </c>
      <c r="G210" s="408">
        <f t="shared" si="5"/>
        <v>6000</v>
      </c>
      <c r="H210" s="303">
        <v>0.1</v>
      </c>
    </row>
    <row r="211" spans="1:8" ht="28.2" customHeight="1" x14ac:dyDescent="0.45">
      <c r="A211" s="140"/>
      <c r="B211" s="437" t="s">
        <v>21</v>
      </c>
      <c r="C211" s="438"/>
      <c r="D211" s="425">
        <v>1</v>
      </c>
      <c r="E211" s="395" t="s">
        <v>157</v>
      </c>
      <c r="F211" s="434">
        <v>8000</v>
      </c>
      <c r="G211" s="408">
        <f t="shared" si="5"/>
        <v>8000</v>
      </c>
      <c r="H211" s="303">
        <v>0.1</v>
      </c>
    </row>
    <row r="212" spans="1:8" ht="28.2" customHeight="1" x14ac:dyDescent="0.45">
      <c r="A212" s="140"/>
      <c r="B212" s="437" t="s">
        <v>22</v>
      </c>
      <c r="C212" s="438"/>
      <c r="D212" s="425">
        <v>1</v>
      </c>
      <c r="E212" s="395" t="s">
        <v>157</v>
      </c>
      <c r="F212" s="434">
        <v>5000</v>
      </c>
      <c r="G212" s="408">
        <f t="shared" si="5"/>
        <v>5000</v>
      </c>
      <c r="H212" s="303">
        <v>0.1</v>
      </c>
    </row>
    <row r="213" spans="1:8" ht="28.2" customHeight="1" thickBot="1" x14ac:dyDescent="0.5">
      <c r="A213" s="146"/>
      <c r="B213" s="443" t="s">
        <v>23</v>
      </c>
      <c r="C213" s="445"/>
      <c r="D213" s="446">
        <v>1</v>
      </c>
      <c r="E213" s="396" t="s">
        <v>113</v>
      </c>
      <c r="F213" s="435">
        <v>4000</v>
      </c>
      <c r="G213" s="432">
        <f t="shared" si="5"/>
        <v>4000</v>
      </c>
      <c r="H213" s="380">
        <v>0.1</v>
      </c>
    </row>
    <row r="214" spans="1:8" ht="28.2" customHeight="1" thickBot="1" x14ac:dyDescent="0.5">
      <c r="A214" s="378" t="s">
        <v>205</v>
      </c>
      <c r="B214" s="378"/>
      <c r="C214" s="378"/>
      <c r="D214" s="378"/>
      <c r="E214" s="378"/>
      <c r="F214" s="379"/>
      <c r="G214" s="376">
        <f>SUM(G191:G213)</f>
        <v>133660</v>
      </c>
      <c r="H214" s="377">
        <v>0.1</v>
      </c>
    </row>
    <row r="215" spans="1:8" ht="28.2" customHeight="1" x14ac:dyDescent="0.45">
      <c r="A215" s="386"/>
      <c r="B215" s="387"/>
      <c r="C215" s="387"/>
      <c r="D215" s="388"/>
      <c r="E215" s="389"/>
      <c r="F215" s="313"/>
      <c r="G215" s="320"/>
      <c r="H215" s="321"/>
    </row>
    <row r="216" spans="1:8" ht="28.2" customHeight="1" x14ac:dyDescent="0.45">
      <c r="B216" s="120"/>
      <c r="C216" s="120"/>
      <c r="F216" s="313"/>
      <c r="G216" s="314"/>
      <c r="H216" s="306"/>
    </row>
    <row r="217" spans="1:8" ht="28.2" customHeight="1" x14ac:dyDescent="0.45">
      <c r="B217" s="120"/>
      <c r="C217" s="120"/>
      <c r="F217" s="313"/>
      <c r="G217" s="314"/>
      <c r="H217" s="306"/>
    </row>
    <row r="218" spans="1:8" ht="28.2" customHeight="1" x14ac:dyDescent="0.45">
      <c r="A218" s="354" t="s">
        <v>218</v>
      </c>
      <c r="B218" s="354"/>
      <c r="C218" s="354"/>
      <c r="D218" s="354"/>
      <c r="E218" s="354"/>
      <c r="F218" s="354"/>
      <c r="G218" s="354"/>
      <c r="H218" s="354"/>
    </row>
    <row r="219" spans="1:8" ht="18" customHeight="1" x14ac:dyDescent="0.45">
      <c r="A219" s="386"/>
      <c r="B219" s="387"/>
      <c r="C219" s="387"/>
      <c r="D219" s="388"/>
      <c r="E219" s="389"/>
      <c r="F219" s="313"/>
      <c r="G219" s="390"/>
      <c r="H219" s="391"/>
    </row>
    <row r="220" spans="1:8" ht="24.6" customHeight="1" thickBot="1" x14ac:dyDescent="0.5">
      <c r="A220" s="381" t="s">
        <v>206</v>
      </c>
      <c r="B220" s="381"/>
      <c r="C220" s="381"/>
      <c r="D220" s="381"/>
      <c r="E220" s="381"/>
      <c r="F220" s="381"/>
      <c r="G220" s="381"/>
      <c r="H220" s="381"/>
    </row>
    <row r="221" spans="1:8" ht="28.2" customHeight="1" thickBot="1" x14ac:dyDescent="0.5">
      <c r="A221" s="448" t="s">
        <v>6</v>
      </c>
      <c r="B221" s="352"/>
      <c r="C221" s="124" t="s">
        <v>7</v>
      </c>
      <c r="D221" s="351" t="s">
        <v>8</v>
      </c>
      <c r="E221" s="352"/>
      <c r="F221" s="124" t="s">
        <v>9</v>
      </c>
      <c r="G221" s="123" t="s">
        <v>10</v>
      </c>
      <c r="H221" s="302" t="s">
        <v>59</v>
      </c>
    </row>
    <row r="222" spans="1:8" ht="24.6" customHeight="1" x14ac:dyDescent="0.45">
      <c r="A222" s="140"/>
      <c r="B222" s="395" t="s">
        <v>17</v>
      </c>
      <c r="C222" s="438"/>
      <c r="D222" s="425">
        <v>1</v>
      </c>
      <c r="E222" s="395" t="s">
        <v>174</v>
      </c>
      <c r="F222" s="434">
        <v>2500</v>
      </c>
      <c r="G222" s="408">
        <f>D222*F222</f>
        <v>2500</v>
      </c>
      <c r="H222" s="303">
        <v>0.1</v>
      </c>
    </row>
    <row r="223" spans="1:8" ht="24.6" customHeight="1" x14ac:dyDescent="0.45">
      <c r="A223" s="146"/>
      <c r="B223" s="437" t="s">
        <v>25</v>
      </c>
      <c r="C223" s="438"/>
      <c r="D223" s="426">
        <v>1</v>
      </c>
      <c r="E223" s="427" t="s">
        <v>116</v>
      </c>
      <c r="F223" s="434">
        <v>14000</v>
      </c>
      <c r="G223" s="408">
        <f t="shared" ref="G223:G231" si="6">D223*F223</f>
        <v>14000</v>
      </c>
      <c r="H223" s="303">
        <v>0.1</v>
      </c>
    </row>
    <row r="224" spans="1:8" ht="24.6" customHeight="1" x14ac:dyDescent="0.45">
      <c r="A224" s="146"/>
      <c r="B224" s="418" t="s">
        <v>28</v>
      </c>
      <c r="C224" s="439" t="s">
        <v>29</v>
      </c>
      <c r="D224" s="428">
        <v>24</v>
      </c>
      <c r="E224" s="429" t="s">
        <v>112</v>
      </c>
      <c r="F224" s="434">
        <v>70</v>
      </c>
      <c r="G224" s="408">
        <f t="shared" si="6"/>
        <v>1680</v>
      </c>
      <c r="H224" s="303">
        <v>0.1</v>
      </c>
    </row>
    <row r="225" spans="1:8" ht="24.6" customHeight="1" x14ac:dyDescent="0.45">
      <c r="A225" s="146"/>
      <c r="B225" s="418" t="s">
        <v>30</v>
      </c>
      <c r="C225" s="439" t="s">
        <v>31</v>
      </c>
      <c r="D225" s="428">
        <v>24</v>
      </c>
      <c r="E225" s="429" t="s">
        <v>112</v>
      </c>
      <c r="F225" s="434">
        <v>205</v>
      </c>
      <c r="G225" s="408">
        <f t="shared" si="6"/>
        <v>4920</v>
      </c>
      <c r="H225" s="303">
        <v>0.1</v>
      </c>
    </row>
    <row r="226" spans="1:8" ht="24.6" customHeight="1" x14ac:dyDescent="0.45">
      <c r="A226" s="146"/>
      <c r="B226" s="418" t="s">
        <v>177</v>
      </c>
      <c r="C226" s="438" t="s">
        <v>33</v>
      </c>
      <c r="D226" s="428">
        <v>10</v>
      </c>
      <c r="E226" s="429" t="s">
        <v>112</v>
      </c>
      <c r="F226" s="434">
        <v>185</v>
      </c>
      <c r="G226" s="408">
        <f t="shared" si="6"/>
        <v>1850</v>
      </c>
      <c r="H226" s="303">
        <v>0.1</v>
      </c>
    </row>
    <row r="227" spans="1:8" ht="24.6" customHeight="1" x14ac:dyDescent="0.45">
      <c r="A227" s="146"/>
      <c r="B227" s="418" t="s">
        <v>34</v>
      </c>
      <c r="C227" s="439" t="s">
        <v>35</v>
      </c>
      <c r="D227" s="428">
        <v>3</v>
      </c>
      <c r="E227" s="429" t="s">
        <v>116</v>
      </c>
      <c r="F227" s="434">
        <v>1245</v>
      </c>
      <c r="G227" s="408">
        <f t="shared" si="6"/>
        <v>3735</v>
      </c>
      <c r="H227" s="303">
        <v>0.1</v>
      </c>
    </row>
    <row r="228" spans="1:8" ht="24.6" customHeight="1" x14ac:dyDescent="0.45">
      <c r="A228" s="146"/>
      <c r="B228" s="429" t="s">
        <v>178</v>
      </c>
      <c r="C228" s="439" t="s">
        <v>37</v>
      </c>
      <c r="D228" s="428">
        <v>2</v>
      </c>
      <c r="E228" s="429" t="s">
        <v>116</v>
      </c>
      <c r="F228" s="434">
        <v>75</v>
      </c>
      <c r="G228" s="408">
        <f t="shared" si="6"/>
        <v>150</v>
      </c>
      <c r="H228" s="303">
        <v>0.1</v>
      </c>
    </row>
    <row r="229" spans="1:8" ht="24.6" customHeight="1" x14ac:dyDescent="0.45">
      <c r="A229" s="146"/>
      <c r="B229" s="429" t="s">
        <v>38</v>
      </c>
      <c r="C229" s="439"/>
      <c r="D229" s="428">
        <v>10</v>
      </c>
      <c r="E229" s="429" t="s">
        <v>116</v>
      </c>
      <c r="F229" s="434">
        <v>139</v>
      </c>
      <c r="G229" s="408">
        <f t="shared" si="6"/>
        <v>1390</v>
      </c>
      <c r="H229" s="303">
        <v>0.1</v>
      </c>
    </row>
    <row r="230" spans="1:8" ht="24.6" customHeight="1" x14ac:dyDescent="0.45">
      <c r="A230" s="146"/>
      <c r="B230" s="418" t="s">
        <v>39</v>
      </c>
      <c r="C230" s="439" t="s">
        <v>40</v>
      </c>
      <c r="D230" s="428">
        <f>+D222*2</f>
        <v>2</v>
      </c>
      <c r="E230" s="429" t="s">
        <v>211</v>
      </c>
      <c r="F230" s="434">
        <v>750</v>
      </c>
      <c r="G230" s="408">
        <f t="shared" si="6"/>
        <v>1500</v>
      </c>
      <c r="H230" s="303">
        <v>0.1</v>
      </c>
    </row>
    <row r="231" spans="1:8" ht="24.6" customHeight="1" thickBot="1" x14ac:dyDescent="0.5">
      <c r="A231" s="146"/>
      <c r="B231" s="419" t="s">
        <v>41</v>
      </c>
      <c r="C231" s="440" t="s">
        <v>42</v>
      </c>
      <c r="D231" s="430">
        <v>4</v>
      </c>
      <c r="E231" s="431" t="s">
        <v>116</v>
      </c>
      <c r="F231" s="435">
        <v>625</v>
      </c>
      <c r="G231" s="432">
        <f t="shared" si="6"/>
        <v>2500</v>
      </c>
      <c r="H231" s="380">
        <v>0.1</v>
      </c>
    </row>
    <row r="232" spans="1:8" ht="24.6" customHeight="1" thickBot="1" x14ac:dyDescent="0.5">
      <c r="A232" s="378" t="s">
        <v>207</v>
      </c>
      <c r="B232" s="378"/>
      <c r="C232" s="378"/>
      <c r="D232" s="378"/>
      <c r="E232" s="378"/>
      <c r="F232" s="378"/>
      <c r="G232" s="376">
        <f>SUM(G222:G231)</f>
        <v>34225</v>
      </c>
      <c r="H232" s="393">
        <v>0.1</v>
      </c>
    </row>
    <row r="233" spans="1:8" ht="24.6" customHeight="1" x14ac:dyDescent="0.45">
      <c r="A233" s="386"/>
      <c r="B233" s="387"/>
      <c r="C233" s="387"/>
      <c r="D233" s="388"/>
      <c r="E233" s="389"/>
      <c r="F233" s="313"/>
      <c r="G233" s="320"/>
      <c r="H233" s="306"/>
    </row>
    <row r="234" spans="1:8" ht="28.2" customHeight="1" thickBot="1" x14ac:dyDescent="0.5">
      <c r="A234" s="381" t="s">
        <v>208</v>
      </c>
      <c r="B234" s="381"/>
      <c r="C234" s="381"/>
      <c r="D234" s="381"/>
      <c r="E234" s="381"/>
      <c r="F234" s="381"/>
      <c r="G234" s="381"/>
      <c r="H234" s="381"/>
    </row>
    <row r="235" spans="1:8" ht="24.6" customHeight="1" thickBot="1" x14ac:dyDescent="0.5">
      <c r="A235" s="448" t="s">
        <v>6</v>
      </c>
      <c r="B235" s="352"/>
      <c r="C235" s="123" t="s">
        <v>7</v>
      </c>
      <c r="D235" s="351" t="s">
        <v>8</v>
      </c>
      <c r="E235" s="352"/>
      <c r="F235" s="123" t="s">
        <v>9</v>
      </c>
      <c r="G235" s="124" t="s">
        <v>10</v>
      </c>
      <c r="H235" s="302" t="s">
        <v>59</v>
      </c>
    </row>
    <row r="236" spans="1:8" ht="28.2" customHeight="1" x14ac:dyDescent="0.45">
      <c r="A236" s="253"/>
      <c r="B236" s="404" t="s">
        <v>16</v>
      </c>
      <c r="C236" s="399"/>
      <c r="D236" s="424">
        <v>1</v>
      </c>
      <c r="E236" s="404" t="s">
        <v>174</v>
      </c>
      <c r="F236" s="433">
        <v>18000</v>
      </c>
      <c r="G236" s="407">
        <f>D236*F236</f>
        <v>18000</v>
      </c>
      <c r="H236" s="337">
        <v>0.1</v>
      </c>
    </row>
    <row r="237" spans="1:8" ht="28.2" customHeight="1" x14ac:dyDescent="0.45">
      <c r="A237" s="140"/>
      <c r="B237" s="395" t="s">
        <v>17</v>
      </c>
      <c r="C237" s="400"/>
      <c r="D237" s="425">
        <v>1</v>
      </c>
      <c r="E237" s="395" t="s">
        <v>116</v>
      </c>
      <c r="F237" s="434">
        <v>2500</v>
      </c>
      <c r="G237" s="408">
        <f>D237*F237</f>
        <v>2500</v>
      </c>
      <c r="H237" s="305">
        <v>0.1</v>
      </c>
    </row>
    <row r="238" spans="1:8" ht="28.2" customHeight="1" x14ac:dyDescent="0.45">
      <c r="A238" s="140"/>
      <c r="B238" s="395" t="s">
        <v>20</v>
      </c>
      <c r="C238" s="400"/>
      <c r="D238" s="425">
        <v>1</v>
      </c>
      <c r="E238" s="395" t="s">
        <v>174</v>
      </c>
      <c r="F238" s="434">
        <v>6000</v>
      </c>
      <c r="G238" s="408">
        <f t="shared" ref="G238:G243" si="7">D238*F238</f>
        <v>6000</v>
      </c>
      <c r="H238" s="305">
        <v>0.1</v>
      </c>
    </row>
    <row r="239" spans="1:8" ht="28.2" customHeight="1" x14ac:dyDescent="0.45">
      <c r="A239" s="140"/>
      <c r="B239" s="449" t="s">
        <v>49</v>
      </c>
      <c r="C239" s="400"/>
      <c r="D239" s="425">
        <v>1</v>
      </c>
      <c r="E239" s="395" t="s">
        <v>175</v>
      </c>
      <c r="F239" s="434">
        <v>22600</v>
      </c>
      <c r="G239" s="408">
        <f t="shared" si="7"/>
        <v>22600</v>
      </c>
      <c r="H239" s="305">
        <v>0.1</v>
      </c>
    </row>
    <row r="240" spans="1:8" ht="28.2" customHeight="1" x14ac:dyDescent="0.45">
      <c r="A240" s="140"/>
      <c r="B240" s="395" t="s">
        <v>50</v>
      </c>
      <c r="C240" s="400"/>
      <c r="D240" s="425">
        <v>1</v>
      </c>
      <c r="E240" s="395" t="s">
        <v>174</v>
      </c>
      <c r="F240" s="434">
        <v>5000</v>
      </c>
      <c r="G240" s="408">
        <f t="shared" si="7"/>
        <v>5000</v>
      </c>
      <c r="H240" s="305">
        <v>0.1</v>
      </c>
    </row>
    <row r="241" spans="1:8" ht="28.2" customHeight="1" x14ac:dyDescent="0.45">
      <c r="A241" s="140"/>
      <c r="B241" s="395" t="s">
        <v>21</v>
      </c>
      <c r="C241" s="400"/>
      <c r="D241" s="425">
        <v>2</v>
      </c>
      <c r="E241" s="395" t="s">
        <v>157</v>
      </c>
      <c r="F241" s="434">
        <v>8000</v>
      </c>
      <c r="G241" s="408">
        <f t="shared" si="7"/>
        <v>16000</v>
      </c>
      <c r="H241" s="305">
        <v>0.1</v>
      </c>
    </row>
    <row r="242" spans="1:8" ht="28.2" customHeight="1" x14ac:dyDescent="0.45">
      <c r="A242" s="140"/>
      <c r="B242" s="395" t="s">
        <v>14</v>
      </c>
      <c r="C242" s="400"/>
      <c r="D242" s="425">
        <v>2</v>
      </c>
      <c r="E242" s="395" t="s">
        <v>174</v>
      </c>
      <c r="F242" s="434">
        <v>1400</v>
      </c>
      <c r="G242" s="408">
        <f t="shared" si="7"/>
        <v>2800</v>
      </c>
      <c r="H242" s="305">
        <v>0.1</v>
      </c>
    </row>
    <row r="243" spans="1:8" ht="28.2" customHeight="1" x14ac:dyDescent="0.45">
      <c r="A243" s="140"/>
      <c r="B243" s="395" t="s">
        <v>15</v>
      </c>
      <c r="C243" s="400"/>
      <c r="D243" s="425">
        <v>4</v>
      </c>
      <c r="E243" s="395" t="s">
        <v>156</v>
      </c>
      <c r="F243" s="434">
        <v>300</v>
      </c>
      <c r="G243" s="408">
        <f t="shared" si="7"/>
        <v>1200</v>
      </c>
      <c r="H243" s="305">
        <v>0.1</v>
      </c>
    </row>
    <row r="244" spans="1:8" ht="28.2" customHeight="1" x14ac:dyDescent="0.45">
      <c r="A244" s="146"/>
      <c r="B244" s="395" t="s">
        <v>24</v>
      </c>
      <c r="C244" s="400"/>
      <c r="D244" s="426">
        <v>1</v>
      </c>
      <c r="E244" s="427" t="s">
        <v>174</v>
      </c>
      <c r="F244" s="434">
        <v>3000</v>
      </c>
      <c r="G244" s="408">
        <f>D244*F244</f>
        <v>3000</v>
      </c>
      <c r="H244" s="305">
        <v>0.1</v>
      </c>
    </row>
    <row r="245" spans="1:8" ht="28.2" customHeight="1" x14ac:dyDescent="0.45">
      <c r="A245" s="146"/>
      <c r="B245" s="395" t="s">
        <v>25</v>
      </c>
      <c r="C245" s="400"/>
      <c r="D245" s="426">
        <v>1</v>
      </c>
      <c r="E245" s="427" t="s">
        <v>116</v>
      </c>
      <c r="F245" s="434">
        <v>14000</v>
      </c>
      <c r="G245" s="408">
        <f t="shared" ref="G245:G248" si="8">D245*F245</f>
        <v>14000</v>
      </c>
      <c r="H245" s="305">
        <v>0.1</v>
      </c>
    </row>
    <row r="246" spans="1:8" ht="28.2" customHeight="1" x14ac:dyDescent="0.45">
      <c r="A246" s="146"/>
      <c r="B246" s="395" t="s">
        <v>26</v>
      </c>
      <c r="C246" s="400"/>
      <c r="D246" s="426">
        <v>1</v>
      </c>
      <c r="E246" s="427" t="s">
        <v>116</v>
      </c>
      <c r="F246" s="434">
        <v>4000</v>
      </c>
      <c r="G246" s="408">
        <f t="shared" si="8"/>
        <v>4000</v>
      </c>
      <c r="H246" s="305">
        <v>0.1</v>
      </c>
    </row>
    <row r="247" spans="1:8" ht="28.2" customHeight="1" x14ac:dyDescent="0.45">
      <c r="A247" s="146"/>
      <c r="B247" s="418" t="s">
        <v>28</v>
      </c>
      <c r="C247" s="422" t="s">
        <v>29</v>
      </c>
      <c r="D247" s="428">
        <v>24</v>
      </c>
      <c r="E247" s="429" t="s">
        <v>112</v>
      </c>
      <c r="F247" s="434">
        <v>70</v>
      </c>
      <c r="G247" s="408">
        <f t="shared" si="8"/>
        <v>1680</v>
      </c>
      <c r="H247" s="305">
        <v>0.1</v>
      </c>
    </row>
    <row r="248" spans="1:8" ht="28.2" customHeight="1" thickBot="1" x14ac:dyDescent="0.5">
      <c r="A248" s="146"/>
      <c r="B248" s="419" t="s">
        <v>30</v>
      </c>
      <c r="C248" s="423" t="s">
        <v>191</v>
      </c>
      <c r="D248" s="430">
        <v>24</v>
      </c>
      <c r="E248" s="431" t="s">
        <v>112</v>
      </c>
      <c r="F248" s="435">
        <v>205</v>
      </c>
      <c r="G248" s="432">
        <f t="shared" si="8"/>
        <v>4920</v>
      </c>
      <c r="H248" s="436">
        <v>0.1</v>
      </c>
    </row>
    <row r="249" spans="1:8" ht="28.2" customHeight="1" thickBot="1" x14ac:dyDescent="0.5">
      <c r="A249" s="378" t="s">
        <v>209</v>
      </c>
      <c r="B249" s="378"/>
      <c r="C249" s="378"/>
      <c r="D249" s="378"/>
      <c r="E249" s="378"/>
      <c r="F249" s="379"/>
      <c r="G249" s="376">
        <f>SUM(G236:G248)</f>
        <v>101700</v>
      </c>
      <c r="H249" s="337">
        <v>0.1</v>
      </c>
    </row>
    <row r="250" spans="1:8" ht="28.2" customHeight="1" x14ac:dyDescent="0.45">
      <c r="A250" s="458" t="s">
        <v>219</v>
      </c>
      <c r="B250" s="458"/>
      <c r="C250" s="458"/>
      <c r="D250" s="458"/>
      <c r="E250" s="458"/>
      <c r="F250" s="458"/>
      <c r="G250" s="458"/>
      <c r="H250" s="458"/>
    </row>
    <row r="251" spans="1:8" ht="28.2" customHeight="1" x14ac:dyDescent="0.45">
      <c r="A251" s="458"/>
      <c r="B251" s="458"/>
      <c r="C251" s="458"/>
      <c r="D251" s="458"/>
      <c r="E251" s="458"/>
      <c r="F251" s="458"/>
      <c r="G251" s="458"/>
      <c r="H251" s="458"/>
    </row>
    <row r="252" spans="1:8" ht="28.2" customHeight="1" x14ac:dyDescent="0.45">
      <c r="B252" s="120"/>
      <c r="C252" s="120"/>
      <c r="D252" s="327"/>
      <c r="E252" s="328"/>
      <c r="F252" s="313"/>
      <c r="G252" s="314"/>
    </row>
    <row r="253" spans="1:8" ht="28.2" customHeight="1" thickBot="1" x14ac:dyDescent="0.5">
      <c r="A253" s="315"/>
      <c r="B253" s="189"/>
      <c r="C253" s="189"/>
      <c r="D253" s="325"/>
      <c r="E253" s="322"/>
      <c r="F253" s="316"/>
      <c r="G253" s="317"/>
      <c r="H253" s="326"/>
    </row>
    <row r="254" spans="1:8" ht="28.2" customHeight="1" thickBot="1" x14ac:dyDescent="0.5">
      <c r="A254" s="171"/>
      <c r="B254" s="299" t="s">
        <v>51</v>
      </c>
      <c r="C254" s="123"/>
      <c r="D254" s="324">
        <v>3</v>
      </c>
      <c r="E254" s="402" t="s">
        <v>116</v>
      </c>
      <c r="F254" s="412">
        <v>18000</v>
      </c>
      <c r="G254" s="405">
        <f>D254*F254</f>
        <v>54000</v>
      </c>
      <c r="H254" s="304"/>
    </row>
    <row r="255" spans="1:8" ht="28.2" customHeight="1" x14ac:dyDescent="0.45">
      <c r="A255" s="248"/>
      <c r="B255" s="347" t="s">
        <v>210</v>
      </c>
      <c r="C255" s="398"/>
      <c r="D255" s="397"/>
      <c r="E255" s="403"/>
      <c r="F255" s="413"/>
      <c r="G255" s="406">
        <f>G73+G101+G129+G156+G186+G214+G232+G249</f>
        <v>908365</v>
      </c>
      <c r="H255" s="307"/>
    </row>
    <row r="256" spans="1:8" ht="28.2" customHeight="1" x14ac:dyDescent="0.45">
      <c r="A256" s="253"/>
      <c r="B256" s="395" t="s">
        <v>127</v>
      </c>
      <c r="C256" s="399"/>
      <c r="D256" s="260" t="s">
        <v>176</v>
      </c>
      <c r="E256" s="404" t="s">
        <v>157</v>
      </c>
      <c r="F256" s="399"/>
      <c r="G256" s="407">
        <v>80000</v>
      </c>
      <c r="H256" s="307"/>
    </row>
    <row r="257" spans="1:8" ht="28.2" customHeight="1" x14ac:dyDescent="0.45">
      <c r="A257" s="253"/>
      <c r="B257" s="395" t="s">
        <v>75</v>
      </c>
      <c r="C257" s="400"/>
      <c r="D257" s="260" t="s">
        <v>176</v>
      </c>
      <c r="E257" s="395" t="s">
        <v>157</v>
      </c>
      <c r="F257" s="414" t="s">
        <v>77</v>
      </c>
      <c r="G257" s="408">
        <v>102000</v>
      </c>
      <c r="H257" s="307"/>
    </row>
    <row r="258" spans="1:8" ht="28.2" customHeight="1" thickBot="1" x14ac:dyDescent="0.5">
      <c r="A258" s="179"/>
      <c r="B258" s="254" t="s">
        <v>126</v>
      </c>
      <c r="C258" s="401" t="s">
        <v>128</v>
      </c>
      <c r="D258" s="264">
        <v>1</v>
      </c>
      <c r="E258" s="396" t="s">
        <v>174</v>
      </c>
      <c r="F258" s="415"/>
      <c r="G258" s="409">
        <v>80000</v>
      </c>
      <c r="H258" s="307"/>
    </row>
    <row r="259" spans="1:8" ht="28.2" customHeight="1" thickBot="1" x14ac:dyDescent="0.5">
      <c r="A259" s="363"/>
      <c r="B259" s="364"/>
      <c r="C259" s="364"/>
      <c r="D259" s="364"/>
      <c r="E259" s="365"/>
      <c r="F259" s="416" t="s">
        <v>170</v>
      </c>
      <c r="G259" s="385">
        <f>SUM(G254:G258)</f>
        <v>1224365</v>
      </c>
      <c r="H259" s="307"/>
    </row>
    <row r="260" spans="1:8" ht="28.2" customHeight="1" thickBot="1" x14ac:dyDescent="0.5">
      <c r="A260" s="172"/>
      <c r="B260" s="319"/>
      <c r="C260" s="246"/>
      <c r="D260" s="330">
        <v>10</v>
      </c>
      <c r="E260" s="191" t="s">
        <v>158</v>
      </c>
      <c r="F260" s="453" t="s">
        <v>167</v>
      </c>
      <c r="G260" s="454">
        <f>G259*0.1</f>
        <v>122436.5</v>
      </c>
      <c r="H260" s="307"/>
    </row>
    <row r="261" spans="1:8" ht="28.2" customHeight="1" x14ac:dyDescent="0.45">
      <c r="A261" s="386"/>
      <c r="B261" s="387"/>
      <c r="C261" s="387"/>
      <c r="D261" s="318"/>
      <c r="E261" s="319"/>
      <c r="F261" s="455" t="s">
        <v>171</v>
      </c>
      <c r="G261" s="410">
        <f>SUM(G259:G260)</f>
        <v>1346801.5</v>
      </c>
      <c r="H261" s="307"/>
    </row>
    <row r="262" spans="1:8" ht="28.2" customHeight="1" x14ac:dyDescent="0.45">
      <c r="A262" s="386"/>
      <c r="B262" s="389"/>
      <c r="C262" s="387"/>
      <c r="D262" s="388"/>
      <c r="E262" s="389"/>
      <c r="F262" s="456" t="s">
        <v>172</v>
      </c>
      <c r="G262" s="411">
        <v>-6802</v>
      </c>
      <c r="H262" s="307"/>
    </row>
    <row r="263" spans="1:8" ht="28.2" customHeight="1" thickBot="1" x14ac:dyDescent="0.5">
      <c r="A263" s="386"/>
      <c r="B263" s="389"/>
      <c r="C263" s="387"/>
      <c r="D263" s="388"/>
      <c r="E263" s="389"/>
      <c r="F263" s="456" t="s">
        <v>57</v>
      </c>
      <c r="G263" s="432">
        <f>SUM(G261:G262)</f>
        <v>1339999.5</v>
      </c>
      <c r="H263" s="307"/>
    </row>
    <row r="264" spans="1:8" ht="28.2" customHeight="1" thickBot="1" x14ac:dyDescent="0.5">
      <c r="A264" s="386"/>
      <c r="B264" s="389"/>
      <c r="C264" s="186"/>
      <c r="D264" s="330">
        <v>10</v>
      </c>
      <c r="E264" s="191" t="s">
        <v>158</v>
      </c>
      <c r="F264" s="453" t="s">
        <v>168</v>
      </c>
      <c r="G264" s="405">
        <f>ROUNDUP(G263*0.1,0)</f>
        <v>134000</v>
      </c>
      <c r="H264" s="307"/>
    </row>
    <row r="265" spans="1:8" ht="28.2" customHeight="1" thickBot="1" x14ac:dyDescent="0.5">
      <c r="A265" s="386"/>
      <c r="B265" s="389"/>
      <c r="C265" s="387"/>
      <c r="D265" s="318"/>
      <c r="E265" s="319"/>
      <c r="F265" s="465" t="s">
        <v>225</v>
      </c>
      <c r="G265" s="466">
        <f>SUM(G263:G264)</f>
        <v>1473999.5</v>
      </c>
      <c r="H265" s="308"/>
    </row>
    <row r="281" spans="1:8" ht="28.2" customHeight="1" x14ac:dyDescent="0.45">
      <c r="A281" s="372" t="s">
        <v>220</v>
      </c>
      <c r="B281" s="372"/>
      <c r="C281" s="372"/>
      <c r="D281" s="372"/>
      <c r="E281" s="372"/>
      <c r="F281" s="372"/>
      <c r="G281" s="372"/>
      <c r="H281" s="372"/>
    </row>
    <row r="282" spans="1:8" ht="28.2" customHeight="1" x14ac:dyDescent="0.45">
      <c r="A282" s="372"/>
      <c r="B282" s="372"/>
      <c r="C282" s="372"/>
      <c r="D282" s="372"/>
      <c r="E282" s="372"/>
      <c r="F282" s="372"/>
      <c r="G282" s="372"/>
      <c r="H282" s="372"/>
    </row>
  </sheetData>
  <mergeCells count="56">
    <mergeCell ref="A249:F249"/>
    <mergeCell ref="A250:H251"/>
    <mergeCell ref="B255:C255"/>
    <mergeCell ref="A259:E259"/>
    <mergeCell ref="A281:H282"/>
    <mergeCell ref="A220:H220"/>
    <mergeCell ref="A221:B221"/>
    <mergeCell ref="D221:E221"/>
    <mergeCell ref="A232:F232"/>
    <mergeCell ref="A234:H234"/>
    <mergeCell ref="A235:B235"/>
    <mergeCell ref="D235:E235"/>
    <mergeCell ref="A187:H187"/>
    <mergeCell ref="A189:H189"/>
    <mergeCell ref="A190:B190"/>
    <mergeCell ref="D190:E190"/>
    <mergeCell ref="A214:F214"/>
    <mergeCell ref="A218:H218"/>
    <mergeCell ref="A156:F156"/>
    <mergeCell ref="A159:H159"/>
    <mergeCell ref="A161:H161"/>
    <mergeCell ref="A162:B162"/>
    <mergeCell ref="D162:E162"/>
    <mergeCell ref="A186:F186"/>
    <mergeCell ref="A105:B105"/>
    <mergeCell ref="D105:E105"/>
    <mergeCell ref="A129:F129"/>
    <mergeCell ref="A130:H130"/>
    <mergeCell ref="A132:H132"/>
    <mergeCell ref="A133:B133"/>
    <mergeCell ref="D133:E133"/>
    <mergeCell ref="A76:H76"/>
    <mergeCell ref="A77:B77"/>
    <mergeCell ref="D77:E77"/>
    <mergeCell ref="A101:F101"/>
    <mergeCell ref="A102:H102"/>
    <mergeCell ref="A104:H104"/>
    <mergeCell ref="A42:H43"/>
    <mergeCell ref="A48:H48"/>
    <mergeCell ref="A49:B49"/>
    <mergeCell ref="D49:E49"/>
    <mergeCell ref="A73:F73"/>
    <mergeCell ref="A74:H74"/>
    <mergeCell ref="A12:C12"/>
    <mergeCell ref="D12:H12"/>
    <mergeCell ref="B13:C14"/>
    <mergeCell ref="D13:H13"/>
    <mergeCell ref="D14:H14"/>
    <mergeCell ref="B15:C16"/>
    <mergeCell ref="A2:H5"/>
    <mergeCell ref="F6:H6"/>
    <mergeCell ref="A7:C8"/>
    <mergeCell ref="A9:C9"/>
    <mergeCell ref="A10:C10"/>
    <mergeCell ref="A11:C11"/>
    <mergeCell ref="D11:H11"/>
  </mergeCells>
  <phoneticPr fontId="3"/>
  <pageMargins left="0.52" right="0.33" top="0.33" bottom="0.16" header="0.3" footer="0.16"/>
  <pageSetup paperSize="9" scale="89" orientation="portrait" r:id="rId1"/>
  <rowBreaks count="4" manualBreakCount="4">
    <brk id="44" max="7" man="1"/>
    <brk id="102" max="7" man="1"/>
    <brk id="130" max="16383" man="1"/>
    <brk id="187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547DF-4548-4EB3-A950-1EE3985B9BEE}">
  <dimension ref="A1:O282"/>
  <sheetViews>
    <sheetView zoomScale="82" zoomScaleNormal="82" zoomScaleSheetLayoutView="76" workbookViewId="0">
      <selection activeCell="A7" sqref="A7:C8"/>
    </sheetView>
  </sheetViews>
  <sheetFormatPr defaultColWidth="8" defaultRowHeight="28.2" customHeight="1" x14ac:dyDescent="0.45"/>
  <cols>
    <col min="1" max="1" width="5.69921875" style="115" customWidth="1"/>
    <col min="2" max="2" width="29.59765625" style="115" customWidth="1"/>
    <col min="3" max="3" width="16.3984375" style="115" customWidth="1"/>
    <col min="4" max="4" width="4.19921875" style="291" customWidth="1"/>
    <col min="5" max="5" width="3.296875" style="116" customWidth="1"/>
    <col min="6" max="7" width="14.59765625" style="115" customWidth="1"/>
    <col min="8" max="8" width="5.3984375" style="301" customWidth="1"/>
    <col min="9" max="9" width="8" style="115"/>
    <col min="10" max="10" width="8.3984375" style="115" bestFit="1" customWidth="1"/>
    <col min="11" max="16384" width="8" style="115"/>
  </cols>
  <sheetData>
    <row r="1" spans="1:15" ht="21" customHeight="1" x14ac:dyDescent="0.45"/>
    <row r="2" spans="1:15" ht="21" customHeight="1" x14ac:dyDescent="0.45">
      <c r="A2" s="459" t="s">
        <v>131</v>
      </c>
      <c r="B2" s="459"/>
      <c r="C2" s="459"/>
      <c r="D2" s="459"/>
      <c r="E2" s="459"/>
      <c r="F2" s="459"/>
      <c r="G2" s="459"/>
      <c r="H2" s="459"/>
    </row>
    <row r="3" spans="1:15" ht="21" customHeight="1" x14ac:dyDescent="0.45">
      <c r="A3" s="459"/>
      <c r="B3" s="459"/>
      <c r="C3" s="459"/>
      <c r="D3" s="459"/>
      <c r="E3" s="459"/>
      <c r="F3" s="459"/>
      <c r="G3" s="459"/>
      <c r="H3" s="459"/>
    </row>
    <row r="4" spans="1:15" ht="18" customHeight="1" x14ac:dyDescent="0.45">
      <c r="A4" s="459"/>
      <c r="B4" s="459"/>
      <c r="C4" s="459"/>
      <c r="D4" s="459"/>
      <c r="E4" s="459"/>
      <c r="F4" s="459"/>
      <c r="G4" s="459"/>
      <c r="H4" s="459"/>
      <c r="K4" s="297"/>
      <c r="L4" s="297"/>
      <c r="M4" s="297"/>
      <c r="N4" s="297"/>
      <c r="O4" s="297"/>
    </row>
    <row r="5" spans="1:15" ht="18" customHeight="1" x14ac:dyDescent="0.45">
      <c r="A5" s="459"/>
      <c r="B5" s="459"/>
      <c r="C5" s="459"/>
      <c r="D5" s="459"/>
      <c r="E5" s="459"/>
      <c r="F5" s="459"/>
      <c r="G5" s="459"/>
      <c r="H5" s="459"/>
      <c r="J5" s="297"/>
      <c r="K5" s="297"/>
      <c r="L5" s="297"/>
      <c r="M5" s="297"/>
      <c r="N5" s="297"/>
      <c r="O5" s="297"/>
    </row>
    <row r="6" spans="1:15" ht="18" customHeight="1" x14ac:dyDescent="0.45">
      <c r="A6" s="117"/>
      <c r="B6" s="118"/>
      <c r="C6" s="118"/>
      <c r="D6" s="295"/>
      <c r="E6" s="119"/>
      <c r="F6" s="356" t="s">
        <v>130</v>
      </c>
      <c r="G6" s="356"/>
      <c r="H6" s="356"/>
      <c r="J6" s="297"/>
      <c r="K6" s="297"/>
      <c r="L6" s="297"/>
      <c r="M6" s="297"/>
      <c r="N6" s="297"/>
      <c r="O6" s="297"/>
    </row>
    <row r="7" spans="1:15" ht="18" customHeight="1" x14ac:dyDescent="0.45">
      <c r="A7" s="460" t="s">
        <v>1</v>
      </c>
      <c r="B7" s="460"/>
      <c r="C7" s="460"/>
      <c r="F7" s="116"/>
      <c r="J7" s="297"/>
      <c r="K7" s="297"/>
      <c r="L7" s="297"/>
      <c r="M7" s="297"/>
      <c r="N7" s="297"/>
      <c r="O7" s="297"/>
    </row>
    <row r="8" spans="1:15" ht="18" customHeight="1" x14ac:dyDescent="0.45">
      <c r="A8" s="461"/>
      <c r="B8" s="461"/>
      <c r="C8" s="461"/>
      <c r="F8" s="116"/>
      <c r="J8" s="117"/>
      <c r="K8" s="118"/>
      <c r="L8" s="118"/>
      <c r="M8" s="118"/>
      <c r="O8" s="271"/>
    </row>
    <row r="9" spans="1:15" ht="18" customHeight="1" x14ac:dyDescent="0.45">
      <c r="A9" s="359"/>
      <c r="B9" s="359"/>
      <c r="C9" s="359"/>
      <c r="F9" s="116"/>
      <c r="O9" s="270"/>
    </row>
    <row r="10" spans="1:15" ht="18" customHeight="1" x14ac:dyDescent="0.45">
      <c r="A10" s="354" t="s">
        <v>138</v>
      </c>
      <c r="B10" s="354"/>
      <c r="C10" s="354"/>
      <c r="F10" s="115" t="s">
        <v>133</v>
      </c>
      <c r="O10" s="270"/>
    </row>
    <row r="11" spans="1:15" ht="18" customHeight="1" x14ac:dyDescent="0.45">
      <c r="A11" s="354" t="s">
        <v>139</v>
      </c>
      <c r="B11" s="354"/>
      <c r="C11" s="354"/>
      <c r="D11" s="354" t="s">
        <v>134</v>
      </c>
      <c r="E11" s="354"/>
      <c r="F11" s="354"/>
      <c r="G11" s="354"/>
      <c r="H11" s="354"/>
      <c r="O11" s="270"/>
    </row>
    <row r="12" spans="1:15" ht="18" customHeight="1" x14ac:dyDescent="0.45">
      <c r="A12" s="354"/>
      <c r="B12" s="354"/>
      <c r="C12" s="354"/>
      <c r="D12" s="354" t="s">
        <v>135</v>
      </c>
      <c r="E12" s="354"/>
      <c r="F12" s="354"/>
      <c r="G12" s="354"/>
      <c r="H12" s="354"/>
      <c r="O12" s="270"/>
    </row>
    <row r="13" spans="1:15" ht="18" customHeight="1" x14ac:dyDescent="0.45">
      <c r="B13" s="353" t="s">
        <v>140</v>
      </c>
      <c r="C13" s="353"/>
      <c r="D13" s="354" t="s">
        <v>136</v>
      </c>
      <c r="E13" s="354"/>
      <c r="F13" s="354"/>
      <c r="G13" s="354"/>
      <c r="H13" s="354"/>
      <c r="O13" s="270"/>
    </row>
    <row r="14" spans="1:15" ht="18" customHeight="1" x14ac:dyDescent="0.45">
      <c r="B14" s="353"/>
      <c r="C14" s="353"/>
      <c r="D14" s="354" t="s">
        <v>137</v>
      </c>
      <c r="E14" s="354"/>
      <c r="F14" s="354"/>
      <c r="G14" s="354"/>
      <c r="H14" s="354"/>
      <c r="O14" s="270"/>
    </row>
    <row r="15" spans="1:15" ht="18" customHeight="1" x14ac:dyDescent="0.45">
      <c r="B15" s="360">
        <f>C38</f>
        <v>1473999.5</v>
      </c>
      <c r="C15" s="361"/>
      <c r="D15" s="298"/>
      <c r="E15" s="121"/>
      <c r="F15" s="121"/>
      <c r="O15" s="270"/>
    </row>
    <row r="16" spans="1:15" ht="18" customHeight="1" x14ac:dyDescent="0.45">
      <c r="B16" s="361"/>
      <c r="C16" s="361"/>
      <c r="O16" s="270"/>
    </row>
    <row r="17" spans="2:15" ht="18" customHeight="1" x14ac:dyDescent="0.45">
      <c r="M17" s="121"/>
      <c r="O17" s="270"/>
    </row>
    <row r="18" spans="2:15" ht="18" customHeight="1" x14ac:dyDescent="0.45">
      <c r="O18" s="270"/>
    </row>
    <row r="19" spans="2:15" ht="18" customHeight="1" x14ac:dyDescent="0.45">
      <c r="O19" s="270"/>
    </row>
    <row r="20" spans="2:15" ht="18" customHeight="1" x14ac:dyDescent="0.45">
      <c r="O20" s="270"/>
    </row>
    <row r="21" spans="2:15" ht="20.399999999999999" customHeight="1" x14ac:dyDescent="0.45">
      <c r="B21" s="292" t="s">
        <v>179</v>
      </c>
      <c r="C21" s="293">
        <f>G101</f>
        <v>125280</v>
      </c>
      <c r="O21" s="270"/>
    </row>
    <row r="22" spans="2:15" ht="21" customHeight="1" x14ac:dyDescent="0.45">
      <c r="B22" s="292" t="s">
        <v>180</v>
      </c>
      <c r="C22" s="293">
        <f>G101</f>
        <v>125280</v>
      </c>
      <c r="O22" s="270"/>
    </row>
    <row r="23" spans="2:15" ht="21" customHeight="1" x14ac:dyDescent="0.45">
      <c r="B23" s="292" t="s">
        <v>181</v>
      </c>
      <c r="C23" s="293">
        <f>G129</f>
        <v>133280</v>
      </c>
    </row>
    <row r="24" spans="2:15" ht="21" customHeight="1" x14ac:dyDescent="0.45">
      <c r="B24" s="292" t="s">
        <v>182</v>
      </c>
      <c r="C24" s="293">
        <f>G156</f>
        <v>121280</v>
      </c>
    </row>
    <row r="25" spans="2:15" ht="21" customHeight="1" x14ac:dyDescent="0.45">
      <c r="B25" s="292" t="s">
        <v>183</v>
      </c>
      <c r="C25" s="293">
        <f>G186</f>
        <v>133660</v>
      </c>
    </row>
    <row r="26" spans="2:15" ht="21" customHeight="1" x14ac:dyDescent="0.45">
      <c r="B26" s="292" t="s">
        <v>184</v>
      </c>
      <c r="C26" s="293">
        <f>G214</f>
        <v>133660</v>
      </c>
    </row>
    <row r="27" spans="2:15" ht="21" customHeight="1" x14ac:dyDescent="0.45">
      <c r="B27" s="292" t="s">
        <v>185</v>
      </c>
      <c r="C27" s="293">
        <f>G232</f>
        <v>34225</v>
      </c>
    </row>
    <row r="28" spans="2:15" ht="21" customHeight="1" x14ac:dyDescent="0.45">
      <c r="B28" s="292" t="s">
        <v>186</v>
      </c>
      <c r="C28" s="293">
        <f>G249</f>
        <v>101700</v>
      </c>
    </row>
    <row r="29" spans="2:15" ht="21" customHeight="1" x14ac:dyDescent="0.45">
      <c r="B29" s="292" t="s">
        <v>187</v>
      </c>
      <c r="C29" s="293">
        <f>G254</f>
        <v>54000</v>
      </c>
    </row>
    <row r="30" spans="2:15" ht="21" customHeight="1" x14ac:dyDescent="0.45">
      <c r="B30" s="292" t="s">
        <v>188</v>
      </c>
      <c r="C30" s="293">
        <f>G256</f>
        <v>80000</v>
      </c>
    </row>
    <row r="31" spans="2:15" ht="21" customHeight="1" x14ac:dyDescent="0.45">
      <c r="B31" s="292" t="s">
        <v>190</v>
      </c>
      <c r="C31" s="293">
        <f>G257</f>
        <v>102000</v>
      </c>
    </row>
    <row r="32" spans="2:15" ht="21" customHeight="1" x14ac:dyDescent="0.45">
      <c r="B32" s="292" t="s">
        <v>189</v>
      </c>
      <c r="C32" s="293">
        <f>G258</f>
        <v>80000</v>
      </c>
    </row>
    <row r="33" spans="1:8" ht="21" customHeight="1" x14ac:dyDescent="0.45">
      <c r="B33" s="292" t="s">
        <v>167</v>
      </c>
      <c r="C33" s="293">
        <f>G260</f>
        <v>122436.5</v>
      </c>
    </row>
    <row r="34" spans="1:8" ht="21" customHeight="1" x14ac:dyDescent="0.45">
      <c r="B34" s="291" t="s">
        <v>171</v>
      </c>
      <c r="C34" s="329">
        <f>SUM(C21:C33)</f>
        <v>1346801.5</v>
      </c>
    </row>
    <row r="35" spans="1:8" ht="21" customHeight="1" x14ac:dyDescent="0.45">
      <c r="B35" s="291" t="s">
        <v>172</v>
      </c>
      <c r="C35" s="293">
        <f>G262</f>
        <v>-6802</v>
      </c>
    </row>
    <row r="36" spans="1:8" ht="21" customHeight="1" x14ac:dyDescent="0.45">
      <c r="B36" s="291" t="s">
        <v>173</v>
      </c>
      <c r="C36" s="293">
        <f>SUM(C34:C35)</f>
        <v>1339999.5</v>
      </c>
    </row>
    <row r="37" spans="1:8" ht="21" customHeight="1" thickBot="1" x14ac:dyDescent="0.5">
      <c r="B37" s="291" t="s">
        <v>168</v>
      </c>
      <c r="C37" s="293">
        <f>ROUNDUP(C36*0.1,0)</f>
        <v>134000</v>
      </c>
    </row>
    <row r="38" spans="1:8" ht="21" customHeight="1" thickBot="1" x14ac:dyDescent="0.5">
      <c r="B38" s="295" t="s">
        <v>169</v>
      </c>
      <c r="C38" s="296">
        <f>SUM(C36:C37)</f>
        <v>1473999.5</v>
      </c>
    </row>
    <row r="39" spans="1:8" ht="21" customHeight="1" x14ac:dyDescent="0.45"/>
    <row r="40" spans="1:8" ht="21" customHeight="1" x14ac:dyDescent="0.45"/>
    <row r="41" spans="1:8" ht="21" customHeight="1" x14ac:dyDescent="0.45"/>
    <row r="42" spans="1:8" ht="21" customHeight="1" x14ac:dyDescent="0.45">
      <c r="A42" s="372" t="s">
        <v>212</v>
      </c>
      <c r="B42" s="372"/>
      <c r="C42" s="372"/>
      <c r="D42" s="372"/>
      <c r="E42" s="372"/>
      <c r="F42" s="372"/>
      <c r="G42" s="372"/>
      <c r="H42" s="372"/>
    </row>
    <row r="43" spans="1:8" ht="21" customHeight="1" x14ac:dyDescent="0.45">
      <c r="A43" s="372"/>
      <c r="B43" s="372"/>
      <c r="C43" s="372"/>
      <c r="D43" s="372"/>
      <c r="E43" s="372"/>
      <c r="F43" s="372"/>
      <c r="G43" s="372"/>
      <c r="H43" s="372"/>
    </row>
    <row r="44" spans="1:8" ht="1.8" customHeight="1" x14ac:dyDescent="0.45"/>
    <row r="45" spans="1:8" ht="28.2" customHeight="1" x14ac:dyDescent="0.45">
      <c r="A45" s="119"/>
      <c r="B45" s="119"/>
    </row>
    <row r="46" spans="1:8" ht="28.2" customHeight="1" x14ac:dyDescent="0.45">
      <c r="A46" s="119" t="s">
        <v>4</v>
      </c>
      <c r="B46" s="119"/>
    </row>
    <row r="47" spans="1:8" ht="19.2" customHeight="1" x14ac:dyDescent="0.45">
      <c r="A47" s="382" t="s">
        <v>5</v>
      </c>
      <c r="B47" s="382"/>
      <c r="C47" s="382"/>
      <c r="D47" s="382"/>
      <c r="E47" s="382"/>
      <c r="F47" s="382"/>
    </row>
    <row r="48" spans="1:8" ht="29.4" customHeight="1" thickBot="1" x14ac:dyDescent="0.5">
      <c r="A48" s="381" t="s">
        <v>195</v>
      </c>
      <c r="B48" s="381"/>
      <c r="C48" s="381"/>
      <c r="D48" s="381"/>
      <c r="E48" s="381"/>
      <c r="F48" s="381"/>
      <c r="G48" s="381"/>
      <c r="H48" s="381"/>
    </row>
    <row r="49" spans="1:8" ht="29.4" customHeight="1" thickBot="1" x14ac:dyDescent="0.5">
      <c r="A49" s="448" t="s">
        <v>6</v>
      </c>
      <c r="B49" s="352"/>
      <c r="C49" s="124" t="s">
        <v>7</v>
      </c>
      <c r="D49" s="351" t="s">
        <v>8</v>
      </c>
      <c r="E49" s="352"/>
      <c r="F49" s="124" t="s">
        <v>9</v>
      </c>
      <c r="G49" s="123" t="s">
        <v>10</v>
      </c>
      <c r="H49" s="302" t="s">
        <v>59</v>
      </c>
    </row>
    <row r="50" spans="1:8" ht="29.4" customHeight="1" x14ac:dyDescent="0.45">
      <c r="A50" s="253"/>
      <c r="B50" s="442" t="s">
        <v>16</v>
      </c>
      <c r="C50" s="450"/>
      <c r="D50" s="424">
        <v>1</v>
      </c>
      <c r="E50" s="404" t="s">
        <v>174</v>
      </c>
      <c r="F50" s="451">
        <v>18000</v>
      </c>
      <c r="G50" s="407">
        <f>D50*F50</f>
        <v>18000</v>
      </c>
      <c r="H50" s="336">
        <v>0.1</v>
      </c>
    </row>
    <row r="51" spans="1:8" ht="29.4" customHeight="1" x14ac:dyDescent="0.45">
      <c r="A51" s="140"/>
      <c r="B51" s="437" t="s">
        <v>17</v>
      </c>
      <c r="C51" s="438"/>
      <c r="D51" s="425">
        <v>1</v>
      </c>
      <c r="E51" s="395" t="s">
        <v>116</v>
      </c>
      <c r="F51" s="434">
        <v>2500</v>
      </c>
      <c r="G51" s="408">
        <f>D51*F51</f>
        <v>2500</v>
      </c>
      <c r="H51" s="303">
        <v>0.1</v>
      </c>
    </row>
    <row r="52" spans="1:8" ht="29.4" customHeight="1" x14ac:dyDescent="0.45">
      <c r="A52" s="140"/>
      <c r="B52" s="437" t="s">
        <v>18</v>
      </c>
      <c r="C52" s="438"/>
      <c r="D52" s="425">
        <v>1</v>
      </c>
      <c r="E52" s="395" t="s">
        <v>116</v>
      </c>
      <c r="F52" s="434">
        <v>4875</v>
      </c>
      <c r="G52" s="408">
        <f>D52*F52</f>
        <v>4875</v>
      </c>
      <c r="H52" s="303">
        <v>0.1</v>
      </c>
    </row>
    <row r="53" spans="1:8" ht="29.4" customHeight="1" x14ac:dyDescent="0.45">
      <c r="A53" s="140"/>
      <c r="B53" s="437" t="s">
        <v>19</v>
      </c>
      <c r="C53" s="438"/>
      <c r="D53" s="425">
        <v>1</v>
      </c>
      <c r="E53" s="395" t="s">
        <v>116</v>
      </c>
      <c r="F53" s="434">
        <v>5200</v>
      </c>
      <c r="G53" s="408">
        <f>D53*F53</f>
        <v>5200</v>
      </c>
      <c r="H53" s="303">
        <v>0.1</v>
      </c>
    </row>
    <row r="54" spans="1:8" ht="29.4" customHeight="1" x14ac:dyDescent="0.45">
      <c r="A54" s="146"/>
      <c r="B54" s="437" t="s">
        <v>24</v>
      </c>
      <c r="C54" s="438"/>
      <c r="D54" s="426">
        <v>1</v>
      </c>
      <c r="E54" s="427" t="s">
        <v>116</v>
      </c>
      <c r="F54" s="434">
        <v>3600</v>
      </c>
      <c r="G54" s="408">
        <f>D54*F54</f>
        <v>3600</v>
      </c>
      <c r="H54" s="303">
        <v>0.1</v>
      </c>
    </row>
    <row r="55" spans="1:8" ht="29.4" customHeight="1" x14ac:dyDescent="0.45">
      <c r="A55" s="146"/>
      <c r="B55" s="437" t="s">
        <v>25</v>
      </c>
      <c r="C55" s="438"/>
      <c r="D55" s="426">
        <v>1</v>
      </c>
      <c r="E55" s="427" t="s">
        <v>116</v>
      </c>
      <c r="F55" s="434">
        <v>14000</v>
      </c>
      <c r="G55" s="408">
        <f t="shared" ref="G55:G72" si="0">D55*F55</f>
        <v>14000</v>
      </c>
      <c r="H55" s="303">
        <v>0.1</v>
      </c>
    </row>
    <row r="56" spans="1:8" ht="29.4" customHeight="1" x14ac:dyDescent="0.45">
      <c r="A56" s="146"/>
      <c r="B56" s="437" t="s">
        <v>26</v>
      </c>
      <c r="C56" s="438"/>
      <c r="D56" s="426">
        <v>2</v>
      </c>
      <c r="E56" s="427" t="s">
        <v>116</v>
      </c>
      <c r="F56" s="434">
        <v>4000</v>
      </c>
      <c r="G56" s="408">
        <f t="shared" si="0"/>
        <v>8000</v>
      </c>
      <c r="H56" s="303">
        <v>0.1</v>
      </c>
    </row>
    <row r="57" spans="1:8" ht="29.4" customHeight="1" x14ac:dyDescent="0.45">
      <c r="A57" s="146"/>
      <c r="B57" s="441" t="s">
        <v>27</v>
      </c>
      <c r="C57" s="444"/>
      <c r="D57" s="426">
        <v>2</v>
      </c>
      <c r="E57" s="427" t="s">
        <v>174</v>
      </c>
      <c r="F57" s="447">
        <v>4000</v>
      </c>
      <c r="G57" s="432">
        <f t="shared" si="0"/>
        <v>8000</v>
      </c>
      <c r="H57" s="303">
        <v>0.1</v>
      </c>
    </row>
    <row r="58" spans="1:8" ht="29.4" customHeight="1" x14ac:dyDescent="0.45">
      <c r="A58" s="140"/>
      <c r="B58" s="418" t="s">
        <v>28</v>
      </c>
      <c r="C58" s="439" t="s">
        <v>29</v>
      </c>
      <c r="D58" s="428">
        <v>24</v>
      </c>
      <c r="E58" s="429" t="s">
        <v>112</v>
      </c>
      <c r="F58" s="434">
        <v>80</v>
      </c>
      <c r="G58" s="408">
        <f t="shared" si="0"/>
        <v>1920</v>
      </c>
      <c r="H58" s="303">
        <v>0.1</v>
      </c>
    </row>
    <row r="59" spans="1:8" ht="29.4" customHeight="1" x14ac:dyDescent="0.45">
      <c r="A59" s="140"/>
      <c r="B59" s="418" t="s">
        <v>30</v>
      </c>
      <c r="C59" s="439" t="s">
        <v>60</v>
      </c>
      <c r="D59" s="428">
        <v>24</v>
      </c>
      <c r="E59" s="429" t="s">
        <v>112</v>
      </c>
      <c r="F59" s="434">
        <v>205</v>
      </c>
      <c r="G59" s="408">
        <f t="shared" si="0"/>
        <v>4920</v>
      </c>
      <c r="H59" s="303">
        <v>0.1</v>
      </c>
    </row>
    <row r="60" spans="1:8" ht="29.4" customHeight="1" x14ac:dyDescent="0.45">
      <c r="A60" s="140"/>
      <c r="B60" s="418" t="s">
        <v>177</v>
      </c>
      <c r="C60" s="438" t="s">
        <v>33</v>
      </c>
      <c r="D60" s="428">
        <v>10</v>
      </c>
      <c r="E60" s="429" t="s">
        <v>112</v>
      </c>
      <c r="F60" s="434">
        <v>185</v>
      </c>
      <c r="G60" s="408">
        <f t="shared" si="0"/>
        <v>1850</v>
      </c>
      <c r="H60" s="303">
        <v>0.1</v>
      </c>
    </row>
    <row r="61" spans="1:8" ht="29.4" customHeight="1" x14ac:dyDescent="0.45">
      <c r="A61" s="140"/>
      <c r="B61" s="418" t="s">
        <v>34</v>
      </c>
      <c r="C61" s="439" t="s">
        <v>35</v>
      </c>
      <c r="D61" s="428">
        <v>3</v>
      </c>
      <c r="E61" s="429" t="s">
        <v>116</v>
      </c>
      <c r="F61" s="434">
        <v>1425</v>
      </c>
      <c r="G61" s="408">
        <f t="shared" si="0"/>
        <v>4275</v>
      </c>
      <c r="H61" s="303">
        <v>0.1</v>
      </c>
    </row>
    <row r="62" spans="1:8" ht="29.4" customHeight="1" x14ac:dyDescent="0.45">
      <c r="A62" s="140"/>
      <c r="B62" s="429" t="s">
        <v>178</v>
      </c>
      <c r="C62" s="439" t="s">
        <v>37</v>
      </c>
      <c r="D62" s="428">
        <v>2</v>
      </c>
      <c r="E62" s="429" t="s">
        <v>116</v>
      </c>
      <c r="F62" s="434">
        <v>75</v>
      </c>
      <c r="G62" s="408">
        <f t="shared" si="0"/>
        <v>150</v>
      </c>
      <c r="H62" s="303">
        <v>0.1</v>
      </c>
    </row>
    <row r="63" spans="1:8" ht="29.4" customHeight="1" x14ac:dyDescent="0.45">
      <c r="A63" s="140"/>
      <c r="B63" s="429" t="s">
        <v>38</v>
      </c>
      <c r="C63" s="439"/>
      <c r="D63" s="428">
        <v>10</v>
      </c>
      <c r="E63" s="429" t="s">
        <v>116</v>
      </c>
      <c r="F63" s="434">
        <v>139</v>
      </c>
      <c r="G63" s="408">
        <f t="shared" si="0"/>
        <v>1390</v>
      </c>
      <c r="H63" s="303">
        <v>0.1</v>
      </c>
    </row>
    <row r="64" spans="1:8" ht="29.4" customHeight="1" x14ac:dyDescent="0.45">
      <c r="A64" s="140"/>
      <c r="B64" s="418" t="s">
        <v>39</v>
      </c>
      <c r="C64" s="439" t="s">
        <v>40</v>
      </c>
      <c r="D64" s="428">
        <f>+D72*2</f>
        <v>2</v>
      </c>
      <c r="E64" s="429" t="s">
        <v>116</v>
      </c>
      <c r="F64" s="434">
        <v>750</v>
      </c>
      <c r="G64" s="408">
        <f t="shared" si="0"/>
        <v>1500</v>
      </c>
      <c r="H64" s="303">
        <v>0.1</v>
      </c>
    </row>
    <row r="65" spans="1:8" ht="29.4" customHeight="1" x14ac:dyDescent="0.45">
      <c r="A65" s="140"/>
      <c r="B65" s="418" t="s">
        <v>41</v>
      </c>
      <c r="C65" s="439" t="s">
        <v>42</v>
      </c>
      <c r="D65" s="428">
        <v>4</v>
      </c>
      <c r="E65" s="429" t="s">
        <v>116</v>
      </c>
      <c r="F65" s="434">
        <v>625</v>
      </c>
      <c r="G65" s="408">
        <f t="shared" si="0"/>
        <v>2500</v>
      </c>
      <c r="H65" s="303">
        <v>0.1</v>
      </c>
    </row>
    <row r="66" spans="1:8" ht="29.4" customHeight="1" x14ac:dyDescent="0.45">
      <c r="A66" s="133"/>
      <c r="B66" s="442" t="s">
        <v>12</v>
      </c>
      <c r="C66" s="438" t="s">
        <v>13</v>
      </c>
      <c r="D66" s="425">
        <v>1</v>
      </c>
      <c r="E66" s="395" t="s">
        <v>116</v>
      </c>
      <c r="F66" s="434">
        <v>16000</v>
      </c>
      <c r="G66" s="408">
        <f t="shared" si="0"/>
        <v>16000</v>
      </c>
      <c r="H66" s="303">
        <v>0.1</v>
      </c>
    </row>
    <row r="67" spans="1:8" ht="29.4" customHeight="1" x14ac:dyDescent="0.45">
      <c r="A67" s="133"/>
      <c r="B67" s="442" t="s">
        <v>14</v>
      </c>
      <c r="C67" s="438"/>
      <c r="D67" s="425">
        <v>2</v>
      </c>
      <c r="E67" s="395" t="s">
        <v>174</v>
      </c>
      <c r="F67" s="434">
        <v>1200</v>
      </c>
      <c r="G67" s="408">
        <f t="shared" si="0"/>
        <v>2400</v>
      </c>
      <c r="H67" s="303">
        <v>0.1</v>
      </c>
    </row>
    <row r="68" spans="1:8" ht="29.4" customHeight="1" x14ac:dyDescent="0.45">
      <c r="A68" s="133"/>
      <c r="B68" s="442" t="s">
        <v>15</v>
      </c>
      <c r="C68" s="438"/>
      <c r="D68" s="425">
        <v>4</v>
      </c>
      <c r="E68" s="395" t="s">
        <v>156</v>
      </c>
      <c r="F68" s="434">
        <v>300</v>
      </c>
      <c r="G68" s="408">
        <f t="shared" si="0"/>
        <v>1200</v>
      </c>
      <c r="H68" s="303">
        <v>0.1</v>
      </c>
    </row>
    <row r="69" spans="1:8" ht="29.4" customHeight="1" x14ac:dyDescent="0.45">
      <c r="A69" s="140"/>
      <c r="B69" s="437" t="s">
        <v>20</v>
      </c>
      <c r="C69" s="438"/>
      <c r="D69" s="425">
        <v>1</v>
      </c>
      <c r="E69" s="395" t="s">
        <v>174</v>
      </c>
      <c r="F69" s="434">
        <v>6000</v>
      </c>
      <c r="G69" s="408">
        <f t="shared" si="0"/>
        <v>6000</v>
      </c>
      <c r="H69" s="303">
        <v>0.1</v>
      </c>
    </row>
    <row r="70" spans="1:8" ht="29.4" customHeight="1" x14ac:dyDescent="0.45">
      <c r="A70" s="140"/>
      <c r="B70" s="437" t="s">
        <v>21</v>
      </c>
      <c r="C70" s="438"/>
      <c r="D70" s="425">
        <v>1</v>
      </c>
      <c r="E70" s="395" t="s">
        <v>157</v>
      </c>
      <c r="F70" s="434">
        <v>8000</v>
      </c>
      <c r="G70" s="408">
        <f t="shared" si="0"/>
        <v>8000</v>
      </c>
      <c r="H70" s="303">
        <v>0.1</v>
      </c>
    </row>
    <row r="71" spans="1:8" ht="29.4" customHeight="1" x14ac:dyDescent="0.45">
      <c r="A71" s="140"/>
      <c r="B71" s="437" t="s">
        <v>22</v>
      </c>
      <c r="C71" s="438"/>
      <c r="D71" s="425">
        <v>1</v>
      </c>
      <c r="E71" s="395" t="s">
        <v>157</v>
      </c>
      <c r="F71" s="434">
        <v>5000</v>
      </c>
      <c r="G71" s="408">
        <f t="shared" si="0"/>
        <v>5000</v>
      </c>
      <c r="H71" s="303">
        <v>0.1</v>
      </c>
    </row>
    <row r="72" spans="1:8" ht="29.4" customHeight="1" thickBot="1" x14ac:dyDescent="0.5">
      <c r="A72" s="179"/>
      <c r="B72" s="443" t="s">
        <v>23</v>
      </c>
      <c r="C72" s="445"/>
      <c r="D72" s="446">
        <v>1</v>
      </c>
      <c r="E72" s="396" t="s">
        <v>113</v>
      </c>
      <c r="F72" s="435">
        <v>4000</v>
      </c>
      <c r="G72" s="409">
        <f t="shared" si="0"/>
        <v>4000</v>
      </c>
      <c r="H72" s="380">
        <v>0.1</v>
      </c>
    </row>
    <row r="73" spans="1:8" ht="29.4" customHeight="1" thickBot="1" x14ac:dyDescent="0.5">
      <c r="A73" s="383" t="s">
        <v>196</v>
      </c>
      <c r="B73" s="383"/>
      <c r="C73" s="383"/>
      <c r="D73" s="383"/>
      <c r="E73" s="383"/>
      <c r="F73" s="383"/>
      <c r="G73" s="384">
        <f>SUM(G50:G72)</f>
        <v>125280</v>
      </c>
      <c r="H73" s="377">
        <v>0.1</v>
      </c>
    </row>
    <row r="74" spans="1:8" ht="29.4" customHeight="1" x14ac:dyDescent="0.3">
      <c r="A74" s="372" t="s">
        <v>213</v>
      </c>
      <c r="B74" s="372"/>
      <c r="C74" s="372"/>
      <c r="D74" s="372"/>
      <c r="E74" s="372"/>
      <c r="F74" s="372"/>
      <c r="G74" s="372"/>
      <c r="H74" s="372"/>
    </row>
    <row r="75" spans="1:8" ht="29.4" customHeight="1" x14ac:dyDescent="0.45">
      <c r="B75" s="120"/>
      <c r="C75" s="120"/>
      <c r="F75" s="313"/>
      <c r="G75" s="314"/>
      <c r="H75" s="306"/>
    </row>
    <row r="76" spans="1:8" ht="30" customHeight="1" thickBot="1" x14ac:dyDescent="0.5">
      <c r="A76" s="381" t="s">
        <v>197</v>
      </c>
      <c r="B76" s="381"/>
      <c r="C76" s="381"/>
      <c r="D76" s="381"/>
      <c r="E76" s="381"/>
      <c r="F76" s="381"/>
      <c r="G76" s="381"/>
      <c r="H76" s="381"/>
    </row>
    <row r="77" spans="1:8" ht="23.4" customHeight="1" thickBot="1" x14ac:dyDescent="0.5">
      <c r="A77" s="448" t="s">
        <v>6</v>
      </c>
      <c r="B77" s="352"/>
      <c r="C77" s="123" t="s">
        <v>7</v>
      </c>
      <c r="D77" s="351" t="s">
        <v>8</v>
      </c>
      <c r="E77" s="352"/>
      <c r="F77" s="124" t="s">
        <v>9</v>
      </c>
      <c r="G77" s="123" t="s">
        <v>10</v>
      </c>
      <c r="H77" s="302" t="s">
        <v>59</v>
      </c>
    </row>
    <row r="78" spans="1:8" ht="31.2" customHeight="1" x14ac:dyDescent="0.45">
      <c r="A78" s="253"/>
      <c r="B78" s="442" t="s">
        <v>16</v>
      </c>
      <c r="C78" s="452"/>
      <c r="D78" s="424">
        <v>1</v>
      </c>
      <c r="E78" s="404" t="s">
        <v>174</v>
      </c>
      <c r="F78" s="451">
        <v>18000</v>
      </c>
      <c r="G78" s="407">
        <f>D78*F78</f>
        <v>18000</v>
      </c>
      <c r="H78" s="336">
        <v>0.1</v>
      </c>
    </row>
    <row r="79" spans="1:8" ht="31.2" customHeight="1" x14ac:dyDescent="0.45">
      <c r="A79" s="140"/>
      <c r="B79" s="437" t="s">
        <v>17</v>
      </c>
      <c r="C79" s="438"/>
      <c r="D79" s="425">
        <v>1</v>
      </c>
      <c r="E79" s="395" t="s">
        <v>116</v>
      </c>
      <c r="F79" s="434">
        <v>2500</v>
      </c>
      <c r="G79" s="408">
        <f>D79*F79</f>
        <v>2500</v>
      </c>
      <c r="H79" s="303">
        <v>0.1</v>
      </c>
    </row>
    <row r="80" spans="1:8" ht="31.2" customHeight="1" x14ac:dyDescent="0.45">
      <c r="A80" s="140"/>
      <c r="B80" s="437" t="s">
        <v>18</v>
      </c>
      <c r="C80" s="438"/>
      <c r="D80" s="425">
        <v>1</v>
      </c>
      <c r="E80" s="395" t="s">
        <v>116</v>
      </c>
      <c r="F80" s="434">
        <v>4875</v>
      </c>
      <c r="G80" s="408">
        <f>D80*F80</f>
        <v>4875</v>
      </c>
      <c r="H80" s="303">
        <v>0.1</v>
      </c>
    </row>
    <row r="81" spans="1:8" ht="31.2" customHeight="1" x14ac:dyDescent="0.45">
      <c r="A81" s="140"/>
      <c r="B81" s="437" t="s">
        <v>19</v>
      </c>
      <c r="C81" s="438"/>
      <c r="D81" s="425">
        <v>1</v>
      </c>
      <c r="E81" s="395" t="s">
        <v>116</v>
      </c>
      <c r="F81" s="434">
        <v>5200</v>
      </c>
      <c r="G81" s="408">
        <f>D81*F81</f>
        <v>5200</v>
      </c>
      <c r="H81" s="303">
        <v>0.1</v>
      </c>
    </row>
    <row r="82" spans="1:8" ht="31.2" customHeight="1" x14ac:dyDescent="0.45">
      <c r="A82" s="146"/>
      <c r="B82" s="437" t="s">
        <v>24</v>
      </c>
      <c r="C82" s="438"/>
      <c r="D82" s="426">
        <v>1</v>
      </c>
      <c r="E82" s="427" t="s">
        <v>116</v>
      </c>
      <c r="F82" s="434">
        <v>3600</v>
      </c>
      <c r="G82" s="408">
        <f>D82*F82</f>
        <v>3600</v>
      </c>
      <c r="H82" s="303">
        <v>0.1</v>
      </c>
    </row>
    <row r="83" spans="1:8" ht="31.2" customHeight="1" x14ac:dyDescent="0.45">
      <c r="A83" s="146"/>
      <c r="B83" s="437" t="s">
        <v>25</v>
      </c>
      <c r="C83" s="438"/>
      <c r="D83" s="426">
        <v>1</v>
      </c>
      <c r="E83" s="427" t="s">
        <v>116</v>
      </c>
      <c r="F83" s="434">
        <v>14000</v>
      </c>
      <c r="G83" s="408">
        <f t="shared" ref="G83:G100" si="1">D83*F83</f>
        <v>14000</v>
      </c>
      <c r="H83" s="303">
        <v>0.1</v>
      </c>
    </row>
    <row r="84" spans="1:8" ht="31.2" customHeight="1" x14ac:dyDescent="0.45">
      <c r="A84" s="146"/>
      <c r="B84" s="437" t="s">
        <v>26</v>
      </c>
      <c r="C84" s="438"/>
      <c r="D84" s="426">
        <v>2</v>
      </c>
      <c r="E84" s="427" t="s">
        <v>116</v>
      </c>
      <c r="F84" s="434">
        <v>4000</v>
      </c>
      <c r="G84" s="408">
        <f t="shared" si="1"/>
        <v>8000</v>
      </c>
      <c r="H84" s="303">
        <v>0.1</v>
      </c>
    </row>
    <row r="85" spans="1:8" ht="31.2" customHeight="1" x14ac:dyDescent="0.45">
      <c r="A85" s="146"/>
      <c r="B85" s="441" t="s">
        <v>27</v>
      </c>
      <c r="C85" s="444"/>
      <c r="D85" s="426">
        <v>2</v>
      </c>
      <c r="E85" s="427" t="s">
        <v>174</v>
      </c>
      <c r="F85" s="447">
        <v>4000</v>
      </c>
      <c r="G85" s="432">
        <f t="shared" si="1"/>
        <v>8000</v>
      </c>
      <c r="H85" s="303">
        <v>0.1</v>
      </c>
    </row>
    <row r="86" spans="1:8" ht="31.2" customHeight="1" x14ac:dyDescent="0.45">
      <c r="A86" s="140"/>
      <c r="B86" s="418" t="s">
        <v>28</v>
      </c>
      <c r="C86" s="439" t="s">
        <v>29</v>
      </c>
      <c r="D86" s="428">
        <v>24</v>
      </c>
      <c r="E86" s="429" t="s">
        <v>112</v>
      </c>
      <c r="F86" s="434">
        <v>80</v>
      </c>
      <c r="G86" s="408">
        <f t="shared" si="1"/>
        <v>1920</v>
      </c>
      <c r="H86" s="303">
        <v>0.1</v>
      </c>
    </row>
    <row r="87" spans="1:8" ht="31.2" customHeight="1" x14ac:dyDescent="0.45">
      <c r="A87" s="140"/>
      <c r="B87" s="418" t="s">
        <v>30</v>
      </c>
      <c r="C87" s="439" t="s">
        <v>60</v>
      </c>
      <c r="D87" s="428">
        <v>24</v>
      </c>
      <c r="E87" s="429" t="s">
        <v>112</v>
      </c>
      <c r="F87" s="434">
        <v>205</v>
      </c>
      <c r="G87" s="408">
        <f t="shared" si="1"/>
        <v>4920</v>
      </c>
      <c r="H87" s="303">
        <v>0.1</v>
      </c>
    </row>
    <row r="88" spans="1:8" ht="31.2" customHeight="1" x14ac:dyDescent="0.45">
      <c r="A88" s="140"/>
      <c r="B88" s="418" t="s">
        <v>177</v>
      </c>
      <c r="C88" s="438" t="s">
        <v>33</v>
      </c>
      <c r="D88" s="428">
        <v>10</v>
      </c>
      <c r="E88" s="429" t="s">
        <v>112</v>
      </c>
      <c r="F88" s="434">
        <v>185</v>
      </c>
      <c r="G88" s="408">
        <f t="shared" si="1"/>
        <v>1850</v>
      </c>
      <c r="H88" s="303">
        <v>0.1</v>
      </c>
    </row>
    <row r="89" spans="1:8" ht="31.2" customHeight="1" x14ac:dyDescent="0.45">
      <c r="A89" s="140"/>
      <c r="B89" s="418" t="s">
        <v>34</v>
      </c>
      <c r="C89" s="439" t="s">
        <v>35</v>
      </c>
      <c r="D89" s="428">
        <v>3</v>
      </c>
      <c r="E89" s="429" t="s">
        <v>116</v>
      </c>
      <c r="F89" s="434">
        <v>1425</v>
      </c>
      <c r="G89" s="408">
        <f t="shared" si="1"/>
        <v>4275</v>
      </c>
      <c r="H89" s="303">
        <v>0.1</v>
      </c>
    </row>
    <row r="90" spans="1:8" ht="31.2" customHeight="1" x14ac:dyDescent="0.45">
      <c r="A90" s="140"/>
      <c r="B90" s="429" t="s">
        <v>36</v>
      </c>
      <c r="C90" s="439" t="s">
        <v>37</v>
      </c>
      <c r="D90" s="428">
        <v>2</v>
      </c>
      <c r="E90" s="429" t="s">
        <v>116</v>
      </c>
      <c r="F90" s="434">
        <v>75</v>
      </c>
      <c r="G90" s="408">
        <f t="shared" si="1"/>
        <v>150</v>
      </c>
      <c r="H90" s="303">
        <v>0.1</v>
      </c>
    </row>
    <row r="91" spans="1:8" ht="31.2" customHeight="1" x14ac:dyDescent="0.45">
      <c r="A91" s="140"/>
      <c r="B91" s="429" t="s">
        <v>38</v>
      </c>
      <c r="C91" s="439"/>
      <c r="D91" s="428">
        <v>10</v>
      </c>
      <c r="E91" s="429" t="s">
        <v>116</v>
      </c>
      <c r="F91" s="434">
        <v>139</v>
      </c>
      <c r="G91" s="408">
        <f t="shared" si="1"/>
        <v>1390</v>
      </c>
      <c r="H91" s="303">
        <v>0.1</v>
      </c>
    </row>
    <row r="92" spans="1:8" ht="31.2" customHeight="1" x14ac:dyDescent="0.45">
      <c r="A92" s="140"/>
      <c r="B92" s="418" t="s">
        <v>39</v>
      </c>
      <c r="C92" s="439" t="s">
        <v>40</v>
      </c>
      <c r="D92" s="428">
        <f>+D100*2</f>
        <v>2</v>
      </c>
      <c r="E92" s="429" t="s">
        <v>116</v>
      </c>
      <c r="F92" s="434">
        <v>750</v>
      </c>
      <c r="G92" s="408">
        <f t="shared" si="1"/>
        <v>1500</v>
      </c>
      <c r="H92" s="303">
        <v>0.1</v>
      </c>
    </row>
    <row r="93" spans="1:8" ht="31.2" customHeight="1" x14ac:dyDescent="0.45">
      <c r="A93" s="140"/>
      <c r="B93" s="418" t="s">
        <v>41</v>
      </c>
      <c r="C93" s="439" t="s">
        <v>42</v>
      </c>
      <c r="D93" s="428">
        <v>4</v>
      </c>
      <c r="E93" s="429" t="s">
        <v>116</v>
      </c>
      <c r="F93" s="434">
        <v>625</v>
      </c>
      <c r="G93" s="408">
        <f t="shared" si="1"/>
        <v>2500</v>
      </c>
      <c r="H93" s="303">
        <v>0.1</v>
      </c>
    </row>
    <row r="94" spans="1:8" ht="31.2" customHeight="1" x14ac:dyDescent="0.45">
      <c r="A94" s="133"/>
      <c r="B94" s="442" t="s">
        <v>12</v>
      </c>
      <c r="C94" s="438" t="s">
        <v>13</v>
      </c>
      <c r="D94" s="425">
        <v>1</v>
      </c>
      <c r="E94" s="395" t="s">
        <v>116</v>
      </c>
      <c r="F94" s="434">
        <v>16000</v>
      </c>
      <c r="G94" s="408">
        <f t="shared" si="1"/>
        <v>16000</v>
      </c>
      <c r="H94" s="303">
        <v>0.1</v>
      </c>
    </row>
    <row r="95" spans="1:8" ht="31.2" customHeight="1" x14ac:dyDescent="0.45">
      <c r="A95" s="133"/>
      <c r="B95" s="442" t="s">
        <v>14</v>
      </c>
      <c r="C95" s="438"/>
      <c r="D95" s="425">
        <v>2</v>
      </c>
      <c r="E95" s="395" t="s">
        <v>174</v>
      </c>
      <c r="F95" s="434">
        <v>1200</v>
      </c>
      <c r="G95" s="408">
        <f t="shared" si="1"/>
        <v>2400</v>
      </c>
      <c r="H95" s="303">
        <v>0.1</v>
      </c>
    </row>
    <row r="96" spans="1:8" ht="31.2" customHeight="1" x14ac:dyDescent="0.45">
      <c r="A96" s="133"/>
      <c r="B96" s="442" t="s">
        <v>15</v>
      </c>
      <c r="C96" s="438"/>
      <c r="D96" s="425">
        <v>4</v>
      </c>
      <c r="E96" s="395" t="s">
        <v>156</v>
      </c>
      <c r="F96" s="434">
        <v>300</v>
      </c>
      <c r="G96" s="408">
        <f t="shared" si="1"/>
        <v>1200</v>
      </c>
      <c r="H96" s="303">
        <v>0.1</v>
      </c>
    </row>
    <row r="97" spans="1:8" ht="31.2" customHeight="1" x14ac:dyDescent="0.45">
      <c r="A97" s="140"/>
      <c r="B97" s="437" t="s">
        <v>20</v>
      </c>
      <c r="C97" s="438"/>
      <c r="D97" s="425">
        <v>1</v>
      </c>
      <c r="E97" s="395" t="s">
        <v>174</v>
      </c>
      <c r="F97" s="434">
        <v>6000</v>
      </c>
      <c r="G97" s="408">
        <f t="shared" si="1"/>
        <v>6000</v>
      </c>
      <c r="H97" s="303">
        <v>0.1</v>
      </c>
    </row>
    <row r="98" spans="1:8" ht="31.2" customHeight="1" x14ac:dyDescent="0.45">
      <c r="A98" s="140"/>
      <c r="B98" s="437" t="s">
        <v>21</v>
      </c>
      <c r="C98" s="438"/>
      <c r="D98" s="425">
        <v>1</v>
      </c>
      <c r="E98" s="395" t="s">
        <v>157</v>
      </c>
      <c r="F98" s="434">
        <v>8000</v>
      </c>
      <c r="G98" s="408">
        <f t="shared" si="1"/>
        <v>8000</v>
      </c>
      <c r="H98" s="303">
        <v>0.1</v>
      </c>
    </row>
    <row r="99" spans="1:8" ht="31.2" customHeight="1" x14ac:dyDescent="0.45">
      <c r="A99" s="140"/>
      <c r="B99" s="437" t="s">
        <v>22</v>
      </c>
      <c r="C99" s="438"/>
      <c r="D99" s="425">
        <v>1</v>
      </c>
      <c r="E99" s="395" t="s">
        <v>157</v>
      </c>
      <c r="F99" s="434">
        <v>5000</v>
      </c>
      <c r="G99" s="408">
        <f t="shared" si="1"/>
        <v>5000</v>
      </c>
      <c r="H99" s="303">
        <v>0.1</v>
      </c>
    </row>
    <row r="100" spans="1:8" ht="31.2" customHeight="1" thickBot="1" x14ac:dyDescent="0.5">
      <c r="A100" s="179"/>
      <c r="B100" s="443" t="s">
        <v>23</v>
      </c>
      <c r="C100" s="445"/>
      <c r="D100" s="446">
        <v>1</v>
      </c>
      <c r="E100" s="396" t="s">
        <v>113</v>
      </c>
      <c r="F100" s="435">
        <v>4000</v>
      </c>
      <c r="G100" s="409">
        <f t="shared" si="1"/>
        <v>4000</v>
      </c>
      <c r="H100" s="375">
        <v>0.1</v>
      </c>
    </row>
    <row r="101" spans="1:8" ht="31.2" customHeight="1" thickBot="1" x14ac:dyDescent="0.5">
      <c r="A101" s="378" t="s">
        <v>198</v>
      </c>
      <c r="B101" s="378"/>
      <c r="C101" s="378"/>
      <c r="D101" s="378"/>
      <c r="E101" s="378"/>
      <c r="F101" s="379"/>
      <c r="G101" s="376">
        <f>SUM(G78:G100)</f>
        <v>125280</v>
      </c>
      <c r="H101" s="377">
        <v>0.1</v>
      </c>
    </row>
    <row r="102" spans="1:8" ht="31.2" customHeight="1" x14ac:dyDescent="0.3">
      <c r="A102" s="372" t="s">
        <v>214</v>
      </c>
      <c r="B102" s="372"/>
      <c r="C102" s="372"/>
      <c r="D102" s="372"/>
      <c r="E102" s="372"/>
      <c r="F102" s="372"/>
      <c r="G102" s="372"/>
      <c r="H102" s="372"/>
    </row>
    <row r="103" spans="1:8" ht="31.2" customHeight="1" x14ac:dyDescent="0.45">
      <c r="B103" s="120"/>
      <c r="C103" s="120"/>
      <c r="F103" s="313"/>
      <c r="G103" s="314"/>
      <c r="H103" s="306"/>
    </row>
    <row r="104" spans="1:8" ht="31.8" customHeight="1" thickBot="1" x14ac:dyDescent="0.5">
      <c r="A104" s="381" t="s">
        <v>199</v>
      </c>
      <c r="B104" s="381"/>
      <c r="C104" s="381"/>
      <c r="D104" s="381"/>
      <c r="E104" s="381"/>
      <c r="F104" s="381"/>
      <c r="G104" s="381"/>
      <c r="H104" s="381"/>
    </row>
    <row r="105" spans="1:8" ht="31.8" customHeight="1" thickBot="1" x14ac:dyDescent="0.5">
      <c r="A105" s="448" t="s">
        <v>6</v>
      </c>
      <c r="B105" s="352"/>
      <c r="C105" s="124" t="s">
        <v>7</v>
      </c>
      <c r="D105" s="351" t="s">
        <v>8</v>
      </c>
      <c r="E105" s="352"/>
      <c r="F105" s="124" t="s">
        <v>9</v>
      </c>
      <c r="G105" s="123" t="s">
        <v>10</v>
      </c>
      <c r="H105" s="302" t="s">
        <v>59</v>
      </c>
    </row>
    <row r="106" spans="1:8" ht="31.8" customHeight="1" x14ac:dyDescent="0.45">
      <c r="A106" s="253"/>
      <c r="B106" s="442" t="s">
        <v>16</v>
      </c>
      <c r="C106" s="450"/>
      <c r="D106" s="394">
        <v>1</v>
      </c>
      <c r="E106" s="404" t="s">
        <v>174</v>
      </c>
      <c r="F106" s="451">
        <v>18000</v>
      </c>
      <c r="G106" s="407">
        <f>D106*F106</f>
        <v>18000</v>
      </c>
      <c r="H106" s="336">
        <v>0.1</v>
      </c>
    </row>
    <row r="107" spans="1:8" ht="31.8" customHeight="1" x14ac:dyDescent="0.45">
      <c r="A107" s="140"/>
      <c r="B107" s="437" t="s">
        <v>17</v>
      </c>
      <c r="C107" s="438"/>
      <c r="D107" s="260">
        <v>1</v>
      </c>
      <c r="E107" s="395" t="s">
        <v>116</v>
      </c>
      <c r="F107" s="434">
        <v>2500</v>
      </c>
      <c r="G107" s="408">
        <f>D107*F107</f>
        <v>2500</v>
      </c>
      <c r="H107" s="303">
        <v>0.1</v>
      </c>
    </row>
    <row r="108" spans="1:8" ht="31.8" customHeight="1" x14ac:dyDescent="0.45">
      <c r="A108" s="140"/>
      <c r="B108" s="437" t="s">
        <v>18</v>
      </c>
      <c r="C108" s="438"/>
      <c r="D108" s="260">
        <v>1</v>
      </c>
      <c r="E108" s="395" t="s">
        <v>116</v>
      </c>
      <c r="F108" s="434">
        <v>4875</v>
      </c>
      <c r="G108" s="408">
        <f>D108*F108</f>
        <v>4875</v>
      </c>
      <c r="H108" s="303">
        <v>0.1</v>
      </c>
    </row>
    <row r="109" spans="1:8" ht="31.8" customHeight="1" x14ac:dyDescent="0.45">
      <c r="A109" s="140"/>
      <c r="B109" s="437" t="s">
        <v>19</v>
      </c>
      <c r="C109" s="438"/>
      <c r="D109" s="260">
        <v>1</v>
      </c>
      <c r="E109" s="395" t="s">
        <v>116</v>
      </c>
      <c r="F109" s="434">
        <v>5200</v>
      </c>
      <c r="G109" s="408">
        <f>D109*F109</f>
        <v>5200</v>
      </c>
      <c r="H109" s="303">
        <v>0.1</v>
      </c>
    </row>
    <row r="110" spans="1:8" ht="31.8" customHeight="1" x14ac:dyDescent="0.45">
      <c r="A110" s="146"/>
      <c r="B110" s="437" t="s">
        <v>24</v>
      </c>
      <c r="C110" s="438"/>
      <c r="D110" s="420">
        <v>1</v>
      </c>
      <c r="E110" s="427" t="s">
        <v>116</v>
      </c>
      <c r="F110" s="434">
        <v>3600</v>
      </c>
      <c r="G110" s="408">
        <f>D110*F110</f>
        <v>3600</v>
      </c>
      <c r="H110" s="303">
        <v>0.1</v>
      </c>
    </row>
    <row r="111" spans="1:8" ht="31.8" customHeight="1" x14ac:dyDescent="0.45">
      <c r="A111" s="146"/>
      <c r="B111" s="437" t="s">
        <v>25</v>
      </c>
      <c r="C111" s="438"/>
      <c r="D111" s="420">
        <v>1</v>
      </c>
      <c r="E111" s="427" t="s">
        <v>116</v>
      </c>
      <c r="F111" s="434">
        <v>14000</v>
      </c>
      <c r="G111" s="408">
        <f t="shared" ref="G111:G128" si="2">D111*F111</f>
        <v>14000</v>
      </c>
      <c r="H111" s="303">
        <v>0.1</v>
      </c>
    </row>
    <row r="112" spans="1:8" ht="31.8" customHeight="1" x14ac:dyDescent="0.45">
      <c r="A112" s="146"/>
      <c r="B112" s="437" t="s">
        <v>26</v>
      </c>
      <c r="C112" s="438"/>
      <c r="D112" s="420">
        <v>2</v>
      </c>
      <c r="E112" s="427" t="s">
        <v>116</v>
      </c>
      <c r="F112" s="434">
        <v>4000</v>
      </c>
      <c r="G112" s="408">
        <f t="shared" si="2"/>
        <v>8000</v>
      </c>
      <c r="H112" s="303">
        <v>0.1</v>
      </c>
    </row>
    <row r="113" spans="1:8" ht="31.8" customHeight="1" x14ac:dyDescent="0.45">
      <c r="A113" s="146"/>
      <c r="B113" s="441" t="s">
        <v>27</v>
      </c>
      <c r="C113" s="444"/>
      <c r="D113" s="420">
        <v>4</v>
      </c>
      <c r="E113" s="427" t="s">
        <v>174</v>
      </c>
      <c r="F113" s="447">
        <v>4000</v>
      </c>
      <c r="G113" s="432">
        <f t="shared" si="2"/>
        <v>16000</v>
      </c>
      <c r="H113" s="303">
        <v>0.1</v>
      </c>
    </row>
    <row r="114" spans="1:8" ht="31.8" customHeight="1" x14ac:dyDescent="0.45">
      <c r="A114" s="140"/>
      <c r="B114" s="418" t="s">
        <v>28</v>
      </c>
      <c r="C114" s="439" t="s">
        <v>29</v>
      </c>
      <c r="D114" s="421">
        <v>24</v>
      </c>
      <c r="E114" s="429" t="s">
        <v>112</v>
      </c>
      <c r="F114" s="434">
        <v>80</v>
      </c>
      <c r="G114" s="408">
        <f t="shared" si="2"/>
        <v>1920</v>
      </c>
      <c r="H114" s="303">
        <v>0.1</v>
      </c>
    </row>
    <row r="115" spans="1:8" ht="31.8" customHeight="1" x14ac:dyDescent="0.45">
      <c r="A115" s="140"/>
      <c r="B115" s="418" t="s">
        <v>30</v>
      </c>
      <c r="C115" s="439" t="s">
        <v>60</v>
      </c>
      <c r="D115" s="421">
        <v>24</v>
      </c>
      <c r="E115" s="429" t="s">
        <v>112</v>
      </c>
      <c r="F115" s="434">
        <v>205</v>
      </c>
      <c r="G115" s="408">
        <f t="shared" si="2"/>
        <v>4920</v>
      </c>
      <c r="H115" s="303">
        <v>0.1</v>
      </c>
    </row>
    <row r="116" spans="1:8" ht="31.8" customHeight="1" x14ac:dyDescent="0.45">
      <c r="A116" s="140"/>
      <c r="B116" s="418" t="s">
        <v>177</v>
      </c>
      <c r="C116" s="438" t="s">
        <v>33</v>
      </c>
      <c r="D116" s="421">
        <v>10</v>
      </c>
      <c r="E116" s="429" t="s">
        <v>112</v>
      </c>
      <c r="F116" s="434">
        <v>185</v>
      </c>
      <c r="G116" s="408">
        <f t="shared" si="2"/>
        <v>1850</v>
      </c>
      <c r="H116" s="303">
        <v>0.1</v>
      </c>
    </row>
    <row r="117" spans="1:8" ht="31.8" customHeight="1" x14ac:dyDescent="0.45">
      <c r="A117" s="140"/>
      <c r="B117" s="418" t="s">
        <v>34</v>
      </c>
      <c r="C117" s="439" t="s">
        <v>35</v>
      </c>
      <c r="D117" s="421">
        <v>3</v>
      </c>
      <c r="E117" s="429" t="s">
        <v>116</v>
      </c>
      <c r="F117" s="434">
        <v>1425</v>
      </c>
      <c r="G117" s="408">
        <f t="shared" si="2"/>
        <v>4275</v>
      </c>
      <c r="H117" s="303">
        <v>0.1</v>
      </c>
    </row>
    <row r="118" spans="1:8" ht="31.8" customHeight="1" x14ac:dyDescent="0.45">
      <c r="A118" s="140"/>
      <c r="B118" s="429" t="s">
        <v>178</v>
      </c>
      <c r="C118" s="439" t="s">
        <v>37</v>
      </c>
      <c r="D118" s="421">
        <v>2</v>
      </c>
      <c r="E118" s="429" t="s">
        <v>116</v>
      </c>
      <c r="F118" s="434">
        <v>75</v>
      </c>
      <c r="G118" s="408">
        <f t="shared" si="2"/>
        <v>150</v>
      </c>
      <c r="H118" s="303">
        <v>0.1</v>
      </c>
    </row>
    <row r="119" spans="1:8" ht="31.8" customHeight="1" x14ac:dyDescent="0.45">
      <c r="A119" s="140"/>
      <c r="B119" s="429" t="s">
        <v>38</v>
      </c>
      <c r="C119" s="439"/>
      <c r="D119" s="421">
        <v>10</v>
      </c>
      <c r="E119" s="429" t="s">
        <v>116</v>
      </c>
      <c r="F119" s="434">
        <v>139</v>
      </c>
      <c r="G119" s="408">
        <f t="shared" si="2"/>
        <v>1390</v>
      </c>
      <c r="H119" s="303">
        <v>0.1</v>
      </c>
    </row>
    <row r="120" spans="1:8" ht="31.8" customHeight="1" x14ac:dyDescent="0.45">
      <c r="A120" s="140"/>
      <c r="B120" s="418" t="s">
        <v>39</v>
      </c>
      <c r="C120" s="439" t="s">
        <v>40</v>
      </c>
      <c r="D120" s="421">
        <f>+D128*2</f>
        <v>2</v>
      </c>
      <c r="E120" s="429" t="s">
        <v>116</v>
      </c>
      <c r="F120" s="434">
        <v>750</v>
      </c>
      <c r="G120" s="408">
        <f t="shared" si="2"/>
        <v>1500</v>
      </c>
      <c r="H120" s="303">
        <v>0.1</v>
      </c>
    </row>
    <row r="121" spans="1:8" ht="31.8" customHeight="1" x14ac:dyDescent="0.45">
      <c r="A121" s="140"/>
      <c r="B121" s="418" t="s">
        <v>41</v>
      </c>
      <c r="C121" s="439" t="s">
        <v>42</v>
      </c>
      <c r="D121" s="421">
        <v>4</v>
      </c>
      <c r="E121" s="429" t="s">
        <v>116</v>
      </c>
      <c r="F121" s="434">
        <v>625</v>
      </c>
      <c r="G121" s="408">
        <f t="shared" si="2"/>
        <v>2500</v>
      </c>
      <c r="H121" s="303">
        <v>0.1</v>
      </c>
    </row>
    <row r="122" spans="1:8" ht="31.8" customHeight="1" x14ac:dyDescent="0.45">
      <c r="A122" s="133"/>
      <c r="B122" s="442" t="s">
        <v>12</v>
      </c>
      <c r="C122" s="438" t="s">
        <v>13</v>
      </c>
      <c r="D122" s="260">
        <v>1</v>
      </c>
      <c r="E122" s="395" t="s">
        <v>116</v>
      </c>
      <c r="F122" s="434">
        <v>16000</v>
      </c>
      <c r="G122" s="408">
        <f t="shared" si="2"/>
        <v>16000</v>
      </c>
      <c r="H122" s="303">
        <v>0.1</v>
      </c>
    </row>
    <row r="123" spans="1:8" ht="31.8" customHeight="1" x14ac:dyDescent="0.45">
      <c r="A123" s="133"/>
      <c r="B123" s="442" t="s">
        <v>14</v>
      </c>
      <c r="C123" s="438"/>
      <c r="D123" s="260">
        <v>2</v>
      </c>
      <c r="E123" s="395" t="s">
        <v>174</v>
      </c>
      <c r="F123" s="434">
        <v>1200</v>
      </c>
      <c r="G123" s="408">
        <f t="shared" si="2"/>
        <v>2400</v>
      </c>
      <c r="H123" s="303">
        <v>0.1</v>
      </c>
    </row>
    <row r="124" spans="1:8" ht="31.8" customHeight="1" x14ac:dyDescent="0.45">
      <c r="A124" s="133"/>
      <c r="B124" s="442" t="s">
        <v>15</v>
      </c>
      <c r="C124" s="438"/>
      <c r="D124" s="260">
        <v>4</v>
      </c>
      <c r="E124" s="395" t="s">
        <v>156</v>
      </c>
      <c r="F124" s="434">
        <v>300</v>
      </c>
      <c r="G124" s="408">
        <f t="shared" si="2"/>
        <v>1200</v>
      </c>
      <c r="H124" s="303">
        <v>0.1</v>
      </c>
    </row>
    <row r="125" spans="1:8" ht="31.8" customHeight="1" x14ac:dyDescent="0.45">
      <c r="A125" s="140"/>
      <c r="B125" s="437" t="s">
        <v>20</v>
      </c>
      <c r="C125" s="438"/>
      <c r="D125" s="260">
        <v>1</v>
      </c>
      <c r="E125" s="395" t="s">
        <v>174</v>
      </c>
      <c r="F125" s="434">
        <v>6000</v>
      </c>
      <c r="G125" s="408">
        <f t="shared" si="2"/>
        <v>6000</v>
      </c>
      <c r="H125" s="303">
        <v>0.1</v>
      </c>
    </row>
    <row r="126" spans="1:8" ht="31.8" customHeight="1" x14ac:dyDescent="0.45">
      <c r="A126" s="140"/>
      <c r="B126" s="437" t="s">
        <v>21</v>
      </c>
      <c r="C126" s="438"/>
      <c r="D126" s="260">
        <v>1</v>
      </c>
      <c r="E126" s="395" t="s">
        <v>157</v>
      </c>
      <c r="F126" s="434">
        <v>8000</v>
      </c>
      <c r="G126" s="408">
        <f t="shared" si="2"/>
        <v>8000</v>
      </c>
      <c r="H126" s="303">
        <v>0.1</v>
      </c>
    </row>
    <row r="127" spans="1:8" ht="31.8" customHeight="1" x14ac:dyDescent="0.45">
      <c r="A127" s="140"/>
      <c r="B127" s="437" t="s">
        <v>22</v>
      </c>
      <c r="C127" s="438"/>
      <c r="D127" s="260">
        <v>1</v>
      </c>
      <c r="E127" s="395" t="s">
        <v>157</v>
      </c>
      <c r="F127" s="434">
        <v>5000</v>
      </c>
      <c r="G127" s="408">
        <f t="shared" si="2"/>
        <v>5000</v>
      </c>
      <c r="H127" s="303">
        <v>0.1</v>
      </c>
    </row>
    <row r="128" spans="1:8" ht="31.8" customHeight="1" thickBot="1" x14ac:dyDescent="0.5">
      <c r="A128" s="146"/>
      <c r="B128" s="443" t="s">
        <v>23</v>
      </c>
      <c r="C128" s="445"/>
      <c r="D128" s="420">
        <v>1</v>
      </c>
      <c r="E128" s="396" t="s">
        <v>113</v>
      </c>
      <c r="F128" s="435">
        <v>4000</v>
      </c>
      <c r="G128" s="432">
        <f t="shared" si="2"/>
        <v>4000</v>
      </c>
      <c r="H128" s="380">
        <v>0.1</v>
      </c>
    </row>
    <row r="129" spans="1:8" ht="24.6" customHeight="1" thickBot="1" x14ac:dyDescent="0.5">
      <c r="A129" s="378" t="s">
        <v>200</v>
      </c>
      <c r="B129" s="378"/>
      <c r="C129" s="378"/>
      <c r="D129" s="378"/>
      <c r="E129" s="378"/>
      <c r="F129" s="379"/>
      <c r="G129" s="376">
        <f>SUM(G106:G128)</f>
        <v>133280</v>
      </c>
      <c r="H129" s="377">
        <v>0.1</v>
      </c>
    </row>
    <row r="130" spans="1:8" ht="24.6" customHeight="1" x14ac:dyDescent="0.45">
      <c r="A130" s="457" t="s">
        <v>215</v>
      </c>
      <c r="B130" s="457"/>
      <c r="C130" s="457"/>
      <c r="D130" s="457"/>
      <c r="E130" s="457"/>
      <c r="F130" s="457"/>
      <c r="G130" s="457"/>
      <c r="H130" s="457"/>
    </row>
    <row r="131" spans="1:8" ht="12.6" customHeight="1" x14ac:dyDescent="0.45">
      <c r="A131" s="386"/>
      <c r="B131" s="387"/>
      <c r="C131" s="387"/>
      <c r="D131" s="388"/>
      <c r="E131" s="389"/>
      <c r="F131" s="313"/>
      <c r="G131" s="390"/>
      <c r="H131" s="391"/>
    </row>
    <row r="132" spans="1:8" s="386" customFormat="1" ht="31.2" customHeight="1" thickBot="1" x14ac:dyDescent="0.5">
      <c r="A132" s="392" t="s">
        <v>201</v>
      </c>
      <c r="B132" s="392"/>
      <c r="C132" s="392"/>
      <c r="D132" s="392"/>
      <c r="E132" s="392"/>
      <c r="F132" s="392"/>
      <c r="G132" s="392"/>
      <c r="H132" s="392"/>
    </row>
    <row r="133" spans="1:8" ht="31.2" customHeight="1" thickBot="1" x14ac:dyDescent="0.5">
      <c r="A133" s="448" t="s">
        <v>6</v>
      </c>
      <c r="B133" s="352"/>
      <c r="C133" s="124" t="s">
        <v>7</v>
      </c>
      <c r="D133" s="351" t="s">
        <v>8</v>
      </c>
      <c r="E133" s="352"/>
      <c r="F133" s="124" t="s">
        <v>9</v>
      </c>
      <c r="G133" s="123" t="s">
        <v>10</v>
      </c>
      <c r="H133" s="302" t="s">
        <v>59</v>
      </c>
    </row>
    <row r="134" spans="1:8" ht="31.2" customHeight="1" x14ac:dyDescent="0.45">
      <c r="A134" s="253"/>
      <c r="B134" s="442" t="s">
        <v>16</v>
      </c>
      <c r="C134" s="450"/>
      <c r="D134" s="394">
        <v>1</v>
      </c>
      <c r="E134" s="404" t="s">
        <v>174</v>
      </c>
      <c r="F134" s="451">
        <v>18000</v>
      </c>
      <c r="G134" s="407">
        <f>D134*F134</f>
        <v>18000</v>
      </c>
      <c r="H134" s="336">
        <v>0.1</v>
      </c>
    </row>
    <row r="135" spans="1:8" ht="31.2" customHeight="1" x14ac:dyDescent="0.45">
      <c r="A135" s="140"/>
      <c r="B135" s="437" t="s">
        <v>17</v>
      </c>
      <c r="C135" s="438"/>
      <c r="D135" s="260">
        <v>1</v>
      </c>
      <c r="E135" s="395" t="s">
        <v>116</v>
      </c>
      <c r="F135" s="434">
        <v>2500</v>
      </c>
      <c r="G135" s="408">
        <f>D135*F135</f>
        <v>2500</v>
      </c>
      <c r="H135" s="303">
        <v>0.1</v>
      </c>
    </row>
    <row r="136" spans="1:8" ht="31.2" customHeight="1" x14ac:dyDescent="0.45">
      <c r="A136" s="140"/>
      <c r="B136" s="437" t="s">
        <v>18</v>
      </c>
      <c r="C136" s="438"/>
      <c r="D136" s="260">
        <v>1</v>
      </c>
      <c r="E136" s="395" t="s">
        <v>116</v>
      </c>
      <c r="F136" s="434">
        <v>4875</v>
      </c>
      <c r="G136" s="408">
        <f>D136*F136</f>
        <v>4875</v>
      </c>
      <c r="H136" s="303">
        <v>0.1</v>
      </c>
    </row>
    <row r="137" spans="1:8" ht="31.2" customHeight="1" x14ac:dyDescent="0.45">
      <c r="A137" s="140"/>
      <c r="B137" s="437" t="s">
        <v>19</v>
      </c>
      <c r="C137" s="438"/>
      <c r="D137" s="260">
        <v>1</v>
      </c>
      <c r="E137" s="395" t="s">
        <v>116</v>
      </c>
      <c r="F137" s="434">
        <v>5200</v>
      </c>
      <c r="G137" s="408">
        <f>D137*F137</f>
        <v>5200</v>
      </c>
      <c r="H137" s="303">
        <v>0.1</v>
      </c>
    </row>
    <row r="138" spans="1:8" ht="31.2" customHeight="1" x14ac:dyDescent="0.45">
      <c r="A138" s="146"/>
      <c r="B138" s="437" t="s">
        <v>24</v>
      </c>
      <c r="C138" s="438"/>
      <c r="D138" s="420">
        <v>1</v>
      </c>
      <c r="E138" s="427" t="s">
        <v>116</v>
      </c>
      <c r="F138" s="434">
        <v>3600</v>
      </c>
      <c r="G138" s="408">
        <f>D138*F138</f>
        <v>3600</v>
      </c>
      <c r="H138" s="303">
        <v>0.1</v>
      </c>
    </row>
    <row r="139" spans="1:8" ht="31.2" customHeight="1" x14ac:dyDescent="0.45">
      <c r="A139" s="146"/>
      <c r="B139" s="437" t="s">
        <v>25</v>
      </c>
      <c r="C139" s="438"/>
      <c r="D139" s="420">
        <v>1</v>
      </c>
      <c r="E139" s="427" t="s">
        <v>116</v>
      </c>
      <c r="F139" s="434">
        <v>14000</v>
      </c>
      <c r="G139" s="408">
        <f t="shared" ref="G139:G155" si="3">D139*F139</f>
        <v>14000</v>
      </c>
      <c r="H139" s="303">
        <v>0.1</v>
      </c>
    </row>
    <row r="140" spans="1:8" ht="31.2" customHeight="1" x14ac:dyDescent="0.45">
      <c r="A140" s="146"/>
      <c r="B140" s="437" t="s">
        <v>26</v>
      </c>
      <c r="C140" s="438"/>
      <c r="D140" s="420">
        <v>2</v>
      </c>
      <c r="E140" s="427" t="s">
        <v>116</v>
      </c>
      <c r="F140" s="434">
        <v>4000</v>
      </c>
      <c r="G140" s="408">
        <f t="shared" si="3"/>
        <v>8000</v>
      </c>
      <c r="H140" s="303">
        <v>0.1</v>
      </c>
    </row>
    <row r="141" spans="1:8" ht="31.2" customHeight="1" x14ac:dyDescent="0.45">
      <c r="A141" s="146"/>
      <c r="B141" s="441" t="s">
        <v>27</v>
      </c>
      <c r="C141" s="444"/>
      <c r="D141" s="420">
        <v>2</v>
      </c>
      <c r="E141" s="427" t="s">
        <v>174</v>
      </c>
      <c r="F141" s="447">
        <v>4000</v>
      </c>
      <c r="G141" s="432">
        <f t="shared" si="3"/>
        <v>8000</v>
      </c>
      <c r="H141" s="303">
        <v>0.1</v>
      </c>
    </row>
    <row r="142" spans="1:8" ht="31.2" customHeight="1" x14ac:dyDescent="0.45">
      <c r="A142" s="140"/>
      <c r="B142" s="418" t="s">
        <v>28</v>
      </c>
      <c r="C142" s="439" t="s">
        <v>29</v>
      </c>
      <c r="D142" s="421">
        <v>24</v>
      </c>
      <c r="E142" s="429" t="s">
        <v>112</v>
      </c>
      <c r="F142" s="434">
        <v>80</v>
      </c>
      <c r="G142" s="408">
        <f t="shared" si="3"/>
        <v>1920</v>
      </c>
      <c r="H142" s="303">
        <v>0.1</v>
      </c>
    </row>
    <row r="143" spans="1:8" ht="31.2" customHeight="1" x14ac:dyDescent="0.45">
      <c r="A143" s="140"/>
      <c r="B143" s="418" t="s">
        <v>30</v>
      </c>
      <c r="C143" s="439" t="s">
        <v>60</v>
      </c>
      <c r="D143" s="421">
        <v>24</v>
      </c>
      <c r="E143" s="429" t="s">
        <v>112</v>
      </c>
      <c r="F143" s="434">
        <v>205</v>
      </c>
      <c r="G143" s="408">
        <f t="shared" si="3"/>
        <v>4920</v>
      </c>
      <c r="H143" s="303">
        <v>0.1</v>
      </c>
    </row>
    <row r="144" spans="1:8" ht="31.2" customHeight="1" x14ac:dyDescent="0.45">
      <c r="A144" s="140"/>
      <c r="B144" s="418" t="s">
        <v>177</v>
      </c>
      <c r="C144" s="438" t="s">
        <v>33</v>
      </c>
      <c r="D144" s="421">
        <v>10</v>
      </c>
      <c r="E144" s="429" t="s">
        <v>112</v>
      </c>
      <c r="F144" s="434">
        <v>185</v>
      </c>
      <c r="G144" s="408">
        <f t="shared" si="3"/>
        <v>1850</v>
      </c>
      <c r="H144" s="303">
        <v>0.1</v>
      </c>
    </row>
    <row r="145" spans="1:8" ht="31.2" customHeight="1" x14ac:dyDescent="0.45">
      <c r="A145" s="140"/>
      <c r="B145" s="418" t="s">
        <v>34</v>
      </c>
      <c r="C145" s="439" t="s">
        <v>35</v>
      </c>
      <c r="D145" s="421">
        <v>3</v>
      </c>
      <c r="E145" s="429" t="s">
        <v>116</v>
      </c>
      <c r="F145" s="434">
        <v>1425</v>
      </c>
      <c r="G145" s="408">
        <f t="shared" si="3"/>
        <v>4275</v>
      </c>
      <c r="H145" s="303">
        <v>0.1</v>
      </c>
    </row>
    <row r="146" spans="1:8" ht="31.2" customHeight="1" x14ac:dyDescent="0.45">
      <c r="A146" s="140"/>
      <c r="B146" s="429" t="s">
        <v>178</v>
      </c>
      <c r="C146" s="439" t="s">
        <v>37</v>
      </c>
      <c r="D146" s="421">
        <v>2</v>
      </c>
      <c r="E146" s="429" t="s">
        <v>116</v>
      </c>
      <c r="F146" s="434">
        <v>75</v>
      </c>
      <c r="G146" s="408">
        <f t="shared" si="3"/>
        <v>150</v>
      </c>
      <c r="H146" s="303">
        <v>0.1</v>
      </c>
    </row>
    <row r="147" spans="1:8" ht="31.2" customHeight="1" x14ac:dyDescent="0.45">
      <c r="A147" s="140"/>
      <c r="B147" s="429" t="s">
        <v>38</v>
      </c>
      <c r="C147" s="439"/>
      <c r="D147" s="421">
        <v>10</v>
      </c>
      <c r="E147" s="429" t="s">
        <v>116</v>
      </c>
      <c r="F147" s="434">
        <v>139</v>
      </c>
      <c r="G147" s="408">
        <f t="shared" si="3"/>
        <v>1390</v>
      </c>
      <c r="H147" s="303">
        <v>0.1</v>
      </c>
    </row>
    <row r="148" spans="1:8" ht="31.2" customHeight="1" x14ac:dyDescent="0.45">
      <c r="A148" s="140"/>
      <c r="B148" s="418" t="s">
        <v>39</v>
      </c>
      <c r="C148" s="439" t="s">
        <v>40</v>
      </c>
      <c r="D148" s="421">
        <v>2</v>
      </c>
      <c r="E148" s="429" t="s">
        <v>116</v>
      </c>
      <c r="F148" s="434">
        <v>750</v>
      </c>
      <c r="G148" s="408">
        <f t="shared" si="3"/>
        <v>1500</v>
      </c>
      <c r="H148" s="303">
        <v>0.1</v>
      </c>
    </row>
    <row r="149" spans="1:8" ht="31.2" customHeight="1" x14ac:dyDescent="0.45">
      <c r="A149" s="140"/>
      <c r="B149" s="418" t="s">
        <v>41</v>
      </c>
      <c r="C149" s="439" t="s">
        <v>42</v>
      </c>
      <c r="D149" s="421">
        <v>4</v>
      </c>
      <c r="E149" s="429" t="s">
        <v>116</v>
      </c>
      <c r="F149" s="434">
        <v>625</v>
      </c>
      <c r="G149" s="408">
        <f t="shared" si="3"/>
        <v>2500</v>
      </c>
      <c r="H149" s="303">
        <v>0.1</v>
      </c>
    </row>
    <row r="150" spans="1:8" ht="31.2" customHeight="1" x14ac:dyDescent="0.45">
      <c r="A150" s="133"/>
      <c r="B150" s="442" t="s">
        <v>12</v>
      </c>
      <c r="C150" s="438" t="s">
        <v>13</v>
      </c>
      <c r="D150" s="260">
        <v>1</v>
      </c>
      <c r="E150" s="395" t="s">
        <v>116</v>
      </c>
      <c r="F150" s="434">
        <v>16000</v>
      </c>
      <c r="G150" s="408">
        <f t="shared" si="3"/>
        <v>16000</v>
      </c>
      <c r="H150" s="303">
        <v>0.1</v>
      </c>
    </row>
    <row r="151" spans="1:8" ht="31.2" customHeight="1" x14ac:dyDescent="0.45">
      <c r="A151" s="133"/>
      <c r="B151" s="442" t="s">
        <v>14</v>
      </c>
      <c r="C151" s="438"/>
      <c r="D151" s="260">
        <v>2</v>
      </c>
      <c r="E151" s="395" t="s">
        <v>174</v>
      </c>
      <c r="F151" s="434">
        <v>1200</v>
      </c>
      <c r="G151" s="408">
        <f t="shared" si="3"/>
        <v>2400</v>
      </c>
      <c r="H151" s="303">
        <v>0.1</v>
      </c>
    </row>
    <row r="152" spans="1:8" ht="31.2" customHeight="1" x14ac:dyDescent="0.45">
      <c r="A152" s="133"/>
      <c r="B152" s="442" t="s">
        <v>15</v>
      </c>
      <c r="C152" s="438"/>
      <c r="D152" s="260">
        <v>4</v>
      </c>
      <c r="E152" s="395" t="s">
        <v>156</v>
      </c>
      <c r="F152" s="434">
        <v>300</v>
      </c>
      <c r="G152" s="408">
        <f t="shared" si="3"/>
        <v>1200</v>
      </c>
      <c r="H152" s="303">
        <v>0.1</v>
      </c>
    </row>
    <row r="153" spans="1:8" ht="31.2" customHeight="1" x14ac:dyDescent="0.45">
      <c r="A153" s="140"/>
      <c r="B153" s="437" t="s">
        <v>20</v>
      </c>
      <c r="C153" s="438"/>
      <c r="D153" s="260">
        <v>1</v>
      </c>
      <c r="E153" s="395" t="s">
        <v>174</v>
      </c>
      <c r="F153" s="434">
        <v>6000</v>
      </c>
      <c r="G153" s="408">
        <f t="shared" si="3"/>
        <v>6000</v>
      </c>
      <c r="H153" s="303">
        <v>0.1</v>
      </c>
    </row>
    <row r="154" spans="1:8" ht="31.2" customHeight="1" x14ac:dyDescent="0.45">
      <c r="A154" s="140"/>
      <c r="B154" s="437" t="s">
        <v>21</v>
      </c>
      <c r="C154" s="438"/>
      <c r="D154" s="260">
        <v>1</v>
      </c>
      <c r="E154" s="395" t="s">
        <v>157</v>
      </c>
      <c r="F154" s="434">
        <v>8000</v>
      </c>
      <c r="G154" s="408">
        <f t="shared" si="3"/>
        <v>8000</v>
      </c>
      <c r="H154" s="303">
        <v>0.1</v>
      </c>
    </row>
    <row r="155" spans="1:8" ht="31.2" customHeight="1" thickBot="1" x14ac:dyDescent="0.5">
      <c r="A155" s="146"/>
      <c r="B155" s="443" t="s">
        <v>22</v>
      </c>
      <c r="C155" s="445"/>
      <c r="D155" s="420">
        <v>1</v>
      </c>
      <c r="E155" s="396" t="s">
        <v>157</v>
      </c>
      <c r="F155" s="435">
        <v>5000</v>
      </c>
      <c r="G155" s="432">
        <f t="shared" si="3"/>
        <v>5000</v>
      </c>
      <c r="H155" s="380">
        <v>0.1</v>
      </c>
    </row>
    <row r="156" spans="1:8" ht="31.2" customHeight="1" thickBot="1" x14ac:dyDescent="0.5">
      <c r="A156" s="378" t="s">
        <v>202</v>
      </c>
      <c r="B156" s="378"/>
      <c r="C156" s="378"/>
      <c r="D156" s="378"/>
      <c r="E156" s="378"/>
      <c r="F156" s="379"/>
      <c r="G156" s="376">
        <f>SUM(G134:G155)</f>
        <v>121280</v>
      </c>
      <c r="H156" s="377">
        <v>0.1</v>
      </c>
    </row>
    <row r="157" spans="1:8" ht="31.2" customHeight="1" x14ac:dyDescent="0.45">
      <c r="A157" s="386"/>
      <c r="B157" s="387"/>
      <c r="C157" s="387"/>
      <c r="D157" s="388"/>
      <c r="E157" s="389"/>
      <c r="F157" s="313"/>
      <c r="G157" s="320"/>
      <c r="H157" s="321"/>
    </row>
    <row r="158" spans="1:8" ht="24.6" customHeight="1" x14ac:dyDescent="0.45">
      <c r="B158" s="120"/>
      <c r="C158" s="120"/>
      <c r="F158" s="313"/>
      <c r="G158" s="314"/>
      <c r="H158" s="306"/>
    </row>
    <row r="159" spans="1:8" ht="24.6" customHeight="1" x14ac:dyDescent="0.45">
      <c r="A159" s="354" t="s">
        <v>216</v>
      </c>
      <c r="B159" s="354"/>
      <c r="C159" s="354"/>
      <c r="D159" s="354"/>
      <c r="E159" s="354"/>
      <c r="F159" s="354"/>
      <c r="G159" s="354"/>
      <c r="H159" s="354"/>
    </row>
    <row r="160" spans="1:8" ht="7.8" customHeight="1" x14ac:dyDescent="0.45">
      <c r="A160" s="386"/>
      <c r="B160" s="387"/>
      <c r="C160" s="387"/>
      <c r="D160" s="388"/>
      <c r="E160" s="389"/>
      <c r="F160" s="313"/>
      <c r="G160" s="390"/>
      <c r="H160" s="391"/>
    </row>
    <row r="161" spans="1:8" ht="27.6" customHeight="1" thickBot="1" x14ac:dyDescent="0.5">
      <c r="A161" s="381" t="s">
        <v>203</v>
      </c>
      <c r="B161" s="381"/>
      <c r="C161" s="381"/>
      <c r="D161" s="381"/>
      <c r="E161" s="381"/>
      <c r="F161" s="381"/>
      <c r="G161" s="381"/>
      <c r="H161" s="381"/>
    </row>
    <row r="162" spans="1:8" ht="27.6" customHeight="1" thickBot="1" x14ac:dyDescent="0.5">
      <c r="A162" s="448" t="s">
        <v>6</v>
      </c>
      <c r="B162" s="352"/>
      <c r="C162" s="124" t="s">
        <v>7</v>
      </c>
      <c r="D162" s="351" t="s">
        <v>8</v>
      </c>
      <c r="E162" s="352"/>
      <c r="F162" s="124" t="s">
        <v>9</v>
      </c>
      <c r="G162" s="123" t="s">
        <v>10</v>
      </c>
      <c r="H162" s="302" t="s">
        <v>59</v>
      </c>
    </row>
    <row r="163" spans="1:8" ht="27.6" customHeight="1" x14ac:dyDescent="0.45">
      <c r="A163" s="140"/>
      <c r="B163" s="437" t="s">
        <v>16</v>
      </c>
      <c r="C163" s="438"/>
      <c r="D163" s="260">
        <v>1</v>
      </c>
      <c r="E163" s="395" t="s">
        <v>174</v>
      </c>
      <c r="F163" s="434">
        <v>18000</v>
      </c>
      <c r="G163" s="408">
        <f>D163*F163</f>
        <v>18000</v>
      </c>
      <c r="H163" s="303">
        <v>0.1</v>
      </c>
    </row>
    <row r="164" spans="1:8" ht="27.6" customHeight="1" x14ac:dyDescent="0.45">
      <c r="A164" s="140"/>
      <c r="B164" s="437" t="s">
        <v>17</v>
      </c>
      <c r="C164" s="438"/>
      <c r="D164" s="260">
        <v>1</v>
      </c>
      <c r="E164" s="395" t="s">
        <v>116</v>
      </c>
      <c r="F164" s="434">
        <v>2500</v>
      </c>
      <c r="G164" s="408">
        <f>D164*F164</f>
        <v>2500</v>
      </c>
      <c r="H164" s="303">
        <v>0.1</v>
      </c>
    </row>
    <row r="165" spans="1:8" ht="27.6" customHeight="1" x14ac:dyDescent="0.45">
      <c r="A165" s="140"/>
      <c r="B165" s="437" t="s">
        <v>18</v>
      </c>
      <c r="C165" s="438"/>
      <c r="D165" s="260">
        <v>1</v>
      </c>
      <c r="E165" s="395" t="s">
        <v>116</v>
      </c>
      <c r="F165" s="434">
        <v>4875</v>
      </c>
      <c r="G165" s="408">
        <f>D165*F165</f>
        <v>4875</v>
      </c>
      <c r="H165" s="303">
        <v>0.1</v>
      </c>
    </row>
    <row r="166" spans="1:8" ht="27.6" customHeight="1" x14ac:dyDescent="0.45">
      <c r="A166" s="140"/>
      <c r="B166" s="437" t="s">
        <v>19</v>
      </c>
      <c r="C166" s="438"/>
      <c r="D166" s="260">
        <v>1</v>
      </c>
      <c r="E166" s="395" t="s">
        <v>116</v>
      </c>
      <c r="F166" s="434">
        <v>5200</v>
      </c>
      <c r="G166" s="408">
        <f>D166*F166</f>
        <v>5200</v>
      </c>
      <c r="H166" s="303">
        <v>0.1</v>
      </c>
    </row>
    <row r="167" spans="1:8" ht="27.6" customHeight="1" x14ac:dyDescent="0.45">
      <c r="A167" s="146"/>
      <c r="B167" s="437" t="s">
        <v>24</v>
      </c>
      <c r="C167" s="438"/>
      <c r="D167" s="420">
        <v>1</v>
      </c>
      <c r="E167" s="427" t="s">
        <v>116</v>
      </c>
      <c r="F167" s="434">
        <v>3600</v>
      </c>
      <c r="G167" s="408">
        <f>D167*F167</f>
        <v>3600</v>
      </c>
      <c r="H167" s="303">
        <v>0.1</v>
      </c>
    </row>
    <row r="168" spans="1:8" ht="27.6" customHeight="1" x14ac:dyDescent="0.45">
      <c r="A168" s="146"/>
      <c r="B168" s="437" t="s">
        <v>25</v>
      </c>
      <c r="C168" s="438"/>
      <c r="D168" s="420">
        <v>1</v>
      </c>
      <c r="E168" s="427" t="s">
        <v>116</v>
      </c>
      <c r="F168" s="434">
        <v>14000</v>
      </c>
      <c r="G168" s="408">
        <f t="shared" ref="G168:G185" si="4">D168*F168</f>
        <v>14000</v>
      </c>
      <c r="H168" s="303">
        <v>0.1</v>
      </c>
    </row>
    <row r="169" spans="1:8" ht="27.6" customHeight="1" x14ac:dyDescent="0.45">
      <c r="A169" s="146"/>
      <c r="B169" s="437" t="s">
        <v>26</v>
      </c>
      <c r="C169" s="438"/>
      <c r="D169" s="420">
        <v>2</v>
      </c>
      <c r="E169" s="427" t="s">
        <v>116</v>
      </c>
      <c r="F169" s="434">
        <v>4000</v>
      </c>
      <c r="G169" s="408">
        <f t="shared" si="4"/>
        <v>8000</v>
      </c>
      <c r="H169" s="303">
        <v>0.1</v>
      </c>
    </row>
    <row r="170" spans="1:8" ht="27.6" customHeight="1" x14ac:dyDescent="0.45">
      <c r="A170" s="146"/>
      <c r="B170" s="441" t="s">
        <v>27</v>
      </c>
      <c r="C170" s="444"/>
      <c r="D170" s="420">
        <v>3</v>
      </c>
      <c r="E170" s="427" t="s">
        <v>174</v>
      </c>
      <c r="F170" s="447">
        <v>4000</v>
      </c>
      <c r="G170" s="432">
        <f t="shared" si="4"/>
        <v>12000</v>
      </c>
      <c r="H170" s="303">
        <v>0.1</v>
      </c>
    </row>
    <row r="171" spans="1:8" ht="27.6" customHeight="1" x14ac:dyDescent="0.45">
      <c r="A171" s="140"/>
      <c r="B171" s="418" t="s">
        <v>28</v>
      </c>
      <c r="C171" s="439" t="s">
        <v>29</v>
      </c>
      <c r="D171" s="421">
        <v>48</v>
      </c>
      <c r="E171" s="429" t="s">
        <v>112</v>
      </c>
      <c r="F171" s="434">
        <v>80</v>
      </c>
      <c r="G171" s="408">
        <f t="shared" si="4"/>
        <v>3840</v>
      </c>
      <c r="H171" s="303">
        <v>0.1</v>
      </c>
    </row>
    <row r="172" spans="1:8" ht="27.6" customHeight="1" x14ac:dyDescent="0.45">
      <c r="A172" s="140"/>
      <c r="B172" s="418" t="s">
        <v>30</v>
      </c>
      <c r="C172" s="439" t="s">
        <v>60</v>
      </c>
      <c r="D172" s="421">
        <v>36</v>
      </c>
      <c r="E172" s="429" t="s">
        <v>112</v>
      </c>
      <c r="F172" s="434">
        <v>205</v>
      </c>
      <c r="G172" s="408">
        <f t="shared" si="4"/>
        <v>7380</v>
      </c>
      <c r="H172" s="303">
        <v>0.1</v>
      </c>
    </row>
    <row r="173" spans="1:8" ht="27.6" customHeight="1" x14ac:dyDescent="0.45">
      <c r="A173" s="140"/>
      <c r="B173" s="418" t="s">
        <v>177</v>
      </c>
      <c r="C173" s="438" t="s">
        <v>33</v>
      </c>
      <c r="D173" s="421">
        <v>10</v>
      </c>
      <c r="E173" s="429" t="s">
        <v>112</v>
      </c>
      <c r="F173" s="434">
        <v>185</v>
      </c>
      <c r="G173" s="408">
        <f t="shared" si="4"/>
        <v>1850</v>
      </c>
      <c r="H173" s="303">
        <v>0.1</v>
      </c>
    </row>
    <row r="174" spans="1:8" ht="27.6" customHeight="1" x14ac:dyDescent="0.45">
      <c r="A174" s="140"/>
      <c r="B174" s="418" t="s">
        <v>34</v>
      </c>
      <c r="C174" s="439" t="s">
        <v>35</v>
      </c>
      <c r="D174" s="421">
        <v>3</v>
      </c>
      <c r="E174" s="429" t="s">
        <v>116</v>
      </c>
      <c r="F174" s="434">
        <v>1425</v>
      </c>
      <c r="G174" s="408">
        <f t="shared" si="4"/>
        <v>4275</v>
      </c>
      <c r="H174" s="303">
        <v>0.1</v>
      </c>
    </row>
    <row r="175" spans="1:8" ht="27.6" customHeight="1" x14ac:dyDescent="0.45">
      <c r="A175" s="140"/>
      <c r="B175" s="429" t="s">
        <v>178</v>
      </c>
      <c r="C175" s="439" t="s">
        <v>37</v>
      </c>
      <c r="D175" s="421">
        <v>2</v>
      </c>
      <c r="E175" s="429" t="s">
        <v>116</v>
      </c>
      <c r="F175" s="434">
        <v>75</v>
      </c>
      <c r="G175" s="408">
        <f t="shared" si="4"/>
        <v>150</v>
      </c>
      <c r="H175" s="303">
        <v>0.1</v>
      </c>
    </row>
    <row r="176" spans="1:8" ht="27.6" customHeight="1" x14ac:dyDescent="0.45">
      <c r="A176" s="140"/>
      <c r="B176" s="429" t="s">
        <v>38</v>
      </c>
      <c r="C176" s="439"/>
      <c r="D176" s="421">
        <v>10</v>
      </c>
      <c r="E176" s="429" t="s">
        <v>116</v>
      </c>
      <c r="F176" s="434">
        <v>139</v>
      </c>
      <c r="G176" s="408">
        <f t="shared" si="4"/>
        <v>1390</v>
      </c>
      <c r="H176" s="303">
        <v>0.1</v>
      </c>
    </row>
    <row r="177" spans="1:8" ht="27.6" customHeight="1" x14ac:dyDescent="0.45">
      <c r="A177" s="140"/>
      <c r="B177" s="418" t="s">
        <v>39</v>
      </c>
      <c r="C177" s="439" t="s">
        <v>40</v>
      </c>
      <c r="D177" s="421">
        <f>+D185*2</f>
        <v>2</v>
      </c>
      <c r="E177" s="429" t="s">
        <v>116</v>
      </c>
      <c r="F177" s="434">
        <v>750</v>
      </c>
      <c r="G177" s="408">
        <f t="shared" si="4"/>
        <v>1500</v>
      </c>
      <c r="H177" s="303">
        <v>0.1</v>
      </c>
    </row>
    <row r="178" spans="1:8" ht="27.6" customHeight="1" x14ac:dyDescent="0.45">
      <c r="A178" s="140"/>
      <c r="B178" s="418" t="s">
        <v>41</v>
      </c>
      <c r="C178" s="439" t="s">
        <v>42</v>
      </c>
      <c r="D178" s="421">
        <v>4</v>
      </c>
      <c r="E178" s="429" t="s">
        <v>116</v>
      </c>
      <c r="F178" s="434">
        <v>625</v>
      </c>
      <c r="G178" s="408">
        <f t="shared" si="4"/>
        <v>2500</v>
      </c>
      <c r="H178" s="303">
        <v>0.1</v>
      </c>
    </row>
    <row r="179" spans="1:8" ht="27.6" customHeight="1" x14ac:dyDescent="0.45">
      <c r="A179" s="133"/>
      <c r="B179" s="442" t="s">
        <v>12</v>
      </c>
      <c r="C179" s="438" t="s">
        <v>13</v>
      </c>
      <c r="D179" s="260">
        <v>1</v>
      </c>
      <c r="E179" s="395" t="s">
        <v>116</v>
      </c>
      <c r="F179" s="434">
        <v>16000</v>
      </c>
      <c r="G179" s="408">
        <f t="shared" si="4"/>
        <v>16000</v>
      </c>
      <c r="H179" s="303">
        <v>0.1</v>
      </c>
    </row>
    <row r="180" spans="1:8" ht="27.6" customHeight="1" x14ac:dyDescent="0.45">
      <c r="A180" s="133"/>
      <c r="B180" s="442" t="s">
        <v>14</v>
      </c>
      <c r="C180" s="438"/>
      <c r="D180" s="260">
        <v>2</v>
      </c>
      <c r="E180" s="395" t="s">
        <v>174</v>
      </c>
      <c r="F180" s="434">
        <v>1200</v>
      </c>
      <c r="G180" s="408">
        <f t="shared" si="4"/>
        <v>2400</v>
      </c>
      <c r="H180" s="303">
        <v>0.1</v>
      </c>
    </row>
    <row r="181" spans="1:8" ht="27.6" customHeight="1" x14ac:dyDescent="0.45">
      <c r="A181" s="133"/>
      <c r="B181" s="442" t="s">
        <v>15</v>
      </c>
      <c r="C181" s="438"/>
      <c r="D181" s="260">
        <v>4</v>
      </c>
      <c r="E181" s="395" t="s">
        <v>156</v>
      </c>
      <c r="F181" s="434">
        <v>300</v>
      </c>
      <c r="G181" s="408">
        <f t="shared" si="4"/>
        <v>1200</v>
      </c>
      <c r="H181" s="303">
        <v>0.1</v>
      </c>
    </row>
    <row r="182" spans="1:8" ht="27.6" customHeight="1" x14ac:dyDescent="0.45">
      <c r="A182" s="140"/>
      <c r="B182" s="437" t="s">
        <v>20</v>
      </c>
      <c r="C182" s="438"/>
      <c r="D182" s="260">
        <v>1</v>
      </c>
      <c r="E182" s="395" t="s">
        <v>174</v>
      </c>
      <c r="F182" s="434">
        <v>6000</v>
      </c>
      <c r="G182" s="408">
        <f t="shared" si="4"/>
        <v>6000</v>
      </c>
      <c r="H182" s="303">
        <v>0.1</v>
      </c>
    </row>
    <row r="183" spans="1:8" ht="27.6" customHeight="1" x14ac:dyDescent="0.45">
      <c r="A183" s="140"/>
      <c r="B183" s="437" t="s">
        <v>21</v>
      </c>
      <c r="C183" s="438"/>
      <c r="D183" s="260">
        <v>1</v>
      </c>
      <c r="E183" s="395" t="s">
        <v>157</v>
      </c>
      <c r="F183" s="434">
        <v>8000</v>
      </c>
      <c r="G183" s="408">
        <f t="shared" si="4"/>
        <v>8000</v>
      </c>
      <c r="H183" s="303">
        <v>0.1</v>
      </c>
    </row>
    <row r="184" spans="1:8" ht="27.6" customHeight="1" x14ac:dyDescent="0.45">
      <c r="A184" s="140"/>
      <c r="B184" s="437" t="s">
        <v>22</v>
      </c>
      <c r="C184" s="438"/>
      <c r="D184" s="260">
        <v>1</v>
      </c>
      <c r="E184" s="395" t="s">
        <v>157</v>
      </c>
      <c r="F184" s="434">
        <v>5000</v>
      </c>
      <c r="G184" s="408">
        <f t="shared" si="4"/>
        <v>5000</v>
      </c>
      <c r="H184" s="303">
        <v>0.1</v>
      </c>
    </row>
    <row r="185" spans="1:8" ht="27.6" customHeight="1" thickBot="1" x14ac:dyDescent="0.5">
      <c r="A185" s="146"/>
      <c r="B185" s="443" t="s">
        <v>23</v>
      </c>
      <c r="C185" s="445"/>
      <c r="D185" s="420">
        <v>1</v>
      </c>
      <c r="E185" s="396" t="s">
        <v>113</v>
      </c>
      <c r="F185" s="435">
        <v>4000</v>
      </c>
      <c r="G185" s="432">
        <f t="shared" si="4"/>
        <v>4000</v>
      </c>
      <c r="H185" s="380">
        <v>0.1</v>
      </c>
    </row>
    <row r="186" spans="1:8" ht="27.6" customHeight="1" thickBot="1" x14ac:dyDescent="0.5">
      <c r="A186" s="378" t="s">
        <v>204</v>
      </c>
      <c r="B186" s="378"/>
      <c r="C186" s="378"/>
      <c r="D186" s="378"/>
      <c r="E186" s="378"/>
      <c r="F186" s="379"/>
      <c r="G186" s="376">
        <f>SUM(G163:G185)</f>
        <v>133660</v>
      </c>
      <c r="H186" s="377">
        <v>0.1</v>
      </c>
    </row>
    <row r="187" spans="1:8" ht="27.6" customHeight="1" x14ac:dyDescent="0.45">
      <c r="A187" s="457" t="s">
        <v>217</v>
      </c>
      <c r="B187" s="457"/>
      <c r="C187" s="457"/>
      <c r="D187" s="457"/>
      <c r="E187" s="457"/>
      <c r="F187" s="457"/>
      <c r="G187" s="457"/>
      <c r="H187" s="457"/>
    </row>
    <row r="188" spans="1:8" ht="16.2" customHeight="1" x14ac:dyDescent="0.45">
      <c r="A188" s="386"/>
      <c r="B188" s="387"/>
      <c r="C188" s="387"/>
      <c r="D188" s="388"/>
      <c r="E188" s="389"/>
      <c r="F188" s="313"/>
      <c r="G188" s="390"/>
      <c r="H188" s="391"/>
    </row>
    <row r="189" spans="1:8" ht="28.2" customHeight="1" thickBot="1" x14ac:dyDescent="0.5">
      <c r="A189" s="381" t="s">
        <v>62</v>
      </c>
      <c r="B189" s="381"/>
      <c r="C189" s="381"/>
      <c r="D189" s="381"/>
      <c r="E189" s="381"/>
      <c r="F189" s="381"/>
      <c r="G189" s="381"/>
      <c r="H189" s="381"/>
    </row>
    <row r="190" spans="1:8" ht="28.2" customHeight="1" thickBot="1" x14ac:dyDescent="0.5">
      <c r="A190" s="448" t="s">
        <v>6</v>
      </c>
      <c r="B190" s="352"/>
      <c r="C190" s="124" t="s">
        <v>7</v>
      </c>
      <c r="D190" s="351" t="s">
        <v>8</v>
      </c>
      <c r="E190" s="352"/>
      <c r="F190" s="124" t="s">
        <v>9</v>
      </c>
      <c r="G190" s="123" t="s">
        <v>10</v>
      </c>
      <c r="H190" s="302" t="s">
        <v>59</v>
      </c>
    </row>
    <row r="191" spans="1:8" ht="28.2" customHeight="1" x14ac:dyDescent="0.45">
      <c r="A191" s="140"/>
      <c r="B191" s="437" t="s">
        <v>16</v>
      </c>
      <c r="C191" s="438"/>
      <c r="D191" s="425">
        <v>1</v>
      </c>
      <c r="E191" s="395" t="s">
        <v>174</v>
      </c>
      <c r="F191" s="434">
        <v>18000</v>
      </c>
      <c r="G191" s="408">
        <f>D191*F191</f>
        <v>18000</v>
      </c>
      <c r="H191" s="303">
        <v>0.1</v>
      </c>
    </row>
    <row r="192" spans="1:8" ht="28.2" customHeight="1" x14ac:dyDescent="0.45">
      <c r="A192" s="140"/>
      <c r="B192" s="437" t="s">
        <v>17</v>
      </c>
      <c r="C192" s="438"/>
      <c r="D192" s="425">
        <v>1</v>
      </c>
      <c r="E192" s="395" t="s">
        <v>116</v>
      </c>
      <c r="F192" s="434">
        <v>2500</v>
      </c>
      <c r="G192" s="408">
        <f>D192*F192</f>
        <v>2500</v>
      </c>
      <c r="H192" s="303">
        <v>0.1</v>
      </c>
    </row>
    <row r="193" spans="1:8" ht="28.2" customHeight="1" x14ac:dyDescent="0.45">
      <c r="A193" s="140"/>
      <c r="B193" s="437" t="s">
        <v>18</v>
      </c>
      <c r="C193" s="438"/>
      <c r="D193" s="425">
        <v>1</v>
      </c>
      <c r="E193" s="395" t="s">
        <v>116</v>
      </c>
      <c r="F193" s="434">
        <v>4875</v>
      </c>
      <c r="G193" s="408">
        <f>D193*F193</f>
        <v>4875</v>
      </c>
      <c r="H193" s="303">
        <v>0.1</v>
      </c>
    </row>
    <row r="194" spans="1:8" ht="28.2" customHeight="1" x14ac:dyDescent="0.45">
      <c r="A194" s="140"/>
      <c r="B194" s="437" t="s">
        <v>19</v>
      </c>
      <c r="C194" s="438"/>
      <c r="D194" s="425">
        <v>1</v>
      </c>
      <c r="E194" s="395" t="s">
        <v>116</v>
      </c>
      <c r="F194" s="434">
        <v>5200</v>
      </c>
      <c r="G194" s="408">
        <f>D194*F194</f>
        <v>5200</v>
      </c>
      <c r="H194" s="303">
        <v>0.1</v>
      </c>
    </row>
    <row r="195" spans="1:8" ht="28.2" customHeight="1" x14ac:dyDescent="0.45">
      <c r="A195" s="146"/>
      <c r="B195" s="437" t="s">
        <v>24</v>
      </c>
      <c r="C195" s="438"/>
      <c r="D195" s="426">
        <v>1</v>
      </c>
      <c r="E195" s="427" t="s">
        <v>116</v>
      </c>
      <c r="F195" s="434">
        <v>3600</v>
      </c>
      <c r="G195" s="408">
        <f>D195*F195</f>
        <v>3600</v>
      </c>
      <c r="H195" s="303">
        <v>0.1</v>
      </c>
    </row>
    <row r="196" spans="1:8" ht="28.2" customHeight="1" x14ac:dyDescent="0.45">
      <c r="A196" s="146"/>
      <c r="B196" s="437" t="s">
        <v>25</v>
      </c>
      <c r="C196" s="438"/>
      <c r="D196" s="426">
        <v>1</v>
      </c>
      <c r="E196" s="427" t="s">
        <v>116</v>
      </c>
      <c r="F196" s="434">
        <v>14000</v>
      </c>
      <c r="G196" s="408">
        <f t="shared" ref="G196:G213" si="5">D196*F196</f>
        <v>14000</v>
      </c>
      <c r="H196" s="303">
        <v>0.1</v>
      </c>
    </row>
    <row r="197" spans="1:8" ht="28.2" customHeight="1" x14ac:dyDescent="0.45">
      <c r="A197" s="146"/>
      <c r="B197" s="437" t="s">
        <v>26</v>
      </c>
      <c r="C197" s="438"/>
      <c r="D197" s="426">
        <v>2</v>
      </c>
      <c r="E197" s="427" t="s">
        <v>116</v>
      </c>
      <c r="F197" s="434">
        <v>4000</v>
      </c>
      <c r="G197" s="408">
        <f t="shared" si="5"/>
        <v>8000</v>
      </c>
      <c r="H197" s="303">
        <v>0.1</v>
      </c>
    </row>
    <row r="198" spans="1:8" ht="28.2" customHeight="1" x14ac:dyDescent="0.45">
      <c r="A198" s="146"/>
      <c r="B198" s="441" t="s">
        <v>27</v>
      </c>
      <c r="C198" s="444"/>
      <c r="D198" s="426">
        <v>3</v>
      </c>
      <c r="E198" s="427" t="s">
        <v>174</v>
      </c>
      <c r="F198" s="447">
        <v>4000</v>
      </c>
      <c r="G198" s="432">
        <f t="shared" si="5"/>
        <v>12000</v>
      </c>
      <c r="H198" s="303">
        <v>0.1</v>
      </c>
    </row>
    <row r="199" spans="1:8" ht="28.2" customHeight="1" x14ac:dyDescent="0.45">
      <c r="A199" s="140"/>
      <c r="B199" s="418" t="s">
        <v>28</v>
      </c>
      <c r="C199" s="439" t="s">
        <v>29</v>
      </c>
      <c r="D199" s="428">
        <v>48</v>
      </c>
      <c r="E199" s="429" t="s">
        <v>112</v>
      </c>
      <c r="F199" s="434">
        <v>80</v>
      </c>
      <c r="G199" s="408">
        <f t="shared" si="5"/>
        <v>3840</v>
      </c>
      <c r="H199" s="303">
        <v>0.1</v>
      </c>
    </row>
    <row r="200" spans="1:8" ht="28.2" customHeight="1" x14ac:dyDescent="0.45">
      <c r="A200" s="140"/>
      <c r="B200" s="418" t="s">
        <v>30</v>
      </c>
      <c r="C200" s="439" t="s">
        <v>60</v>
      </c>
      <c r="D200" s="428">
        <v>36</v>
      </c>
      <c r="E200" s="429" t="s">
        <v>112</v>
      </c>
      <c r="F200" s="434">
        <v>205</v>
      </c>
      <c r="G200" s="408">
        <f t="shared" si="5"/>
        <v>7380</v>
      </c>
      <c r="H200" s="303">
        <v>0.1</v>
      </c>
    </row>
    <row r="201" spans="1:8" ht="28.2" customHeight="1" x14ac:dyDescent="0.45">
      <c r="A201" s="140"/>
      <c r="B201" s="418" t="s">
        <v>177</v>
      </c>
      <c r="C201" s="438" t="s">
        <v>33</v>
      </c>
      <c r="D201" s="428">
        <v>10</v>
      </c>
      <c r="E201" s="429" t="s">
        <v>112</v>
      </c>
      <c r="F201" s="434">
        <v>185</v>
      </c>
      <c r="G201" s="408">
        <f t="shared" si="5"/>
        <v>1850</v>
      </c>
      <c r="H201" s="303">
        <v>0.1</v>
      </c>
    </row>
    <row r="202" spans="1:8" ht="28.2" customHeight="1" x14ac:dyDescent="0.45">
      <c r="A202" s="140"/>
      <c r="B202" s="418" t="s">
        <v>34</v>
      </c>
      <c r="C202" s="439" t="s">
        <v>35</v>
      </c>
      <c r="D202" s="428">
        <v>3</v>
      </c>
      <c r="E202" s="429" t="s">
        <v>116</v>
      </c>
      <c r="F202" s="434">
        <v>1425</v>
      </c>
      <c r="G202" s="408">
        <f t="shared" si="5"/>
        <v>4275</v>
      </c>
      <c r="H202" s="303">
        <v>0.1</v>
      </c>
    </row>
    <row r="203" spans="1:8" ht="28.2" customHeight="1" x14ac:dyDescent="0.45">
      <c r="A203" s="140"/>
      <c r="B203" s="429" t="s">
        <v>178</v>
      </c>
      <c r="C203" s="439" t="s">
        <v>37</v>
      </c>
      <c r="D203" s="428">
        <v>2</v>
      </c>
      <c r="E203" s="429" t="s">
        <v>116</v>
      </c>
      <c r="F203" s="434">
        <v>75</v>
      </c>
      <c r="G203" s="408">
        <f t="shared" si="5"/>
        <v>150</v>
      </c>
      <c r="H203" s="303">
        <v>0.1</v>
      </c>
    </row>
    <row r="204" spans="1:8" ht="28.2" customHeight="1" x14ac:dyDescent="0.45">
      <c r="A204" s="140"/>
      <c r="B204" s="429" t="s">
        <v>38</v>
      </c>
      <c r="C204" s="439"/>
      <c r="D204" s="428">
        <v>10</v>
      </c>
      <c r="E204" s="429" t="s">
        <v>116</v>
      </c>
      <c r="F204" s="434">
        <v>139</v>
      </c>
      <c r="G204" s="408">
        <f t="shared" si="5"/>
        <v>1390</v>
      </c>
      <c r="H204" s="303">
        <v>0.1</v>
      </c>
    </row>
    <row r="205" spans="1:8" ht="28.2" customHeight="1" x14ac:dyDescent="0.45">
      <c r="A205" s="140"/>
      <c r="B205" s="418" t="s">
        <v>39</v>
      </c>
      <c r="C205" s="439" t="s">
        <v>40</v>
      </c>
      <c r="D205" s="428">
        <f>+D213*2</f>
        <v>2</v>
      </c>
      <c r="E205" s="429" t="s">
        <v>116</v>
      </c>
      <c r="F205" s="434">
        <v>750</v>
      </c>
      <c r="G205" s="408">
        <f t="shared" si="5"/>
        <v>1500</v>
      </c>
      <c r="H205" s="303">
        <v>0.1</v>
      </c>
    </row>
    <row r="206" spans="1:8" ht="28.2" customHeight="1" x14ac:dyDescent="0.45">
      <c r="A206" s="140"/>
      <c r="B206" s="418" t="s">
        <v>41</v>
      </c>
      <c r="C206" s="439" t="s">
        <v>42</v>
      </c>
      <c r="D206" s="428">
        <v>4</v>
      </c>
      <c r="E206" s="429" t="s">
        <v>116</v>
      </c>
      <c r="F206" s="434">
        <v>625</v>
      </c>
      <c r="G206" s="408">
        <f t="shared" si="5"/>
        <v>2500</v>
      </c>
      <c r="H206" s="303">
        <v>0.1</v>
      </c>
    </row>
    <row r="207" spans="1:8" ht="28.2" customHeight="1" x14ac:dyDescent="0.45">
      <c r="A207" s="133"/>
      <c r="B207" s="442" t="s">
        <v>12</v>
      </c>
      <c r="C207" s="438" t="s">
        <v>13</v>
      </c>
      <c r="D207" s="425">
        <v>1</v>
      </c>
      <c r="E207" s="395" t="s">
        <v>116</v>
      </c>
      <c r="F207" s="434">
        <v>16000</v>
      </c>
      <c r="G207" s="408">
        <f t="shared" si="5"/>
        <v>16000</v>
      </c>
      <c r="H207" s="303">
        <v>0.1</v>
      </c>
    </row>
    <row r="208" spans="1:8" ht="28.2" customHeight="1" x14ac:dyDescent="0.45">
      <c r="A208" s="133"/>
      <c r="B208" s="442" t="s">
        <v>14</v>
      </c>
      <c r="C208" s="438"/>
      <c r="D208" s="425">
        <v>2</v>
      </c>
      <c r="E208" s="395" t="s">
        <v>174</v>
      </c>
      <c r="F208" s="434">
        <v>1200</v>
      </c>
      <c r="G208" s="408">
        <f t="shared" si="5"/>
        <v>2400</v>
      </c>
      <c r="H208" s="303">
        <v>0.1</v>
      </c>
    </row>
    <row r="209" spans="1:8" ht="28.2" customHeight="1" x14ac:dyDescent="0.45">
      <c r="A209" s="133"/>
      <c r="B209" s="442" t="s">
        <v>15</v>
      </c>
      <c r="C209" s="438"/>
      <c r="D209" s="425">
        <v>4</v>
      </c>
      <c r="E209" s="395" t="s">
        <v>156</v>
      </c>
      <c r="F209" s="434">
        <v>300</v>
      </c>
      <c r="G209" s="408">
        <f t="shared" si="5"/>
        <v>1200</v>
      </c>
      <c r="H209" s="303">
        <v>0.1</v>
      </c>
    </row>
    <row r="210" spans="1:8" ht="28.2" customHeight="1" x14ac:dyDescent="0.45">
      <c r="A210" s="140"/>
      <c r="B210" s="437" t="s">
        <v>20</v>
      </c>
      <c r="C210" s="438"/>
      <c r="D210" s="425">
        <v>1</v>
      </c>
      <c r="E210" s="395" t="s">
        <v>174</v>
      </c>
      <c r="F210" s="434">
        <v>6000</v>
      </c>
      <c r="G210" s="408">
        <f t="shared" si="5"/>
        <v>6000</v>
      </c>
      <c r="H210" s="303">
        <v>0.1</v>
      </c>
    </row>
    <row r="211" spans="1:8" ht="28.2" customHeight="1" x14ac:dyDescent="0.45">
      <c r="A211" s="140"/>
      <c r="B211" s="437" t="s">
        <v>21</v>
      </c>
      <c r="C211" s="438"/>
      <c r="D211" s="425">
        <v>1</v>
      </c>
      <c r="E211" s="395" t="s">
        <v>157</v>
      </c>
      <c r="F211" s="434">
        <v>8000</v>
      </c>
      <c r="G211" s="408">
        <f t="shared" si="5"/>
        <v>8000</v>
      </c>
      <c r="H211" s="303">
        <v>0.1</v>
      </c>
    </row>
    <row r="212" spans="1:8" ht="28.2" customHeight="1" x14ac:dyDescent="0.45">
      <c r="A212" s="140"/>
      <c r="B212" s="437" t="s">
        <v>22</v>
      </c>
      <c r="C212" s="438"/>
      <c r="D212" s="425">
        <v>1</v>
      </c>
      <c r="E212" s="395" t="s">
        <v>157</v>
      </c>
      <c r="F212" s="434">
        <v>5000</v>
      </c>
      <c r="G212" s="408">
        <f t="shared" si="5"/>
        <v>5000</v>
      </c>
      <c r="H212" s="303">
        <v>0.1</v>
      </c>
    </row>
    <row r="213" spans="1:8" ht="28.2" customHeight="1" thickBot="1" x14ac:dyDescent="0.5">
      <c r="A213" s="146"/>
      <c r="B213" s="443" t="s">
        <v>23</v>
      </c>
      <c r="C213" s="445"/>
      <c r="D213" s="446">
        <v>1</v>
      </c>
      <c r="E213" s="396" t="s">
        <v>113</v>
      </c>
      <c r="F213" s="435">
        <v>4000</v>
      </c>
      <c r="G213" s="432">
        <f t="shared" si="5"/>
        <v>4000</v>
      </c>
      <c r="H213" s="380">
        <v>0.1</v>
      </c>
    </row>
    <row r="214" spans="1:8" ht="28.2" customHeight="1" thickBot="1" x14ac:dyDescent="0.5">
      <c r="A214" s="378" t="s">
        <v>205</v>
      </c>
      <c r="B214" s="378"/>
      <c r="C214" s="378"/>
      <c r="D214" s="378"/>
      <c r="E214" s="378"/>
      <c r="F214" s="379"/>
      <c r="G214" s="376">
        <f>SUM(G191:G213)</f>
        <v>133660</v>
      </c>
      <c r="H214" s="377">
        <v>0.1</v>
      </c>
    </row>
    <row r="215" spans="1:8" ht="28.2" customHeight="1" x14ac:dyDescent="0.45">
      <c r="A215" s="386"/>
      <c r="B215" s="387"/>
      <c r="C215" s="387"/>
      <c r="D215" s="388"/>
      <c r="E215" s="389"/>
      <c r="F215" s="313"/>
      <c r="G215" s="320"/>
      <c r="H215" s="321"/>
    </row>
    <row r="216" spans="1:8" ht="28.2" customHeight="1" x14ac:dyDescent="0.45">
      <c r="B216" s="120"/>
      <c r="C216" s="120"/>
      <c r="F216" s="313"/>
      <c r="G216" s="314"/>
      <c r="H216" s="306"/>
    </row>
    <row r="217" spans="1:8" ht="28.2" customHeight="1" x14ac:dyDescent="0.45">
      <c r="B217" s="120"/>
      <c r="C217" s="120"/>
      <c r="F217" s="313"/>
      <c r="G217" s="314"/>
      <c r="H217" s="306"/>
    </row>
    <row r="218" spans="1:8" ht="28.2" customHeight="1" x14ac:dyDescent="0.45">
      <c r="A218" s="354" t="s">
        <v>218</v>
      </c>
      <c r="B218" s="354"/>
      <c r="C218" s="354"/>
      <c r="D218" s="354"/>
      <c r="E218" s="354"/>
      <c r="F218" s="354"/>
      <c r="G218" s="354"/>
      <c r="H218" s="354"/>
    </row>
    <row r="219" spans="1:8" ht="18" customHeight="1" x14ac:dyDescent="0.45">
      <c r="A219" s="386"/>
      <c r="B219" s="387"/>
      <c r="C219" s="387"/>
      <c r="D219" s="388"/>
      <c r="E219" s="389"/>
      <c r="F219" s="313"/>
      <c r="G219" s="390"/>
      <c r="H219" s="391"/>
    </row>
    <row r="220" spans="1:8" ht="24.6" customHeight="1" thickBot="1" x14ac:dyDescent="0.5">
      <c r="A220" s="381" t="s">
        <v>206</v>
      </c>
      <c r="B220" s="381"/>
      <c r="C220" s="381"/>
      <c r="D220" s="381"/>
      <c r="E220" s="381"/>
      <c r="F220" s="381"/>
      <c r="G220" s="381"/>
      <c r="H220" s="381"/>
    </row>
    <row r="221" spans="1:8" ht="28.2" customHeight="1" thickBot="1" x14ac:dyDescent="0.5">
      <c r="A221" s="448" t="s">
        <v>6</v>
      </c>
      <c r="B221" s="352"/>
      <c r="C221" s="124" t="s">
        <v>7</v>
      </c>
      <c r="D221" s="351" t="s">
        <v>8</v>
      </c>
      <c r="E221" s="352"/>
      <c r="F221" s="124" t="s">
        <v>9</v>
      </c>
      <c r="G221" s="123" t="s">
        <v>10</v>
      </c>
      <c r="H221" s="302" t="s">
        <v>59</v>
      </c>
    </row>
    <row r="222" spans="1:8" ht="24.6" customHeight="1" x14ac:dyDescent="0.45">
      <c r="A222" s="140"/>
      <c r="B222" s="395" t="s">
        <v>17</v>
      </c>
      <c r="C222" s="438"/>
      <c r="D222" s="425">
        <v>1</v>
      </c>
      <c r="E222" s="395" t="s">
        <v>174</v>
      </c>
      <c r="F222" s="434">
        <v>2500</v>
      </c>
      <c r="G222" s="408">
        <f>D222*F222</f>
        <v>2500</v>
      </c>
      <c r="H222" s="303">
        <v>0.1</v>
      </c>
    </row>
    <row r="223" spans="1:8" ht="24.6" customHeight="1" x14ac:dyDescent="0.45">
      <c r="A223" s="146"/>
      <c r="B223" s="437" t="s">
        <v>25</v>
      </c>
      <c r="C223" s="438"/>
      <c r="D223" s="426">
        <v>1</v>
      </c>
      <c r="E223" s="427" t="s">
        <v>116</v>
      </c>
      <c r="F223" s="434">
        <v>14000</v>
      </c>
      <c r="G223" s="408">
        <f t="shared" ref="G223" si="6">D223*F223</f>
        <v>14000</v>
      </c>
      <c r="H223" s="303">
        <v>0.1</v>
      </c>
    </row>
    <row r="224" spans="1:8" ht="24.6" customHeight="1" x14ac:dyDescent="0.45">
      <c r="A224" s="146"/>
      <c r="B224" s="418" t="s">
        <v>28</v>
      </c>
      <c r="C224" s="439" t="s">
        <v>29</v>
      </c>
      <c r="D224" s="428">
        <v>24</v>
      </c>
      <c r="E224" s="429" t="s">
        <v>112</v>
      </c>
      <c r="F224" s="434">
        <v>70</v>
      </c>
      <c r="G224" s="408">
        <f t="shared" ref="G224:G231" si="7">D224*F224</f>
        <v>1680</v>
      </c>
      <c r="H224" s="303">
        <v>0.1</v>
      </c>
    </row>
    <row r="225" spans="1:8" ht="24.6" customHeight="1" x14ac:dyDescent="0.45">
      <c r="A225" s="146"/>
      <c r="B225" s="418" t="s">
        <v>30</v>
      </c>
      <c r="C225" s="439" t="s">
        <v>31</v>
      </c>
      <c r="D225" s="428">
        <v>24</v>
      </c>
      <c r="E225" s="429" t="s">
        <v>112</v>
      </c>
      <c r="F225" s="434">
        <v>205</v>
      </c>
      <c r="G225" s="408">
        <f t="shared" si="7"/>
        <v>4920</v>
      </c>
      <c r="H225" s="303">
        <v>0.1</v>
      </c>
    </row>
    <row r="226" spans="1:8" ht="24.6" customHeight="1" x14ac:dyDescent="0.45">
      <c r="A226" s="146"/>
      <c r="B226" s="418" t="s">
        <v>177</v>
      </c>
      <c r="C226" s="438" t="s">
        <v>33</v>
      </c>
      <c r="D226" s="428">
        <v>10</v>
      </c>
      <c r="E226" s="429" t="s">
        <v>112</v>
      </c>
      <c r="F226" s="434">
        <v>185</v>
      </c>
      <c r="G226" s="408">
        <f t="shared" si="7"/>
        <v>1850</v>
      </c>
      <c r="H226" s="303">
        <v>0.1</v>
      </c>
    </row>
    <row r="227" spans="1:8" ht="24.6" customHeight="1" x14ac:dyDescent="0.45">
      <c r="A227" s="146"/>
      <c r="B227" s="418" t="s">
        <v>34</v>
      </c>
      <c r="C227" s="439" t="s">
        <v>35</v>
      </c>
      <c r="D227" s="428">
        <v>3</v>
      </c>
      <c r="E227" s="429" t="s">
        <v>116</v>
      </c>
      <c r="F227" s="434">
        <v>1245</v>
      </c>
      <c r="G227" s="408">
        <f t="shared" si="7"/>
        <v>3735</v>
      </c>
      <c r="H227" s="303">
        <v>0.1</v>
      </c>
    </row>
    <row r="228" spans="1:8" ht="24.6" customHeight="1" x14ac:dyDescent="0.45">
      <c r="A228" s="146"/>
      <c r="B228" s="429" t="s">
        <v>178</v>
      </c>
      <c r="C228" s="439" t="s">
        <v>37</v>
      </c>
      <c r="D228" s="428">
        <v>2</v>
      </c>
      <c r="E228" s="429" t="s">
        <v>116</v>
      </c>
      <c r="F228" s="434">
        <v>75</v>
      </c>
      <c r="G228" s="408">
        <f t="shared" si="7"/>
        <v>150</v>
      </c>
      <c r="H228" s="303">
        <v>0.1</v>
      </c>
    </row>
    <row r="229" spans="1:8" ht="24.6" customHeight="1" x14ac:dyDescent="0.45">
      <c r="A229" s="146"/>
      <c r="B229" s="429" t="s">
        <v>38</v>
      </c>
      <c r="C229" s="439"/>
      <c r="D229" s="428">
        <v>10</v>
      </c>
      <c r="E229" s="429" t="s">
        <v>116</v>
      </c>
      <c r="F229" s="434">
        <v>139</v>
      </c>
      <c r="G229" s="408">
        <f t="shared" si="7"/>
        <v>1390</v>
      </c>
      <c r="H229" s="303">
        <v>0.1</v>
      </c>
    </row>
    <row r="230" spans="1:8" ht="24.6" customHeight="1" x14ac:dyDescent="0.45">
      <c r="A230" s="146"/>
      <c r="B230" s="418" t="s">
        <v>39</v>
      </c>
      <c r="C230" s="439" t="s">
        <v>40</v>
      </c>
      <c r="D230" s="428">
        <f>+D222*2</f>
        <v>2</v>
      </c>
      <c r="E230" s="429" t="s">
        <v>211</v>
      </c>
      <c r="F230" s="434">
        <v>750</v>
      </c>
      <c r="G230" s="408">
        <f t="shared" si="7"/>
        <v>1500</v>
      </c>
      <c r="H230" s="303">
        <v>0.1</v>
      </c>
    </row>
    <row r="231" spans="1:8" ht="24.6" customHeight="1" thickBot="1" x14ac:dyDescent="0.5">
      <c r="A231" s="146"/>
      <c r="B231" s="419" t="s">
        <v>41</v>
      </c>
      <c r="C231" s="440" t="s">
        <v>42</v>
      </c>
      <c r="D231" s="430">
        <v>4</v>
      </c>
      <c r="E231" s="431" t="s">
        <v>116</v>
      </c>
      <c r="F231" s="435">
        <v>625</v>
      </c>
      <c r="G231" s="432">
        <f t="shared" si="7"/>
        <v>2500</v>
      </c>
      <c r="H231" s="380">
        <v>0.1</v>
      </c>
    </row>
    <row r="232" spans="1:8" ht="24.6" customHeight="1" thickBot="1" x14ac:dyDescent="0.5">
      <c r="A232" s="378" t="s">
        <v>207</v>
      </c>
      <c r="B232" s="378"/>
      <c r="C232" s="378"/>
      <c r="D232" s="378"/>
      <c r="E232" s="378"/>
      <c r="F232" s="378"/>
      <c r="G232" s="376">
        <f>SUM(G222:G231)</f>
        <v>34225</v>
      </c>
      <c r="H232" s="393">
        <v>0.1</v>
      </c>
    </row>
    <row r="233" spans="1:8" ht="24.6" customHeight="1" x14ac:dyDescent="0.45">
      <c r="A233" s="386"/>
      <c r="B233" s="387"/>
      <c r="C233" s="387"/>
      <c r="D233" s="388"/>
      <c r="E233" s="389"/>
      <c r="F233" s="313"/>
      <c r="G233" s="320"/>
      <c r="H233" s="306"/>
    </row>
    <row r="234" spans="1:8" ht="28.2" customHeight="1" thickBot="1" x14ac:dyDescent="0.5">
      <c r="A234" s="381" t="s">
        <v>208</v>
      </c>
      <c r="B234" s="381"/>
      <c r="C234" s="381"/>
      <c r="D234" s="381"/>
      <c r="E234" s="381"/>
      <c r="F234" s="381"/>
      <c r="G234" s="381"/>
      <c r="H234" s="381"/>
    </row>
    <row r="235" spans="1:8" ht="24.6" customHeight="1" thickBot="1" x14ac:dyDescent="0.5">
      <c r="A235" s="448" t="s">
        <v>6</v>
      </c>
      <c r="B235" s="352"/>
      <c r="C235" s="123" t="s">
        <v>7</v>
      </c>
      <c r="D235" s="351" t="s">
        <v>8</v>
      </c>
      <c r="E235" s="352"/>
      <c r="F235" s="123" t="s">
        <v>9</v>
      </c>
      <c r="G235" s="124" t="s">
        <v>10</v>
      </c>
      <c r="H235" s="302" t="s">
        <v>59</v>
      </c>
    </row>
    <row r="236" spans="1:8" ht="28.2" customHeight="1" x14ac:dyDescent="0.45">
      <c r="A236" s="253"/>
      <c r="B236" s="404" t="s">
        <v>16</v>
      </c>
      <c r="C236" s="399"/>
      <c r="D236" s="424">
        <v>1</v>
      </c>
      <c r="E236" s="404" t="s">
        <v>174</v>
      </c>
      <c r="F236" s="433">
        <v>18000</v>
      </c>
      <c r="G236" s="407">
        <f>D236*F236</f>
        <v>18000</v>
      </c>
      <c r="H236" s="337">
        <v>0.1</v>
      </c>
    </row>
    <row r="237" spans="1:8" ht="28.2" customHeight="1" x14ac:dyDescent="0.45">
      <c r="A237" s="140"/>
      <c r="B237" s="395" t="s">
        <v>17</v>
      </c>
      <c r="C237" s="400"/>
      <c r="D237" s="425">
        <v>1</v>
      </c>
      <c r="E237" s="395" t="s">
        <v>116</v>
      </c>
      <c r="F237" s="434">
        <v>2500</v>
      </c>
      <c r="G237" s="408">
        <f>D237*F237</f>
        <v>2500</v>
      </c>
      <c r="H237" s="305">
        <v>0.1</v>
      </c>
    </row>
    <row r="238" spans="1:8" ht="28.2" customHeight="1" x14ac:dyDescent="0.45">
      <c r="A238" s="140"/>
      <c r="B238" s="395" t="s">
        <v>20</v>
      </c>
      <c r="C238" s="400"/>
      <c r="D238" s="425">
        <v>1</v>
      </c>
      <c r="E238" s="395" t="s">
        <v>174</v>
      </c>
      <c r="F238" s="434">
        <v>6000</v>
      </c>
      <c r="G238" s="408">
        <f t="shared" ref="G238:G243" si="8">D238*F238</f>
        <v>6000</v>
      </c>
      <c r="H238" s="305">
        <v>0.1</v>
      </c>
    </row>
    <row r="239" spans="1:8" ht="28.2" customHeight="1" x14ac:dyDescent="0.45">
      <c r="A239" s="140"/>
      <c r="B239" s="449" t="s">
        <v>49</v>
      </c>
      <c r="C239" s="400"/>
      <c r="D239" s="425">
        <v>1</v>
      </c>
      <c r="E239" s="395" t="s">
        <v>175</v>
      </c>
      <c r="F239" s="434">
        <v>22600</v>
      </c>
      <c r="G239" s="408">
        <f t="shared" si="8"/>
        <v>22600</v>
      </c>
      <c r="H239" s="305">
        <v>0.1</v>
      </c>
    </row>
    <row r="240" spans="1:8" ht="28.2" customHeight="1" x14ac:dyDescent="0.45">
      <c r="A240" s="140"/>
      <c r="B240" s="395" t="s">
        <v>50</v>
      </c>
      <c r="C240" s="400"/>
      <c r="D240" s="425">
        <v>1</v>
      </c>
      <c r="E240" s="395" t="s">
        <v>174</v>
      </c>
      <c r="F240" s="434">
        <v>5000</v>
      </c>
      <c r="G240" s="408">
        <f t="shared" si="8"/>
        <v>5000</v>
      </c>
      <c r="H240" s="305">
        <v>0.1</v>
      </c>
    </row>
    <row r="241" spans="1:8" ht="28.2" customHeight="1" x14ac:dyDescent="0.45">
      <c r="A241" s="140"/>
      <c r="B241" s="395" t="s">
        <v>21</v>
      </c>
      <c r="C241" s="400"/>
      <c r="D241" s="425">
        <v>2</v>
      </c>
      <c r="E241" s="395" t="s">
        <v>157</v>
      </c>
      <c r="F241" s="434">
        <v>8000</v>
      </c>
      <c r="G241" s="408">
        <f t="shared" si="8"/>
        <v>16000</v>
      </c>
      <c r="H241" s="305">
        <v>0.1</v>
      </c>
    </row>
    <row r="242" spans="1:8" ht="28.2" customHeight="1" x14ac:dyDescent="0.45">
      <c r="A242" s="140"/>
      <c r="B242" s="395" t="s">
        <v>14</v>
      </c>
      <c r="C242" s="400"/>
      <c r="D242" s="425">
        <v>2</v>
      </c>
      <c r="E242" s="395" t="s">
        <v>174</v>
      </c>
      <c r="F242" s="434">
        <v>1400</v>
      </c>
      <c r="G242" s="408">
        <f t="shared" si="8"/>
        <v>2800</v>
      </c>
      <c r="H242" s="305">
        <v>0.1</v>
      </c>
    </row>
    <row r="243" spans="1:8" ht="28.2" customHeight="1" x14ac:dyDescent="0.45">
      <c r="A243" s="140"/>
      <c r="B243" s="395" t="s">
        <v>15</v>
      </c>
      <c r="C243" s="400"/>
      <c r="D243" s="425">
        <v>4</v>
      </c>
      <c r="E243" s="395" t="s">
        <v>156</v>
      </c>
      <c r="F243" s="434">
        <v>300</v>
      </c>
      <c r="G243" s="408">
        <f t="shared" si="8"/>
        <v>1200</v>
      </c>
      <c r="H243" s="305">
        <v>0.1</v>
      </c>
    </row>
    <row r="244" spans="1:8" ht="28.2" customHeight="1" x14ac:dyDescent="0.45">
      <c r="A244" s="146"/>
      <c r="B244" s="395" t="s">
        <v>24</v>
      </c>
      <c r="C244" s="400"/>
      <c r="D244" s="426">
        <v>1</v>
      </c>
      <c r="E244" s="427" t="s">
        <v>174</v>
      </c>
      <c r="F244" s="434">
        <v>3000</v>
      </c>
      <c r="G244" s="408">
        <f>D244*F244</f>
        <v>3000</v>
      </c>
      <c r="H244" s="305">
        <v>0.1</v>
      </c>
    </row>
    <row r="245" spans="1:8" ht="28.2" customHeight="1" x14ac:dyDescent="0.45">
      <c r="A245" s="146"/>
      <c r="B245" s="395" t="s">
        <v>25</v>
      </c>
      <c r="C245" s="400"/>
      <c r="D245" s="426">
        <v>1</v>
      </c>
      <c r="E245" s="427" t="s">
        <v>116</v>
      </c>
      <c r="F245" s="434">
        <v>14000</v>
      </c>
      <c r="G245" s="408">
        <f t="shared" ref="G245:G248" si="9">D245*F245</f>
        <v>14000</v>
      </c>
      <c r="H245" s="305">
        <v>0.1</v>
      </c>
    </row>
    <row r="246" spans="1:8" ht="28.2" customHeight="1" x14ac:dyDescent="0.45">
      <c r="A246" s="146"/>
      <c r="B246" s="395" t="s">
        <v>26</v>
      </c>
      <c r="C246" s="400"/>
      <c r="D246" s="426">
        <v>1</v>
      </c>
      <c r="E246" s="427" t="s">
        <v>116</v>
      </c>
      <c r="F246" s="434">
        <v>4000</v>
      </c>
      <c r="G246" s="408">
        <f t="shared" si="9"/>
        <v>4000</v>
      </c>
      <c r="H246" s="305">
        <v>0.1</v>
      </c>
    </row>
    <row r="247" spans="1:8" ht="28.2" customHeight="1" x14ac:dyDescent="0.45">
      <c r="A247" s="146"/>
      <c r="B247" s="418" t="s">
        <v>28</v>
      </c>
      <c r="C247" s="422" t="s">
        <v>29</v>
      </c>
      <c r="D247" s="428">
        <v>24</v>
      </c>
      <c r="E247" s="429" t="s">
        <v>112</v>
      </c>
      <c r="F247" s="434">
        <v>70</v>
      </c>
      <c r="G247" s="408">
        <f t="shared" si="9"/>
        <v>1680</v>
      </c>
      <c r="H247" s="305">
        <v>0.1</v>
      </c>
    </row>
    <row r="248" spans="1:8" ht="28.2" customHeight="1" thickBot="1" x14ac:dyDescent="0.5">
      <c r="A248" s="146"/>
      <c r="B248" s="419" t="s">
        <v>30</v>
      </c>
      <c r="C248" s="423" t="s">
        <v>191</v>
      </c>
      <c r="D248" s="430">
        <v>24</v>
      </c>
      <c r="E248" s="431" t="s">
        <v>112</v>
      </c>
      <c r="F248" s="435">
        <v>205</v>
      </c>
      <c r="G248" s="432">
        <f t="shared" si="9"/>
        <v>4920</v>
      </c>
      <c r="H248" s="436">
        <v>0.1</v>
      </c>
    </row>
    <row r="249" spans="1:8" ht="28.2" customHeight="1" thickBot="1" x14ac:dyDescent="0.5">
      <c r="A249" s="378" t="s">
        <v>209</v>
      </c>
      <c r="B249" s="378"/>
      <c r="C249" s="378"/>
      <c r="D249" s="378"/>
      <c r="E249" s="378"/>
      <c r="F249" s="379"/>
      <c r="G249" s="376">
        <f>SUM(G236:G248)</f>
        <v>101700</v>
      </c>
      <c r="H249" s="337">
        <v>0.1</v>
      </c>
    </row>
    <row r="250" spans="1:8" ht="28.2" customHeight="1" x14ac:dyDescent="0.45">
      <c r="A250" s="458" t="s">
        <v>219</v>
      </c>
      <c r="B250" s="458"/>
      <c r="C250" s="458"/>
      <c r="D250" s="458"/>
      <c r="E250" s="458"/>
      <c r="F250" s="458"/>
      <c r="G250" s="458"/>
      <c r="H250" s="458"/>
    </row>
    <row r="251" spans="1:8" ht="28.2" customHeight="1" x14ac:dyDescent="0.45">
      <c r="A251" s="458"/>
      <c r="B251" s="458"/>
      <c r="C251" s="458"/>
      <c r="D251" s="458"/>
      <c r="E251" s="458"/>
      <c r="F251" s="458"/>
      <c r="G251" s="458"/>
      <c r="H251" s="458"/>
    </row>
    <row r="252" spans="1:8" ht="28.2" customHeight="1" x14ac:dyDescent="0.45">
      <c r="B252" s="120"/>
      <c r="C252" s="120"/>
      <c r="D252" s="327"/>
      <c r="E252" s="328"/>
      <c r="F252" s="313"/>
      <c r="G252" s="314"/>
    </row>
    <row r="253" spans="1:8" ht="28.2" customHeight="1" thickBot="1" x14ac:dyDescent="0.5">
      <c r="A253" s="315"/>
      <c r="B253" s="189"/>
      <c r="C253" s="189"/>
      <c r="D253" s="325"/>
      <c r="E253" s="322"/>
      <c r="F253" s="316"/>
      <c r="G253" s="317"/>
      <c r="H253" s="326"/>
    </row>
    <row r="254" spans="1:8" ht="28.2" customHeight="1" thickBot="1" x14ac:dyDescent="0.5">
      <c r="A254" s="171"/>
      <c r="B254" s="299" t="s">
        <v>51</v>
      </c>
      <c r="C254" s="123"/>
      <c r="D254" s="324">
        <v>3</v>
      </c>
      <c r="E254" s="402" t="s">
        <v>116</v>
      </c>
      <c r="F254" s="412">
        <v>18000</v>
      </c>
      <c r="G254" s="405">
        <f>D254*F254</f>
        <v>54000</v>
      </c>
      <c r="H254" s="304"/>
    </row>
    <row r="255" spans="1:8" ht="28.2" customHeight="1" x14ac:dyDescent="0.45">
      <c r="A255" s="248"/>
      <c r="B255" s="347" t="s">
        <v>210</v>
      </c>
      <c r="C255" s="398"/>
      <c r="D255" s="397"/>
      <c r="E255" s="403"/>
      <c r="F255" s="413"/>
      <c r="G255" s="406">
        <f>G73+G101+G129+G156+G186+G214+G232+G249</f>
        <v>908365</v>
      </c>
      <c r="H255" s="307"/>
    </row>
    <row r="256" spans="1:8" ht="28.2" customHeight="1" x14ac:dyDescent="0.45">
      <c r="A256" s="253"/>
      <c r="B256" s="395" t="s">
        <v>127</v>
      </c>
      <c r="C256" s="399"/>
      <c r="D256" s="260" t="s">
        <v>176</v>
      </c>
      <c r="E256" s="404" t="s">
        <v>157</v>
      </c>
      <c r="F256" s="399"/>
      <c r="G256" s="407">
        <v>80000</v>
      </c>
      <c r="H256" s="307"/>
    </row>
    <row r="257" spans="1:8" ht="28.2" customHeight="1" x14ac:dyDescent="0.45">
      <c r="A257" s="253"/>
      <c r="B257" s="395" t="s">
        <v>75</v>
      </c>
      <c r="C257" s="400"/>
      <c r="D257" s="260" t="s">
        <v>176</v>
      </c>
      <c r="E257" s="395" t="s">
        <v>157</v>
      </c>
      <c r="F257" s="414" t="s">
        <v>77</v>
      </c>
      <c r="G257" s="408">
        <v>102000</v>
      </c>
      <c r="H257" s="307"/>
    </row>
    <row r="258" spans="1:8" ht="28.2" customHeight="1" thickBot="1" x14ac:dyDescent="0.5">
      <c r="A258" s="179"/>
      <c r="B258" s="254" t="s">
        <v>126</v>
      </c>
      <c r="C258" s="401" t="s">
        <v>128</v>
      </c>
      <c r="D258" s="264">
        <v>1</v>
      </c>
      <c r="E258" s="396" t="s">
        <v>174</v>
      </c>
      <c r="F258" s="415"/>
      <c r="G258" s="409">
        <v>80000</v>
      </c>
      <c r="H258" s="307"/>
    </row>
    <row r="259" spans="1:8" ht="28.2" customHeight="1" thickBot="1" x14ac:dyDescent="0.5">
      <c r="A259" s="363"/>
      <c r="B259" s="364"/>
      <c r="C259" s="364"/>
      <c r="D259" s="364"/>
      <c r="E259" s="365"/>
      <c r="F259" s="416" t="s">
        <v>170</v>
      </c>
      <c r="G259" s="385">
        <f>SUM(G254:G258)</f>
        <v>1224365</v>
      </c>
      <c r="H259" s="307"/>
    </row>
    <row r="260" spans="1:8" ht="28.2" customHeight="1" thickBot="1" x14ac:dyDescent="0.5">
      <c r="A260" s="172"/>
      <c r="B260" s="319"/>
      <c r="C260" s="246"/>
      <c r="D260" s="330">
        <v>10</v>
      </c>
      <c r="E260" s="191" t="s">
        <v>158</v>
      </c>
      <c r="F260" s="453" t="s">
        <v>167</v>
      </c>
      <c r="G260" s="454">
        <f>G259*0.1</f>
        <v>122436.5</v>
      </c>
      <c r="H260" s="307"/>
    </row>
    <row r="261" spans="1:8" ht="28.2" customHeight="1" x14ac:dyDescent="0.45">
      <c r="A261" s="386"/>
      <c r="B261" s="387"/>
      <c r="C261" s="387"/>
      <c r="D261" s="318"/>
      <c r="E261" s="319"/>
      <c r="F261" s="455" t="s">
        <v>171</v>
      </c>
      <c r="G261" s="410">
        <f>SUM(G259:G260)</f>
        <v>1346801.5</v>
      </c>
      <c r="H261" s="307"/>
    </row>
    <row r="262" spans="1:8" ht="28.2" customHeight="1" x14ac:dyDescent="0.45">
      <c r="A262" s="386"/>
      <c r="B262" s="389"/>
      <c r="C262" s="387"/>
      <c r="D262" s="388"/>
      <c r="E262" s="389"/>
      <c r="F262" s="456" t="s">
        <v>172</v>
      </c>
      <c r="G262" s="411">
        <v>-6802</v>
      </c>
      <c r="H262" s="307"/>
    </row>
    <row r="263" spans="1:8" ht="28.2" customHeight="1" thickBot="1" x14ac:dyDescent="0.5">
      <c r="A263" s="386"/>
      <c r="B263" s="389"/>
      <c r="C263" s="387"/>
      <c r="D263" s="388"/>
      <c r="E263" s="389"/>
      <c r="F263" s="456" t="s">
        <v>57</v>
      </c>
      <c r="G263" s="432">
        <f>SUM(G261:G262)</f>
        <v>1339999.5</v>
      </c>
      <c r="H263" s="307"/>
    </row>
    <row r="264" spans="1:8" ht="28.2" customHeight="1" thickBot="1" x14ac:dyDescent="0.5">
      <c r="A264" s="386"/>
      <c r="B264" s="389"/>
      <c r="C264" s="186"/>
      <c r="D264" s="330">
        <v>10</v>
      </c>
      <c r="E264" s="191" t="s">
        <v>158</v>
      </c>
      <c r="F264" s="453" t="s">
        <v>168</v>
      </c>
      <c r="G264" s="405">
        <f>ROUNDUP(G263*0.1,0)</f>
        <v>134000</v>
      </c>
      <c r="H264" s="307"/>
    </row>
    <row r="265" spans="1:8" ht="28.2" customHeight="1" thickBot="1" x14ac:dyDescent="0.5">
      <c r="A265" s="386"/>
      <c r="B265" s="389"/>
      <c r="C265" s="387"/>
      <c r="D265" s="318"/>
      <c r="E265" s="319"/>
      <c r="F265" s="417" t="s">
        <v>194</v>
      </c>
      <c r="G265" s="405">
        <f>SUM(G263:G264)</f>
        <v>1473999.5</v>
      </c>
      <c r="H265" s="308"/>
    </row>
    <row r="281" spans="1:8" ht="28.2" customHeight="1" x14ac:dyDescent="0.45">
      <c r="A281" s="372" t="s">
        <v>220</v>
      </c>
      <c r="B281" s="372"/>
      <c r="C281" s="372"/>
      <c r="D281" s="372"/>
      <c r="E281" s="372"/>
      <c r="F281" s="372"/>
      <c r="G281" s="372"/>
      <c r="H281" s="372"/>
    </row>
    <row r="282" spans="1:8" ht="28.2" customHeight="1" x14ac:dyDescent="0.45">
      <c r="A282" s="372"/>
      <c r="B282" s="372"/>
      <c r="C282" s="372"/>
      <c r="D282" s="372"/>
      <c r="E282" s="372"/>
      <c r="F282" s="372"/>
      <c r="G282" s="372"/>
      <c r="H282" s="372"/>
    </row>
  </sheetData>
  <mergeCells count="56">
    <mergeCell ref="A281:H282"/>
    <mergeCell ref="A2:H5"/>
    <mergeCell ref="A102:H102"/>
    <mergeCell ref="A130:H130"/>
    <mergeCell ref="A159:H159"/>
    <mergeCell ref="A187:H187"/>
    <mergeCell ref="A218:H218"/>
    <mergeCell ref="D77:E77"/>
    <mergeCell ref="A77:B77"/>
    <mergeCell ref="A49:B49"/>
    <mergeCell ref="A42:H43"/>
    <mergeCell ref="A74:H74"/>
    <mergeCell ref="A162:B162"/>
    <mergeCell ref="D162:E162"/>
    <mergeCell ref="D133:E133"/>
    <mergeCell ref="A133:B133"/>
    <mergeCell ref="A105:B105"/>
    <mergeCell ref="D105:E105"/>
    <mergeCell ref="A189:H189"/>
    <mergeCell ref="A259:E259"/>
    <mergeCell ref="D235:E235"/>
    <mergeCell ref="D221:E221"/>
    <mergeCell ref="D190:E190"/>
    <mergeCell ref="A190:B190"/>
    <mergeCell ref="A221:B221"/>
    <mergeCell ref="A235:B235"/>
    <mergeCell ref="A250:H251"/>
    <mergeCell ref="D49:E49"/>
    <mergeCell ref="B13:C14"/>
    <mergeCell ref="D13:H13"/>
    <mergeCell ref="D14:H14"/>
    <mergeCell ref="F6:H6"/>
    <mergeCell ref="A7:C8"/>
    <mergeCell ref="A9:C9"/>
    <mergeCell ref="A10:C10"/>
    <mergeCell ref="A11:C11"/>
    <mergeCell ref="D11:H11"/>
    <mergeCell ref="A12:C12"/>
    <mergeCell ref="D12:H12"/>
    <mergeCell ref="B15:C16"/>
    <mergeCell ref="B255:C255"/>
    <mergeCell ref="A249:F249"/>
    <mergeCell ref="A232:F232"/>
    <mergeCell ref="A48:H48"/>
    <mergeCell ref="A73:F73"/>
    <mergeCell ref="A76:H76"/>
    <mergeCell ref="A101:F101"/>
    <mergeCell ref="A104:H104"/>
    <mergeCell ref="A129:F129"/>
    <mergeCell ref="A132:H132"/>
    <mergeCell ref="A156:F156"/>
    <mergeCell ref="A161:H161"/>
    <mergeCell ref="A186:F186"/>
    <mergeCell ref="A214:F214"/>
    <mergeCell ref="A220:H220"/>
    <mergeCell ref="A234:H234"/>
  </mergeCells>
  <phoneticPr fontId="3"/>
  <pageMargins left="0.52" right="0.33" top="0.33" bottom="0.16" header="0.3" footer="0.16"/>
  <pageSetup paperSize="9" scale="89" orientation="portrait" r:id="rId1"/>
  <rowBreaks count="4" manualBreakCount="4">
    <brk id="44" max="7" man="1"/>
    <brk id="102" max="7" man="1"/>
    <brk id="130" max="16383" man="1"/>
    <brk id="187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244EE-118C-4D01-88A2-ED6F0684DE39}">
  <dimension ref="A1:G220"/>
  <sheetViews>
    <sheetView topLeftCell="A199" zoomScaleNormal="100" zoomScaleSheetLayoutView="76" workbookViewId="0">
      <selection activeCell="F210" sqref="F210"/>
    </sheetView>
  </sheetViews>
  <sheetFormatPr defaultColWidth="8" defaultRowHeight="28.2" customHeight="1" x14ac:dyDescent="0.45"/>
  <cols>
    <col min="1" max="1" width="5.69921875" style="1" customWidth="1"/>
    <col min="2" max="2" width="27.59765625" style="1" customWidth="1"/>
    <col min="3" max="3" width="14.69921875" style="1" customWidth="1"/>
    <col min="4" max="4" width="7.19921875" style="1" customWidth="1"/>
    <col min="5" max="6" width="14.59765625" style="1" customWidth="1"/>
    <col min="7" max="7" width="4.09765625" style="1" customWidth="1"/>
    <col min="8" max="8" width="8" style="1"/>
    <col min="9" max="9" width="8.3984375" style="1" bestFit="1" customWidth="1"/>
    <col min="10" max="16384" width="8" style="1"/>
  </cols>
  <sheetData>
    <row r="1" spans="1:7" ht="18" customHeight="1" x14ac:dyDescent="0.45"/>
    <row r="2" spans="1:7" ht="18" customHeight="1" x14ac:dyDescent="0.45">
      <c r="A2" s="362" t="s">
        <v>131</v>
      </c>
      <c r="B2" s="362"/>
      <c r="C2" s="362"/>
      <c r="D2" s="362"/>
      <c r="E2" s="362"/>
      <c r="F2" s="362"/>
      <c r="G2" s="3"/>
    </row>
    <row r="3" spans="1:7" ht="18" customHeight="1" x14ac:dyDescent="0.45">
      <c r="A3" s="2"/>
      <c r="B3" s="4"/>
      <c r="C3" s="4"/>
      <c r="D3" s="4"/>
      <c r="E3" s="341" t="s">
        <v>132</v>
      </c>
      <c r="F3" s="341"/>
      <c r="G3" s="5"/>
    </row>
    <row r="4" spans="1:7" ht="18" customHeight="1" x14ac:dyDescent="0.45"/>
    <row r="5" spans="1:7" ht="18" customHeight="1" x14ac:dyDescent="0.45">
      <c r="A5" s="6" t="s">
        <v>1</v>
      </c>
      <c r="B5" s="7"/>
    </row>
    <row r="6" spans="1:7" ht="18" customHeight="1" x14ac:dyDescent="0.45"/>
    <row r="7" spans="1:7" ht="18" customHeight="1" x14ac:dyDescent="0.45"/>
    <row r="8" spans="1:7" ht="18" customHeight="1" x14ac:dyDescent="0.45"/>
    <row r="9" spans="1:7" ht="18" customHeight="1" x14ac:dyDescent="0.45"/>
    <row r="10" spans="1:7" ht="18" customHeight="1" x14ac:dyDescent="0.45"/>
    <row r="11" spans="1:7" ht="18" customHeight="1" x14ac:dyDescent="0.45">
      <c r="C11" s="8"/>
      <c r="D11" s="8"/>
      <c r="E11" s="8"/>
    </row>
    <row r="12" spans="1:7" ht="18" customHeight="1" x14ac:dyDescent="0.45">
      <c r="A12" s="342" t="s">
        <v>2</v>
      </c>
      <c r="B12" s="342"/>
      <c r="C12" s="9">
        <f>F220</f>
        <v>1463000</v>
      </c>
      <c r="D12" s="8"/>
      <c r="E12" s="8"/>
    </row>
    <row r="13" spans="1:7" ht="18" customHeight="1" x14ac:dyDescent="0.45">
      <c r="C13" s="10" t="s">
        <v>3</v>
      </c>
    </row>
    <row r="14" spans="1:7" ht="18" customHeight="1" x14ac:dyDescent="0.45"/>
    <row r="15" spans="1:7" ht="18" customHeight="1" x14ac:dyDescent="0.45"/>
    <row r="16" spans="1:7" ht="18" customHeight="1" x14ac:dyDescent="0.45">
      <c r="A16" s="343" t="s">
        <v>4</v>
      </c>
      <c r="B16" s="343"/>
    </row>
    <row r="17" spans="1:7" ht="18" customHeight="1" thickBot="1" x14ac:dyDescent="0.5">
      <c r="A17" s="344" t="s">
        <v>5</v>
      </c>
      <c r="B17" s="344"/>
      <c r="C17" s="344"/>
      <c r="D17" s="344"/>
      <c r="E17" s="344"/>
    </row>
    <row r="18" spans="1:7" ht="18" customHeight="1" thickBot="1" x14ac:dyDescent="0.5">
      <c r="A18" s="11"/>
      <c r="B18" s="12" t="s">
        <v>6</v>
      </c>
      <c r="C18" s="13" t="s">
        <v>7</v>
      </c>
      <c r="D18" s="13" t="s">
        <v>8</v>
      </c>
      <c r="E18" s="13" t="s">
        <v>9</v>
      </c>
      <c r="F18" s="13" t="s">
        <v>10</v>
      </c>
      <c r="G18" s="69" t="s">
        <v>59</v>
      </c>
    </row>
    <row r="19" spans="1:7" ht="18" customHeight="1" x14ac:dyDescent="0.45">
      <c r="A19" s="14" t="s">
        <v>11</v>
      </c>
      <c r="B19" s="15"/>
      <c r="C19" s="73"/>
      <c r="D19" s="57"/>
      <c r="E19" s="74"/>
      <c r="F19" s="75"/>
      <c r="G19" s="71"/>
    </row>
    <row r="20" spans="1:7" ht="18" customHeight="1" x14ac:dyDescent="0.45">
      <c r="A20" s="20"/>
      <c r="B20" s="17" t="s">
        <v>16</v>
      </c>
      <c r="C20" s="21"/>
      <c r="D20" s="17">
        <v>1</v>
      </c>
      <c r="E20" s="22">
        <v>18000</v>
      </c>
      <c r="F20" s="35">
        <f>D20*E20</f>
        <v>18000</v>
      </c>
      <c r="G20" s="72">
        <v>0.1</v>
      </c>
    </row>
    <row r="21" spans="1:7" ht="18" customHeight="1" x14ac:dyDescent="0.45">
      <c r="A21" s="20"/>
      <c r="B21" s="17" t="s">
        <v>17</v>
      </c>
      <c r="C21" s="21"/>
      <c r="D21" s="17">
        <v>1</v>
      </c>
      <c r="E21" s="22">
        <v>2500</v>
      </c>
      <c r="F21" s="35">
        <f>D21*E21</f>
        <v>2500</v>
      </c>
      <c r="G21" s="72">
        <v>0.1</v>
      </c>
    </row>
    <row r="22" spans="1:7" ht="18" customHeight="1" x14ac:dyDescent="0.45">
      <c r="A22" s="20"/>
      <c r="B22" s="17" t="s">
        <v>18</v>
      </c>
      <c r="C22" s="21"/>
      <c r="D22" s="17">
        <v>1</v>
      </c>
      <c r="E22" s="22">
        <v>3500</v>
      </c>
      <c r="F22" s="35">
        <f>D22*E22</f>
        <v>3500</v>
      </c>
      <c r="G22" s="72">
        <v>0.1</v>
      </c>
    </row>
    <row r="23" spans="1:7" ht="18" customHeight="1" x14ac:dyDescent="0.45">
      <c r="A23" s="20"/>
      <c r="B23" s="17" t="s">
        <v>19</v>
      </c>
      <c r="C23" s="21"/>
      <c r="D23" s="17">
        <v>1</v>
      </c>
      <c r="E23" s="22">
        <v>5200</v>
      </c>
      <c r="F23" s="35">
        <f>D23*E23</f>
        <v>5200</v>
      </c>
      <c r="G23" s="72">
        <v>0.1</v>
      </c>
    </row>
    <row r="24" spans="1:7" ht="18" customHeight="1" x14ac:dyDescent="0.45">
      <c r="A24" s="24"/>
      <c r="B24" s="25" t="s">
        <v>24</v>
      </c>
      <c r="C24" s="21"/>
      <c r="D24" s="26">
        <v>1</v>
      </c>
      <c r="E24" s="27">
        <v>3600</v>
      </c>
      <c r="F24" s="35">
        <f>D24*E24</f>
        <v>3600</v>
      </c>
      <c r="G24" s="72">
        <v>0.1</v>
      </c>
    </row>
    <row r="25" spans="1:7" ht="18" customHeight="1" x14ac:dyDescent="0.45">
      <c r="A25" s="24"/>
      <c r="B25" s="25" t="s">
        <v>25</v>
      </c>
      <c r="C25" s="21"/>
      <c r="D25" s="26">
        <v>1</v>
      </c>
      <c r="E25" s="27">
        <v>14000</v>
      </c>
      <c r="F25" s="35">
        <f t="shared" ref="F25:F42" si="0">D25*E25</f>
        <v>14000</v>
      </c>
      <c r="G25" s="72">
        <v>0.1</v>
      </c>
    </row>
    <row r="26" spans="1:7" ht="18" customHeight="1" x14ac:dyDescent="0.45">
      <c r="A26" s="24"/>
      <c r="B26" s="25" t="s">
        <v>26</v>
      </c>
      <c r="C26" s="21"/>
      <c r="D26" s="26">
        <v>2</v>
      </c>
      <c r="E26" s="27">
        <v>4000</v>
      </c>
      <c r="F26" s="35">
        <f t="shared" si="0"/>
        <v>8000</v>
      </c>
      <c r="G26" s="72">
        <v>0.1</v>
      </c>
    </row>
    <row r="27" spans="1:7" ht="18" customHeight="1" x14ac:dyDescent="0.45">
      <c r="A27" s="24"/>
      <c r="B27" s="29" t="s">
        <v>27</v>
      </c>
      <c r="C27" s="30"/>
      <c r="D27" s="26">
        <v>2</v>
      </c>
      <c r="E27" s="31">
        <v>4000</v>
      </c>
      <c r="F27" s="76">
        <f t="shared" si="0"/>
        <v>8000</v>
      </c>
      <c r="G27" s="72">
        <v>0.1</v>
      </c>
    </row>
    <row r="28" spans="1:7" ht="18" customHeight="1" x14ac:dyDescent="0.45">
      <c r="A28" s="20"/>
      <c r="B28" s="32" t="s">
        <v>28</v>
      </c>
      <c r="C28" s="33" t="s">
        <v>29</v>
      </c>
      <c r="D28" s="34">
        <v>24</v>
      </c>
      <c r="E28" s="22">
        <v>80</v>
      </c>
      <c r="F28" s="35">
        <f t="shared" si="0"/>
        <v>1920</v>
      </c>
      <c r="G28" s="72">
        <v>0.1</v>
      </c>
    </row>
    <row r="29" spans="1:7" ht="18" customHeight="1" x14ac:dyDescent="0.45">
      <c r="A29" s="20"/>
      <c r="B29" s="32" t="s">
        <v>30</v>
      </c>
      <c r="C29" s="33" t="s">
        <v>60</v>
      </c>
      <c r="D29" s="34">
        <v>24</v>
      </c>
      <c r="E29" s="22">
        <v>205</v>
      </c>
      <c r="F29" s="35">
        <f t="shared" si="0"/>
        <v>4920</v>
      </c>
      <c r="G29" s="72">
        <v>0.1</v>
      </c>
    </row>
    <row r="30" spans="1:7" ht="18" customHeight="1" x14ac:dyDescent="0.45">
      <c r="A30" s="20"/>
      <c r="B30" s="32" t="s">
        <v>32</v>
      </c>
      <c r="C30" s="21" t="s">
        <v>33</v>
      </c>
      <c r="D30" s="34">
        <v>10</v>
      </c>
      <c r="E30" s="22">
        <v>185</v>
      </c>
      <c r="F30" s="35">
        <f t="shared" si="0"/>
        <v>1850</v>
      </c>
      <c r="G30" s="72">
        <v>0.1</v>
      </c>
    </row>
    <row r="31" spans="1:7" ht="18" customHeight="1" x14ac:dyDescent="0.45">
      <c r="A31" s="20"/>
      <c r="B31" s="32" t="s">
        <v>34</v>
      </c>
      <c r="C31" s="33" t="s">
        <v>35</v>
      </c>
      <c r="D31" s="34">
        <v>3</v>
      </c>
      <c r="E31" s="22">
        <v>1600</v>
      </c>
      <c r="F31" s="35">
        <f t="shared" si="0"/>
        <v>4800</v>
      </c>
      <c r="G31" s="72">
        <v>0.1</v>
      </c>
    </row>
    <row r="32" spans="1:7" ht="18" customHeight="1" x14ac:dyDescent="0.45">
      <c r="A32" s="20"/>
      <c r="B32" s="36" t="s">
        <v>36</v>
      </c>
      <c r="C32" s="33" t="s">
        <v>37</v>
      </c>
      <c r="D32" s="34">
        <v>2</v>
      </c>
      <c r="E32" s="22">
        <v>600</v>
      </c>
      <c r="F32" s="35">
        <f t="shared" si="0"/>
        <v>1200</v>
      </c>
      <c r="G32" s="72">
        <v>0.1</v>
      </c>
    </row>
    <row r="33" spans="1:7" ht="18" customHeight="1" x14ac:dyDescent="0.45">
      <c r="A33" s="20"/>
      <c r="B33" s="36" t="s">
        <v>38</v>
      </c>
      <c r="C33" s="33"/>
      <c r="D33" s="34">
        <v>10</v>
      </c>
      <c r="E33" s="22">
        <v>150</v>
      </c>
      <c r="F33" s="35">
        <f t="shared" si="0"/>
        <v>1500</v>
      </c>
      <c r="G33" s="72">
        <v>0.1</v>
      </c>
    </row>
    <row r="34" spans="1:7" ht="18" customHeight="1" x14ac:dyDescent="0.45">
      <c r="A34" s="20"/>
      <c r="B34" s="32" t="s">
        <v>39</v>
      </c>
      <c r="C34" s="33" t="s">
        <v>40</v>
      </c>
      <c r="D34" s="34">
        <f>+D42*2</f>
        <v>2</v>
      </c>
      <c r="E34" s="22">
        <v>700</v>
      </c>
      <c r="F34" s="35">
        <f t="shared" si="0"/>
        <v>1400</v>
      </c>
      <c r="G34" s="72">
        <v>0.1</v>
      </c>
    </row>
    <row r="35" spans="1:7" ht="18" customHeight="1" x14ac:dyDescent="0.45">
      <c r="A35" s="20"/>
      <c r="B35" s="32" t="s">
        <v>41</v>
      </c>
      <c r="C35" s="33" t="s">
        <v>42</v>
      </c>
      <c r="D35" s="34">
        <v>4</v>
      </c>
      <c r="E35" s="22">
        <v>700</v>
      </c>
      <c r="F35" s="35">
        <f t="shared" si="0"/>
        <v>2800</v>
      </c>
      <c r="G35" s="72">
        <v>0.1</v>
      </c>
    </row>
    <row r="36" spans="1:7" ht="18" customHeight="1" x14ac:dyDescent="0.45">
      <c r="A36" s="18"/>
      <c r="B36" s="19" t="s">
        <v>12</v>
      </c>
      <c r="C36" s="16" t="s">
        <v>13</v>
      </c>
      <c r="D36" s="17">
        <v>1</v>
      </c>
      <c r="E36" s="27">
        <v>16000</v>
      </c>
      <c r="F36" s="35">
        <f t="shared" si="0"/>
        <v>16000</v>
      </c>
      <c r="G36" s="72">
        <v>0.1</v>
      </c>
    </row>
    <row r="37" spans="1:7" ht="18" customHeight="1" x14ac:dyDescent="0.45">
      <c r="A37" s="18"/>
      <c r="B37" s="19" t="s">
        <v>14</v>
      </c>
      <c r="C37" s="16"/>
      <c r="D37" s="17">
        <v>2</v>
      </c>
      <c r="E37" s="27">
        <v>1200</v>
      </c>
      <c r="F37" s="35">
        <f t="shared" si="0"/>
        <v>2400</v>
      </c>
      <c r="G37" s="72">
        <v>0.1</v>
      </c>
    </row>
    <row r="38" spans="1:7" ht="18" customHeight="1" x14ac:dyDescent="0.45">
      <c r="A38" s="18"/>
      <c r="B38" s="19" t="s">
        <v>15</v>
      </c>
      <c r="C38" s="16"/>
      <c r="D38" s="17">
        <v>4</v>
      </c>
      <c r="E38" s="27">
        <v>300</v>
      </c>
      <c r="F38" s="35">
        <f t="shared" si="0"/>
        <v>1200</v>
      </c>
      <c r="G38" s="72">
        <v>0.1</v>
      </c>
    </row>
    <row r="39" spans="1:7" ht="18" customHeight="1" x14ac:dyDescent="0.45">
      <c r="A39" s="20"/>
      <c r="B39" s="17" t="s">
        <v>20</v>
      </c>
      <c r="C39" s="21"/>
      <c r="D39" s="17">
        <v>1</v>
      </c>
      <c r="E39" s="22">
        <v>6000</v>
      </c>
      <c r="F39" s="35">
        <f t="shared" si="0"/>
        <v>6000</v>
      </c>
      <c r="G39" s="72">
        <v>0.1</v>
      </c>
    </row>
    <row r="40" spans="1:7" ht="18" customHeight="1" x14ac:dyDescent="0.45">
      <c r="A40" s="20"/>
      <c r="B40" s="17" t="s">
        <v>21</v>
      </c>
      <c r="C40" s="21"/>
      <c r="D40" s="17">
        <v>1</v>
      </c>
      <c r="E40" s="22">
        <v>8000</v>
      </c>
      <c r="F40" s="35">
        <f t="shared" si="0"/>
        <v>8000</v>
      </c>
      <c r="G40" s="72">
        <v>0.1</v>
      </c>
    </row>
    <row r="41" spans="1:7" ht="18" customHeight="1" x14ac:dyDescent="0.45">
      <c r="A41" s="20"/>
      <c r="B41" s="17" t="s">
        <v>22</v>
      </c>
      <c r="C41" s="21"/>
      <c r="D41" s="17">
        <v>1</v>
      </c>
      <c r="E41" s="22">
        <v>5000</v>
      </c>
      <c r="F41" s="35">
        <f t="shared" si="0"/>
        <v>5000</v>
      </c>
      <c r="G41" s="72">
        <v>0.1</v>
      </c>
    </row>
    <row r="42" spans="1:7" ht="18" customHeight="1" x14ac:dyDescent="0.45">
      <c r="A42" s="20"/>
      <c r="B42" s="17" t="s">
        <v>23</v>
      </c>
      <c r="C42" s="21"/>
      <c r="D42" s="17">
        <v>1</v>
      </c>
      <c r="E42" s="22">
        <v>4000</v>
      </c>
      <c r="F42" s="35">
        <f t="shared" si="0"/>
        <v>4000</v>
      </c>
      <c r="G42" s="72">
        <v>0.1</v>
      </c>
    </row>
    <row r="43" spans="1:7" ht="18" customHeight="1" thickBot="1" x14ac:dyDescent="0.5">
      <c r="A43" s="37"/>
      <c r="B43" s="38" t="s">
        <v>67</v>
      </c>
      <c r="C43" s="39"/>
      <c r="D43" s="40"/>
      <c r="E43" s="41"/>
      <c r="F43" s="77">
        <f>SUM(F20:F42)</f>
        <v>125790</v>
      </c>
      <c r="G43" s="80">
        <v>0.1</v>
      </c>
    </row>
    <row r="44" spans="1:7" ht="15.75" customHeight="1" thickBot="1" x14ac:dyDescent="0.5">
      <c r="A44" s="85"/>
      <c r="B44" s="86"/>
      <c r="C44" s="86"/>
      <c r="D44" s="85"/>
      <c r="E44" s="87"/>
      <c r="F44" s="88"/>
      <c r="G44" s="89"/>
    </row>
    <row r="45" spans="1:7" ht="18" customHeight="1" thickBot="1" x14ac:dyDescent="0.5">
      <c r="A45" s="11"/>
      <c r="B45" s="12" t="s">
        <v>6</v>
      </c>
      <c r="C45" s="13" t="s">
        <v>7</v>
      </c>
      <c r="D45" s="13" t="s">
        <v>8</v>
      </c>
      <c r="E45" s="13" t="s">
        <v>9</v>
      </c>
      <c r="F45" s="13" t="s">
        <v>10</v>
      </c>
      <c r="G45" s="69" t="s">
        <v>59</v>
      </c>
    </row>
    <row r="46" spans="1:7" ht="18" customHeight="1" x14ac:dyDescent="0.45">
      <c r="A46" s="345" t="s">
        <v>44</v>
      </c>
      <c r="B46" s="346"/>
      <c r="C46" s="42"/>
      <c r="D46" s="43"/>
      <c r="E46" s="44"/>
      <c r="F46" s="78"/>
      <c r="G46" s="82"/>
    </row>
    <row r="47" spans="1:7" ht="18" customHeight="1" x14ac:dyDescent="0.45">
      <c r="A47" s="20"/>
      <c r="B47" s="17" t="s">
        <v>16</v>
      </c>
      <c r="C47" s="21"/>
      <c r="D47" s="17">
        <v>1</v>
      </c>
      <c r="E47" s="22">
        <v>18000</v>
      </c>
      <c r="F47" s="35">
        <f>D47*E47</f>
        <v>18000</v>
      </c>
      <c r="G47" s="72">
        <v>0.1</v>
      </c>
    </row>
    <row r="48" spans="1:7" ht="18" customHeight="1" x14ac:dyDescent="0.45">
      <c r="A48" s="20"/>
      <c r="B48" s="17" t="s">
        <v>17</v>
      </c>
      <c r="C48" s="21"/>
      <c r="D48" s="17">
        <v>1</v>
      </c>
      <c r="E48" s="22">
        <v>2500</v>
      </c>
      <c r="F48" s="35">
        <f>D48*E48</f>
        <v>2500</v>
      </c>
      <c r="G48" s="72">
        <v>0.1</v>
      </c>
    </row>
    <row r="49" spans="1:7" ht="18" customHeight="1" x14ac:dyDescent="0.45">
      <c r="A49" s="20"/>
      <c r="B49" s="17" t="s">
        <v>18</v>
      </c>
      <c r="C49" s="21"/>
      <c r="D49" s="17">
        <v>1</v>
      </c>
      <c r="E49" s="22">
        <v>3500</v>
      </c>
      <c r="F49" s="35">
        <f>D49*E49</f>
        <v>3500</v>
      </c>
      <c r="G49" s="72">
        <v>0.1</v>
      </c>
    </row>
    <row r="50" spans="1:7" ht="18" customHeight="1" x14ac:dyDescent="0.45">
      <c r="A50" s="20"/>
      <c r="B50" s="17" t="s">
        <v>19</v>
      </c>
      <c r="C50" s="21"/>
      <c r="D50" s="17">
        <v>1</v>
      </c>
      <c r="E50" s="22">
        <v>5200</v>
      </c>
      <c r="F50" s="35">
        <f>D50*E50</f>
        <v>5200</v>
      </c>
      <c r="G50" s="72">
        <v>0.1</v>
      </c>
    </row>
    <row r="51" spans="1:7" ht="18" customHeight="1" x14ac:dyDescent="0.45">
      <c r="A51" s="24"/>
      <c r="B51" s="25" t="s">
        <v>24</v>
      </c>
      <c r="C51" s="21"/>
      <c r="D51" s="26">
        <v>1</v>
      </c>
      <c r="E51" s="27">
        <v>3600</v>
      </c>
      <c r="F51" s="35">
        <f>D51*E51</f>
        <v>3600</v>
      </c>
      <c r="G51" s="72">
        <v>0.1</v>
      </c>
    </row>
    <row r="52" spans="1:7" ht="18" customHeight="1" x14ac:dyDescent="0.45">
      <c r="A52" s="24"/>
      <c r="B52" s="25" t="s">
        <v>25</v>
      </c>
      <c r="C52" s="21"/>
      <c r="D52" s="26">
        <v>1</v>
      </c>
      <c r="E52" s="27">
        <v>14000</v>
      </c>
      <c r="F52" s="35">
        <f t="shared" ref="F52:F69" si="1">D52*E52</f>
        <v>14000</v>
      </c>
      <c r="G52" s="72">
        <v>0.1</v>
      </c>
    </row>
    <row r="53" spans="1:7" ht="18" customHeight="1" x14ac:dyDescent="0.45">
      <c r="A53" s="24"/>
      <c r="B53" s="25" t="s">
        <v>26</v>
      </c>
      <c r="C53" s="21"/>
      <c r="D53" s="26">
        <v>2</v>
      </c>
      <c r="E53" s="27">
        <v>4000</v>
      </c>
      <c r="F53" s="35">
        <f t="shared" si="1"/>
        <v>8000</v>
      </c>
      <c r="G53" s="72">
        <v>0.1</v>
      </c>
    </row>
    <row r="54" spans="1:7" ht="18" customHeight="1" x14ac:dyDescent="0.45">
      <c r="A54" s="24"/>
      <c r="B54" s="29" t="s">
        <v>27</v>
      </c>
      <c r="C54" s="30"/>
      <c r="D54" s="26">
        <v>2</v>
      </c>
      <c r="E54" s="31">
        <v>4000</v>
      </c>
      <c r="F54" s="76">
        <f t="shared" si="1"/>
        <v>8000</v>
      </c>
      <c r="G54" s="72">
        <v>0.1</v>
      </c>
    </row>
    <row r="55" spans="1:7" ht="18" customHeight="1" x14ac:dyDescent="0.45">
      <c r="A55" s="20"/>
      <c r="B55" s="32" t="s">
        <v>28</v>
      </c>
      <c r="C55" s="33" t="s">
        <v>29</v>
      </c>
      <c r="D55" s="34">
        <v>24</v>
      </c>
      <c r="E55" s="22">
        <v>80</v>
      </c>
      <c r="F55" s="35">
        <f t="shared" si="1"/>
        <v>1920</v>
      </c>
      <c r="G55" s="72">
        <v>0.1</v>
      </c>
    </row>
    <row r="56" spans="1:7" ht="18" customHeight="1" x14ac:dyDescent="0.45">
      <c r="A56" s="20"/>
      <c r="B56" s="32" t="s">
        <v>30</v>
      </c>
      <c r="C56" s="33" t="s">
        <v>60</v>
      </c>
      <c r="D56" s="34">
        <v>24</v>
      </c>
      <c r="E56" s="22">
        <v>205</v>
      </c>
      <c r="F56" s="35">
        <f t="shared" si="1"/>
        <v>4920</v>
      </c>
      <c r="G56" s="72">
        <v>0.1</v>
      </c>
    </row>
    <row r="57" spans="1:7" ht="18" customHeight="1" x14ac:dyDescent="0.45">
      <c r="A57" s="20"/>
      <c r="B57" s="32" t="s">
        <v>32</v>
      </c>
      <c r="C57" s="21" t="s">
        <v>33</v>
      </c>
      <c r="D57" s="34">
        <v>10</v>
      </c>
      <c r="E57" s="22">
        <v>185</v>
      </c>
      <c r="F57" s="35">
        <f t="shared" si="1"/>
        <v>1850</v>
      </c>
      <c r="G57" s="72">
        <v>0.1</v>
      </c>
    </row>
    <row r="58" spans="1:7" ht="18" customHeight="1" x14ac:dyDescent="0.45">
      <c r="A58" s="20"/>
      <c r="B58" s="32" t="s">
        <v>34</v>
      </c>
      <c r="C58" s="33" t="s">
        <v>35</v>
      </c>
      <c r="D58" s="34">
        <v>3</v>
      </c>
      <c r="E58" s="22">
        <v>1600</v>
      </c>
      <c r="F58" s="35">
        <f t="shared" si="1"/>
        <v>4800</v>
      </c>
      <c r="G58" s="72">
        <v>0.1</v>
      </c>
    </row>
    <row r="59" spans="1:7" ht="18" customHeight="1" x14ac:dyDescent="0.45">
      <c r="A59" s="20"/>
      <c r="B59" s="36" t="s">
        <v>36</v>
      </c>
      <c r="C59" s="33" t="s">
        <v>37</v>
      </c>
      <c r="D59" s="34">
        <v>2</v>
      </c>
      <c r="E59" s="22">
        <v>600</v>
      </c>
      <c r="F59" s="35">
        <f t="shared" si="1"/>
        <v>1200</v>
      </c>
      <c r="G59" s="72">
        <v>0.1</v>
      </c>
    </row>
    <row r="60" spans="1:7" ht="18" customHeight="1" x14ac:dyDescent="0.45">
      <c r="A60" s="20"/>
      <c r="B60" s="36" t="s">
        <v>38</v>
      </c>
      <c r="C60" s="33"/>
      <c r="D60" s="34">
        <v>10</v>
      </c>
      <c r="E60" s="22">
        <v>150</v>
      </c>
      <c r="F60" s="35">
        <f t="shared" si="1"/>
        <v>1500</v>
      </c>
      <c r="G60" s="72">
        <v>0.1</v>
      </c>
    </row>
    <row r="61" spans="1:7" ht="18" customHeight="1" x14ac:dyDescent="0.45">
      <c r="A61" s="20"/>
      <c r="B61" s="32" t="s">
        <v>39</v>
      </c>
      <c r="C61" s="33" t="s">
        <v>40</v>
      </c>
      <c r="D61" s="34">
        <f>+D69*2</f>
        <v>2</v>
      </c>
      <c r="E61" s="22">
        <v>700</v>
      </c>
      <c r="F61" s="35">
        <f t="shared" si="1"/>
        <v>1400</v>
      </c>
      <c r="G61" s="72">
        <v>0.1</v>
      </c>
    </row>
    <row r="62" spans="1:7" ht="18" customHeight="1" x14ac:dyDescent="0.45">
      <c r="A62" s="20"/>
      <c r="B62" s="32" t="s">
        <v>41</v>
      </c>
      <c r="C62" s="33" t="s">
        <v>42</v>
      </c>
      <c r="D62" s="34">
        <v>4</v>
      </c>
      <c r="E62" s="22">
        <v>700</v>
      </c>
      <c r="F62" s="35">
        <f t="shared" si="1"/>
        <v>2800</v>
      </c>
      <c r="G62" s="72">
        <v>0.1</v>
      </c>
    </row>
    <row r="63" spans="1:7" ht="18" customHeight="1" x14ac:dyDescent="0.45">
      <c r="A63" s="18"/>
      <c r="B63" s="19" t="s">
        <v>12</v>
      </c>
      <c r="C63" s="16" t="s">
        <v>13</v>
      </c>
      <c r="D63" s="17">
        <v>1</v>
      </c>
      <c r="E63" s="27">
        <v>16000</v>
      </c>
      <c r="F63" s="35">
        <f t="shared" si="1"/>
        <v>16000</v>
      </c>
      <c r="G63" s="72">
        <v>0.1</v>
      </c>
    </row>
    <row r="64" spans="1:7" ht="18" customHeight="1" x14ac:dyDescent="0.45">
      <c r="A64" s="18"/>
      <c r="B64" s="19" t="s">
        <v>14</v>
      </c>
      <c r="C64" s="16"/>
      <c r="D64" s="17">
        <v>2</v>
      </c>
      <c r="E64" s="27">
        <v>1200</v>
      </c>
      <c r="F64" s="35">
        <f t="shared" si="1"/>
        <v>2400</v>
      </c>
      <c r="G64" s="72">
        <v>0.1</v>
      </c>
    </row>
    <row r="65" spans="1:7" ht="18" customHeight="1" x14ac:dyDescent="0.45">
      <c r="A65" s="18"/>
      <c r="B65" s="19" t="s">
        <v>15</v>
      </c>
      <c r="C65" s="16"/>
      <c r="D65" s="17">
        <v>4</v>
      </c>
      <c r="E65" s="27">
        <v>300</v>
      </c>
      <c r="F65" s="35">
        <f t="shared" si="1"/>
        <v>1200</v>
      </c>
      <c r="G65" s="72">
        <v>0.1</v>
      </c>
    </row>
    <row r="66" spans="1:7" ht="18" customHeight="1" x14ac:dyDescent="0.45">
      <c r="A66" s="20"/>
      <c r="B66" s="17" t="s">
        <v>20</v>
      </c>
      <c r="C66" s="21"/>
      <c r="D66" s="17">
        <v>1</v>
      </c>
      <c r="E66" s="22">
        <v>6000</v>
      </c>
      <c r="F66" s="35">
        <f t="shared" si="1"/>
        <v>6000</v>
      </c>
      <c r="G66" s="72">
        <v>0.1</v>
      </c>
    </row>
    <row r="67" spans="1:7" ht="18" customHeight="1" x14ac:dyDescent="0.45">
      <c r="A67" s="20"/>
      <c r="B67" s="17" t="s">
        <v>21</v>
      </c>
      <c r="C67" s="21"/>
      <c r="D67" s="17">
        <v>1</v>
      </c>
      <c r="E67" s="22">
        <v>8000</v>
      </c>
      <c r="F67" s="35">
        <f t="shared" si="1"/>
        <v>8000</v>
      </c>
      <c r="G67" s="72">
        <v>0.1</v>
      </c>
    </row>
    <row r="68" spans="1:7" ht="18" customHeight="1" x14ac:dyDescent="0.45">
      <c r="A68" s="20"/>
      <c r="B68" s="17" t="s">
        <v>22</v>
      </c>
      <c r="C68" s="21"/>
      <c r="D68" s="17">
        <v>1</v>
      </c>
      <c r="E68" s="22">
        <v>5000</v>
      </c>
      <c r="F68" s="35">
        <f t="shared" si="1"/>
        <v>5000</v>
      </c>
      <c r="G68" s="72">
        <v>0.1</v>
      </c>
    </row>
    <row r="69" spans="1:7" ht="18" customHeight="1" x14ac:dyDescent="0.45">
      <c r="A69" s="20"/>
      <c r="B69" s="17" t="s">
        <v>23</v>
      </c>
      <c r="C69" s="21"/>
      <c r="D69" s="17">
        <v>1</v>
      </c>
      <c r="E69" s="22">
        <v>4000</v>
      </c>
      <c r="F69" s="35">
        <f t="shared" si="1"/>
        <v>4000</v>
      </c>
      <c r="G69" s="72">
        <v>0.1</v>
      </c>
    </row>
    <row r="70" spans="1:7" ht="18" customHeight="1" thickBot="1" x14ac:dyDescent="0.5">
      <c r="A70" s="24"/>
      <c r="B70" s="90" t="s">
        <v>68</v>
      </c>
      <c r="C70" s="30"/>
      <c r="D70" s="26"/>
      <c r="E70" s="83"/>
      <c r="F70" s="76">
        <f>SUM(F47:F69)</f>
        <v>125790</v>
      </c>
      <c r="G70" s="80">
        <v>0.1</v>
      </c>
    </row>
    <row r="71" spans="1:7" ht="18" customHeight="1" thickBot="1" x14ac:dyDescent="0.5">
      <c r="A71" s="85"/>
      <c r="B71" s="86"/>
      <c r="C71" s="86"/>
      <c r="D71" s="85"/>
      <c r="E71" s="87"/>
      <c r="F71" s="88"/>
      <c r="G71" s="89"/>
    </row>
    <row r="72" spans="1:7" ht="18" customHeight="1" thickBot="1" x14ac:dyDescent="0.5">
      <c r="A72" s="11"/>
      <c r="B72" s="12" t="s">
        <v>6</v>
      </c>
      <c r="C72" s="13" t="s">
        <v>7</v>
      </c>
      <c r="D72" s="13" t="s">
        <v>8</v>
      </c>
      <c r="E72" s="13" t="s">
        <v>9</v>
      </c>
      <c r="F72" s="13" t="s">
        <v>10</v>
      </c>
      <c r="G72" s="69" t="s">
        <v>59</v>
      </c>
    </row>
    <row r="73" spans="1:7" ht="18" customHeight="1" x14ac:dyDescent="0.45">
      <c r="A73" s="338" t="s">
        <v>45</v>
      </c>
      <c r="B73" s="339"/>
      <c r="C73" s="56"/>
      <c r="D73" s="57"/>
      <c r="E73" s="91"/>
      <c r="F73" s="92"/>
      <c r="G73" s="93"/>
    </row>
    <row r="74" spans="1:7" ht="18" customHeight="1" x14ac:dyDescent="0.45">
      <c r="A74" s="20"/>
      <c r="B74" s="17" t="s">
        <v>16</v>
      </c>
      <c r="C74" s="21"/>
      <c r="D74" s="17">
        <v>1</v>
      </c>
      <c r="E74" s="22">
        <v>18000</v>
      </c>
      <c r="F74" s="35">
        <f>D74*E74</f>
        <v>18000</v>
      </c>
      <c r="G74" s="72">
        <v>0.1</v>
      </c>
    </row>
    <row r="75" spans="1:7" ht="18" customHeight="1" x14ac:dyDescent="0.45">
      <c r="A75" s="20"/>
      <c r="B75" s="17" t="s">
        <v>17</v>
      </c>
      <c r="C75" s="21"/>
      <c r="D75" s="17">
        <v>1</v>
      </c>
      <c r="E75" s="22">
        <v>2500</v>
      </c>
      <c r="F75" s="35">
        <f>D75*E75</f>
        <v>2500</v>
      </c>
      <c r="G75" s="72">
        <v>0.1</v>
      </c>
    </row>
    <row r="76" spans="1:7" ht="18" customHeight="1" x14ac:dyDescent="0.45">
      <c r="A76" s="20"/>
      <c r="B76" s="17" t="s">
        <v>18</v>
      </c>
      <c r="C76" s="21"/>
      <c r="D76" s="17">
        <v>1</v>
      </c>
      <c r="E76" s="22">
        <v>3500</v>
      </c>
      <c r="F76" s="35">
        <f>D76*E76</f>
        <v>3500</v>
      </c>
      <c r="G76" s="72">
        <v>0.1</v>
      </c>
    </row>
    <row r="77" spans="1:7" ht="18" customHeight="1" x14ac:dyDescent="0.45">
      <c r="A77" s="20"/>
      <c r="B77" s="17" t="s">
        <v>19</v>
      </c>
      <c r="C77" s="21"/>
      <c r="D77" s="17">
        <v>1</v>
      </c>
      <c r="E77" s="22">
        <v>5200</v>
      </c>
      <c r="F77" s="35">
        <f>D77*E77</f>
        <v>5200</v>
      </c>
      <c r="G77" s="72">
        <v>0.1</v>
      </c>
    </row>
    <row r="78" spans="1:7" ht="18" customHeight="1" x14ac:dyDescent="0.45">
      <c r="A78" s="24"/>
      <c r="B78" s="25" t="s">
        <v>24</v>
      </c>
      <c r="C78" s="21"/>
      <c r="D78" s="26">
        <v>1</v>
      </c>
      <c r="E78" s="27">
        <v>3600</v>
      </c>
      <c r="F78" s="35">
        <f>D78*E78</f>
        <v>3600</v>
      </c>
      <c r="G78" s="72">
        <v>0.1</v>
      </c>
    </row>
    <row r="79" spans="1:7" ht="18" customHeight="1" x14ac:dyDescent="0.45">
      <c r="A79" s="24"/>
      <c r="B79" s="25" t="s">
        <v>25</v>
      </c>
      <c r="C79" s="21"/>
      <c r="D79" s="26">
        <v>1</v>
      </c>
      <c r="E79" s="27">
        <v>14000</v>
      </c>
      <c r="F79" s="35">
        <f t="shared" ref="F79:F96" si="2">D79*E79</f>
        <v>14000</v>
      </c>
      <c r="G79" s="72">
        <v>0.1</v>
      </c>
    </row>
    <row r="80" spans="1:7" ht="18" customHeight="1" x14ac:dyDescent="0.45">
      <c r="A80" s="24"/>
      <c r="B80" s="25" t="s">
        <v>26</v>
      </c>
      <c r="C80" s="21"/>
      <c r="D80" s="26">
        <v>2</v>
      </c>
      <c r="E80" s="27">
        <v>4000</v>
      </c>
      <c r="F80" s="35">
        <f t="shared" si="2"/>
        <v>8000</v>
      </c>
      <c r="G80" s="72">
        <v>0.1</v>
      </c>
    </row>
    <row r="81" spans="1:7" ht="18" customHeight="1" x14ac:dyDescent="0.45">
      <c r="A81" s="24"/>
      <c r="B81" s="29" t="s">
        <v>27</v>
      </c>
      <c r="C81" s="30"/>
      <c r="D81" s="26">
        <v>4</v>
      </c>
      <c r="E81" s="31">
        <v>4000</v>
      </c>
      <c r="F81" s="76">
        <f t="shared" si="2"/>
        <v>16000</v>
      </c>
      <c r="G81" s="72">
        <v>0.1</v>
      </c>
    </row>
    <row r="82" spans="1:7" ht="18" customHeight="1" x14ac:dyDescent="0.45">
      <c r="A82" s="20"/>
      <c r="B82" s="32" t="s">
        <v>28</v>
      </c>
      <c r="C82" s="33" t="s">
        <v>29</v>
      </c>
      <c r="D82" s="34">
        <v>24</v>
      </c>
      <c r="E82" s="22">
        <v>80</v>
      </c>
      <c r="F82" s="35">
        <f t="shared" si="2"/>
        <v>1920</v>
      </c>
      <c r="G82" s="72">
        <v>0.1</v>
      </c>
    </row>
    <row r="83" spans="1:7" ht="18" customHeight="1" x14ac:dyDescent="0.45">
      <c r="A83" s="20"/>
      <c r="B83" s="32" t="s">
        <v>30</v>
      </c>
      <c r="C83" s="33" t="s">
        <v>60</v>
      </c>
      <c r="D83" s="34">
        <v>24</v>
      </c>
      <c r="E83" s="22">
        <v>205</v>
      </c>
      <c r="F83" s="35">
        <f t="shared" si="2"/>
        <v>4920</v>
      </c>
      <c r="G83" s="72">
        <v>0.1</v>
      </c>
    </row>
    <row r="84" spans="1:7" ht="18" customHeight="1" x14ac:dyDescent="0.45">
      <c r="A84" s="20"/>
      <c r="B84" s="32" t="s">
        <v>32</v>
      </c>
      <c r="C84" s="21" t="s">
        <v>33</v>
      </c>
      <c r="D84" s="34">
        <v>10</v>
      </c>
      <c r="E84" s="22">
        <v>185</v>
      </c>
      <c r="F84" s="35">
        <f t="shared" si="2"/>
        <v>1850</v>
      </c>
      <c r="G84" s="72">
        <v>0.1</v>
      </c>
    </row>
    <row r="85" spans="1:7" ht="18" customHeight="1" x14ac:dyDescent="0.45">
      <c r="A85" s="20"/>
      <c r="B85" s="32" t="s">
        <v>34</v>
      </c>
      <c r="C85" s="33" t="s">
        <v>35</v>
      </c>
      <c r="D85" s="34">
        <v>3</v>
      </c>
      <c r="E85" s="22">
        <v>1600</v>
      </c>
      <c r="F85" s="35">
        <f t="shared" si="2"/>
        <v>4800</v>
      </c>
      <c r="G85" s="72">
        <v>0.1</v>
      </c>
    </row>
    <row r="86" spans="1:7" ht="18" customHeight="1" x14ac:dyDescent="0.45">
      <c r="A86" s="20"/>
      <c r="B86" s="36" t="s">
        <v>36</v>
      </c>
      <c r="C86" s="33" t="s">
        <v>37</v>
      </c>
      <c r="D86" s="34">
        <v>2</v>
      </c>
      <c r="E86" s="22">
        <v>600</v>
      </c>
      <c r="F86" s="35">
        <f t="shared" si="2"/>
        <v>1200</v>
      </c>
      <c r="G86" s="72">
        <v>0.1</v>
      </c>
    </row>
    <row r="87" spans="1:7" ht="18" customHeight="1" x14ac:dyDescent="0.45">
      <c r="A87" s="20"/>
      <c r="B87" s="36" t="s">
        <v>38</v>
      </c>
      <c r="C87" s="33"/>
      <c r="D87" s="34">
        <v>10</v>
      </c>
      <c r="E87" s="22">
        <v>150</v>
      </c>
      <c r="F87" s="35">
        <f t="shared" si="2"/>
        <v>1500</v>
      </c>
      <c r="G87" s="72">
        <v>0.1</v>
      </c>
    </row>
    <row r="88" spans="1:7" ht="18" customHeight="1" x14ac:dyDescent="0.45">
      <c r="A88" s="20"/>
      <c r="B88" s="32" t="s">
        <v>39</v>
      </c>
      <c r="C88" s="33" t="s">
        <v>40</v>
      </c>
      <c r="D88" s="34">
        <f>+D96*2</f>
        <v>2</v>
      </c>
      <c r="E88" s="22">
        <v>700</v>
      </c>
      <c r="F88" s="35">
        <f t="shared" si="2"/>
        <v>1400</v>
      </c>
      <c r="G88" s="72">
        <v>0.1</v>
      </c>
    </row>
    <row r="89" spans="1:7" ht="18" customHeight="1" x14ac:dyDescent="0.45">
      <c r="A89" s="20"/>
      <c r="B89" s="32" t="s">
        <v>41</v>
      </c>
      <c r="C89" s="33" t="s">
        <v>42</v>
      </c>
      <c r="D89" s="34">
        <v>4</v>
      </c>
      <c r="E89" s="22">
        <v>700</v>
      </c>
      <c r="F89" s="35">
        <f t="shared" si="2"/>
        <v>2800</v>
      </c>
      <c r="G89" s="72">
        <v>0.1</v>
      </c>
    </row>
    <row r="90" spans="1:7" ht="18" customHeight="1" x14ac:dyDescent="0.45">
      <c r="A90" s="18"/>
      <c r="B90" s="19" t="s">
        <v>12</v>
      </c>
      <c r="C90" s="16" t="s">
        <v>13</v>
      </c>
      <c r="D90" s="17">
        <v>1</v>
      </c>
      <c r="E90" s="27">
        <v>16000</v>
      </c>
      <c r="F90" s="35">
        <f t="shared" si="2"/>
        <v>16000</v>
      </c>
      <c r="G90" s="72">
        <v>0.1</v>
      </c>
    </row>
    <row r="91" spans="1:7" ht="18" customHeight="1" x14ac:dyDescent="0.45">
      <c r="A91" s="18"/>
      <c r="B91" s="19" t="s">
        <v>14</v>
      </c>
      <c r="C91" s="16"/>
      <c r="D91" s="17">
        <v>2</v>
      </c>
      <c r="E91" s="27">
        <v>1200</v>
      </c>
      <c r="F91" s="35">
        <f t="shared" si="2"/>
        <v>2400</v>
      </c>
      <c r="G91" s="72">
        <v>0.1</v>
      </c>
    </row>
    <row r="92" spans="1:7" ht="18" customHeight="1" x14ac:dyDescent="0.45">
      <c r="A92" s="18"/>
      <c r="B92" s="19" t="s">
        <v>15</v>
      </c>
      <c r="C92" s="16"/>
      <c r="D92" s="17">
        <v>4</v>
      </c>
      <c r="E92" s="27">
        <v>300</v>
      </c>
      <c r="F92" s="35">
        <f t="shared" si="2"/>
        <v>1200</v>
      </c>
      <c r="G92" s="72">
        <v>0.1</v>
      </c>
    </row>
    <row r="93" spans="1:7" ht="18" customHeight="1" x14ac:dyDescent="0.45">
      <c r="A93" s="20"/>
      <c r="B93" s="17" t="s">
        <v>20</v>
      </c>
      <c r="C93" s="21"/>
      <c r="D93" s="17">
        <v>1</v>
      </c>
      <c r="E93" s="22">
        <v>6000</v>
      </c>
      <c r="F93" s="35">
        <f t="shared" si="2"/>
        <v>6000</v>
      </c>
      <c r="G93" s="72">
        <v>0.1</v>
      </c>
    </row>
    <row r="94" spans="1:7" ht="18" customHeight="1" x14ac:dyDescent="0.45">
      <c r="A94" s="20"/>
      <c r="B94" s="17" t="s">
        <v>21</v>
      </c>
      <c r="C94" s="21"/>
      <c r="D94" s="17">
        <v>1</v>
      </c>
      <c r="E94" s="22">
        <v>8000</v>
      </c>
      <c r="F94" s="35">
        <f t="shared" si="2"/>
        <v>8000</v>
      </c>
      <c r="G94" s="72">
        <v>0.1</v>
      </c>
    </row>
    <row r="95" spans="1:7" ht="18" customHeight="1" x14ac:dyDescent="0.45">
      <c r="A95" s="20"/>
      <c r="B95" s="17" t="s">
        <v>22</v>
      </c>
      <c r="C95" s="21"/>
      <c r="D95" s="17">
        <v>1</v>
      </c>
      <c r="E95" s="22">
        <v>5000</v>
      </c>
      <c r="F95" s="35">
        <f t="shared" si="2"/>
        <v>5000</v>
      </c>
      <c r="G95" s="72">
        <v>0.1</v>
      </c>
    </row>
    <row r="96" spans="1:7" ht="18" customHeight="1" x14ac:dyDescent="0.45">
      <c r="A96" s="20"/>
      <c r="B96" s="17" t="s">
        <v>23</v>
      </c>
      <c r="C96" s="21"/>
      <c r="D96" s="17">
        <v>1</v>
      </c>
      <c r="E96" s="22">
        <v>4000</v>
      </c>
      <c r="F96" s="35">
        <f t="shared" si="2"/>
        <v>4000</v>
      </c>
      <c r="G96" s="72">
        <v>0.1</v>
      </c>
    </row>
    <row r="97" spans="1:7" ht="18" customHeight="1" thickBot="1" x14ac:dyDescent="0.5">
      <c r="A97" s="37"/>
      <c r="B97" s="38" t="s">
        <v>69</v>
      </c>
      <c r="C97" s="39"/>
      <c r="D97" s="40"/>
      <c r="E97" s="41"/>
      <c r="F97" s="77">
        <f>SUM(F74:F96)</f>
        <v>133790</v>
      </c>
      <c r="G97" s="94">
        <v>0.1</v>
      </c>
    </row>
    <row r="98" spans="1:7" ht="18" customHeight="1" thickBot="1" x14ac:dyDescent="0.5">
      <c r="A98" s="85"/>
      <c r="B98" s="86"/>
      <c r="C98" s="86"/>
      <c r="D98" s="85"/>
      <c r="E98" s="87"/>
      <c r="F98" s="88"/>
      <c r="G98" s="89"/>
    </row>
    <row r="99" spans="1:7" ht="18" customHeight="1" thickBot="1" x14ac:dyDescent="0.5">
      <c r="A99" s="11"/>
      <c r="B99" s="12" t="s">
        <v>6</v>
      </c>
      <c r="C99" s="13" t="s">
        <v>7</v>
      </c>
      <c r="D99" s="13" t="s">
        <v>8</v>
      </c>
      <c r="E99" s="13" t="s">
        <v>9</v>
      </c>
      <c r="F99" s="13" t="s">
        <v>10</v>
      </c>
      <c r="G99" s="69" t="s">
        <v>59</v>
      </c>
    </row>
    <row r="100" spans="1:7" ht="18" customHeight="1" x14ac:dyDescent="0.45">
      <c r="A100" s="338" t="s">
        <v>46</v>
      </c>
      <c r="B100" s="339"/>
      <c r="C100" s="56"/>
      <c r="D100" s="57"/>
      <c r="E100" s="91"/>
      <c r="F100" s="95"/>
      <c r="G100" s="96"/>
    </row>
    <row r="101" spans="1:7" ht="18" customHeight="1" x14ac:dyDescent="0.45">
      <c r="A101" s="20"/>
      <c r="B101" s="17" t="s">
        <v>16</v>
      </c>
      <c r="C101" s="21"/>
      <c r="D101" s="17">
        <v>1</v>
      </c>
      <c r="E101" s="22">
        <v>18000</v>
      </c>
      <c r="F101" s="35">
        <f>D101*E101</f>
        <v>18000</v>
      </c>
      <c r="G101" s="72">
        <v>0.1</v>
      </c>
    </row>
    <row r="102" spans="1:7" ht="18" customHeight="1" x14ac:dyDescent="0.45">
      <c r="A102" s="20"/>
      <c r="B102" s="17" t="s">
        <v>17</v>
      </c>
      <c r="C102" s="21"/>
      <c r="D102" s="17">
        <v>1</v>
      </c>
      <c r="E102" s="22">
        <v>2500</v>
      </c>
      <c r="F102" s="35">
        <f>D102*E102</f>
        <v>2500</v>
      </c>
      <c r="G102" s="72">
        <v>0.1</v>
      </c>
    </row>
    <row r="103" spans="1:7" ht="18" customHeight="1" x14ac:dyDescent="0.45">
      <c r="A103" s="20"/>
      <c r="B103" s="17" t="s">
        <v>18</v>
      </c>
      <c r="C103" s="21"/>
      <c r="D103" s="17">
        <v>1</v>
      </c>
      <c r="E103" s="22">
        <v>3500</v>
      </c>
      <c r="F103" s="35">
        <f>D103*E103</f>
        <v>3500</v>
      </c>
      <c r="G103" s="72">
        <v>0.1</v>
      </c>
    </row>
    <row r="104" spans="1:7" ht="18" customHeight="1" x14ac:dyDescent="0.45">
      <c r="A104" s="20"/>
      <c r="B104" s="17" t="s">
        <v>19</v>
      </c>
      <c r="C104" s="21"/>
      <c r="D104" s="17">
        <v>1</v>
      </c>
      <c r="E104" s="22">
        <v>5200</v>
      </c>
      <c r="F104" s="35">
        <f>D104*E104</f>
        <v>5200</v>
      </c>
      <c r="G104" s="72">
        <v>0.1</v>
      </c>
    </row>
    <row r="105" spans="1:7" ht="18" customHeight="1" x14ac:dyDescent="0.45">
      <c r="A105" s="24"/>
      <c r="B105" s="25" t="s">
        <v>24</v>
      </c>
      <c r="C105" s="21"/>
      <c r="D105" s="26">
        <v>1</v>
      </c>
      <c r="E105" s="27">
        <v>3600</v>
      </c>
      <c r="F105" s="35">
        <f>D105*E105</f>
        <v>3600</v>
      </c>
      <c r="G105" s="72">
        <v>0.1</v>
      </c>
    </row>
    <row r="106" spans="1:7" ht="18" customHeight="1" x14ac:dyDescent="0.45">
      <c r="A106" s="24"/>
      <c r="B106" s="25" t="s">
        <v>25</v>
      </c>
      <c r="C106" s="21"/>
      <c r="D106" s="26">
        <v>1</v>
      </c>
      <c r="E106" s="27">
        <v>14000</v>
      </c>
      <c r="F106" s="35">
        <f t="shared" ref="F106:F122" si="3">D106*E106</f>
        <v>14000</v>
      </c>
      <c r="G106" s="72">
        <v>0.1</v>
      </c>
    </row>
    <row r="107" spans="1:7" ht="18" customHeight="1" x14ac:dyDescent="0.45">
      <c r="A107" s="24"/>
      <c r="B107" s="25" t="s">
        <v>26</v>
      </c>
      <c r="C107" s="21"/>
      <c r="D107" s="26">
        <v>2</v>
      </c>
      <c r="E107" s="27">
        <v>4000</v>
      </c>
      <c r="F107" s="35">
        <f t="shared" si="3"/>
        <v>8000</v>
      </c>
      <c r="G107" s="72">
        <v>0.1</v>
      </c>
    </row>
    <row r="108" spans="1:7" ht="18" customHeight="1" x14ac:dyDescent="0.45">
      <c r="A108" s="24"/>
      <c r="B108" s="29" t="s">
        <v>27</v>
      </c>
      <c r="C108" s="30"/>
      <c r="D108" s="26">
        <v>2</v>
      </c>
      <c r="E108" s="31">
        <v>4000</v>
      </c>
      <c r="F108" s="76">
        <f t="shared" si="3"/>
        <v>8000</v>
      </c>
      <c r="G108" s="72">
        <v>0.1</v>
      </c>
    </row>
    <row r="109" spans="1:7" ht="18" customHeight="1" x14ac:dyDescent="0.45">
      <c r="A109" s="20"/>
      <c r="B109" s="32" t="s">
        <v>28</v>
      </c>
      <c r="C109" s="33" t="s">
        <v>29</v>
      </c>
      <c r="D109" s="34">
        <v>24</v>
      </c>
      <c r="E109" s="22">
        <v>80</v>
      </c>
      <c r="F109" s="35">
        <f t="shared" si="3"/>
        <v>1920</v>
      </c>
      <c r="G109" s="72">
        <v>0.1</v>
      </c>
    </row>
    <row r="110" spans="1:7" ht="18" customHeight="1" x14ac:dyDescent="0.45">
      <c r="A110" s="20"/>
      <c r="B110" s="32" t="s">
        <v>30</v>
      </c>
      <c r="C110" s="33" t="s">
        <v>60</v>
      </c>
      <c r="D110" s="34">
        <v>24</v>
      </c>
      <c r="E110" s="22">
        <v>205</v>
      </c>
      <c r="F110" s="35">
        <f t="shared" si="3"/>
        <v>4920</v>
      </c>
      <c r="G110" s="72">
        <v>0.1</v>
      </c>
    </row>
    <row r="111" spans="1:7" ht="18" customHeight="1" x14ac:dyDescent="0.45">
      <c r="A111" s="20"/>
      <c r="B111" s="32" t="s">
        <v>32</v>
      </c>
      <c r="C111" s="21" t="s">
        <v>33</v>
      </c>
      <c r="D111" s="34">
        <v>10</v>
      </c>
      <c r="E111" s="22">
        <v>185</v>
      </c>
      <c r="F111" s="35">
        <f t="shared" si="3"/>
        <v>1850</v>
      </c>
      <c r="G111" s="72">
        <v>0.1</v>
      </c>
    </row>
    <row r="112" spans="1:7" ht="18" customHeight="1" x14ac:dyDescent="0.45">
      <c r="A112" s="20"/>
      <c r="B112" s="32" t="s">
        <v>34</v>
      </c>
      <c r="C112" s="33" t="s">
        <v>35</v>
      </c>
      <c r="D112" s="34">
        <v>3</v>
      </c>
      <c r="E112" s="22">
        <v>1600</v>
      </c>
      <c r="F112" s="35">
        <f t="shared" si="3"/>
        <v>4800</v>
      </c>
      <c r="G112" s="72">
        <v>0.1</v>
      </c>
    </row>
    <row r="113" spans="1:7" ht="18" customHeight="1" x14ac:dyDescent="0.45">
      <c r="A113" s="20"/>
      <c r="B113" s="36" t="s">
        <v>36</v>
      </c>
      <c r="C113" s="33" t="s">
        <v>37</v>
      </c>
      <c r="D113" s="34">
        <v>2</v>
      </c>
      <c r="E113" s="22">
        <v>600</v>
      </c>
      <c r="F113" s="35">
        <f t="shared" si="3"/>
        <v>1200</v>
      </c>
      <c r="G113" s="72">
        <v>0.1</v>
      </c>
    </row>
    <row r="114" spans="1:7" ht="18" customHeight="1" x14ac:dyDescent="0.45">
      <c r="A114" s="20"/>
      <c r="B114" s="36" t="s">
        <v>38</v>
      </c>
      <c r="C114" s="33"/>
      <c r="D114" s="34">
        <v>10</v>
      </c>
      <c r="E114" s="22">
        <v>150</v>
      </c>
      <c r="F114" s="35">
        <f t="shared" si="3"/>
        <v>1500</v>
      </c>
      <c r="G114" s="72">
        <v>0.1</v>
      </c>
    </row>
    <row r="115" spans="1:7" ht="18" customHeight="1" x14ac:dyDescent="0.45">
      <c r="A115" s="20"/>
      <c r="B115" s="32" t="s">
        <v>39</v>
      </c>
      <c r="C115" s="33" t="s">
        <v>40</v>
      </c>
      <c r="D115" s="34">
        <v>2</v>
      </c>
      <c r="E115" s="22">
        <v>700</v>
      </c>
      <c r="F115" s="35">
        <f t="shared" si="3"/>
        <v>1400</v>
      </c>
      <c r="G115" s="72">
        <v>0.1</v>
      </c>
    </row>
    <row r="116" spans="1:7" ht="18" customHeight="1" x14ac:dyDescent="0.45">
      <c r="A116" s="20"/>
      <c r="B116" s="32" t="s">
        <v>41</v>
      </c>
      <c r="C116" s="33" t="s">
        <v>42</v>
      </c>
      <c r="D116" s="34">
        <v>4</v>
      </c>
      <c r="E116" s="22">
        <v>700</v>
      </c>
      <c r="F116" s="35">
        <f t="shared" si="3"/>
        <v>2800</v>
      </c>
      <c r="G116" s="72">
        <v>0.1</v>
      </c>
    </row>
    <row r="117" spans="1:7" ht="18" customHeight="1" x14ac:dyDescent="0.45">
      <c r="A117" s="18"/>
      <c r="B117" s="19" t="s">
        <v>12</v>
      </c>
      <c r="C117" s="16" t="s">
        <v>13</v>
      </c>
      <c r="D117" s="17">
        <v>1</v>
      </c>
      <c r="E117" s="27">
        <v>16000</v>
      </c>
      <c r="F117" s="35">
        <f t="shared" si="3"/>
        <v>16000</v>
      </c>
      <c r="G117" s="72">
        <v>0.1</v>
      </c>
    </row>
    <row r="118" spans="1:7" ht="18" customHeight="1" x14ac:dyDescent="0.45">
      <c r="A118" s="18"/>
      <c r="B118" s="19" t="s">
        <v>14</v>
      </c>
      <c r="C118" s="16"/>
      <c r="D118" s="17">
        <v>2</v>
      </c>
      <c r="E118" s="27">
        <v>1200</v>
      </c>
      <c r="F118" s="35">
        <f t="shared" si="3"/>
        <v>2400</v>
      </c>
      <c r="G118" s="72">
        <v>0.1</v>
      </c>
    </row>
    <row r="119" spans="1:7" ht="18" customHeight="1" x14ac:dyDescent="0.45">
      <c r="A119" s="18"/>
      <c r="B119" s="19" t="s">
        <v>15</v>
      </c>
      <c r="C119" s="16"/>
      <c r="D119" s="17">
        <v>4</v>
      </c>
      <c r="E119" s="27">
        <v>300</v>
      </c>
      <c r="F119" s="35">
        <f t="shared" si="3"/>
        <v>1200</v>
      </c>
      <c r="G119" s="72">
        <v>0.1</v>
      </c>
    </row>
    <row r="120" spans="1:7" ht="18" customHeight="1" x14ac:dyDescent="0.45">
      <c r="A120" s="20"/>
      <c r="B120" s="17" t="s">
        <v>20</v>
      </c>
      <c r="C120" s="21"/>
      <c r="D120" s="17">
        <v>1</v>
      </c>
      <c r="E120" s="22">
        <v>6000</v>
      </c>
      <c r="F120" s="35">
        <f t="shared" si="3"/>
        <v>6000</v>
      </c>
      <c r="G120" s="72">
        <v>0.1</v>
      </c>
    </row>
    <row r="121" spans="1:7" ht="18" customHeight="1" x14ac:dyDescent="0.45">
      <c r="A121" s="20"/>
      <c r="B121" s="17" t="s">
        <v>21</v>
      </c>
      <c r="C121" s="21"/>
      <c r="D121" s="17">
        <v>1</v>
      </c>
      <c r="E121" s="22">
        <v>8000</v>
      </c>
      <c r="F121" s="35">
        <f t="shared" si="3"/>
        <v>8000</v>
      </c>
      <c r="G121" s="72">
        <v>0.1</v>
      </c>
    </row>
    <row r="122" spans="1:7" ht="18" customHeight="1" x14ac:dyDescent="0.45">
      <c r="A122" s="20"/>
      <c r="B122" s="17" t="s">
        <v>22</v>
      </c>
      <c r="C122" s="21"/>
      <c r="D122" s="17">
        <v>1</v>
      </c>
      <c r="E122" s="22">
        <v>5000</v>
      </c>
      <c r="F122" s="35">
        <f t="shared" si="3"/>
        <v>5000</v>
      </c>
      <c r="G122" s="72">
        <v>0.1</v>
      </c>
    </row>
    <row r="123" spans="1:7" ht="18" customHeight="1" thickBot="1" x14ac:dyDescent="0.5">
      <c r="A123" s="37"/>
      <c r="B123" s="38" t="s">
        <v>70</v>
      </c>
      <c r="C123" s="39"/>
      <c r="D123" s="40"/>
      <c r="E123" s="41"/>
      <c r="F123" s="77">
        <f>SUM(F101:F122)</f>
        <v>121790</v>
      </c>
      <c r="G123" s="94">
        <v>0.1</v>
      </c>
    </row>
    <row r="124" spans="1:7" ht="18" customHeight="1" thickBot="1" x14ac:dyDescent="0.5">
      <c r="A124" s="85"/>
      <c r="B124" s="86"/>
      <c r="C124" s="86"/>
      <c r="D124" s="85"/>
      <c r="E124" s="87"/>
      <c r="F124" s="88"/>
      <c r="G124" s="89"/>
    </row>
    <row r="125" spans="1:7" ht="18" customHeight="1" thickBot="1" x14ac:dyDescent="0.5">
      <c r="A125" s="11"/>
      <c r="B125" s="12" t="s">
        <v>6</v>
      </c>
      <c r="C125" s="13" t="s">
        <v>7</v>
      </c>
      <c r="D125" s="13" t="s">
        <v>8</v>
      </c>
      <c r="E125" s="13" t="s">
        <v>9</v>
      </c>
      <c r="F125" s="13" t="s">
        <v>10</v>
      </c>
      <c r="G125" s="69" t="s">
        <v>59</v>
      </c>
    </row>
    <row r="126" spans="1:7" ht="18" customHeight="1" x14ac:dyDescent="0.45">
      <c r="A126" s="338" t="s">
        <v>61</v>
      </c>
      <c r="B126" s="339"/>
      <c r="C126" s="56"/>
      <c r="D126" s="57"/>
      <c r="E126" s="91"/>
      <c r="F126" s="95"/>
      <c r="G126" s="96"/>
    </row>
    <row r="127" spans="1:7" ht="18" customHeight="1" x14ac:dyDescent="0.45">
      <c r="A127" s="20"/>
      <c r="B127" s="17" t="s">
        <v>16</v>
      </c>
      <c r="C127" s="21"/>
      <c r="D127" s="17">
        <v>1</v>
      </c>
      <c r="E127" s="22">
        <v>18000</v>
      </c>
      <c r="F127" s="35">
        <f>D127*E127</f>
        <v>18000</v>
      </c>
      <c r="G127" s="72">
        <v>0.1</v>
      </c>
    </row>
    <row r="128" spans="1:7" ht="18" customHeight="1" x14ac:dyDescent="0.45">
      <c r="A128" s="20"/>
      <c r="B128" s="17" t="s">
        <v>17</v>
      </c>
      <c r="C128" s="21"/>
      <c r="D128" s="17">
        <v>1</v>
      </c>
      <c r="E128" s="22">
        <v>2500</v>
      </c>
      <c r="F128" s="35">
        <f>D128*E128</f>
        <v>2500</v>
      </c>
      <c r="G128" s="72">
        <v>0.1</v>
      </c>
    </row>
    <row r="129" spans="1:7" ht="18" customHeight="1" x14ac:dyDescent="0.45">
      <c r="A129" s="20"/>
      <c r="B129" s="17" t="s">
        <v>18</v>
      </c>
      <c r="C129" s="21"/>
      <c r="D129" s="17">
        <v>1</v>
      </c>
      <c r="E129" s="22">
        <v>3500</v>
      </c>
      <c r="F129" s="35">
        <f>D129*E129</f>
        <v>3500</v>
      </c>
      <c r="G129" s="72">
        <v>0.1</v>
      </c>
    </row>
    <row r="130" spans="1:7" ht="18" customHeight="1" x14ac:dyDescent="0.45">
      <c r="A130" s="20"/>
      <c r="B130" s="17" t="s">
        <v>19</v>
      </c>
      <c r="C130" s="21"/>
      <c r="D130" s="17">
        <v>1</v>
      </c>
      <c r="E130" s="22">
        <v>5200</v>
      </c>
      <c r="F130" s="35">
        <f>D130*E130</f>
        <v>5200</v>
      </c>
      <c r="G130" s="72">
        <v>0.1</v>
      </c>
    </row>
    <row r="131" spans="1:7" ht="18" customHeight="1" x14ac:dyDescent="0.45">
      <c r="A131" s="24"/>
      <c r="B131" s="25" t="s">
        <v>24</v>
      </c>
      <c r="C131" s="21"/>
      <c r="D131" s="26">
        <v>1</v>
      </c>
      <c r="E131" s="27">
        <v>3600</v>
      </c>
      <c r="F131" s="35">
        <f>D131*E131</f>
        <v>3600</v>
      </c>
      <c r="G131" s="72">
        <v>0.1</v>
      </c>
    </row>
    <row r="132" spans="1:7" ht="18" customHeight="1" x14ac:dyDescent="0.45">
      <c r="A132" s="24"/>
      <c r="B132" s="25" t="s">
        <v>25</v>
      </c>
      <c r="C132" s="21"/>
      <c r="D132" s="26">
        <v>1</v>
      </c>
      <c r="E132" s="27">
        <v>14000</v>
      </c>
      <c r="F132" s="35">
        <f t="shared" ref="F132:F149" si="4">D132*E132</f>
        <v>14000</v>
      </c>
      <c r="G132" s="72">
        <v>0.1</v>
      </c>
    </row>
    <row r="133" spans="1:7" ht="18" customHeight="1" x14ac:dyDescent="0.45">
      <c r="A133" s="24"/>
      <c r="B133" s="25" t="s">
        <v>26</v>
      </c>
      <c r="C133" s="21"/>
      <c r="D133" s="26">
        <v>2</v>
      </c>
      <c r="E133" s="27">
        <v>4000</v>
      </c>
      <c r="F133" s="35">
        <f t="shared" si="4"/>
        <v>8000</v>
      </c>
      <c r="G133" s="72">
        <v>0.1</v>
      </c>
    </row>
    <row r="134" spans="1:7" ht="18" customHeight="1" x14ac:dyDescent="0.45">
      <c r="A134" s="24"/>
      <c r="B134" s="29" t="s">
        <v>27</v>
      </c>
      <c r="C134" s="30"/>
      <c r="D134" s="26">
        <v>3</v>
      </c>
      <c r="E134" s="31">
        <v>4000</v>
      </c>
      <c r="F134" s="76">
        <f t="shared" si="4"/>
        <v>12000</v>
      </c>
      <c r="G134" s="72">
        <v>0.1</v>
      </c>
    </row>
    <row r="135" spans="1:7" ht="18" customHeight="1" x14ac:dyDescent="0.45">
      <c r="A135" s="20"/>
      <c r="B135" s="32" t="s">
        <v>28</v>
      </c>
      <c r="C135" s="33" t="s">
        <v>29</v>
      </c>
      <c r="D135" s="34">
        <v>48</v>
      </c>
      <c r="E135" s="22">
        <v>80</v>
      </c>
      <c r="F135" s="35">
        <f t="shared" si="4"/>
        <v>3840</v>
      </c>
      <c r="G135" s="72">
        <v>0.1</v>
      </c>
    </row>
    <row r="136" spans="1:7" ht="18" customHeight="1" x14ac:dyDescent="0.45">
      <c r="A136" s="20"/>
      <c r="B136" s="32" t="s">
        <v>30</v>
      </c>
      <c r="C136" s="33" t="s">
        <v>60</v>
      </c>
      <c r="D136" s="34">
        <v>36</v>
      </c>
      <c r="E136" s="22">
        <v>205</v>
      </c>
      <c r="F136" s="35">
        <f t="shared" si="4"/>
        <v>7380</v>
      </c>
      <c r="G136" s="72">
        <v>0.1</v>
      </c>
    </row>
    <row r="137" spans="1:7" ht="18" customHeight="1" x14ac:dyDescent="0.45">
      <c r="A137" s="20"/>
      <c r="B137" s="32" t="s">
        <v>32</v>
      </c>
      <c r="C137" s="21" t="s">
        <v>33</v>
      </c>
      <c r="D137" s="34">
        <v>10</v>
      </c>
      <c r="E137" s="22">
        <v>185</v>
      </c>
      <c r="F137" s="35">
        <f t="shared" si="4"/>
        <v>1850</v>
      </c>
      <c r="G137" s="72">
        <v>0.1</v>
      </c>
    </row>
    <row r="138" spans="1:7" ht="18" customHeight="1" x14ac:dyDescent="0.45">
      <c r="A138" s="20"/>
      <c r="B138" s="32" t="s">
        <v>34</v>
      </c>
      <c r="C138" s="33" t="s">
        <v>35</v>
      </c>
      <c r="D138" s="34">
        <v>3</v>
      </c>
      <c r="E138" s="22">
        <v>1600</v>
      </c>
      <c r="F138" s="35">
        <f t="shared" si="4"/>
        <v>4800</v>
      </c>
      <c r="G138" s="72">
        <v>0.1</v>
      </c>
    </row>
    <row r="139" spans="1:7" ht="18" customHeight="1" x14ac:dyDescent="0.45">
      <c r="A139" s="20"/>
      <c r="B139" s="36" t="s">
        <v>36</v>
      </c>
      <c r="C139" s="33" t="s">
        <v>37</v>
      </c>
      <c r="D139" s="34">
        <v>2</v>
      </c>
      <c r="E139" s="22">
        <v>600</v>
      </c>
      <c r="F139" s="35">
        <f t="shared" si="4"/>
        <v>1200</v>
      </c>
      <c r="G139" s="72">
        <v>0.1</v>
      </c>
    </row>
    <row r="140" spans="1:7" ht="18" customHeight="1" x14ac:dyDescent="0.45">
      <c r="A140" s="20"/>
      <c r="B140" s="36" t="s">
        <v>38</v>
      </c>
      <c r="C140" s="33"/>
      <c r="D140" s="34">
        <v>10</v>
      </c>
      <c r="E140" s="22">
        <v>150</v>
      </c>
      <c r="F140" s="35">
        <f t="shared" si="4"/>
        <v>1500</v>
      </c>
      <c r="G140" s="72">
        <v>0.1</v>
      </c>
    </row>
    <row r="141" spans="1:7" ht="18" customHeight="1" x14ac:dyDescent="0.45">
      <c r="A141" s="20"/>
      <c r="B141" s="32" t="s">
        <v>39</v>
      </c>
      <c r="C141" s="33" t="s">
        <v>40</v>
      </c>
      <c r="D141" s="34">
        <f>+D149*2</f>
        <v>2</v>
      </c>
      <c r="E141" s="22">
        <v>700</v>
      </c>
      <c r="F141" s="35">
        <f t="shared" si="4"/>
        <v>1400</v>
      </c>
      <c r="G141" s="72">
        <v>0.1</v>
      </c>
    </row>
    <row r="142" spans="1:7" ht="18" customHeight="1" x14ac:dyDescent="0.45">
      <c r="A142" s="20"/>
      <c r="B142" s="32" t="s">
        <v>41</v>
      </c>
      <c r="C142" s="33" t="s">
        <v>42</v>
      </c>
      <c r="D142" s="34">
        <v>4</v>
      </c>
      <c r="E142" s="22">
        <v>700</v>
      </c>
      <c r="F142" s="35">
        <f t="shared" si="4"/>
        <v>2800</v>
      </c>
      <c r="G142" s="72">
        <v>0.1</v>
      </c>
    </row>
    <row r="143" spans="1:7" ht="18" customHeight="1" x14ac:dyDescent="0.45">
      <c r="A143" s="18"/>
      <c r="B143" s="19" t="s">
        <v>12</v>
      </c>
      <c r="C143" s="16" t="s">
        <v>13</v>
      </c>
      <c r="D143" s="17">
        <v>1</v>
      </c>
      <c r="E143" s="27">
        <v>16000</v>
      </c>
      <c r="F143" s="35">
        <f t="shared" si="4"/>
        <v>16000</v>
      </c>
      <c r="G143" s="72">
        <v>0.1</v>
      </c>
    </row>
    <row r="144" spans="1:7" ht="18" customHeight="1" x14ac:dyDescent="0.45">
      <c r="A144" s="18"/>
      <c r="B144" s="19" t="s">
        <v>14</v>
      </c>
      <c r="C144" s="16"/>
      <c r="D144" s="17">
        <v>2</v>
      </c>
      <c r="E144" s="27">
        <v>1200</v>
      </c>
      <c r="F144" s="35">
        <f t="shared" si="4"/>
        <v>2400</v>
      </c>
      <c r="G144" s="72">
        <v>0.1</v>
      </c>
    </row>
    <row r="145" spans="1:7" ht="18" customHeight="1" x14ac:dyDescent="0.45">
      <c r="A145" s="18"/>
      <c r="B145" s="19" t="s">
        <v>15</v>
      </c>
      <c r="C145" s="16"/>
      <c r="D145" s="17">
        <v>4</v>
      </c>
      <c r="E145" s="27">
        <v>300</v>
      </c>
      <c r="F145" s="35">
        <f t="shared" si="4"/>
        <v>1200</v>
      </c>
      <c r="G145" s="72">
        <v>0.1</v>
      </c>
    </row>
    <row r="146" spans="1:7" ht="18" customHeight="1" x14ac:dyDescent="0.45">
      <c r="A146" s="20"/>
      <c r="B146" s="17" t="s">
        <v>20</v>
      </c>
      <c r="C146" s="21"/>
      <c r="D146" s="17">
        <v>1</v>
      </c>
      <c r="E146" s="22">
        <v>6000</v>
      </c>
      <c r="F146" s="35">
        <f t="shared" si="4"/>
        <v>6000</v>
      </c>
      <c r="G146" s="72">
        <v>0.1</v>
      </c>
    </row>
    <row r="147" spans="1:7" ht="18" customHeight="1" x14ac:dyDescent="0.45">
      <c r="A147" s="20"/>
      <c r="B147" s="17" t="s">
        <v>21</v>
      </c>
      <c r="C147" s="21"/>
      <c r="D147" s="17">
        <v>1</v>
      </c>
      <c r="E147" s="22">
        <v>8000</v>
      </c>
      <c r="F147" s="35">
        <f t="shared" si="4"/>
        <v>8000</v>
      </c>
      <c r="G147" s="72">
        <v>0.1</v>
      </c>
    </row>
    <row r="148" spans="1:7" ht="18" customHeight="1" x14ac:dyDescent="0.45">
      <c r="A148" s="20"/>
      <c r="B148" s="17" t="s">
        <v>22</v>
      </c>
      <c r="C148" s="21"/>
      <c r="D148" s="17">
        <v>1</v>
      </c>
      <c r="E148" s="22">
        <v>5000</v>
      </c>
      <c r="F148" s="35">
        <f t="shared" si="4"/>
        <v>5000</v>
      </c>
      <c r="G148" s="72">
        <v>0.1</v>
      </c>
    </row>
    <row r="149" spans="1:7" ht="18" customHeight="1" x14ac:dyDescent="0.45">
      <c r="A149" s="20"/>
      <c r="B149" s="17" t="s">
        <v>23</v>
      </c>
      <c r="C149" s="21"/>
      <c r="D149" s="17">
        <v>1</v>
      </c>
      <c r="E149" s="22">
        <v>4000</v>
      </c>
      <c r="F149" s="35">
        <f t="shared" si="4"/>
        <v>4000</v>
      </c>
      <c r="G149" s="72">
        <v>0.1</v>
      </c>
    </row>
    <row r="150" spans="1:7" ht="18" customHeight="1" thickBot="1" x14ac:dyDescent="0.5">
      <c r="A150" s="37"/>
      <c r="B150" s="38" t="s">
        <v>71</v>
      </c>
      <c r="C150" s="39"/>
      <c r="D150" s="40"/>
      <c r="E150" s="41"/>
      <c r="F150" s="77">
        <f>SUM(F127:F149)</f>
        <v>134170</v>
      </c>
      <c r="G150" s="94">
        <v>0.1</v>
      </c>
    </row>
    <row r="151" spans="1:7" ht="18" customHeight="1" thickBot="1" x14ac:dyDescent="0.5">
      <c r="A151" s="85"/>
      <c r="B151" s="86"/>
      <c r="C151" s="86"/>
      <c r="D151" s="85"/>
      <c r="E151" s="87"/>
      <c r="F151" s="88"/>
      <c r="G151" s="89"/>
    </row>
    <row r="152" spans="1:7" ht="18" customHeight="1" thickBot="1" x14ac:dyDescent="0.5">
      <c r="A152" s="11"/>
      <c r="B152" s="12" t="s">
        <v>6</v>
      </c>
      <c r="C152" s="13" t="s">
        <v>7</v>
      </c>
      <c r="D152" s="13" t="s">
        <v>8</v>
      </c>
      <c r="E152" s="13" t="s">
        <v>9</v>
      </c>
      <c r="F152" s="13" t="s">
        <v>10</v>
      </c>
      <c r="G152" s="69" t="s">
        <v>59</v>
      </c>
    </row>
    <row r="153" spans="1:7" ht="18" customHeight="1" x14ac:dyDescent="0.45">
      <c r="A153" s="338" t="s">
        <v>62</v>
      </c>
      <c r="B153" s="339"/>
      <c r="C153" s="42"/>
      <c r="D153" s="43"/>
      <c r="E153" s="44"/>
      <c r="F153" s="84"/>
      <c r="G153" s="96"/>
    </row>
    <row r="154" spans="1:7" ht="18" customHeight="1" x14ac:dyDescent="0.45">
      <c r="A154" s="20"/>
      <c r="B154" s="17" t="s">
        <v>16</v>
      </c>
      <c r="C154" s="21"/>
      <c r="D154" s="17">
        <v>1</v>
      </c>
      <c r="E154" s="22">
        <v>18000</v>
      </c>
      <c r="F154" s="35">
        <f>D154*E154</f>
        <v>18000</v>
      </c>
      <c r="G154" s="72">
        <v>0.1</v>
      </c>
    </row>
    <row r="155" spans="1:7" ht="18" customHeight="1" x14ac:dyDescent="0.45">
      <c r="A155" s="20"/>
      <c r="B155" s="17" t="s">
        <v>17</v>
      </c>
      <c r="C155" s="21"/>
      <c r="D155" s="17">
        <v>1</v>
      </c>
      <c r="E155" s="22">
        <v>2500</v>
      </c>
      <c r="F155" s="35">
        <f>D155*E155</f>
        <v>2500</v>
      </c>
      <c r="G155" s="72">
        <v>0.1</v>
      </c>
    </row>
    <row r="156" spans="1:7" ht="18" customHeight="1" x14ac:dyDescent="0.45">
      <c r="A156" s="20"/>
      <c r="B156" s="17" t="s">
        <v>18</v>
      </c>
      <c r="C156" s="21"/>
      <c r="D156" s="17">
        <v>1</v>
      </c>
      <c r="E156" s="22">
        <v>3500</v>
      </c>
      <c r="F156" s="35">
        <f>D156*E156</f>
        <v>3500</v>
      </c>
      <c r="G156" s="72">
        <v>0.1</v>
      </c>
    </row>
    <row r="157" spans="1:7" ht="18" customHeight="1" x14ac:dyDescent="0.45">
      <c r="A157" s="20"/>
      <c r="B157" s="17" t="s">
        <v>19</v>
      </c>
      <c r="C157" s="21"/>
      <c r="D157" s="17">
        <v>1</v>
      </c>
      <c r="E157" s="22">
        <v>5200</v>
      </c>
      <c r="F157" s="35">
        <f>D157*E157</f>
        <v>5200</v>
      </c>
      <c r="G157" s="72">
        <v>0.1</v>
      </c>
    </row>
    <row r="158" spans="1:7" ht="18" customHeight="1" x14ac:dyDescent="0.45">
      <c r="A158" s="24"/>
      <c r="B158" s="25" t="s">
        <v>24</v>
      </c>
      <c r="C158" s="21"/>
      <c r="D158" s="26">
        <v>1</v>
      </c>
      <c r="E158" s="27">
        <v>3600</v>
      </c>
      <c r="F158" s="35">
        <f>D158*E158</f>
        <v>3600</v>
      </c>
      <c r="G158" s="72">
        <v>0.1</v>
      </c>
    </row>
    <row r="159" spans="1:7" ht="18" customHeight="1" x14ac:dyDescent="0.45">
      <c r="A159" s="24"/>
      <c r="B159" s="25" t="s">
        <v>25</v>
      </c>
      <c r="C159" s="21"/>
      <c r="D159" s="26">
        <v>1</v>
      </c>
      <c r="E159" s="27">
        <v>14000</v>
      </c>
      <c r="F159" s="35">
        <f t="shared" ref="F159:F176" si="5">D159*E159</f>
        <v>14000</v>
      </c>
      <c r="G159" s="72">
        <v>0.1</v>
      </c>
    </row>
    <row r="160" spans="1:7" ht="18" customHeight="1" x14ac:dyDescent="0.45">
      <c r="A160" s="24"/>
      <c r="B160" s="25" t="s">
        <v>26</v>
      </c>
      <c r="C160" s="21"/>
      <c r="D160" s="26">
        <v>2</v>
      </c>
      <c r="E160" s="27">
        <v>4000</v>
      </c>
      <c r="F160" s="35">
        <f t="shared" si="5"/>
        <v>8000</v>
      </c>
      <c r="G160" s="72">
        <v>0.1</v>
      </c>
    </row>
    <row r="161" spans="1:7" ht="18" customHeight="1" x14ac:dyDescent="0.45">
      <c r="A161" s="24"/>
      <c r="B161" s="29" t="s">
        <v>27</v>
      </c>
      <c r="C161" s="30"/>
      <c r="D161" s="26">
        <v>3</v>
      </c>
      <c r="E161" s="31">
        <v>4000</v>
      </c>
      <c r="F161" s="76">
        <f t="shared" si="5"/>
        <v>12000</v>
      </c>
      <c r="G161" s="72">
        <v>0.1</v>
      </c>
    </row>
    <row r="162" spans="1:7" ht="18" customHeight="1" x14ac:dyDescent="0.45">
      <c r="A162" s="20"/>
      <c r="B162" s="32" t="s">
        <v>28</v>
      </c>
      <c r="C162" s="33" t="s">
        <v>29</v>
      </c>
      <c r="D162" s="34">
        <v>48</v>
      </c>
      <c r="E162" s="22">
        <v>80</v>
      </c>
      <c r="F162" s="35">
        <f t="shared" si="5"/>
        <v>3840</v>
      </c>
      <c r="G162" s="72">
        <v>0.1</v>
      </c>
    </row>
    <row r="163" spans="1:7" ht="18" customHeight="1" x14ac:dyDescent="0.45">
      <c r="A163" s="20"/>
      <c r="B163" s="32" t="s">
        <v>30</v>
      </c>
      <c r="C163" s="33" t="s">
        <v>60</v>
      </c>
      <c r="D163" s="34">
        <v>36</v>
      </c>
      <c r="E163" s="22">
        <v>205</v>
      </c>
      <c r="F163" s="35">
        <f t="shared" si="5"/>
        <v>7380</v>
      </c>
      <c r="G163" s="72">
        <v>0.1</v>
      </c>
    </row>
    <row r="164" spans="1:7" ht="18" customHeight="1" x14ac:dyDescent="0.45">
      <c r="A164" s="20"/>
      <c r="B164" s="32" t="s">
        <v>32</v>
      </c>
      <c r="C164" s="21" t="s">
        <v>33</v>
      </c>
      <c r="D164" s="34">
        <v>10</v>
      </c>
      <c r="E164" s="22">
        <v>185</v>
      </c>
      <c r="F164" s="35">
        <f t="shared" si="5"/>
        <v>1850</v>
      </c>
      <c r="G164" s="72">
        <v>0.1</v>
      </c>
    </row>
    <row r="165" spans="1:7" ht="18" customHeight="1" x14ac:dyDescent="0.45">
      <c r="A165" s="20"/>
      <c r="B165" s="32" t="s">
        <v>34</v>
      </c>
      <c r="C165" s="33" t="s">
        <v>35</v>
      </c>
      <c r="D165" s="34">
        <v>3</v>
      </c>
      <c r="E165" s="22">
        <v>1600</v>
      </c>
      <c r="F165" s="35">
        <f t="shared" si="5"/>
        <v>4800</v>
      </c>
      <c r="G165" s="72">
        <v>0.1</v>
      </c>
    </row>
    <row r="166" spans="1:7" ht="18" customHeight="1" x14ac:dyDescent="0.45">
      <c r="A166" s="20"/>
      <c r="B166" s="36" t="s">
        <v>36</v>
      </c>
      <c r="C166" s="33" t="s">
        <v>37</v>
      </c>
      <c r="D166" s="34">
        <v>2</v>
      </c>
      <c r="E166" s="22">
        <v>600</v>
      </c>
      <c r="F166" s="35">
        <f t="shared" si="5"/>
        <v>1200</v>
      </c>
      <c r="G166" s="72">
        <v>0.1</v>
      </c>
    </row>
    <row r="167" spans="1:7" ht="18" customHeight="1" x14ac:dyDescent="0.45">
      <c r="A167" s="20"/>
      <c r="B167" s="36" t="s">
        <v>38</v>
      </c>
      <c r="C167" s="33"/>
      <c r="D167" s="34">
        <v>10</v>
      </c>
      <c r="E167" s="22">
        <v>150</v>
      </c>
      <c r="F167" s="35">
        <f t="shared" si="5"/>
        <v>1500</v>
      </c>
      <c r="G167" s="72">
        <v>0.1</v>
      </c>
    </row>
    <row r="168" spans="1:7" ht="18" customHeight="1" x14ac:dyDescent="0.45">
      <c r="A168" s="20"/>
      <c r="B168" s="32" t="s">
        <v>39</v>
      </c>
      <c r="C168" s="33" t="s">
        <v>40</v>
      </c>
      <c r="D168" s="34">
        <f>+D176*2</f>
        <v>2</v>
      </c>
      <c r="E168" s="22">
        <v>700</v>
      </c>
      <c r="F168" s="35">
        <f t="shared" si="5"/>
        <v>1400</v>
      </c>
      <c r="G168" s="72">
        <v>0.1</v>
      </c>
    </row>
    <row r="169" spans="1:7" ht="18" customHeight="1" x14ac:dyDescent="0.45">
      <c r="A169" s="20"/>
      <c r="B169" s="32" t="s">
        <v>41</v>
      </c>
      <c r="C169" s="33" t="s">
        <v>42</v>
      </c>
      <c r="D169" s="34">
        <v>4</v>
      </c>
      <c r="E169" s="22">
        <v>700</v>
      </c>
      <c r="F169" s="35">
        <f t="shared" si="5"/>
        <v>2800</v>
      </c>
      <c r="G169" s="72">
        <v>0.1</v>
      </c>
    </row>
    <row r="170" spans="1:7" ht="18" customHeight="1" x14ac:dyDescent="0.45">
      <c r="A170" s="18"/>
      <c r="B170" s="19" t="s">
        <v>12</v>
      </c>
      <c r="C170" s="16" t="s">
        <v>13</v>
      </c>
      <c r="D170" s="17">
        <v>1</v>
      </c>
      <c r="E170" s="27">
        <v>16000</v>
      </c>
      <c r="F170" s="35">
        <f t="shared" si="5"/>
        <v>16000</v>
      </c>
      <c r="G170" s="72">
        <v>0.1</v>
      </c>
    </row>
    <row r="171" spans="1:7" ht="18" customHeight="1" x14ac:dyDescent="0.45">
      <c r="A171" s="18"/>
      <c r="B171" s="19" t="s">
        <v>14</v>
      </c>
      <c r="C171" s="16"/>
      <c r="D171" s="17">
        <v>2</v>
      </c>
      <c r="E171" s="27">
        <v>1200</v>
      </c>
      <c r="F171" s="35">
        <f t="shared" si="5"/>
        <v>2400</v>
      </c>
      <c r="G171" s="72">
        <v>0.1</v>
      </c>
    </row>
    <row r="172" spans="1:7" ht="18" customHeight="1" x14ac:dyDescent="0.45">
      <c r="A172" s="18"/>
      <c r="B172" s="19" t="s">
        <v>15</v>
      </c>
      <c r="C172" s="16"/>
      <c r="D172" s="17">
        <v>4</v>
      </c>
      <c r="E172" s="27">
        <v>300</v>
      </c>
      <c r="F172" s="35">
        <f t="shared" si="5"/>
        <v>1200</v>
      </c>
      <c r="G172" s="72">
        <v>0.1</v>
      </c>
    </row>
    <row r="173" spans="1:7" ht="18" customHeight="1" x14ac:dyDescent="0.45">
      <c r="A173" s="20"/>
      <c r="B173" s="17" t="s">
        <v>20</v>
      </c>
      <c r="C173" s="21"/>
      <c r="D173" s="17">
        <v>1</v>
      </c>
      <c r="E173" s="22">
        <v>6000</v>
      </c>
      <c r="F173" s="35">
        <f t="shared" si="5"/>
        <v>6000</v>
      </c>
      <c r="G173" s="72">
        <v>0.1</v>
      </c>
    </row>
    <row r="174" spans="1:7" ht="18" customHeight="1" x14ac:dyDescent="0.45">
      <c r="A174" s="20"/>
      <c r="B174" s="17" t="s">
        <v>21</v>
      </c>
      <c r="C174" s="21"/>
      <c r="D174" s="17">
        <v>1</v>
      </c>
      <c r="E174" s="22">
        <v>8000</v>
      </c>
      <c r="F174" s="35">
        <f t="shared" si="5"/>
        <v>8000</v>
      </c>
      <c r="G174" s="72">
        <v>0.1</v>
      </c>
    </row>
    <row r="175" spans="1:7" ht="18" customHeight="1" x14ac:dyDescent="0.45">
      <c r="A175" s="20"/>
      <c r="B175" s="17" t="s">
        <v>22</v>
      </c>
      <c r="C175" s="21"/>
      <c r="D175" s="17">
        <v>1</v>
      </c>
      <c r="E175" s="22">
        <v>5000</v>
      </c>
      <c r="F175" s="35">
        <f t="shared" si="5"/>
        <v>5000</v>
      </c>
      <c r="G175" s="72">
        <v>0.1</v>
      </c>
    </row>
    <row r="176" spans="1:7" ht="18" customHeight="1" x14ac:dyDescent="0.45">
      <c r="A176" s="20"/>
      <c r="B176" s="17" t="s">
        <v>23</v>
      </c>
      <c r="C176" s="21"/>
      <c r="D176" s="17">
        <v>1</v>
      </c>
      <c r="E176" s="22">
        <v>4000</v>
      </c>
      <c r="F176" s="35">
        <f t="shared" si="5"/>
        <v>4000</v>
      </c>
      <c r="G176" s="72">
        <v>0.1</v>
      </c>
    </row>
    <row r="177" spans="1:7" ht="18" customHeight="1" thickBot="1" x14ac:dyDescent="0.5">
      <c r="A177" s="37"/>
      <c r="B177" s="38" t="s">
        <v>72</v>
      </c>
      <c r="C177" s="39"/>
      <c r="D177" s="40"/>
      <c r="E177" s="41"/>
      <c r="F177" s="77">
        <f>SUM(F154:F176)</f>
        <v>134170</v>
      </c>
      <c r="G177" s="80">
        <v>0.1</v>
      </c>
    </row>
    <row r="178" spans="1:7" ht="18" customHeight="1" thickBot="1" x14ac:dyDescent="0.5">
      <c r="A178" s="85"/>
      <c r="B178" s="86"/>
      <c r="C178" s="86"/>
      <c r="D178" s="85"/>
      <c r="E178" s="87"/>
      <c r="F178" s="88"/>
      <c r="G178" s="89"/>
    </row>
    <row r="179" spans="1:7" ht="18" customHeight="1" thickBot="1" x14ac:dyDescent="0.5">
      <c r="A179" s="11"/>
      <c r="B179" s="12" t="s">
        <v>6</v>
      </c>
      <c r="C179" s="13" t="s">
        <v>7</v>
      </c>
      <c r="D179" s="13" t="s">
        <v>8</v>
      </c>
      <c r="E179" s="13" t="s">
        <v>9</v>
      </c>
      <c r="F179" s="13" t="s">
        <v>10</v>
      </c>
      <c r="G179" s="69" t="s">
        <v>59</v>
      </c>
    </row>
    <row r="180" spans="1:7" ht="18" customHeight="1" x14ac:dyDescent="0.45">
      <c r="A180" s="338" t="s">
        <v>47</v>
      </c>
      <c r="B180" s="339"/>
      <c r="C180" s="42"/>
      <c r="D180" s="43"/>
      <c r="E180" s="44"/>
      <c r="F180" s="45"/>
      <c r="G180" s="96"/>
    </row>
    <row r="181" spans="1:7" ht="18" customHeight="1" x14ac:dyDescent="0.45">
      <c r="A181" s="20"/>
      <c r="B181" s="48" t="s">
        <v>17</v>
      </c>
      <c r="C181" s="21"/>
      <c r="D181" s="17">
        <v>1</v>
      </c>
      <c r="E181" s="22">
        <v>2500</v>
      </c>
      <c r="F181" s="28">
        <f>D181*E181</f>
        <v>2500</v>
      </c>
      <c r="G181" s="70">
        <v>0.1</v>
      </c>
    </row>
    <row r="182" spans="1:7" ht="18" customHeight="1" x14ac:dyDescent="0.45">
      <c r="A182" s="24"/>
      <c r="B182" s="32" t="s">
        <v>28</v>
      </c>
      <c r="C182" s="33" t="s">
        <v>29</v>
      </c>
      <c r="D182" s="34">
        <v>24</v>
      </c>
      <c r="E182" s="22">
        <v>70</v>
      </c>
      <c r="F182" s="35">
        <f t="shared" ref="F182:F189" si="6">D182*E182</f>
        <v>1680</v>
      </c>
      <c r="G182" s="72">
        <v>0.1</v>
      </c>
    </row>
    <row r="183" spans="1:7" ht="18" customHeight="1" x14ac:dyDescent="0.45">
      <c r="A183" s="24"/>
      <c r="B183" s="32" t="s">
        <v>30</v>
      </c>
      <c r="C183" s="33" t="s">
        <v>31</v>
      </c>
      <c r="D183" s="34">
        <v>24</v>
      </c>
      <c r="E183" s="22">
        <v>205</v>
      </c>
      <c r="F183" s="35">
        <f t="shared" si="6"/>
        <v>4920</v>
      </c>
      <c r="G183" s="72">
        <v>0.1</v>
      </c>
    </row>
    <row r="184" spans="1:7" ht="18" customHeight="1" x14ac:dyDescent="0.45">
      <c r="A184" s="24"/>
      <c r="B184" s="32" t="s">
        <v>32</v>
      </c>
      <c r="C184" s="21" t="s">
        <v>33</v>
      </c>
      <c r="D184" s="34">
        <v>10</v>
      </c>
      <c r="E184" s="22">
        <v>185</v>
      </c>
      <c r="F184" s="35">
        <f t="shared" si="6"/>
        <v>1850</v>
      </c>
      <c r="G184" s="72">
        <v>0.1</v>
      </c>
    </row>
    <row r="185" spans="1:7" ht="18" customHeight="1" x14ac:dyDescent="0.45">
      <c r="A185" s="24"/>
      <c r="B185" s="32" t="s">
        <v>34</v>
      </c>
      <c r="C185" s="33" t="s">
        <v>35</v>
      </c>
      <c r="D185" s="34">
        <v>3</v>
      </c>
      <c r="E185" s="22">
        <v>1600</v>
      </c>
      <c r="F185" s="35">
        <f t="shared" si="6"/>
        <v>4800</v>
      </c>
      <c r="G185" s="72">
        <v>0.1</v>
      </c>
    </row>
    <row r="186" spans="1:7" ht="18" customHeight="1" x14ac:dyDescent="0.45">
      <c r="A186" s="24"/>
      <c r="B186" s="36" t="s">
        <v>36</v>
      </c>
      <c r="C186" s="33" t="s">
        <v>37</v>
      </c>
      <c r="D186" s="34">
        <v>2</v>
      </c>
      <c r="E186" s="22">
        <v>600</v>
      </c>
      <c r="F186" s="35">
        <f t="shared" si="6"/>
        <v>1200</v>
      </c>
      <c r="G186" s="72">
        <v>0.1</v>
      </c>
    </row>
    <row r="187" spans="1:7" ht="18" customHeight="1" x14ac:dyDescent="0.45">
      <c r="A187" s="24"/>
      <c r="B187" s="36" t="s">
        <v>38</v>
      </c>
      <c r="C187" s="33"/>
      <c r="D187" s="34">
        <v>10</v>
      </c>
      <c r="E187" s="22">
        <v>150</v>
      </c>
      <c r="F187" s="35">
        <f t="shared" si="6"/>
        <v>1500</v>
      </c>
      <c r="G187" s="72">
        <v>0.1</v>
      </c>
    </row>
    <row r="188" spans="1:7" ht="18" customHeight="1" x14ac:dyDescent="0.45">
      <c r="A188" s="24"/>
      <c r="B188" s="32" t="s">
        <v>39</v>
      </c>
      <c r="C188" s="33" t="s">
        <v>40</v>
      </c>
      <c r="D188" s="34">
        <f>+D181*2</f>
        <v>2</v>
      </c>
      <c r="E188" s="22">
        <v>700</v>
      </c>
      <c r="F188" s="35">
        <f t="shared" si="6"/>
        <v>1400</v>
      </c>
      <c r="G188" s="72">
        <v>0.1</v>
      </c>
    </row>
    <row r="189" spans="1:7" ht="18" customHeight="1" x14ac:dyDescent="0.45">
      <c r="A189" s="24"/>
      <c r="B189" s="32" t="s">
        <v>41</v>
      </c>
      <c r="C189" s="33" t="s">
        <v>42</v>
      </c>
      <c r="D189" s="34">
        <v>4</v>
      </c>
      <c r="E189" s="22">
        <v>700</v>
      </c>
      <c r="F189" s="35">
        <f t="shared" si="6"/>
        <v>2800</v>
      </c>
      <c r="G189" s="72">
        <v>0.1</v>
      </c>
    </row>
    <row r="190" spans="1:7" ht="18" customHeight="1" thickBot="1" x14ac:dyDescent="0.5">
      <c r="A190" s="37"/>
      <c r="B190" s="38" t="s">
        <v>43</v>
      </c>
      <c r="C190" s="38"/>
      <c r="D190" s="46"/>
      <c r="E190" s="47"/>
      <c r="F190" s="77">
        <f>SUM(F181:F189)</f>
        <v>22650</v>
      </c>
      <c r="G190" s="97">
        <v>0.1</v>
      </c>
    </row>
    <row r="191" spans="1:7" ht="18" customHeight="1" thickBot="1" x14ac:dyDescent="0.5">
      <c r="A191" s="85"/>
      <c r="B191" s="86"/>
      <c r="C191" s="86"/>
      <c r="D191" s="85"/>
      <c r="E191" s="87"/>
      <c r="F191" s="88"/>
      <c r="G191" s="79"/>
    </row>
    <row r="192" spans="1:7" ht="18" customHeight="1" thickBot="1" x14ac:dyDescent="0.5">
      <c r="A192" s="11"/>
      <c r="B192" s="12" t="s">
        <v>6</v>
      </c>
      <c r="C192" s="13" t="s">
        <v>7</v>
      </c>
      <c r="D192" s="13" t="s">
        <v>8</v>
      </c>
      <c r="E192" s="13" t="s">
        <v>9</v>
      </c>
      <c r="F192" s="13" t="s">
        <v>10</v>
      </c>
      <c r="G192" s="69" t="s">
        <v>59</v>
      </c>
    </row>
    <row r="193" spans="1:7" ht="18" customHeight="1" x14ac:dyDescent="0.45">
      <c r="A193" s="338" t="s">
        <v>48</v>
      </c>
      <c r="B193" s="339"/>
      <c r="C193" s="56"/>
      <c r="D193" s="57"/>
      <c r="E193" s="91"/>
      <c r="F193" s="92"/>
      <c r="G193" s="96"/>
    </row>
    <row r="194" spans="1:7" ht="18" customHeight="1" x14ac:dyDescent="0.45">
      <c r="A194" s="20"/>
      <c r="B194" s="48" t="s">
        <v>16</v>
      </c>
      <c r="C194" s="21"/>
      <c r="D194" s="17">
        <v>1</v>
      </c>
      <c r="E194" s="22">
        <v>18000</v>
      </c>
      <c r="F194" s="35">
        <f>D194*E194</f>
        <v>18000</v>
      </c>
      <c r="G194" s="70">
        <v>0.1</v>
      </c>
    </row>
    <row r="195" spans="1:7" ht="18" customHeight="1" x14ac:dyDescent="0.45">
      <c r="A195" s="20"/>
      <c r="B195" s="48" t="s">
        <v>17</v>
      </c>
      <c r="C195" s="21"/>
      <c r="D195" s="17">
        <v>1</v>
      </c>
      <c r="E195" s="22">
        <v>2500</v>
      </c>
      <c r="F195" s="35">
        <f>D195*E195</f>
        <v>2500</v>
      </c>
      <c r="G195" s="70">
        <v>0.1</v>
      </c>
    </row>
    <row r="196" spans="1:7" ht="18" customHeight="1" x14ac:dyDescent="0.45">
      <c r="A196" s="20"/>
      <c r="B196" s="48" t="s">
        <v>20</v>
      </c>
      <c r="C196" s="21"/>
      <c r="D196" s="17">
        <v>1</v>
      </c>
      <c r="E196" s="22">
        <v>6000</v>
      </c>
      <c r="F196" s="35">
        <f t="shared" ref="F196:F201" si="7">D196*E196</f>
        <v>6000</v>
      </c>
      <c r="G196" s="70">
        <v>0.1</v>
      </c>
    </row>
    <row r="197" spans="1:7" ht="18" customHeight="1" x14ac:dyDescent="0.45">
      <c r="A197" s="20"/>
      <c r="B197" s="48" t="s">
        <v>49</v>
      </c>
      <c r="C197" s="21"/>
      <c r="D197" s="17">
        <v>1</v>
      </c>
      <c r="E197" s="22">
        <v>22600</v>
      </c>
      <c r="F197" s="35">
        <f t="shared" si="7"/>
        <v>22600</v>
      </c>
      <c r="G197" s="70">
        <v>0.1</v>
      </c>
    </row>
    <row r="198" spans="1:7" ht="18" customHeight="1" x14ac:dyDescent="0.45">
      <c r="A198" s="20"/>
      <c r="B198" s="48" t="s">
        <v>50</v>
      </c>
      <c r="C198" s="21"/>
      <c r="D198" s="17">
        <v>1</v>
      </c>
      <c r="E198" s="22">
        <v>5000</v>
      </c>
      <c r="F198" s="35">
        <f t="shared" si="7"/>
        <v>5000</v>
      </c>
      <c r="G198" s="70">
        <v>0.1</v>
      </c>
    </row>
    <row r="199" spans="1:7" ht="18" customHeight="1" x14ac:dyDescent="0.45">
      <c r="A199" s="20"/>
      <c r="B199" s="48" t="s">
        <v>21</v>
      </c>
      <c r="C199" s="21"/>
      <c r="D199" s="17">
        <v>2</v>
      </c>
      <c r="E199" s="22">
        <v>8000</v>
      </c>
      <c r="F199" s="35">
        <f t="shared" si="7"/>
        <v>16000</v>
      </c>
      <c r="G199" s="70">
        <v>0.1</v>
      </c>
    </row>
    <row r="200" spans="1:7" ht="18" customHeight="1" x14ac:dyDescent="0.45">
      <c r="A200" s="20"/>
      <c r="B200" s="48" t="s">
        <v>14</v>
      </c>
      <c r="C200" s="21"/>
      <c r="D200" s="17">
        <v>2</v>
      </c>
      <c r="E200" s="22">
        <v>1400</v>
      </c>
      <c r="F200" s="35">
        <f t="shared" si="7"/>
        <v>2800</v>
      </c>
      <c r="G200" s="70">
        <v>0.1</v>
      </c>
    </row>
    <row r="201" spans="1:7" ht="18" customHeight="1" x14ac:dyDescent="0.45">
      <c r="A201" s="20"/>
      <c r="B201" s="48" t="s">
        <v>15</v>
      </c>
      <c r="C201" s="21"/>
      <c r="D201" s="17">
        <v>4</v>
      </c>
      <c r="E201" s="27">
        <v>300</v>
      </c>
      <c r="F201" s="35">
        <f t="shared" si="7"/>
        <v>1200</v>
      </c>
      <c r="G201" s="70">
        <v>0.1</v>
      </c>
    </row>
    <row r="202" spans="1:7" ht="18" customHeight="1" x14ac:dyDescent="0.45">
      <c r="A202" s="24"/>
      <c r="B202" s="49" t="s">
        <v>24</v>
      </c>
      <c r="C202" s="21"/>
      <c r="D202" s="26">
        <v>1</v>
      </c>
      <c r="E202" s="27">
        <v>3000</v>
      </c>
      <c r="F202" s="35">
        <f>D202*E202</f>
        <v>3000</v>
      </c>
      <c r="G202" s="70">
        <v>0.1</v>
      </c>
    </row>
    <row r="203" spans="1:7" ht="18" customHeight="1" x14ac:dyDescent="0.45">
      <c r="A203" s="24"/>
      <c r="B203" s="49" t="s">
        <v>25</v>
      </c>
      <c r="C203" s="21"/>
      <c r="D203" s="26">
        <v>1</v>
      </c>
      <c r="E203" s="27">
        <v>14000</v>
      </c>
      <c r="F203" s="35">
        <f t="shared" ref="F203:F206" si="8">D203*E203</f>
        <v>14000</v>
      </c>
      <c r="G203" s="70">
        <v>0.1</v>
      </c>
    </row>
    <row r="204" spans="1:7" ht="18" customHeight="1" x14ac:dyDescent="0.45">
      <c r="A204" s="24"/>
      <c r="B204" s="49" t="s">
        <v>26</v>
      </c>
      <c r="C204" s="21"/>
      <c r="D204" s="26">
        <v>1</v>
      </c>
      <c r="E204" s="27">
        <v>4000</v>
      </c>
      <c r="F204" s="35">
        <f t="shared" si="8"/>
        <v>4000</v>
      </c>
      <c r="G204" s="70">
        <v>0.1</v>
      </c>
    </row>
    <row r="205" spans="1:7" ht="18" customHeight="1" x14ac:dyDescent="0.45">
      <c r="A205" s="24"/>
      <c r="B205" s="32" t="s">
        <v>28</v>
      </c>
      <c r="C205" s="33" t="s">
        <v>29</v>
      </c>
      <c r="D205" s="34">
        <v>24</v>
      </c>
      <c r="E205" s="22">
        <v>70</v>
      </c>
      <c r="F205" s="35">
        <f t="shared" si="8"/>
        <v>1680</v>
      </c>
      <c r="G205" s="70">
        <v>0.1</v>
      </c>
    </row>
    <row r="206" spans="1:7" ht="18" customHeight="1" x14ac:dyDescent="0.45">
      <c r="A206" s="24"/>
      <c r="B206" s="32" t="s">
        <v>30</v>
      </c>
      <c r="C206" s="33" t="s">
        <v>31</v>
      </c>
      <c r="D206" s="34">
        <v>24</v>
      </c>
      <c r="E206" s="22">
        <v>205</v>
      </c>
      <c r="F206" s="35">
        <f t="shared" si="8"/>
        <v>4920</v>
      </c>
      <c r="G206" s="70">
        <v>0.1</v>
      </c>
    </row>
    <row r="207" spans="1:7" ht="18" customHeight="1" thickBot="1" x14ac:dyDescent="0.5">
      <c r="A207" s="37"/>
      <c r="B207" s="38" t="s">
        <v>73</v>
      </c>
      <c r="C207" s="38"/>
      <c r="D207" s="46"/>
      <c r="E207" s="47"/>
      <c r="F207" s="77">
        <f>SUM(F194:F206)</f>
        <v>101700</v>
      </c>
      <c r="G207" s="81"/>
    </row>
    <row r="208" spans="1:7" ht="18" customHeight="1" thickBot="1" x14ac:dyDescent="0.5">
      <c r="A208" s="85"/>
      <c r="B208" s="86"/>
      <c r="C208" s="86"/>
      <c r="D208" s="98"/>
      <c r="E208" s="87"/>
      <c r="F208" s="88"/>
      <c r="G208" s="85"/>
    </row>
    <row r="209" spans="1:7" ht="18" customHeight="1" thickBot="1" x14ac:dyDescent="0.5">
      <c r="A209" s="105"/>
      <c r="B209" s="51" t="s">
        <v>51</v>
      </c>
      <c r="C209" s="52"/>
      <c r="D209" s="106">
        <v>3</v>
      </c>
      <c r="E209" s="53">
        <v>18000</v>
      </c>
      <c r="F209" s="54">
        <f>D209*E209</f>
        <v>54000</v>
      </c>
      <c r="G209" s="93"/>
    </row>
    <row r="210" spans="1:7" ht="18" customHeight="1" x14ac:dyDescent="0.45">
      <c r="A210" s="55"/>
      <c r="B210" s="104" t="s">
        <v>74</v>
      </c>
      <c r="C210" s="56"/>
      <c r="D210" s="57"/>
      <c r="E210" s="56"/>
      <c r="F210" s="58">
        <f>F43+F70+F97+F123+F150+F177+F190+F207</f>
        <v>899850</v>
      </c>
      <c r="G210" s="107"/>
    </row>
    <row r="211" spans="1:7" ht="18" customHeight="1" x14ac:dyDescent="0.45">
      <c r="A211" s="59"/>
      <c r="B211" s="61" t="s">
        <v>127</v>
      </c>
      <c r="C211" s="42"/>
      <c r="D211" s="21" t="s">
        <v>76</v>
      </c>
      <c r="E211" s="100"/>
      <c r="F211" s="84">
        <v>80000</v>
      </c>
      <c r="G211" s="107"/>
    </row>
    <row r="212" spans="1:7" ht="18" customHeight="1" x14ac:dyDescent="0.45">
      <c r="A212" s="59"/>
      <c r="B212" s="48" t="s">
        <v>75</v>
      </c>
      <c r="C212" s="21"/>
      <c r="D212" s="21" t="s">
        <v>76</v>
      </c>
      <c r="E212" s="27" t="s">
        <v>77</v>
      </c>
      <c r="F212" s="28">
        <v>102000</v>
      </c>
      <c r="G212" s="107"/>
    </row>
    <row r="213" spans="1:7" ht="18" customHeight="1" x14ac:dyDescent="0.45">
      <c r="A213" s="50"/>
      <c r="B213" s="102" t="s">
        <v>126</v>
      </c>
      <c r="C213" s="30" t="s">
        <v>128</v>
      </c>
      <c r="D213" s="26">
        <v>1</v>
      </c>
      <c r="E213" s="31"/>
      <c r="F213" s="103">
        <v>80000</v>
      </c>
      <c r="G213" s="107"/>
    </row>
    <row r="214" spans="1:7" ht="18" customHeight="1" thickBot="1" x14ac:dyDescent="0.5">
      <c r="A214" s="37"/>
      <c r="B214" s="39"/>
      <c r="C214" s="39"/>
      <c r="D214" s="40"/>
      <c r="E214" s="47"/>
      <c r="F214" s="60">
        <f>SUM(F209:F213)</f>
        <v>1215850</v>
      </c>
      <c r="G214" s="107"/>
    </row>
    <row r="215" spans="1:7" ht="18" customHeight="1" x14ac:dyDescent="0.45">
      <c r="A215" s="59"/>
      <c r="B215" s="61" t="s">
        <v>54</v>
      </c>
      <c r="C215" s="42">
        <v>10</v>
      </c>
      <c r="D215" s="42" t="s">
        <v>55</v>
      </c>
      <c r="E215" s="42"/>
      <c r="F215" s="44">
        <f>F214*C215%</f>
        <v>121585</v>
      </c>
      <c r="G215" s="107"/>
    </row>
    <row r="216" spans="1:7" ht="18" customHeight="1" x14ac:dyDescent="0.45">
      <c r="A216" s="59"/>
      <c r="B216" s="16" t="s">
        <v>56</v>
      </c>
      <c r="C216" s="16"/>
      <c r="D216" s="42"/>
      <c r="E216" s="16"/>
      <c r="F216" s="27">
        <f>SUM(F214:F215)</f>
        <v>1337435</v>
      </c>
      <c r="G216" s="107"/>
    </row>
    <row r="217" spans="1:7" ht="18" customHeight="1" x14ac:dyDescent="0.45">
      <c r="A217" s="59"/>
      <c r="B217" s="49"/>
      <c r="C217" s="16"/>
      <c r="D217" s="42"/>
      <c r="E217" s="62"/>
      <c r="F217" s="27">
        <v>-7435</v>
      </c>
      <c r="G217" s="107"/>
    </row>
    <row r="218" spans="1:7" ht="18" customHeight="1" x14ac:dyDescent="0.45">
      <c r="A218" s="20"/>
      <c r="B218" s="48"/>
      <c r="C218" s="21"/>
      <c r="D218" s="17"/>
      <c r="E218" s="21" t="s">
        <v>57</v>
      </c>
      <c r="F218" s="23">
        <f>SUM(F216:F217)</f>
        <v>1330000</v>
      </c>
      <c r="G218" s="107"/>
    </row>
    <row r="219" spans="1:7" ht="18" customHeight="1" thickBot="1" x14ac:dyDescent="0.5">
      <c r="A219" s="37"/>
      <c r="B219" s="63" t="s">
        <v>58</v>
      </c>
      <c r="C219" s="38">
        <v>10</v>
      </c>
      <c r="D219" s="39" t="s">
        <v>55</v>
      </c>
      <c r="E219" s="38"/>
      <c r="F219" s="60">
        <f>F218*C219%</f>
        <v>133000</v>
      </c>
      <c r="G219" s="107"/>
    </row>
    <row r="220" spans="1:7" ht="18" customHeight="1" thickBot="1" x14ac:dyDescent="0.5">
      <c r="A220" s="64"/>
      <c r="B220" s="65" t="s">
        <v>10</v>
      </c>
      <c r="C220" s="66"/>
      <c r="D220" s="67"/>
      <c r="E220" s="66"/>
      <c r="F220" s="68">
        <f>SUM(F218:F219)</f>
        <v>1463000</v>
      </c>
      <c r="G220" s="108"/>
    </row>
  </sheetData>
  <mergeCells count="12">
    <mergeCell ref="A193:B193"/>
    <mergeCell ref="A2:F2"/>
    <mergeCell ref="E3:F3"/>
    <mergeCell ref="A12:B12"/>
    <mergeCell ref="A16:B16"/>
    <mergeCell ref="A17:E17"/>
    <mergeCell ref="A46:B46"/>
    <mergeCell ref="A73:B73"/>
    <mergeCell ref="A100:B100"/>
    <mergeCell ref="A126:B126"/>
    <mergeCell ref="A153:B153"/>
    <mergeCell ref="A180:B180"/>
  </mergeCells>
  <phoneticPr fontId="3"/>
  <pageMargins left="0.7" right="0.7" top="0.75" bottom="0.75" header="0.3" footer="0.3"/>
  <pageSetup paperSize="9" scale="90" orientation="portrait" r:id="rId1"/>
  <rowBreaks count="2" manualBreakCount="2">
    <brk id="43" max="16383" man="1"/>
    <brk id="177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217AC-3A32-4C06-8D3C-71193391FE06}">
  <dimension ref="A1:G394"/>
  <sheetViews>
    <sheetView topLeftCell="A76" workbookViewId="0">
      <selection sqref="A1:F2"/>
    </sheetView>
  </sheetViews>
  <sheetFormatPr defaultColWidth="8" defaultRowHeight="28.2" customHeight="1" x14ac:dyDescent="0.45"/>
  <cols>
    <col min="1" max="1" width="5.69921875" style="1" customWidth="1"/>
    <col min="2" max="2" width="27.59765625" style="1" customWidth="1"/>
    <col min="3" max="3" width="14.69921875" style="1" customWidth="1"/>
    <col min="4" max="4" width="7.19921875" style="1" customWidth="1"/>
    <col min="5" max="6" width="14.59765625" style="1" customWidth="1"/>
    <col min="7" max="7" width="4.09765625" style="1" customWidth="1"/>
    <col min="8" max="8" width="8" style="1"/>
    <col min="9" max="9" width="8.3984375" style="1" bestFit="1" customWidth="1"/>
    <col min="10" max="16384" width="8" style="1"/>
  </cols>
  <sheetData>
    <row r="1" spans="1:7" ht="17.100000000000001" customHeight="1" x14ac:dyDescent="0.45"/>
    <row r="2" spans="1:7" ht="17.100000000000001" customHeight="1" x14ac:dyDescent="0.45">
      <c r="A2" s="362" t="s">
        <v>131</v>
      </c>
      <c r="B2" s="362"/>
      <c r="C2" s="362"/>
      <c r="D2" s="362"/>
      <c r="E2" s="362"/>
      <c r="F2" s="362"/>
      <c r="G2" s="3"/>
    </row>
    <row r="3" spans="1:7" ht="17.100000000000001" customHeight="1" x14ac:dyDescent="0.45">
      <c r="A3" s="2"/>
      <c r="B3" s="4"/>
      <c r="C3" s="4"/>
      <c r="D3" s="4"/>
      <c r="E3" s="341" t="s">
        <v>130</v>
      </c>
      <c r="F3" s="341"/>
      <c r="G3" s="5"/>
    </row>
    <row r="4" spans="1:7" ht="17.100000000000001" customHeight="1" x14ac:dyDescent="0.45"/>
    <row r="5" spans="1:7" ht="17.100000000000001" customHeight="1" x14ac:dyDescent="0.45">
      <c r="A5" s="6" t="s">
        <v>1</v>
      </c>
      <c r="B5" s="7"/>
    </row>
    <row r="6" spans="1:7" ht="17.100000000000001" customHeight="1" x14ac:dyDescent="0.45"/>
    <row r="7" spans="1:7" ht="17.100000000000001" customHeight="1" x14ac:dyDescent="0.45">
      <c r="E7" s="114"/>
    </row>
    <row r="8" spans="1:7" ht="17.100000000000001" customHeight="1" x14ac:dyDescent="0.45"/>
    <row r="9" spans="1:7" ht="17.100000000000001" customHeight="1" x14ac:dyDescent="0.45"/>
    <row r="10" spans="1:7" ht="17.100000000000001" customHeight="1" x14ac:dyDescent="0.45"/>
    <row r="11" spans="1:7" ht="17.100000000000001" customHeight="1" x14ac:dyDescent="0.45">
      <c r="C11" s="8"/>
      <c r="D11" s="8"/>
      <c r="E11" s="8"/>
    </row>
    <row r="12" spans="1:7" ht="17.100000000000001" customHeight="1" x14ac:dyDescent="0.45">
      <c r="A12" s="342" t="s">
        <v>2</v>
      </c>
      <c r="B12" s="342"/>
      <c r="C12" s="9">
        <f>F393</f>
        <v>1527830</v>
      </c>
      <c r="D12" s="8"/>
      <c r="E12" s="8"/>
    </row>
    <row r="13" spans="1:7" ht="17.100000000000001" customHeight="1" x14ac:dyDescent="0.45">
      <c r="C13" s="10" t="s">
        <v>3</v>
      </c>
    </row>
    <row r="14" spans="1:7" ht="17.100000000000001" customHeight="1" x14ac:dyDescent="0.45"/>
    <row r="15" spans="1:7" ht="18.75" customHeight="1" x14ac:dyDescent="0.45"/>
    <row r="16" spans="1:7" ht="12.9" customHeight="1" x14ac:dyDescent="0.45">
      <c r="A16" s="343" t="s">
        <v>4</v>
      </c>
      <c r="B16" s="343"/>
    </row>
    <row r="17" spans="1:7" ht="12.9" customHeight="1" thickBot="1" x14ac:dyDescent="0.5">
      <c r="A17" s="344" t="s">
        <v>5</v>
      </c>
      <c r="B17" s="344"/>
      <c r="C17" s="344"/>
      <c r="D17" s="344"/>
      <c r="E17" s="344"/>
    </row>
    <row r="18" spans="1:7" ht="12.9" customHeight="1" thickBot="1" x14ac:dyDescent="0.5">
      <c r="A18" s="11"/>
      <c r="B18" s="12" t="s">
        <v>6</v>
      </c>
      <c r="C18" s="13" t="s">
        <v>7</v>
      </c>
      <c r="D18" s="13" t="s">
        <v>8</v>
      </c>
      <c r="E18" s="13" t="s">
        <v>9</v>
      </c>
      <c r="F18" s="13" t="s">
        <v>10</v>
      </c>
      <c r="G18" s="69" t="s">
        <v>59</v>
      </c>
    </row>
    <row r="19" spans="1:7" ht="12.9" customHeight="1" x14ac:dyDescent="0.45">
      <c r="A19" s="14" t="s">
        <v>63</v>
      </c>
      <c r="B19" s="15"/>
      <c r="C19" s="73"/>
      <c r="D19" s="57"/>
      <c r="E19" s="74"/>
      <c r="F19" s="75"/>
      <c r="G19" s="71"/>
    </row>
    <row r="20" spans="1:7" ht="12.9" customHeight="1" x14ac:dyDescent="0.45">
      <c r="A20" s="18"/>
      <c r="B20" s="99" t="s">
        <v>64</v>
      </c>
      <c r="C20" s="100" t="s">
        <v>65</v>
      </c>
      <c r="D20" s="43">
        <v>9</v>
      </c>
      <c r="E20" s="101">
        <v>4920</v>
      </c>
      <c r="F20" s="35">
        <f t="shared" ref="F20:F75" si="0">D20*E20</f>
        <v>44280</v>
      </c>
      <c r="G20" s="71">
        <v>0.1</v>
      </c>
    </row>
    <row r="21" spans="1:7" ht="12.9" customHeight="1" x14ac:dyDescent="0.45">
      <c r="A21" s="20"/>
      <c r="B21" s="17" t="s">
        <v>16</v>
      </c>
      <c r="C21" s="21"/>
      <c r="D21" s="17">
        <v>1</v>
      </c>
      <c r="E21" s="22">
        <v>18000</v>
      </c>
      <c r="F21" s="35">
        <f t="shared" si="0"/>
        <v>18000</v>
      </c>
      <c r="G21" s="72">
        <v>0.1</v>
      </c>
    </row>
    <row r="22" spans="1:7" ht="12.9" customHeight="1" x14ac:dyDescent="0.45">
      <c r="A22" s="20"/>
      <c r="B22" s="17" t="s">
        <v>17</v>
      </c>
      <c r="C22" s="21"/>
      <c r="D22" s="17">
        <v>1</v>
      </c>
      <c r="E22" s="22">
        <v>2500</v>
      </c>
      <c r="F22" s="35">
        <f t="shared" si="0"/>
        <v>2500</v>
      </c>
      <c r="G22" s="72">
        <v>0.1</v>
      </c>
    </row>
    <row r="23" spans="1:7" ht="12.9" customHeight="1" x14ac:dyDescent="0.45">
      <c r="A23" s="20"/>
      <c r="B23" s="17" t="s">
        <v>18</v>
      </c>
      <c r="C23" s="21"/>
      <c r="D23" s="17">
        <v>1</v>
      </c>
      <c r="E23" s="22">
        <v>3500</v>
      </c>
      <c r="F23" s="35">
        <f t="shared" si="0"/>
        <v>3500</v>
      </c>
      <c r="G23" s="72">
        <v>0.1</v>
      </c>
    </row>
    <row r="24" spans="1:7" ht="12.9" customHeight="1" x14ac:dyDescent="0.45">
      <c r="A24" s="20"/>
      <c r="B24" s="17" t="s">
        <v>19</v>
      </c>
      <c r="C24" s="21"/>
      <c r="D24" s="17">
        <v>1</v>
      </c>
      <c r="E24" s="22">
        <v>5200</v>
      </c>
      <c r="F24" s="35">
        <f t="shared" si="0"/>
        <v>5200</v>
      </c>
      <c r="G24" s="72">
        <v>0.1</v>
      </c>
    </row>
    <row r="25" spans="1:7" ht="12.9" customHeight="1" x14ac:dyDescent="0.45">
      <c r="A25" s="24"/>
      <c r="B25" s="25" t="s">
        <v>24</v>
      </c>
      <c r="C25" s="21"/>
      <c r="D25" s="26">
        <v>1</v>
      </c>
      <c r="E25" s="27">
        <v>3600</v>
      </c>
      <c r="F25" s="35">
        <f t="shared" si="0"/>
        <v>3600</v>
      </c>
      <c r="G25" s="72">
        <v>0.1</v>
      </c>
    </row>
    <row r="26" spans="1:7" ht="12.9" customHeight="1" x14ac:dyDescent="0.45">
      <c r="A26" s="24"/>
      <c r="B26" s="25" t="s">
        <v>25</v>
      </c>
      <c r="C26" s="21"/>
      <c r="D26" s="26">
        <v>1</v>
      </c>
      <c r="E26" s="27">
        <v>14000</v>
      </c>
      <c r="F26" s="35">
        <f t="shared" si="0"/>
        <v>14000</v>
      </c>
      <c r="G26" s="72">
        <v>0.1</v>
      </c>
    </row>
    <row r="27" spans="1:7" ht="12.9" customHeight="1" x14ac:dyDescent="0.45">
      <c r="A27" s="24"/>
      <c r="B27" s="25" t="s">
        <v>26</v>
      </c>
      <c r="C27" s="21"/>
      <c r="D27" s="26">
        <v>2</v>
      </c>
      <c r="E27" s="27">
        <v>4000</v>
      </c>
      <c r="F27" s="35">
        <f t="shared" si="0"/>
        <v>8000</v>
      </c>
      <c r="G27" s="72">
        <v>0.1</v>
      </c>
    </row>
    <row r="28" spans="1:7" ht="12.9" customHeight="1" x14ac:dyDescent="0.45">
      <c r="A28" s="24"/>
      <c r="B28" s="29" t="s">
        <v>27</v>
      </c>
      <c r="C28" s="30"/>
      <c r="D28" s="26">
        <v>2</v>
      </c>
      <c r="E28" s="31">
        <v>4000</v>
      </c>
      <c r="F28" s="76">
        <f t="shared" si="0"/>
        <v>8000</v>
      </c>
      <c r="G28" s="72">
        <v>0.1</v>
      </c>
    </row>
    <row r="29" spans="1:7" ht="12.9" customHeight="1" x14ac:dyDescent="0.45">
      <c r="A29" s="20"/>
      <c r="B29" s="32" t="s">
        <v>28</v>
      </c>
      <c r="C29" s="33" t="s">
        <v>29</v>
      </c>
      <c r="D29" s="34">
        <v>24</v>
      </c>
      <c r="E29" s="22">
        <v>80</v>
      </c>
      <c r="F29" s="35">
        <f t="shared" si="0"/>
        <v>1920</v>
      </c>
      <c r="G29" s="72">
        <v>0.1</v>
      </c>
    </row>
    <row r="30" spans="1:7" ht="12.9" customHeight="1" x14ac:dyDescent="0.45">
      <c r="A30" s="20"/>
      <c r="B30" s="32" t="s">
        <v>30</v>
      </c>
      <c r="C30" s="33" t="s">
        <v>60</v>
      </c>
      <c r="D30" s="34">
        <v>10</v>
      </c>
      <c r="E30" s="22">
        <v>205</v>
      </c>
      <c r="F30" s="35">
        <f t="shared" si="0"/>
        <v>2050</v>
      </c>
      <c r="G30" s="72">
        <v>0.1</v>
      </c>
    </row>
    <row r="31" spans="1:7" ht="12.9" customHeight="1" x14ac:dyDescent="0.45">
      <c r="A31" s="20"/>
      <c r="B31" s="32" t="s">
        <v>32</v>
      </c>
      <c r="C31" s="21" t="s">
        <v>33</v>
      </c>
      <c r="D31" s="34">
        <v>10</v>
      </c>
      <c r="E31" s="22">
        <v>185</v>
      </c>
      <c r="F31" s="35">
        <f t="shared" si="0"/>
        <v>1850</v>
      </c>
      <c r="G31" s="72">
        <v>0.1</v>
      </c>
    </row>
    <row r="32" spans="1:7" ht="12.9" customHeight="1" x14ac:dyDescent="0.45">
      <c r="A32" s="20"/>
      <c r="B32" s="32" t="s">
        <v>34</v>
      </c>
      <c r="C32" s="33" t="s">
        <v>35</v>
      </c>
      <c r="D32" s="34">
        <v>3</v>
      </c>
      <c r="E32" s="22">
        <v>1600</v>
      </c>
      <c r="F32" s="35">
        <f t="shared" si="0"/>
        <v>4800</v>
      </c>
      <c r="G32" s="72">
        <v>0.1</v>
      </c>
    </row>
    <row r="33" spans="1:7" ht="12.9" customHeight="1" x14ac:dyDescent="0.45">
      <c r="A33" s="20"/>
      <c r="B33" s="36" t="s">
        <v>36</v>
      </c>
      <c r="C33" s="33" t="s">
        <v>37</v>
      </c>
      <c r="D33" s="34">
        <v>2</v>
      </c>
      <c r="E33" s="22">
        <v>600</v>
      </c>
      <c r="F33" s="35">
        <f t="shared" si="0"/>
        <v>1200</v>
      </c>
      <c r="G33" s="72">
        <v>0.1</v>
      </c>
    </row>
    <row r="34" spans="1:7" ht="12.9" customHeight="1" x14ac:dyDescent="0.45">
      <c r="A34" s="20"/>
      <c r="B34" s="36" t="s">
        <v>38</v>
      </c>
      <c r="C34" s="33"/>
      <c r="D34" s="34">
        <v>10</v>
      </c>
      <c r="E34" s="22">
        <v>150</v>
      </c>
      <c r="F34" s="35">
        <f t="shared" si="0"/>
        <v>1500</v>
      </c>
      <c r="G34" s="72">
        <v>0.1</v>
      </c>
    </row>
    <row r="35" spans="1:7" ht="12.9" customHeight="1" x14ac:dyDescent="0.45">
      <c r="A35" s="20"/>
      <c r="B35" s="32" t="s">
        <v>39</v>
      </c>
      <c r="C35" s="33" t="s">
        <v>40</v>
      </c>
      <c r="D35" s="34">
        <v>2</v>
      </c>
      <c r="E35" s="22">
        <v>700</v>
      </c>
      <c r="F35" s="35">
        <f t="shared" si="0"/>
        <v>1400</v>
      </c>
      <c r="G35" s="72">
        <v>0.1</v>
      </c>
    </row>
    <row r="36" spans="1:7" ht="12.9" customHeight="1" x14ac:dyDescent="0.45">
      <c r="A36" s="20"/>
      <c r="B36" s="32" t="s">
        <v>41</v>
      </c>
      <c r="C36" s="33" t="s">
        <v>42</v>
      </c>
      <c r="D36" s="34">
        <v>4</v>
      </c>
      <c r="E36" s="22">
        <v>700</v>
      </c>
      <c r="F36" s="35">
        <f t="shared" si="0"/>
        <v>2800</v>
      </c>
      <c r="G36" s="72">
        <v>0.1</v>
      </c>
    </row>
    <row r="37" spans="1:7" ht="12.9" customHeight="1" x14ac:dyDescent="0.45">
      <c r="A37" s="18"/>
      <c r="B37" s="19" t="s">
        <v>12</v>
      </c>
      <c r="C37" s="16" t="s">
        <v>66</v>
      </c>
      <c r="D37" s="17">
        <v>1</v>
      </c>
      <c r="E37" s="27">
        <v>13200</v>
      </c>
      <c r="F37" s="35">
        <f t="shared" si="0"/>
        <v>13200</v>
      </c>
      <c r="G37" s="72">
        <v>0.1</v>
      </c>
    </row>
    <row r="38" spans="1:7" ht="12.9" customHeight="1" x14ac:dyDescent="0.45">
      <c r="A38" s="18"/>
      <c r="B38" s="19" t="s">
        <v>14</v>
      </c>
      <c r="C38" s="16"/>
      <c r="D38" s="17">
        <v>1</v>
      </c>
      <c r="E38" s="27">
        <v>1200</v>
      </c>
      <c r="F38" s="35">
        <f t="shared" si="0"/>
        <v>1200</v>
      </c>
      <c r="G38" s="72">
        <v>0.1</v>
      </c>
    </row>
    <row r="39" spans="1:7" ht="12.9" customHeight="1" x14ac:dyDescent="0.45">
      <c r="A39" s="18"/>
      <c r="B39" s="19" t="s">
        <v>15</v>
      </c>
      <c r="C39" s="16"/>
      <c r="D39" s="17">
        <v>4</v>
      </c>
      <c r="E39" s="27">
        <v>300</v>
      </c>
      <c r="F39" s="35">
        <f t="shared" si="0"/>
        <v>1200</v>
      </c>
      <c r="G39" s="72">
        <v>0.1</v>
      </c>
    </row>
    <row r="40" spans="1:7" ht="12.9" customHeight="1" x14ac:dyDescent="0.45">
      <c r="A40" s="20"/>
      <c r="B40" s="17" t="s">
        <v>20</v>
      </c>
      <c r="C40" s="21"/>
      <c r="D40" s="17">
        <v>1</v>
      </c>
      <c r="E40" s="22">
        <v>6000</v>
      </c>
      <c r="F40" s="35">
        <f t="shared" si="0"/>
        <v>6000</v>
      </c>
      <c r="G40" s="72">
        <v>0.1</v>
      </c>
    </row>
    <row r="41" spans="1:7" ht="12.9" customHeight="1" x14ac:dyDescent="0.45">
      <c r="A41" s="20"/>
      <c r="B41" s="17" t="s">
        <v>21</v>
      </c>
      <c r="C41" s="21"/>
      <c r="D41" s="17">
        <v>1</v>
      </c>
      <c r="E41" s="22">
        <v>8000</v>
      </c>
      <c r="F41" s="35">
        <f t="shared" si="0"/>
        <v>8000</v>
      </c>
      <c r="G41" s="72">
        <v>0.1</v>
      </c>
    </row>
    <row r="42" spans="1:7" ht="12.9" customHeight="1" x14ac:dyDescent="0.45">
      <c r="A42" s="20"/>
      <c r="B42" s="17" t="s">
        <v>22</v>
      </c>
      <c r="C42" s="21"/>
      <c r="D42" s="17">
        <v>1</v>
      </c>
      <c r="E42" s="22">
        <v>5000</v>
      </c>
      <c r="F42" s="35">
        <f t="shared" si="0"/>
        <v>5000</v>
      </c>
      <c r="G42" s="72">
        <v>0.1</v>
      </c>
    </row>
    <row r="43" spans="1:7" ht="12.9" customHeight="1" x14ac:dyDescent="0.45">
      <c r="A43" s="24"/>
      <c r="B43" s="29" t="s">
        <v>78</v>
      </c>
      <c r="C43" s="30"/>
      <c r="D43" s="26">
        <v>1</v>
      </c>
      <c r="E43" s="83">
        <v>2000</v>
      </c>
      <c r="F43" s="76">
        <f t="shared" si="0"/>
        <v>2000</v>
      </c>
      <c r="G43" s="80"/>
    </row>
    <row r="44" spans="1:7" ht="12.9" customHeight="1" x14ac:dyDescent="0.45">
      <c r="A44" s="24"/>
      <c r="B44" s="29" t="s">
        <v>79</v>
      </c>
      <c r="C44" s="30" t="s">
        <v>113</v>
      </c>
      <c r="D44" s="26">
        <v>1</v>
      </c>
      <c r="E44" s="83">
        <v>1200</v>
      </c>
      <c r="F44" s="76">
        <f t="shared" si="0"/>
        <v>1200</v>
      </c>
      <c r="G44" s="80"/>
    </row>
    <row r="45" spans="1:7" ht="12.9" customHeight="1" x14ac:dyDescent="0.45">
      <c r="A45" s="24"/>
      <c r="B45" s="29" t="s">
        <v>80</v>
      </c>
      <c r="C45" s="30" t="s">
        <v>113</v>
      </c>
      <c r="D45" s="26">
        <v>2</v>
      </c>
      <c r="E45" s="83">
        <v>800</v>
      </c>
      <c r="F45" s="76">
        <f t="shared" si="0"/>
        <v>1600</v>
      </c>
      <c r="G45" s="80"/>
    </row>
    <row r="46" spans="1:7" ht="12.9" customHeight="1" x14ac:dyDescent="0.45">
      <c r="A46" s="24"/>
      <c r="B46" s="29" t="s">
        <v>81</v>
      </c>
      <c r="C46" s="30" t="s">
        <v>113</v>
      </c>
      <c r="D46" s="26">
        <v>2</v>
      </c>
      <c r="E46" s="83">
        <v>600</v>
      </c>
      <c r="F46" s="76">
        <f t="shared" si="0"/>
        <v>1200</v>
      </c>
      <c r="G46" s="80"/>
    </row>
    <row r="47" spans="1:7" ht="12.9" customHeight="1" x14ac:dyDescent="0.45">
      <c r="A47" s="24"/>
      <c r="B47" s="29" t="s">
        <v>82</v>
      </c>
      <c r="C47" s="30" t="s">
        <v>113</v>
      </c>
      <c r="D47" s="26">
        <v>2</v>
      </c>
      <c r="E47" s="83">
        <v>600</v>
      </c>
      <c r="F47" s="76">
        <f t="shared" si="0"/>
        <v>1200</v>
      </c>
      <c r="G47" s="80"/>
    </row>
    <row r="48" spans="1:7" ht="12.9" customHeight="1" x14ac:dyDescent="0.45">
      <c r="A48" s="24"/>
      <c r="B48" s="29" t="s">
        <v>83</v>
      </c>
      <c r="C48" s="30" t="s">
        <v>113</v>
      </c>
      <c r="D48" s="26">
        <v>4</v>
      </c>
      <c r="E48" s="83">
        <v>160</v>
      </c>
      <c r="F48" s="76">
        <f t="shared" si="0"/>
        <v>640</v>
      </c>
      <c r="G48" s="80"/>
    </row>
    <row r="49" spans="1:7" ht="12.9" customHeight="1" x14ac:dyDescent="0.45">
      <c r="A49" s="24"/>
      <c r="B49" s="29" t="s">
        <v>84</v>
      </c>
      <c r="C49" s="30" t="s">
        <v>117</v>
      </c>
      <c r="D49" s="26">
        <v>1</v>
      </c>
      <c r="E49" s="83">
        <v>200</v>
      </c>
      <c r="F49" s="76">
        <f t="shared" si="0"/>
        <v>200</v>
      </c>
      <c r="G49" s="80"/>
    </row>
    <row r="50" spans="1:7" ht="12.9" customHeight="1" x14ac:dyDescent="0.45">
      <c r="A50" s="24"/>
      <c r="B50" s="29" t="s">
        <v>85</v>
      </c>
      <c r="C50" s="30" t="s">
        <v>117</v>
      </c>
      <c r="D50" s="26">
        <v>1</v>
      </c>
      <c r="E50" s="83">
        <v>200</v>
      </c>
      <c r="F50" s="76">
        <f t="shared" si="0"/>
        <v>200</v>
      </c>
      <c r="G50" s="80"/>
    </row>
    <row r="51" spans="1:7" ht="12.9" customHeight="1" x14ac:dyDescent="0.45">
      <c r="A51" s="24"/>
      <c r="B51" s="29" t="s">
        <v>86</v>
      </c>
      <c r="C51" s="30" t="s">
        <v>117</v>
      </c>
      <c r="D51" s="26">
        <v>1</v>
      </c>
      <c r="E51" s="83">
        <v>180</v>
      </c>
      <c r="F51" s="76">
        <f t="shared" si="0"/>
        <v>180</v>
      </c>
      <c r="G51" s="80"/>
    </row>
    <row r="52" spans="1:7" ht="12.9" customHeight="1" x14ac:dyDescent="0.45">
      <c r="A52" s="24"/>
      <c r="B52" s="29" t="s">
        <v>87</v>
      </c>
      <c r="C52" s="30" t="s">
        <v>115</v>
      </c>
      <c r="D52" s="26">
        <v>10</v>
      </c>
      <c r="E52" s="83">
        <v>180</v>
      </c>
      <c r="F52" s="76">
        <f t="shared" si="0"/>
        <v>1800</v>
      </c>
      <c r="G52" s="80"/>
    </row>
    <row r="53" spans="1:7" ht="12.9" customHeight="1" x14ac:dyDescent="0.45">
      <c r="A53" s="24"/>
      <c r="B53" s="29" t="s">
        <v>88</v>
      </c>
      <c r="C53" s="30" t="s">
        <v>116</v>
      </c>
      <c r="D53" s="26">
        <v>50</v>
      </c>
      <c r="E53" s="83">
        <v>250</v>
      </c>
      <c r="F53" s="76">
        <f t="shared" si="0"/>
        <v>12500</v>
      </c>
      <c r="G53" s="80"/>
    </row>
    <row r="54" spans="1:7" ht="12.9" customHeight="1" x14ac:dyDescent="0.45">
      <c r="A54" s="24"/>
      <c r="B54" s="29" t="s">
        <v>89</v>
      </c>
      <c r="C54" s="30" t="s">
        <v>115</v>
      </c>
      <c r="D54" s="26">
        <v>1</v>
      </c>
      <c r="E54" s="83">
        <v>150</v>
      </c>
      <c r="F54" s="76">
        <f t="shared" si="0"/>
        <v>150</v>
      </c>
      <c r="G54" s="80"/>
    </row>
    <row r="55" spans="1:7" ht="12.9" customHeight="1" x14ac:dyDescent="0.45">
      <c r="A55" s="24"/>
      <c r="B55" s="29" t="s">
        <v>90</v>
      </c>
      <c r="C55" s="30" t="s">
        <v>112</v>
      </c>
      <c r="D55" s="26">
        <v>1</v>
      </c>
      <c r="E55" s="83">
        <v>150</v>
      </c>
      <c r="F55" s="76">
        <f t="shared" si="0"/>
        <v>150</v>
      </c>
      <c r="G55" s="80"/>
    </row>
    <row r="56" spans="1:7" ht="12.9" customHeight="1" x14ac:dyDescent="0.45">
      <c r="A56" s="24"/>
      <c r="B56" s="29" t="s">
        <v>91</v>
      </c>
      <c r="C56" s="30" t="s">
        <v>113</v>
      </c>
      <c r="D56" s="26">
        <v>20</v>
      </c>
      <c r="E56" s="83">
        <v>150</v>
      </c>
      <c r="F56" s="76">
        <f t="shared" si="0"/>
        <v>3000</v>
      </c>
      <c r="G56" s="80"/>
    </row>
    <row r="57" spans="1:7" ht="12.9" customHeight="1" x14ac:dyDescent="0.45">
      <c r="A57" s="24"/>
      <c r="B57" s="29" t="s">
        <v>92</v>
      </c>
      <c r="C57" s="30" t="s">
        <v>112</v>
      </c>
      <c r="D57" s="26">
        <v>20</v>
      </c>
      <c r="E57" s="83">
        <v>150</v>
      </c>
      <c r="F57" s="76">
        <f t="shared" si="0"/>
        <v>3000</v>
      </c>
      <c r="G57" s="80"/>
    </row>
    <row r="58" spans="1:7" ht="12.9" customHeight="1" x14ac:dyDescent="0.45">
      <c r="A58" s="24"/>
      <c r="B58" s="29" t="s">
        <v>93</v>
      </c>
      <c r="C58" s="30" t="s">
        <v>113</v>
      </c>
      <c r="D58" s="26">
        <v>1</v>
      </c>
      <c r="E58" s="83">
        <v>525</v>
      </c>
      <c r="F58" s="76">
        <f t="shared" si="0"/>
        <v>525</v>
      </c>
      <c r="G58" s="80"/>
    </row>
    <row r="59" spans="1:7" ht="12.9" customHeight="1" x14ac:dyDescent="0.45">
      <c r="A59" s="24"/>
      <c r="B59" s="29" t="s">
        <v>94</v>
      </c>
      <c r="C59" s="30" t="s">
        <v>113</v>
      </c>
      <c r="D59" s="26">
        <v>20</v>
      </c>
      <c r="E59" s="83">
        <v>30</v>
      </c>
      <c r="F59" s="76">
        <f t="shared" si="0"/>
        <v>600</v>
      </c>
      <c r="G59" s="80"/>
    </row>
    <row r="60" spans="1:7" ht="12.9" customHeight="1" x14ac:dyDescent="0.45">
      <c r="A60" s="24"/>
      <c r="B60" s="29" t="s">
        <v>110</v>
      </c>
      <c r="C60" s="30" t="s">
        <v>113</v>
      </c>
      <c r="D60" s="26">
        <v>3</v>
      </c>
      <c r="E60" s="83">
        <v>250</v>
      </c>
      <c r="F60" s="76">
        <f t="shared" si="0"/>
        <v>750</v>
      </c>
      <c r="G60" s="80"/>
    </row>
    <row r="61" spans="1:7" ht="12.9" customHeight="1" x14ac:dyDescent="0.45">
      <c r="A61" s="24"/>
      <c r="B61" s="29" t="s">
        <v>95</v>
      </c>
      <c r="C61" s="30" t="s">
        <v>113</v>
      </c>
      <c r="D61" s="26">
        <v>3</v>
      </c>
      <c r="E61" s="83">
        <v>420</v>
      </c>
      <c r="F61" s="76">
        <f t="shared" si="0"/>
        <v>1260</v>
      </c>
      <c r="G61" s="80"/>
    </row>
    <row r="62" spans="1:7" ht="12.9" customHeight="1" x14ac:dyDescent="0.45">
      <c r="A62" s="24"/>
      <c r="B62" s="29" t="s">
        <v>96</v>
      </c>
      <c r="C62" s="30" t="s">
        <v>113</v>
      </c>
      <c r="D62" s="26">
        <v>3</v>
      </c>
      <c r="E62" s="83">
        <v>420</v>
      </c>
      <c r="F62" s="76">
        <f t="shared" si="0"/>
        <v>1260</v>
      </c>
      <c r="G62" s="80"/>
    </row>
    <row r="63" spans="1:7" ht="12.9" customHeight="1" x14ac:dyDescent="0.45">
      <c r="A63" s="24"/>
      <c r="B63" s="29" t="s">
        <v>97</v>
      </c>
      <c r="C63" s="30" t="s">
        <v>112</v>
      </c>
      <c r="D63" s="26">
        <v>1</v>
      </c>
      <c r="E63" s="83">
        <v>150</v>
      </c>
      <c r="F63" s="76">
        <f t="shared" si="0"/>
        <v>150</v>
      </c>
      <c r="G63" s="80"/>
    </row>
    <row r="64" spans="1:7" ht="12.9" customHeight="1" x14ac:dyDescent="0.45">
      <c r="A64" s="24"/>
      <c r="B64" s="29" t="s">
        <v>98</v>
      </c>
      <c r="C64" s="30" t="s">
        <v>112</v>
      </c>
      <c r="D64" s="26">
        <v>1</v>
      </c>
      <c r="E64" s="83">
        <v>150</v>
      </c>
      <c r="F64" s="76">
        <f t="shared" si="0"/>
        <v>150</v>
      </c>
      <c r="G64" s="80"/>
    </row>
    <row r="65" spans="1:7" ht="12.9" customHeight="1" x14ac:dyDescent="0.45">
      <c r="A65" s="24"/>
      <c r="B65" s="29" t="s">
        <v>99</v>
      </c>
      <c r="C65" s="30" t="s">
        <v>113</v>
      </c>
      <c r="D65" s="26">
        <v>10</v>
      </c>
      <c r="E65" s="83">
        <v>180</v>
      </c>
      <c r="F65" s="76">
        <f t="shared" si="0"/>
        <v>1800</v>
      </c>
      <c r="G65" s="80"/>
    </row>
    <row r="66" spans="1:7" ht="12.9" customHeight="1" x14ac:dyDescent="0.45">
      <c r="A66" s="24"/>
      <c r="B66" s="29" t="s">
        <v>100</v>
      </c>
      <c r="C66" s="30" t="s">
        <v>112</v>
      </c>
      <c r="D66" s="26">
        <v>3</v>
      </c>
      <c r="E66" s="83">
        <v>180</v>
      </c>
      <c r="F66" s="76">
        <f t="shared" si="0"/>
        <v>540</v>
      </c>
      <c r="G66" s="80"/>
    </row>
    <row r="67" spans="1:7" ht="12.9" customHeight="1" x14ac:dyDescent="0.45">
      <c r="A67" s="24"/>
      <c r="B67" s="29" t="s">
        <v>101</v>
      </c>
      <c r="C67" s="30" t="s">
        <v>112</v>
      </c>
      <c r="D67" s="26">
        <v>20</v>
      </c>
      <c r="E67" s="83">
        <v>260</v>
      </c>
      <c r="F67" s="76">
        <f t="shared" si="0"/>
        <v>5200</v>
      </c>
      <c r="G67" s="80"/>
    </row>
    <row r="68" spans="1:7" ht="12.9" customHeight="1" x14ac:dyDescent="0.45">
      <c r="A68" s="24"/>
      <c r="B68" s="29" t="s">
        <v>102</v>
      </c>
      <c r="C68" s="30" t="s">
        <v>113</v>
      </c>
      <c r="D68" s="26">
        <v>1</v>
      </c>
      <c r="E68" s="83">
        <v>420</v>
      </c>
      <c r="F68" s="76">
        <f t="shared" si="0"/>
        <v>420</v>
      </c>
      <c r="G68" s="80"/>
    </row>
    <row r="69" spans="1:7" ht="12.9" customHeight="1" x14ac:dyDescent="0.45">
      <c r="A69" s="24"/>
      <c r="B69" s="29" t="s">
        <v>103</v>
      </c>
      <c r="C69" s="30" t="s">
        <v>114</v>
      </c>
      <c r="D69" s="26">
        <v>1</v>
      </c>
      <c r="E69" s="83">
        <v>1300</v>
      </c>
      <c r="F69" s="76">
        <f t="shared" si="0"/>
        <v>1300</v>
      </c>
      <c r="G69" s="80"/>
    </row>
    <row r="70" spans="1:7" ht="12.9" customHeight="1" x14ac:dyDescent="0.45">
      <c r="A70" s="24"/>
      <c r="B70" s="29" t="s">
        <v>104</v>
      </c>
      <c r="C70" s="30" t="s">
        <v>112</v>
      </c>
      <c r="D70" s="26">
        <v>1</v>
      </c>
      <c r="E70" s="83">
        <v>150</v>
      </c>
      <c r="F70" s="76">
        <f t="shared" si="0"/>
        <v>150</v>
      </c>
      <c r="G70" s="80"/>
    </row>
    <row r="71" spans="1:7" ht="12.9" customHeight="1" x14ac:dyDescent="0.45">
      <c r="A71" s="24"/>
      <c r="B71" s="29" t="s">
        <v>105</v>
      </c>
      <c r="C71" s="30" t="s">
        <v>112</v>
      </c>
      <c r="D71" s="26">
        <v>1</v>
      </c>
      <c r="E71" s="83">
        <v>150</v>
      </c>
      <c r="F71" s="76">
        <f t="shared" si="0"/>
        <v>150</v>
      </c>
      <c r="G71" s="80"/>
    </row>
    <row r="72" spans="1:7" ht="12.9" customHeight="1" x14ac:dyDescent="0.45">
      <c r="A72" s="24"/>
      <c r="B72" s="29" t="s">
        <v>106</v>
      </c>
      <c r="C72" s="30" t="s">
        <v>112</v>
      </c>
      <c r="D72" s="26">
        <v>20</v>
      </c>
      <c r="E72" s="83">
        <v>150</v>
      </c>
      <c r="F72" s="76">
        <f t="shared" si="0"/>
        <v>3000</v>
      </c>
      <c r="G72" s="80"/>
    </row>
    <row r="73" spans="1:7" ht="12.9" customHeight="1" x14ac:dyDescent="0.45">
      <c r="A73" s="24"/>
      <c r="B73" s="29" t="s">
        <v>107</v>
      </c>
      <c r="C73" s="30" t="s">
        <v>111</v>
      </c>
      <c r="D73" s="26">
        <v>2</v>
      </c>
      <c r="E73" s="83">
        <v>200</v>
      </c>
      <c r="F73" s="76">
        <f t="shared" si="0"/>
        <v>400</v>
      </c>
      <c r="G73" s="80"/>
    </row>
    <row r="74" spans="1:7" ht="12.9" customHeight="1" x14ac:dyDescent="0.45">
      <c r="A74" s="24"/>
      <c r="B74" s="29" t="s">
        <v>108</v>
      </c>
      <c r="C74" s="30"/>
      <c r="D74" s="26">
        <v>1</v>
      </c>
      <c r="E74" s="83">
        <v>600</v>
      </c>
      <c r="F74" s="76">
        <f t="shared" si="0"/>
        <v>600</v>
      </c>
      <c r="G74" s="80"/>
    </row>
    <row r="75" spans="1:7" ht="12.9" customHeight="1" x14ac:dyDescent="0.45">
      <c r="A75" s="24"/>
      <c r="B75" s="29" t="s">
        <v>109</v>
      </c>
      <c r="C75" s="30"/>
      <c r="D75" s="26">
        <v>2</v>
      </c>
      <c r="E75" s="83">
        <v>500</v>
      </c>
      <c r="F75" s="76">
        <f t="shared" si="0"/>
        <v>1000</v>
      </c>
      <c r="G75" s="80"/>
    </row>
    <row r="76" spans="1:7" ht="12.9" customHeight="1" x14ac:dyDescent="0.45">
      <c r="A76" s="24"/>
      <c r="B76" s="29"/>
      <c r="C76" s="30"/>
      <c r="D76" s="26"/>
      <c r="E76" s="83"/>
      <c r="F76" s="76"/>
      <c r="G76" s="80"/>
    </row>
    <row r="77" spans="1:7" ht="12.9" customHeight="1" thickBot="1" x14ac:dyDescent="0.5">
      <c r="A77" s="37"/>
      <c r="B77" s="38" t="s">
        <v>43</v>
      </c>
      <c r="C77" s="39"/>
      <c r="D77" s="40"/>
      <c r="E77" s="41"/>
      <c r="F77" s="77">
        <f>SUM(F20:F76)</f>
        <v>207475</v>
      </c>
      <c r="G77" s="80">
        <v>0.1</v>
      </c>
    </row>
    <row r="78" spans="1:7" ht="12.9" customHeight="1" thickBot="1" x14ac:dyDescent="0.5">
      <c r="A78" s="85"/>
      <c r="B78" s="86"/>
      <c r="C78" s="86"/>
      <c r="D78" s="85"/>
      <c r="E78" s="87"/>
      <c r="F78" s="88"/>
      <c r="G78" s="89"/>
    </row>
    <row r="79" spans="1:7" ht="12.9" customHeight="1" thickBot="1" x14ac:dyDescent="0.5">
      <c r="A79" s="11"/>
      <c r="B79" s="12" t="s">
        <v>6</v>
      </c>
      <c r="C79" s="13" t="s">
        <v>7</v>
      </c>
      <c r="D79" s="13" t="s">
        <v>8</v>
      </c>
      <c r="E79" s="13" t="s">
        <v>9</v>
      </c>
      <c r="F79" s="13" t="s">
        <v>10</v>
      </c>
      <c r="G79" s="69" t="s">
        <v>59</v>
      </c>
    </row>
    <row r="80" spans="1:7" ht="12.9" customHeight="1" x14ac:dyDescent="0.45">
      <c r="A80" s="14" t="s">
        <v>118</v>
      </c>
      <c r="B80" s="15"/>
      <c r="C80" s="73"/>
      <c r="D80" s="57"/>
      <c r="E80" s="74"/>
      <c r="F80" s="75"/>
      <c r="G80" s="71"/>
    </row>
    <row r="81" spans="1:7" ht="12.9" customHeight="1" x14ac:dyDescent="0.45">
      <c r="A81" s="18"/>
      <c r="B81" s="99" t="s">
        <v>64</v>
      </c>
      <c r="C81" s="100" t="s">
        <v>65</v>
      </c>
      <c r="D81" s="43">
        <v>9</v>
      </c>
      <c r="E81" s="101">
        <v>4920</v>
      </c>
      <c r="F81" s="35">
        <f t="shared" ref="F81:F136" si="1">D81*E81</f>
        <v>44280</v>
      </c>
      <c r="G81" s="71">
        <v>0.1</v>
      </c>
    </row>
    <row r="82" spans="1:7" ht="12.9" customHeight="1" x14ac:dyDescent="0.45">
      <c r="A82" s="20"/>
      <c r="B82" s="17" t="s">
        <v>16</v>
      </c>
      <c r="C82" s="21"/>
      <c r="D82" s="17">
        <v>1</v>
      </c>
      <c r="E82" s="22">
        <v>18000</v>
      </c>
      <c r="F82" s="35">
        <f t="shared" si="1"/>
        <v>18000</v>
      </c>
      <c r="G82" s="72">
        <v>0.1</v>
      </c>
    </row>
    <row r="83" spans="1:7" ht="12.9" customHeight="1" x14ac:dyDescent="0.45">
      <c r="A83" s="20"/>
      <c r="B83" s="17" t="s">
        <v>17</v>
      </c>
      <c r="C83" s="21"/>
      <c r="D83" s="17">
        <v>1</v>
      </c>
      <c r="E83" s="22">
        <v>2500</v>
      </c>
      <c r="F83" s="35">
        <f t="shared" si="1"/>
        <v>2500</v>
      </c>
      <c r="G83" s="72">
        <v>0.1</v>
      </c>
    </row>
    <row r="84" spans="1:7" ht="12.9" customHeight="1" x14ac:dyDescent="0.45">
      <c r="A84" s="20"/>
      <c r="B84" s="17" t="s">
        <v>18</v>
      </c>
      <c r="C84" s="21"/>
      <c r="D84" s="17">
        <v>1</v>
      </c>
      <c r="E84" s="22">
        <v>3500</v>
      </c>
      <c r="F84" s="35">
        <f t="shared" si="1"/>
        <v>3500</v>
      </c>
      <c r="G84" s="72">
        <v>0.1</v>
      </c>
    </row>
    <row r="85" spans="1:7" ht="12.9" customHeight="1" x14ac:dyDescent="0.45">
      <c r="A85" s="20"/>
      <c r="B85" s="17" t="s">
        <v>19</v>
      </c>
      <c r="C85" s="21"/>
      <c r="D85" s="17">
        <v>1</v>
      </c>
      <c r="E85" s="22">
        <v>5200</v>
      </c>
      <c r="F85" s="35">
        <f t="shared" si="1"/>
        <v>5200</v>
      </c>
      <c r="G85" s="72">
        <v>0.1</v>
      </c>
    </row>
    <row r="86" spans="1:7" ht="12.9" customHeight="1" x14ac:dyDescent="0.45">
      <c r="A86" s="24"/>
      <c r="B86" s="25" t="s">
        <v>24</v>
      </c>
      <c r="C86" s="21"/>
      <c r="D86" s="26">
        <v>1</v>
      </c>
      <c r="E86" s="27">
        <v>3600</v>
      </c>
      <c r="F86" s="35">
        <f t="shared" si="1"/>
        <v>3600</v>
      </c>
      <c r="G86" s="72">
        <v>0.1</v>
      </c>
    </row>
    <row r="87" spans="1:7" ht="12.9" customHeight="1" x14ac:dyDescent="0.45">
      <c r="A87" s="24"/>
      <c r="B87" s="25" t="s">
        <v>25</v>
      </c>
      <c r="C87" s="21"/>
      <c r="D87" s="26">
        <v>1</v>
      </c>
      <c r="E87" s="27">
        <v>14000</v>
      </c>
      <c r="F87" s="35">
        <f t="shared" si="1"/>
        <v>14000</v>
      </c>
      <c r="G87" s="72">
        <v>0.1</v>
      </c>
    </row>
    <row r="88" spans="1:7" ht="12.9" customHeight="1" x14ac:dyDescent="0.45">
      <c r="A88" s="24"/>
      <c r="B88" s="25" t="s">
        <v>26</v>
      </c>
      <c r="C88" s="21"/>
      <c r="D88" s="26">
        <v>2</v>
      </c>
      <c r="E88" s="27">
        <v>4000</v>
      </c>
      <c r="F88" s="35">
        <f t="shared" si="1"/>
        <v>8000</v>
      </c>
      <c r="G88" s="72">
        <v>0.1</v>
      </c>
    </row>
    <row r="89" spans="1:7" ht="12.9" customHeight="1" x14ac:dyDescent="0.45">
      <c r="A89" s="24"/>
      <c r="B89" s="29" t="s">
        <v>27</v>
      </c>
      <c r="C89" s="30"/>
      <c r="D89" s="26">
        <v>2</v>
      </c>
      <c r="E89" s="31">
        <v>4000</v>
      </c>
      <c r="F89" s="76">
        <f t="shared" si="1"/>
        <v>8000</v>
      </c>
      <c r="G89" s="72">
        <v>0.1</v>
      </c>
    </row>
    <row r="90" spans="1:7" ht="12.9" customHeight="1" x14ac:dyDescent="0.45">
      <c r="A90" s="20"/>
      <c r="B90" s="32" t="s">
        <v>28</v>
      </c>
      <c r="C90" s="33" t="s">
        <v>29</v>
      </c>
      <c r="D90" s="34">
        <v>24</v>
      </c>
      <c r="E90" s="22">
        <v>80</v>
      </c>
      <c r="F90" s="35">
        <f t="shared" si="1"/>
        <v>1920</v>
      </c>
      <c r="G90" s="72">
        <v>0.1</v>
      </c>
    </row>
    <row r="91" spans="1:7" ht="12.9" customHeight="1" x14ac:dyDescent="0.45">
      <c r="A91" s="20"/>
      <c r="B91" s="32" t="s">
        <v>30</v>
      </c>
      <c r="C91" s="33" t="s">
        <v>60</v>
      </c>
      <c r="D91" s="34">
        <v>10</v>
      </c>
      <c r="E91" s="22">
        <v>205</v>
      </c>
      <c r="F91" s="35">
        <f t="shared" si="1"/>
        <v>2050</v>
      </c>
      <c r="G91" s="72">
        <v>0.1</v>
      </c>
    </row>
    <row r="92" spans="1:7" ht="12.9" customHeight="1" x14ac:dyDescent="0.45">
      <c r="A92" s="20"/>
      <c r="B92" s="32" t="s">
        <v>32</v>
      </c>
      <c r="C92" s="21" t="s">
        <v>33</v>
      </c>
      <c r="D92" s="34">
        <v>10</v>
      </c>
      <c r="E92" s="22">
        <v>185</v>
      </c>
      <c r="F92" s="35">
        <f t="shared" si="1"/>
        <v>1850</v>
      </c>
      <c r="G92" s="72">
        <v>0.1</v>
      </c>
    </row>
    <row r="93" spans="1:7" ht="12.9" customHeight="1" x14ac:dyDescent="0.45">
      <c r="A93" s="20"/>
      <c r="B93" s="32" t="s">
        <v>34</v>
      </c>
      <c r="C93" s="33" t="s">
        <v>35</v>
      </c>
      <c r="D93" s="34">
        <v>3</v>
      </c>
      <c r="E93" s="22">
        <v>1600</v>
      </c>
      <c r="F93" s="35">
        <f t="shared" si="1"/>
        <v>4800</v>
      </c>
      <c r="G93" s="72">
        <v>0.1</v>
      </c>
    </row>
    <row r="94" spans="1:7" ht="12.9" customHeight="1" x14ac:dyDescent="0.45">
      <c r="A94" s="20"/>
      <c r="B94" s="36" t="s">
        <v>36</v>
      </c>
      <c r="C94" s="33" t="s">
        <v>37</v>
      </c>
      <c r="D94" s="34">
        <v>2</v>
      </c>
      <c r="E94" s="22">
        <v>600</v>
      </c>
      <c r="F94" s="35">
        <f t="shared" si="1"/>
        <v>1200</v>
      </c>
      <c r="G94" s="72">
        <v>0.1</v>
      </c>
    </row>
    <row r="95" spans="1:7" ht="12.9" customHeight="1" x14ac:dyDescent="0.45">
      <c r="A95" s="20"/>
      <c r="B95" s="36" t="s">
        <v>38</v>
      </c>
      <c r="C95" s="33"/>
      <c r="D95" s="34">
        <v>10</v>
      </c>
      <c r="E95" s="22">
        <v>150</v>
      </c>
      <c r="F95" s="35">
        <f t="shared" si="1"/>
        <v>1500</v>
      </c>
      <c r="G95" s="72">
        <v>0.1</v>
      </c>
    </row>
    <row r="96" spans="1:7" ht="12.9" customHeight="1" x14ac:dyDescent="0.45">
      <c r="A96" s="20"/>
      <c r="B96" s="32" t="s">
        <v>39</v>
      </c>
      <c r="C96" s="33" t="s">
        <v>40</v>
      </c>
      <c r="D96" s="34">
        <v>2</v>
      </c>
      <c r="E96" s="22">
        <v>700</v>
      </c>
      <c r="F96" s="35">
        <f t="shared" si="1"/>
        <v>1400</v>
      </c>
      <c r="G96" s="72">
        <v>0.1</v>
      </c>
    </row>
    <row r="97" spans="1:7" ht="12.9" customHeight="1" x14ac:dyDescent="0.45">
      <c r="A97" s="20"/>
      <c r="B97" s="32" t="s">
        <v>41</v>
      </c>
      <c r="C97" s="33" t="s">
        <v>42</v>
      </c>
      <c r="D97" s="34">
        <v>4</v>
      </c>
      <c r="E97" s="22">
        <v>700</v>
      </c>
      <c r="F97" s="35">
        <f t="shared" si="1"/>
        <v>2800</v>
      </c>
      <c r="G97" s="72">
        <v>0.1</v>
      </c>
    </row>
    <row r="98" spans="1:7" ht="12.9" customHeight="1" x14ac:dyDescent="0.45">
      <c r="A98" s="18"/>
      <c r="B98" s="19" t="s">
        <v>12</v>
      </c>
      <c r="C98" s="16" t="s">
        <v>66</v>
      </c>
      <c r="D98" s="17">
        <v>1</v>
      </c>
      <c r="E98" s="27">
        <v>13200</v>
      </c>
      <c r="F98" s="35">
        <f t="shared" si="1"/>
        <v>13200</v>
      </c>
      <c r="G98" s="72">
        <v>0.1</v>
      </c>
    </row>
    <row r="99" spans="1:7" ht="12.9" customHeight="1" x14ac:dyDescent="0.45">
      <c r="A99" s="18"/>
      <c r="B99" s="19" t="s">
        <v>14</v>
      </c>
      <c r="C99" s="16"/>
      <c r="D99" s="17">
        <v>1</v>
      </c>
      <c r="E99" s="27">
        <v>1200</v>
      </c>
      <c r="F99" s="35">
        <f t="shared" si="1"/>
        <v>1200</v>
      </c>
      <c r="G99" s="72">
        <v>0.1</v>
      </c>
    </row>
    <row r="100" spans="1:7" ht="12.9" customHeight="1" x14ac:dyDescent="0.45">
      <c r="A100" s="18"/>
      <c r="B100" s="19" t="s">
        <v>15</v>
      </c>
      <c r="C100" s="16"/>
      <c r="D100" s="17">
        <v>4</v>
      </c>
      <c r="E100" s="27">
        <v>300</v>
      </c>
      <c r="F100" s="35">
        <f t="shared" si="1"/>
        <v>1200</v>
      </c>
      <c r="G100" s="72">
        <v>0.1</v>
      </c>
    </row>
    <row r="101" spans="1:7" ht="12.9" customHeight="1" x14ac:dyDescent="0.45">
      <c r="A101" s="20"/>
      <c r="B101" s="17" t="s">
        <v>20</v>
      </c>
      <c r="C101" s="21"/>
      <c r="D101" s="17">
        <v>1</v>
      </c>
      <c r="E101" s="22">
        <v>6000</v>
      </c>
      <c r="F101" s="35">
        <f t="shared" si="1"/>
        <v>6000</v>
      </c>
      <c r="G101" s="72">
        <v>0.1</v>
      </c>
    </row>
    <row r="102" spans="1:7" ht="12.9" customHeight="1" x14ac:dyDescent="0.45">
      <c r="A102" s="20"/>
      <c r="B102" s="17" t="s">
        <v>21</v>
      </c>
      <c r="C102" s="21"/>
      <c r="D102" s="17">
        <v>1</v>
      </c>
      <c r="E102" s="22">
        <v>8000</v>
      </c>
      <c r="F102" s="35">
        <f t="shared" si="1"/>
        <v>8000</v>
      </c>
      <c r="G102" s="72">
        <v>0.1</v>
      </c>
    </row>
    <row r="103" spans="1:7" ht="12.9" customHeight="1" x14ac:dyDescent="0.45">
      <c r="A103" s="20"/>
      <c r="B103" s="17" t="s">
        <v>22</v>
      </c>
      <c r="C103" s="21"/>
      <c r="D103" s="17">
        <v>1</v>
      </c>
      <c r="E103" s="22">
        <v>5000</v>
      </c>
      <c r="F103" s="35">
        <f t="shared" si="1"/>
        <v>5000</v>
      </c>
      <c r="G103" s="72">
        <v>0.1</v>
      </c>
    </row>
    <row r="104" spans="1:7" ht="12.9" customHeight="1" x14ac:dyDescent="0.45">
      <c r="A104" s="24"/>
      <c r="B104" s="29" t="s">
        <v>78</v>
      </c>
      <c r="C104" s="30"/>
      <c r="D104" s="26">
        <v>1</v>
      </c>
      <c r="E104" s="83">
        <v>2000</v>
      </c>
      <c r="F104" s="76">
        <f t="shared" si="1"/>
        <v>2000</v>
      </c>
      <c r="G104" s="72">
        <v>0.1</v>
      </c>
    </row>
    <row r="105" spans="1:7" ht="12.9" customHeight="1" x14ac:dyDescent="0.45">
      <c r="A105" s="24"/>
      <c r="B105" s="29" t="s">
        <v>79</v>
      </c>
      <c r="C105" s="30" t="s">
        <v>113</v>
      </c>
      <c r="D105" s="26">
        <v>1</v>
      </c>
      <c r="E105" s="83">
        <v>1200</v>
      </c>
      <c r="F105" s="76">
        <f t="shared" si="1"/>
        <v>1200</v>
      </c>
      <c r="G105" s="72">
        <v>0.1</v>
      </c>
    </row>
    <row r="106" spans="1:7" ht="12.9" customHeight="1" x14ac:dyDescent="0.45">
      <c r="A106" s="24"/>
      <c r="B106" s="29" t="s">
        <v>80</v>
      </c>
      <c r="C106" s="30" t="s">
        <v>113</v>
      </c>
      <c r="D106" s="26">
        <v>2</v>
      </c>
      <c r="E106" s="83">
        <v>800</v>
      </c>
      <c r="F106" s="76">
        <f t="shared" si="1"/>
        <v>1600</v>
      </c>
      <c r="G106" s="72">
        <v>0.1</v>
      </c>
    </row>
    <row r="107" spans="1:7" ht="12.9" customHeight="1" x14ac:dyDescent="0.45">
      <c r="A107" s="24"/>
      <c r="B107" s="29" t="s">
        <v>81</v>
      </c>
      <c r="C107" s="30" t="s">
        <v>113</v>
      </c>
      <c r="D107" s="26">
        <v>2</v>
      </c>
      <c r="E107" s="83">
        <v>600</v>
      </c>
      <c r="F107" s="76">
        <f t="shared" si="1"/>
        <v>1200</v>
      </c>
      <c r="G107" s="72">
        <v>0.1</v>
      </c>
    </row>
    <row r="108" spans="1:7" ht="12.9" customHeight="1" x14ac:dyDescent="0.45">
      <c r="A108" s="24"/>
      <c r="B108" s="29" t="s">
        <v>82</v>
      </c>
      <c r="C108" s="30" t="s">
        <v>113</v>
      </c>
      <c r="D108" s="26">
        <v>2</v>
      </c>
      <c r="E108" s="83">
        <v>600</v>
      </c>
      <c r="F108" s="76">
        <f t="shared" si="1"/>
        <v>1200</v>
      </c>
      <c r="G108" s="72">
        <v>0.1</v>
      </c>
    </row>
    <row r="109" spans="1:7" ht="12.9" customHeight="1" x14ac:dyDescent="0.45">
      <c r="A109" s="24"/>
      <c r="B109" s="29" t="s">
        <v>83</v>
      </c>
      <c r="C109" s="30" t="s">
        <v>113</v>
      </c>
      <c r="D109" s="26">
        <v>4</v>
      </c>
      <c r="E109" s="83">
        <v>160</v>
      </c>
      <c r="F109" s="76">
        <f t="shared" si="1"/>
        <v>640</v>
      </c>
      <c r="G109" s="72">
        <v>0.1</v>
      </c>
    </row>
    <row r="110" spans="1:7" ht="12.9" customHeight="1" x14ac:dyDescent="0.45">
      <c r="A110" s="24"/>
      <c r="B110" s="29" t="s">
        <v>84</v>
      </c>
      <c r="C110" s="30" t="s">
        <v>117</v>
      </c>
      <c r="D110" s="26">
        <v>1</v>
      </c>
      <c r="E110" s="83">
        <v>200</v>
      </c>
      <c r="F110" s="76">
        <f t="shared" si="1"/>
        <v>200</v>
      </c>
      <c r="G110" s="72">
        <v>0.1</v>
      </c>
    </row>
    <row r="111" spans="1:7" ht="12.9" customHeight="1" x14ac:dyDescent="0.45">
      <c r="A111" s="24"/>
      <c r="B111" s="29" t="s">
        <v>85</v>
      </c>
      <c r="C111" s="30" t="s">
        <v>117</v>
      </c>
      <c r="D111" s="26">
        <v>1</v>
      </c>
      <c r="E111" s="83">
        <v>200</v>
      </c>
      <c r="F111" s="76">
        <f t="shared" si="1"/>
        <v>200</v>
      </c>
      <c r="G111" s="72">
        <v>0.1</v>
      </c>
    </row>
    <row r="112" spans="1:7" ht="12.9" customHeight="1" x14ac:dyDescent="0.45">
      <c r="A112" s="24"/>
      <c r="B112" s="29" t="s">
        <v>86</v>
      </c>
      <c r="C112" s="30" t="s">
        <v>117</v>
      </c>
      <c r="D112" s="26">
        <v>1</v>
      </c>
      <c r="E112" s="83">
        <v>180</v>
      </c>
      <c r="F112" s="76">
        <f t="shared" si="1"/>
        <v>180</v>
      </c>
      <c r="G112" s="72">
        <v>0.1</v>
      </c>
    </row>
    <row r="113" spans="1:7" ht="12.9" customHeight="1" x14ac:dyDescent="0.45">
      <c r="A113" s="24"/>
      <c r="B113" s="29" t="s">
        <v>87</v>
      </c>
      <c r="C113" s="30" t="s">
        <v>115</v>
      </c>
      <c r="D113" s="26">
        <v>10</v>
      </c>
      <c r="E113" s="83">
        <v>180</v>
      </c>
      <c r="F113" s="76">
        <f t="shared" si="1"/>
        <v>1800</v>
      </c>
      <c r="G113" s="72">
        <v>0.1</v>
      </c>
    </row>
    <row r="114" spans="1:7" ht="12.9" customHeight="1" x14ac:dyDescent="0.45">
      <c r="A114" s="24"/>
      <c r="B114" s="29" t="s">
        <v>88</v>
      </c>
      <c r="C114" s="30" t="s">
        <v>116</v>
      </c>
      <c r="D114" s="26">
        <v>50</v>
      </c>
      <c r="E114" s="83">
        <v>250</v>
      </c>
      <c r="F114" s="76">
        <f t="shared" si="1"/>
        <v>12500</v>
      </c>
      <c r="G114" s="72">
        <v>0.1</v>
      </c>
    </row>
    <row r="115" spans="1:7" ht="12.9" customHeight="1" x14ac:dyDescent="0.45">
      <c r="A115" s="24"/>
      <c r="B115" s="29" t="s">
        <v>89</v>
      </c>
      <c r="C115" s="30" t="s">
        <v>115</v>
      </c>
      <c r="D115" s="26">
        <v>1</v>
      </c>
      <c r="E115" s="83">
        <v>150</v>
      </c>
      <c r="F115" s="76">
        <f t="shared" si="1"/>
        <v>150</v>
      </c>
      <c r="G115" s="72">
        <v>0.1</v>
      </c>
    </row>
    <row r="116" spans="1:7" ht="12.9" customHeight="1" x14ac:dyDescent="0.45">
      <c r="A116" s="24"/>
      <c r="B116" s="29" t="s">
        <v>90</v>
      </c>
      <c r="C116" s="30" t="s">
        <v>112</v>
      </c>
      <c r="D116" s="26">
        <v>1</v>
      </c>
      <c r="E116" s="83">
        <v>150</v>
      </c>
      <c r="F116" s="76">
        <f t="shared" si="1"/>
        <v>150</v>
      </c>
      <c r="G116" s="72">
        <v>0.1</v>
      </c>
    </row>
    <row r="117" spans="1:7" ht="12.9" customHeight="1" x14ac:dyDescent="0.45">
      <c r="A117" s="24"/>
      <c r="B117" s="29" t="s">
        <v>91</v>
      </c>
      <c r="C117" s="30" t="s">
        <v>113</v>
      </c>
      <c r="D117" s="26">
        <v>20</v>
      </c>
      <c r="E117" s="83">
        <v>150</v>
      </c>
      <c r="F117" s="76">
        <f t="shared" si="1"/>
        <v>3000</v>
      </c>
      <c r="G117" s="72">
        <v>0.1</v>
      </c>
    </row>
    <row r="118" spans="1:7" ht="12.9" customHeight="1" x14ac:dyDescent="0.45">
      <c r="A118" s="24"/>
      <c r="B118" s="29" t="s">
        <v>92</v>
      </c>
      <c r="C118" s="30" t="s">
        <v>112</v>
      </c>
      <c r="D118" s="26">
        <v>20</v>
      </c>
      <c r="E118" s="83">
        <v>150</v>
      </c>
      <c r="F118" s="76">
        <f t="shared" si="1"/>
        <v>3000</v>
      </c>
      <c r="G118" s="72">
        <v>0.1</v>
      </c>
    </row>
    <row r="119" spans="1:7" ht="12.9" customHeight="1" x14ac:dyDescent="0.45">
      <c r="A119" s="24"/>
      <c r="B119" s="29" t="s">
        <v>93</v>
      </c>
      <c r="C119" s="30" t="s">
        <v>113</v>
      </c>
      <c r="D119" s="26">
        <v>1</v>
      </c>
      <c r="E119" s="83">
        <v>525</v>
      </c>
      <c r="F119" s="76">
        <f t="shared" si="1"/>
        <v>525</v>
      </c>
      <c r="G119" s="72">
        <v>0.1</v>
      </c>
    </row>
    <row r="120" spans="1:7" ht="12.9" customHeight="1" x14ac:dyDescent="0.45">
      <c r="A120" s="24"/>
      <c r="B120" s="29" t="s">
        <v>94</v>
      </c>
      <c r="C120" s="30" t="s">
        <v>113</v>
      </c>
      <c r="D120" s="26">
        <v>20</v>
      </c>
      <c r="E120" s="83">
        <v>30</v>
      </c>
      <c r="F120" s="76">
        <f t="shared" si="1"/>
        <v>600</v>
      </c>
      <c r="G120" s="72">
        <v>0.1</v>
      </c>
    </row>
    <row r="121" spans="1:7" ht="12.9" customHeight="1" x14ac:dyDescent="0.45">
      <c r="A121" s="24"/>
      <c r="B121" s="29" t="s">
        <v>110</v>
      </c>
      <c r="C121" s="30" t="s">
        <v>113</v>
      </c>
      <c r="D121" s="26">
        <v>3</v>
      </c>
      <c r="E121" s="83">
        <v>250</v>
      </c>
      <c r="F121" s="76">
        <f t="shared" si="1"/>
        <v>750</v>
      </c>
      <c r="G121" s="72">
        <v>0.1</v>
      </c>
    </row>
    <row r="122" spans="1:7" ht="12.9" customHeight="1" x14ac:dyDescent="0.45">
      <c r="A122" s="24"/>
      <c r="B122" s="29" t="s">
        <v>95</v>
      </c>
      <c r="C122" s="30" t="s">
        <v>113</v>
      </c>
      <c r="D122" s="26">
        <v>3</v>
      </c>
      <c r="E122" s="83">
        <v>420</v>
      </c>
      <c r="F122" s="76">
        <f t="shared" si="1"/>
        <v>1260</v>
      </c>
      <c r="G122" s="72">
        <v>0.1</v>
      </c>
    </row>
    <row r="123" spans="1:7" ht="12.9" customHeight="1" x14ac:dyDescent="0.45">
      <c r="A123" s="24"/>
      <c r="B123" s="29" t="s">
        <v>96</v>
      </c>
      <c r="C123" s="30" t="s">
        <v>113</v>
      </c>
      <c r="D123" s="26">
        <v>3</v>
      </c>
      <c r="E123" s="83">
        <v>420</v>
      </c>
      <c r="F123" s="76">
        <f t="shared" si="1"/>
        <v>1260</v>
      </c>
      <c r="G123" s="72">
        <v>0.1</v>
      </c>
    </row>
    <row r="124" spans="1:7" ht="12.9" customHeight="1" x14ac:dyDescent="0.45">
      <c r="A124" s="24"/>
      <c r="B124" s="29" t="s">
        <v>97</v>
      </c>
      <c r="C124" s="30" t="s">
        <v>112</v>
      </c>
      <c r="D124" s="26">
        <v>1</v>
      </c>
      <c r="E124" s="83">
        <v>150</v>
      </c>
      <c r="F124" s="76">
        <f t="shared" si="1"/>
        <v>150</v>
      </c>
      <c r="G124" s="72">
        <v>0.1</v>
      </c>
    </row>
    <row r="125" spans="1:7" ht="12.9" customHeight="1" x14ac:dyDescent="0.45">
      <c r="A125" s="24"/>
      <c r="B125" s="29" t="s">
        <v>98</v>
      </c>
      <c r="C125" s="30" t="s">
        <v>112</v>
      </c>
      <c r="D125" s="26">
        <v>1</v>
      </c>
      <c r="E125" s="83">
        <v>150</v>
      </c>
      <c r="F125" s="76">
        <f t="shared" si="1"/>
        <v>150</v>
      </c>
      <c r="G125" s="72">
        <v>0.1</v>
      </c>
    </row>
    <row r="126" spans="1:7" ht="12.9" customHeight="1" x14ac:dyDescent="0.45">
      <c r="A126" s="24"/>
      <c r="B126" s="29" t="s">
        <v>99</v>
      </c>
      <c r="C126" s="30" t="s">
        <v>113</v>
      </c>
      <c r="D126" s="26">
        <v>10</v>
      </c>
      <c r="E126" s="83">
        <v>180</v>
      </c>
      <c r="F126" s="76">
        <f t="shared" si="1"/>
        <v>1800</v>
      </c>
      <c r="G126" s="72">
        <v>0.1</v>
      </c>
    </row>
    <row r="127" spans="1:7" ht="12.9" customHeight="1" x14ac:dyDescent="0.45">
      <c r="A127" s="24"/>
      <c r="B127" s="29" t="s">
        <v>100</v>
      </c>
      <c r="C127" s="30" t="s">
        <v>112</v>
      </c>
      <c r="D127" s="26">
        <v>3</v>
      </c>
      <c r="E127" s="83">
        <v>180</v>
      </c>
      <c r="F127" s="76">
        <f t="shared" si="1"/>
        <v>540</v>
      </c>
      <c r="G127" s="72">
        <v>0.1</v>
      </c>
    </row>
    <row r="128" spans="1:7" ht="12.9" customHeight="1" x14ac:dyDescent="0.45">
      <c r="A128" s="24"/>
      <c r="B128" s="29" t="s">
        <v>101</v>
      </c>
      <c r="C128" s="30" t="s">
        <v>112</v>
      </c>
      <c r="D128" s="26">
        <v>20</v>
      </c>
      <c r="E128" s="83">
        <v>260</v>
      </c>
      <c r="F128" s="76">
        <f t="shared" si="1"/>
        <v>5200</v>
      </c>
      <c r="G128" s="72">
        <v>0.1</v>
      </c>
    </row>
    <row r="129" spans="1:7" ht="12.9" customHeight="1" x14ac:dyDescent="0.45">
      <c r="A129" s="24"/>
      <c r="B129" s="29" t="s">
        <v>102</v>
      </c>
      <c r="C129" s="30" t="s">
        <v>113</v>
      </c>
      <c r="D129" s="26">
        <v>1</v>
      </c>
      <c r="E129" s="83">
        <v>420</v>
      </c>
      <c r="F129" s="76">
        <f t="shared" si="1"/>
        <v>420</v>
      </c>
      <c r="G129" s="72">
        <v>0.1</v>
      </c>
    </row>
    <row r="130" spans="1:7" ht="12.9" customHeight="1" x14ac:dyDescent="0.45">
      <c r="A130" s="24"/>
      <c r="B130" s="29" t="s">
        <v>103</v>
      </c>
      <c r="C130" s="30" t="s">
        <v>114</v>
      </c>
      <c r="D130" s="26">
        <v>1</v>
      </c>
      <c r="E130" s="83">
        <v>1300</v>
      </c>
      <c r="F130" s="76">
        <f t="shared" si="1"/>
        <v>1300</v>
      </c>
      <c r="G130" s="72">
        <v>0.1</v>
      </c>
    </row>
    <row r="131" spans="1:7" ht="12.9" customHeight="1" x14ac:dyDescent="0.45">
      <c r="A131" s="24"/>
      <c r="B131" s="29" t="s">
        <v>104</v>
      </c>
      <c r="C131" s="30" t="s">
        <v>112</v>
      </c>
      <c r="D131" s="26">
        <v>1</v>
      </c>
      <c r="E131" s="83">
        <v>150</v>
      </c>
      <c r="F131" s="76">
        <f t="shared" si="1"/>
        <v>150</v>
      </c>
      <c r="G131" s="72">
        <v>0.1</v>
      </c>
    </row>
    <row r="132" spans="1:7" ht="12.9" customHeight="1" x14ac:dyDescent="0.45">
      <c r="A132" s="24"/>
      <c r="B132" s="29" t="s">
        <v>105</v>
      </c>
      <c r="C132" s="30" t="s">
        <v>112</v>
      </c>
      <c r="D132" s="26">
        <v>1</v>
      </c>
      <c r="E132" s="83">
        <v>150</v>
      </c>
      <c r="F132" s="76">
        <f t="shared" si="1"/>
        <v>150</v>
      </c>
      <c r="G132" s="72">
        <v>0.1</v>
      </c>
    </row>
    <row r="133" spans="1:7" ht="12.9" customHeight="1" x14ac:dyDescent="0.45">
      <c r="A133" s="24"/>
      <c r="B133" s="29" t="s">
        <v>106</v>
      </c>
      <c r="C133" s="30" t="s">
        <v>112</v>
      </c>
      <c r="D133" s="26">
        <v>20</v>
      </c>
      <c r="E133" s="83">
        <v>150</v>
      </c>
      <c r="F133" s="76">
        <f t="shared" si="1"/>
        <v>3000</v>
      </c>
      <c r="G133" s="72">
        <v>0.1</v>
      </c>
    </row>
    <row r="134" spans="1:7" ht="12.9" customHeight="1" x14ac:dyDescent="0.45">
      <c r="A134" s="24"/>
      <c r="B134" s="29" t="s">
        <v>107</v>
      </c>
      <c r="C134" s="30" t="s">
        <v>111</v>
      </c>
      <c r="D134" s="26">
        <v>2</v>
      </c>
      <c r="E134" s="83">
        <v>200</v>
      </c>
      <c r="F134" s="76">
        <f t="shared" si="1"/>
        <v>400</v>
      </c>
      <c r="G134" s="72">
        <v>0.1</v>
      </c>
    </row>
    <row r="135" spans="1:7" ht="12.9" customHeight="1" x14ac:dyDescent="0.45">
      <c r="A135" s="24"/>
      <c r="B135" s="29" t="s">
        <v>108</v>
      </c>
      <c r="C135" s="30"/>
      <c r="D135" s="26">
        <v>1</v>
      </c>
      <c r="E135" s="83">
        <v>600</v>
      </c>
      <c r="F135" s="76">
        <f t="shared" si="1"/>
        <v>600</v>
      </c>
      <c r="G135" s="72">
        <v>0.1</v>
      </c>
    </row>
    <row r="136" spans="1:7" ht="12.9" customHeight="1" x14ac:dyDescent="0.45">
      <c r="A136" s="24"/>
      <c r="B136" s="29" t="s">
        <v>109</v>
      </c>
      <c r="C136" s="30"/>
      <c r="D136" s="26">
        <v>2</v>
      </c>
      <c r="E136" s="83">
        <v>500</v>
      </c>
      <c r="F136" s="76">
        <f t="shared" si="1"/>
        <v>1000</v>
      </c>
      <c r="G136" s="72">
        <v>0.1</v>
      </c>
    </row>
    <row r="137" spans="1:7" ht="12.9" customHeight="1" x14ac:dyDescent="0.45">
      <c r="A137" s="24"/>
      <c r="B137" s="29"/>
      <c r="C137" s="30"/>
      <c r="D137" s="26"/>
      <c r="E137" s="83"/>
      <c r="F137" s="76"/>
      <c r="G137" s="72">
        <v>0.1</v>
      </c>
    </row>
    <row r="138" spans="1:7" ht="12.9" customHeight="1" thickBot="1" x14ac:dyDescent="0.5">
      <c r="A138" s="37"/>
      <c r="B138" s="38" t="s">
        <v>43</v>
      </c>
      <c r="C138" s="39"/>
      <c r="D138" s="40"/>
      <c r="E138" s="41"/>
      <c r="F138" s="77">
        <f>SUM(F81:F137)</f>
        <v>207475</v>
      </c>
      <c r="G138" s="80">
        <v>0.1</v>
      </c>
    </row>
    <row r="139" spans="1:7" ht="12.9" customHeight="1" thickBot="1" x14ac:dyDescent="0.5">
      <c r="A139" s="85"/>
      <c r="B139" s="86"/>
      <c r="C139" s="86"/>
      <c r="D139" s="85"/>
      <c r="E139" s="87"/>
      <c r="F139" s="88"/>
      <c r="G139" s="89"/>
    </row>
    <row r="140" spans="1:7" ht="12.9" customHeight="1" thickBot="1" x14ac:dyDescent="0.5">
      <c r="A140" s="11"/>
      <c r="B140" s="12" t="s">
        <v>6</v>
      </c>
      <c r="C140" s="13" t="s">
        <v>7</v>
      </c>
      <c r="D140" s="13" t="s">
        <v>8</v>
      </c>
      <c r="E140" s="13" t="s">
        <v>9</v>
      </c>
      <c r="F140" s="13" t="s">
        <v>10</v>
      </c>
      <c r="G140" s="69" t="s">
        <v>59</v>
      </c>
    </row>
    <row r="141" spans="1:7" ht="12.9" customHeight="1" x14ac:dyDescent="0.45">
      <c r="A141" s="14" t="s">
        <v>119</v>
      </c>
      <c r="B141" s="15"/>
      <c r="C141" s="73"/>
      <c r="D141" s="57"/>
      <c r="E141" s="74"/>
      <c r="F141" s="75"/>
      <c r="G141" s="71"/>
    </row>
    <row r="142" spans="1:7" ht="12.9" customHeight="1" x14ac:dyDescent="0.45">
      <c r="A142" s="18"/>
      <c r="B142" s="99" t="s">
        <v>64</v>
      </c>
      <c r="C142" s="100" t="s">
        <v>120</v>
      </c>
      <c r="D142" s="43">
        <v>8</v>
      </c>
      <c r="E142" s="101">
        <v>4920</v>
      </c>
      <c r="F142" s="35">
        <f t="shared" ref="F142:F197" si="2">D142*E142</f>
        <v>39360</v>
      </c>
      <c r="G142" s="71">
        <v>0.1</v>
      </c>
    </row>
    <row r="143" spans="1:7" ht="12.9" customHeight="1" x14ac:dyDescent="0.45">
      <c r="A143" s="20"/>
      <c r="B143" s="17" t="s">
        <v>16</v>
      </c>
      <c r="C143" s="21"/>
      <c r="D143" s="17">
        <v>1</v>
      </c>
      <c r="E143" s="22">
        <v>18000</v>
      </c>
      <c r="F143" s="35">
        <f t="shared" si="2"/>
        <v>18000</v>
      </c>
      <c r="G143" s="72">
        <v>0.1</v>
      </c>
    </row>
    <row r="144" spans="1:7" ht="12.9" customHeight="1" x14ac:dyDescent="0.45">
      <c r="A144" s="20"/>
      <c r="B144" s="17" t="s">
        <v>17</v>
      </c>
      <c r="C144" s="21"/>
      <c r="D144" s="17">
        <v>1</v>
      </c>
      <c r="E144" s="22">
        <v>2500</v>
      </c>
      <c r="F144" s="35">
        <f t="shared" si="2"/>
        <v>2500</v>
      </c>
      <c r="G144" s="72">
        <v>0.1</v>
      </c>
    </row>
    <row r="145" spans="1:7" ht="12.9" customHeight="1" x14ac:dyDescent="0.45">
      <c r="A145" s="20"/>
      <c r="B145" s="17" t="s">
        <v>18</v>
      </c>
      <c r="C145" s="21"/>
      <c r="D145" s="17">
        <v>1</v>
      </c>
      <c r="E145" s="22">
        <v>3500</v>
      </c>
      <c r="F145" s="35">
        <f t="shared" si="2"/>
        <v>3500</v>
      </c>
      <c r="G145" s="72">
        <v>0.1</v>
      </c>
    </row>
    <row r="146" spans="1:7" ht="12.9" customHeight="1" x14ac:dyDescent="0.45">
      <c r="A146" s="20"/>
      <c r="B146" s="17" t="s">
        <v>19</v>
      </c>
      <c r="C146" s="21"/>
      <c r="D146" s="17">
        <v>1</v>
      </c>
      <c r="E146" s="22">
        <v>5200</v>
      </c>
      <c r="F146" s="35">
        <f t="shared" si="2"/>
        <v>5200</v>
      </c>
      <c r="G146" s="72">
        <v>0.1</v>
      </c>
    </row>
    <row r="147" spans="1:7" ht="12.9" customHeight="1" x14ac:dyDescent="0.45">
      <c r="A147" s="24"/>
      <c r="B147" s="25" t="s">
        <v>24</v>
      </c>
      <c r="C147" s="21"/>
      <c r="D147" s="26">
        <v>1</v>
      </c>
      <c r="E147" s="27">
        <v>3600</v>
      </c>
      <c r="F147" s="35">
        <f t="shared" si="2"/>
        <v>3600</v>
      </c>
      <c r="G147" s="72">
        <v>0.1</v>
      </c>
    </row>
    <row r="148" spans="1:7" ht="12.9" customHeight="1" x14ac:dyDescent="0.45">
      <c r="A148" s="24"/>
      <c r="B148" s="25" t="s">
        <v>25</v>
      </c>
      <c r="C148" s="21"/>
      <c r="D148" s="26">
        <v>1</v>
      </c>
      <c r="E148" s="27">
        <v>14000</v>
      </c>
      <c r="F148" s="35">
        <f t="shared" si="2"/>
        <v>14000</v>
      </c>
      <c r="G148" s="72">
        <v>0.1</v>
      </c>
    </row>
    <row r="149" spans="1:7" ht="12.9" customHeight="1" x14ac:dyDescent="0.45">
      <c r="A149" s="24"/>
      <c r="B149" s="25" t="s">
        <v>26</v>
      </c>
      <c r="C149" s="21"/>
      <c r="D149" s="26">
        <v>2</v>
      </c>
      <c r="E149" s="27">
        <v>4000</v>
      </c>
      <c r="F149" s="35">
        <f t="shared" si="2"/>
        <v>8000</v>
      </c>
      <c r="G149" s="72">
        <v>0.1</v>
      </c>
    </row>
    <row r="150" spans="1:7" ht="12.9" customHeight="1" x14ac:dyDescent="0.45">
      <c r="A150" s="24"/>
      <c r="B150" s="29" t="s">
        <v>27</v>
      </c>
      <c r="C150" s="30"/>
      <c r="D150" s="26">
        <v>2</v>
      </c>
      <c r="E150" s="31">
        <v>4000</v>
      </c>
      <c r="F150" s="76">
        <f t="shared" si="2"/>
        <v>8000</v>
      </c>
      <c r="G150" s="72">
        <v>0.1</v>
      </c>
    </row>
    <row r="151" spans="1:7" ht="12.9" customHeight="1" x14ac:dyDescent="0.45">
      <c r="A151" s="20"/>
      <c r="B151" s="32" t="s">
        <v>28</v>
      </c>
      <c r="C151" s="33" t="s">
        <v>29</v>
      </c>
      <c r="D151" s="34">
        <v>24</v>
      </c>
      <c r="E151" s="22">
        <v>80</v>
      </c>
      <c r="F151" s="35">
        <f t="shared" si="2"/>
        <v>1920</v>
      </c>
      <c r="G151" s="72">
        <v>0.1</v>
      </c>
    </row>
    <row r="152" spans="1:7" ht="12.9" customHeight="1" x14ac:dyDescent="0.45">
      <c r="A152" s="20"/>
      <c r="B152" s="32" t="s">
        <v>30</v>
      </c>
      <c r="C152" s="33" t="s">
        <v>60</v>
      </c>
      <c r="D152" s="34">
        <v>10</v>
      </c>
      <c r="E152" s="22">
        <v>205</v>
      </c>
      <c r="F152" s="35">
        <f t="shared" si="2"/>
        <v>2050</v>
      </c>
      <c r="G152" s="72">
        <v>0.1</v>
      </c>
    </row>
    <row r="153" spans="1:7" ht="12.9" customHeight="1" x14ac:dyDescent="0.45">
      <c r="A153" s="20"/>
      <c r="B153" s="32" t="s">
        <v>32</v>
      </c>
      <c r="C153" s="21" t="s">
        <v>33</v>
      </c>
      <c r="D153" s="34">
        <v>10</v>
      </c>
      <c r="E153" s="22">
        <v>185</v>
      </c>
      <c r="F153" s="35">
        <f t="shared" si="2"/>
        <v>1850</v>
      </c>
      <c r="G153" s="72">
        <v>0.1</v>
      </c>
    </row>
    <row r="154" spans="1:7" ht="12.9" customHeight="1" x14ac:dyDescent="0.45">
      <c r="A154" s="20"/>
      <c r="B154" s="32" t="s">
        <v>34</v>
      </c>
      <c r="C154" s="33" t="s">
        <v>35</v>
      </c>
      <c r="D154" s="34">
        <v>3</v>
      </c>
      <c r="E154" s="22">
        <v>1600</v>
      </c>
      <c r="F154" s="35">
        <f t="shared" si="2"/>
        <v>4800</v>
      </c>
      <c r="G154" s="72">
        <v>0.1</v>
      </c>
    </row>
    <row r="155" spans="1:7" ht="12.9" customHeight="1" x14ac:dyDescent="0.45">
      <c r="A155" s="20"/>
      <c r="B155" s="36" t="s">
        <v>36</v>
      </c>
      <c r="C155" s="33" t="s">
        <v>37</v>
      </c>
      <c r="D155" s="34">
        <v>2</v>
      </c>
      <c r="E155" s="22">
        <v>600</v>
      </c>
      <c r="F155" s="35">
        <f t="shared" si="2"/>
        <v>1200</v>
      </c>
      <c r="G155" s="72">
        <v>0.1</v>
      </c>
    </row>
    <row r="156" spans="1:7" ht="12.9" customHeight="1" x14ac:dyDescent="0.45">
      <c r="A156" s="20"/>
      <c r="B156" s="36" t="s">
        <v>38</v>
      </c>
      <c r="C156" s="33"/>
      <c r="D156" s="34">
        <v>10</v>
      </c>
      <c r="E156" s="22">
        <v>150</v>
      </c>
      <c r="F156" s="35">
        <f t="shared" si="2"/>
        <v>1500</v>
      </c>
      <c r="G156" s="72">
        <v>0.1</v>
      </c>
    </row>
    <row r="157" spans="1:7" ht="12.9" customHeight="1" x14ac:dyDescent="0.45">
      <c r="A157" s="20"/>
      <c r="B157" s="32" t="s">
        <v>39</v>
      </c>
      <c r="C157" s="33" t="s">
        <v>40</v>
      </c>
      <c r="D157" s="34">
        <v>2</v>
      </c>
      <c r="E157" s="22">
        <v>700</v>
      </c>
      <c r="F157" s="35">
        <f t="shared" si="2"/>
        <v>1400</v>
      </c>
      <c r="G157" s="72">
        <v>0.1</v>
      </c>
    </row>
    <row r="158" spans="1:7" ht="12.9" customHeight="1" x14ac:dyDescent="0.45">
      <c r="A158" s="20"/>
      <c r="B158" s="32" t="s">
        <v>41</v>
      </c>
      <c r="C158" s="33" t="s">
        <v>42</v>
      </c>
      <c r="D158" s="34">
        <v>4</v>
      </c>
      <c r="E158" s="22">
        <v>700</v>
      </c>
      <c r="F158" s="35">
        <f t="shared" si="2"/>
        <v>2800</v>
      </c>
      <c r="G158" s="72">
        <v>0.1</v>
      </c>
    </row>
    <row r="159" spans="1:7" ht="12.9" customHeight="1" x14ac:dyDescent="0.45">
      <c r="A159" s="18"/>
      <c r="B159" s="19" t="s">
        <v>12</v>
      </c>
      <c r="C159" s="16" t="s">
        <v>66</v>
      </c>
      <c r="D159" s="17">
        <v>1</v>
      </c>
      <c r="E159" s="27">
        <v>13200</v>
      </c>
      <c r="F159" s="35">
        <f t="shared" si="2"/>
        <v>13200</v>
      </c>
      <c r="G159" s="72">
        <v>0.1</v>
      </c>
    </row>
    <row r="160" spans="1:7" ht="12.9" customHeight="1" x14ac:dyDescent="0.45">
      <c r="A160" s="18"/>
      <c r="B160" s="19" t="s">
        <v>14</v>
      </c>
      <c r="C160" s="16"/>
      <c r="D160" s="17">
        <v>1</v>
      </c>
      <c r="E160" s="27">
        <v>1200</v>
      </c>
      <c r="F160" s="35">
        <f t="shared" si="2"/>
        <v>1200</v>
      </c>
      <c r="G160" s="72">
        <v>0.1</v>
      </c>
    </row>
    <row r="161" spans="1:7" ht="12.9" customHeight="1" x14ac:dyDescent="0.45">
      <c r="A161" s="18"/>
      <c r="B161" s="19" t="s">
        <v>15</v>
      </c>
      <c r="C161" s="16"/>
      <c r="D161" s="17">
        <v>4</v>
      </c>
      <c r="E161" s="27">
        <v>300</v>
      </c>
      <c r="F161" s="35">
        <f t="shared" si="2"/>
        <v>1200</v>
      </c>
      <c r="G161" s="72">
        <v>0.1</v>
      </c>
    </row>
    <row r="162" spans="1:7" ht="12.9" customHeight="1" x14ac:dyDescent="0.45">
      <c r="A162" s="20"/>
      <c r="B162" s="17" t="s">
        <v>20</v>
      </c>
      <c r="C162" s="21"/>
      <c r="D162" s="17">
        <v>1</v>
      </c>
      <c r="E162" s="22">
        <v>6000</v>
      </c>
      <c r="F162" s="35">
        <f t="shared" si="2"/>
        <v>6000</v>
      </c>
      <c r="G162" s="72">
        <v>0.1</v>
      </c>
    </row>
    <row r="163" spans="1:7" ht="12.9" customHeight="1" x14ac:dyDescent="0.45">
      <c r="A163" s="20"/>
      <c r="B163" s="17" t="s">
        <v>21</v>
      </c>
      <c r="C163" s="21"/>
      <c r="D163" s="17">
        <v>1</v>
      </c>
      <c r="E163" s="22">
        <v>8000</v>
      </c>
      <c r="F163" s="35">
        <f t="shared" si="2"/>
        <v>8000</v>
      </c>
      <c r="G163" s="72">
        <v>0.1</v>
      </c>
    </row>
    <row r="164" spans="1:7" ht="12.9" customHeight="1" x14ac:dyDescent="0.45">
      <c r="A164" s="20"/>
      <c r="B164" s="17" t="s">
        <v>22</v>
      </c>
      <c r="C164" s="21"/>
      <c r="D164" s="17">
        <v>1</v>
      </c>
      <c r="E164" s="22">
        <v>5000</v>
      </c>
      <c r="F164" s="35">
        <f t="shared" si="2"/>
        <v>5000</v>
      </c>
      <c r="G164" s="72">
        <v>0.1</v>
      </c>
    </row>
    <row r="165" spans="1:7" ht="12.9" customHeight="1" x14ac:dyDescent="0.45">
      <c r="A165" s="24"/>
      <c r="B165" s="29" t="s">
        <v>78</v>
      </c>
      <c r="C165" s="30"/>
      <c r="D165" s="26">
        <v>1</v>
      </c>
      <c r="E165" s="83">
        <v>2000</v>
      </c>
      <c r="F165" s="76">
        <f t="shared" si="2"/>
        <v>2000</v>
      </c>
      <c r="G165" s="72">
        <v>0.1</v>
      </c>
    </row>
    <row r="166" spans="1:7" ht="12.9" customHeight="1" x14ac:dyDescent="0.45">
      <c r="A166" s="24"/>
      <c r="B166" s="29" t="s">
        <v>79</v>
      </c>
      <c r="C166" s="30" t="s">
        <v>113</v>
      </c>
      <c r="D166" s="26">
        <v>1</v>
      </c>
      <c r="E166" s="83">
        <v>1200</v>
      </c>
      <c r="F166" s="76">
        <f t="shared" si="2"/>
        <v>1200</v>
      </c>
      <c r="G166" s="72">
        <v>0.1</v>
      </c>
    </row>
    <row r="167" spans="1:7" ht="12.9" customHeight="1" x14ac:dyDescent="0.45">
      <c r="A167" s="24"/>
      <c r="B167" s="29" t="s">
        <v>80</v>
      </c>
      <c r="C167" s="30" t="s">
        <v>113</v>
      </c>
      <c r="D167" s="26">
        <v>2</v>
      </c>
      <c r="E167" s="83">
        <v>800</v>
      </c>
      <c r="F167" s="76">
        <f t="shared" si="2"/>
        <v>1600</v>
      </c>
      <c r="G167" s="72">
        <v>0.1</v>
      </c>
    </row>
    <row r="168" spans="1:7" ht="12.9" customHeight="1" x14ac:dyDescent="0.45">
      <c r="A168" s="24"/>
      <c r="B168" s="29" t="s">
        <v>81</v>
      </c>
      <c r="C168" s="30" t="s">
        <v>113</v>
      </c>
      <c r="D168" s="26">
        <v>2</v>
      </c>
      <c r="E168" s="83">
        <v>600</v>
      </c>
      <c r="F168" s="76">
        <f t="shared" si="2"/>
        <v>1200</v>
      </c>
      <c r="G168" s="72">
        <v>0.1</v>
      </c>
    </row>
    <row r="169" spans="1:7" ht="12.9" customHeight="1" x14ac:dyDescent="0.45">
      <c r="A169" s="24"/>
      <c r="B169" s="29" t="s">
        <v>82</v>
      </c>
      <c r="C169" s="30" t="s">
        <v>113</v>
      </c>
      <c r="D169" s="26">
        <v>2</v>
      </c>
      <c r="E169" s="83">
        <v>600</v>
      </c>
      <c r="F169" s="76">
        <f t="shared" si="2"/>
        <v>1200</v>
      </c>
      <c r="G169" s="72">
        <v>0.1</v>
      </c>
    </row>
    <row r="170" spans="1:7" ht="12.9" customHeight="1" x14ac:dyDescent="0.45">
      <c r="A170" s="24"/>
      <c r="B170" s="29" t="s">
        <v>83</v>
      </c>
      <c r="C170" s="30" t="s">
        <v>113</v>
      </c>
      <c r="D170" s="26">
        <v>4</v>
      </c>
      <c r="E170" s="83">
        <v>160</v>
      </c>
      <c r="F170" s="76">
        <f t="shared" si="2"/>
        <v>640</v>
      </c>
      <c r="G170" s="72">
        <v>0.1</v>
      </c>
    </row>
    <row r="171" spans="1:7" ht="12.9" customHeight="1" x14ac:dyDescent="0.45">
      <c r="A171" s="24"/>
      <c r="B171" s="29" t="s">
        <v>84</v>
      </c>
      <c r="C171" s="30" t="s">
        <v>117</v>
      </c>
      <c r="D171" s="26">
        <v>1</v>
      </c>
      <c r="E171" s="83">
        <v>200</v>
      </c>
      <c r="F171" s="76">
        <f t="shared" si="2"/>
        <v>200</v>
      </c>
      <c r="G171" s="72">
        <v>0.1</v>
      </c>
    </row>
    <row r="172" spans="1:7" ht="12.9" customHeight="1" x14ac:dyDescent="0.45">
      <c r="A172" s="24"/>
      <c r="B172" s="29" t="s">
        <v>85</v>
      </c>
      <c r="C172" s="30" t="s">
        <v>117</v>
      </c>
      <c r="D172" s="26">
        <v>1</v>
      </c>
      <c r="E172" s="83">
        <v>200</v>
      </c>
      <c r="F172" s="76">
        <f t="shared" si="2"/>
        <v>200</v>
      </c>
      <c r="G172" s="72">
        <v>0.1</v>
      </c>
    </row>
    <row r="173" spans="1:7" ht="12.9" customHeight="1" x14ac:dyDescent="0.45">
      <c r="A173" s="24"/>
      <c r="B173" s="29" t="s">
        <v>86</v>
      </c>
      <c r="C173" s="30" t="s">
        <v>117</v>
      </c>
      <c r="D173" s="26">
        <v>1</v>
      </c>
      <c r="E173" s="83">
        <v>180</v>
      </c>
      <c r="F173" s="76">
        <f t="shared" si="2"/>
        <v>180</v>
      </c>
      <c r="G173" s="72">
        <v>0.1</v>
      </c>
    </row>
    <row r="174" spans="1:7" ht="12.9" customHeight="1" x14ac:dyDescent="0.45">
      <c r="A174" s="24"/>
      <c r="B174" s="29" t="s">
        <v>87</v>
      </c>
      <c r="C174" s="30" t="s">
        <v>115</v>
      </c>
      <c r="D174" s="26">
        <v>10</v>
      </c>
      <c r="E174" s="83">
        <v>180</v>
      </c>
      <c r="F174" s="76">
        <f t="shared" si="2"/>
        <v>1800</v>
      </c>
      <c r="G174" s="72">
        <v>0.1</v>
      </c>
    </row>
    <row r="175" spans="1:7" ht="12.9" customHeight="1" x14ac:dyDescent="0.45">
      <c r="A175" s="24"/>
      <c r="B175" s="29" t="s">
        <v>88</v>
      </c>
      <c r="C175" s="30" t="s">
        <v>116</v>
      </c>
      <c r="D175" s="26">
        <v>50</v>
      </c>
      <c r="E175" s="83">
        <v>250</v>
      </c>
      <c r="F175" s="76">
        <f t="shared" si="2"/>
        <v>12500</v>
      </c>
      <c r="G175" s="72">
        <v>0.1</v>
      </c>
    </row>
    <row r="176" spans="1:7" ht="12.9" customHeight="1" x14ac:dyDescent="0.45">
      <c r="A176" s="24"/>
      <c r="B176" s="29" t="s">
        <v>89</v>
      </c>
      <c r="C176" s="30" t="s">
        <v>115</v>
      </c>
      <c r="D176" s="26">
        <v>1</v>
      </c>
      <c r="E176" s="83">
        <v>150</v>
      </c>
      <c r="F176" s="76">
        <f t="shared" si="2"/>
        <v>150</v>
      </c>
      <c r="G176" s="72">
        <v>0.1</v>
      </c>
    </row>
    <row r="177" spans="1:7" ht="12.9" customHeight="1" x14ac:dyDescent="0.45">
      <c r="A177" s="24"/>
      <c r="B177" s="29" t="s">
        <v>90</v>
      </c>
      <c r="C177" s="30" t="s">
        <v>112</v>
      </c>
      <c r="D177" s="26">
        <v>1</v>
      </c>
      <c r="E177" s="83">
        <v>150</v>
      </c>
      <c r="F177" s="76">
        <f t="shared" si="2"/>
        <v>150</v>
      </c>
      <c r="G177" s="72">
        <v>0.1</v>
      </c>
    </row>
    <row r="178" spans="1:7" ht="12.9" customHeight="1" x14ac:dyDescent="0.45">
      <c r="A178" s="24"/>
      <c r="B178" s="29" t="s">
        <v>91</v>
      </c>
      <c r="C178" s="30" t="s">
        <v>113</v>
      </c>
      <c r="D178" s="26">
        <v>20</v>
      </c>
      <c r="E178" s="83">
        <v>150</v>
      </c>
      <c r="F178" s="76">
        <f t="shared" si="2"/>
        <v>3000</v>
      </c>
      <c r="G178" s="72">
        <v>0.1</v>
      </c>
    </row>
    <row r="179" spans="1:7" ht="12.9" customHeight="1" x14ac:dyDescent="0.45">
      <c r="A179" s="24"/>
      <c r="B179" s="29" t="s">
        <v>92</v>
      </c>
      <c r="C179" s="30" t="s">
        <v>112</v>
      </c>
      <c r="D179" s="26">
        <v>20</v>
      </c>
      <c r="E179" s="83">
        <v>150</v>
      </c>
      <c r="F179" s="76">
        <f t="shared" si="2"/>
        <v>3000</v>
      </c>
      <c r="G179" s="72">
        <v>0.1</v>
      </c>
    </row>
    <row r="180" spans="1:7" ht="12.9" customHeight="1" x14ac:dyDescent="0.45">
      <c r="A180" s="24"/>
      <c r="B180" s="29" t="s">
        <v>93</v>
      </c>
      <c r="C180" s="30" t="s">
        <v>113</v>
      </c>
      <c r="D180" s="26">
        <v>1</v>
      </c>
      <c r="E180" s="83">
        <v>525</v>
      </c>
      <c r="F180" s="76">
        <f t="shared" si="2"/>
        <v>525</v>
      </c>
      <c r="G180" s="72">
        <v>0.1</v>
      </c>
    </row>
    <row r="181" spans="1:7" ht="12.9" customHeight="1" x14ac:dyDescent="0.45">
      <c r="A181" s="24"/>
      <c r="B181" s="29" t="s">
        <v>94</v>
      </c>
      <c r="C181" s="30" t="s">
        <v>113</v>
      </c>
      <c r="D181" s="26">
        <v>20</v>
      </c>
      <c r="E181" s="83">
        <v>30</v>
      </c>
      <c r="F181" s="76">
        <f t="shared" si="2"/>
        <v>600</v>
      </c>
      <c r="G181" s="72">
        <v>0.1</v>
      </c>
    </row>
    <row r="182" spans="1:7" ht="12.9" customHeight="1" x14ac:dyDescent="0.45">
      <c r="A182" s="24"/>
      <c r="B182" s="29" t="s">
        <v>110</v>
      </c>
      <c r="C182" s="30" t="s">
        <v>113</v>
      </c>
      <c r="D182" s="26">
        <v>3</v>
      </c>
      <c r="E182" s="83">
        <v>250</v>
      </c>
      <c r="F182" s="76">
        <f t="shared" si="2"/>
        <v>750</v>
      </c>
      <c r="G182" s="72">
        <v>0.1</v>
      </c>
    </row>
    <row r="183" spans="1:7" ht="12.9" customHeight="1" x14ac:dyDescent="0.45">
      <c r="A183" s="24"/>
      <c r="B183" s="29" t="s">
        <v>95</v>
      </c>
      <c r="C183" s="30" t="s">
        <v>113</v>
      </c>
      <c r="D183" s="26">
        <v>3</v>
      </c>
      <c r="E183" s="83">
        <v>420</v>
      </c>
      <c r="F183" s="76">
        <f t="shared" si="2"/>
        <v>1260</v>
      </c>
      <c r="G183" s="72">
        <v>0.1</v>
      </c>
    </row>
    <row r="184" spans="1:7" ht="12.9" customHeight="1" x14ac:dyDescent="0.45">
      <c r="A184" s="24"/>
      <c r="B184" s="29" t="s">
        <v>96</v>
      </c>
      <c r="C184" s="30" t="s">
        <v>113</v>
      </c>
      <c r="D184" s="26">
        <v>3</v>
      </c>
      <c r="E184" s="83">
        <v>420</v>
      </c>
      <c r="F184" s="76">
        <f t="shared" si="2"/>
        <v>1260</v>
      </c>
      <c r="G184" s="72">
        <v>0.1</v>
      </c>
    </row>
    <row r="185" spans="1:7" ht="12.9" customHeight="1" x14ac:dyDescent="0.45">
      <c r="A185" s="24"/>
      <c r="B185" s="29" t="s">
        <v>97</v>
      </c>
      <c r="C185" s="30" t="s">
        <v>112</v>
      </c>
      <c r="D185" s="26">
        <v>1</v>
      </c>
      <c r="E185" s="83">
        <v>150</v>
      </c>
      <c r="F185" s="76">
        <f t="shared" si="2"/>
        <v>150</v>
      </c>
      <c r="G185" s="72">
        <v>0.1</v>
      </c>
    </row>
    <row r="186" spans="1:7" ht="12.9" customHeight="1" x14ac:dyDescent="0.45">
      <c r="A186" s="24"/>
      <c r="B186" s="29" t="s">
        <v>98</v>
      </c>
      <c r="C186" s="30" t="s">
        <v>112</v>
      </c>
      <c r="D186" s="26">
        <v>1</v>
      </c>
      <c r="E186" s="83">
        <v>150</v>
      </c>
      <c r="F186" s="76">
        <f t="shared" si="2"/>
        <v>150</v>
      </c>
      <c r="G186" s="72">
        <v>0.1</v>
      </c>
    </row>
    <row r="187" spans="1:7" ht="12.9" customHeight="1" x14ac:dyDescent="0.45">
      <c r="A187" s="24"/>
      <c r="B187" s="29" t="s">
        <v>99</v>
      </c>
      <c r="C187" s="30" t="s">
        <v>113</v>
      </c>
      <c r="D187" s="26">
        <v>10</v>
      </c>
      <c r="E187" s="83">
        <v>180</v>
      </c>
      <c r="F187" s="76">
        <f t="shared" si="2"/>
        <v>1800</v>
      </c>
      <c r="G187" s="72">
        <v>0.1</v>
      </c>
    </row>
    <row r="188" spans="1:7" ht="12.9" customHeight="1" x14ac:dyDescent="0.45">
      <c r="A188" s="24"/>
      <c r="B188" s="29" t="s">
        <v>100</v>
      </c>
      <c r="C188" s="30" t="s">
        <v>112</v>
      </c>
      <c r="D188" s="26">
        <v>3</v>
      </c>
      <c r="E188" s="83">
        <v>180</v>
      </c>
      <c r="F188" s="76">
        <f t="shared" si="2"/>
        <v>540</v>
      </c>
      <c r="G188" s="72">
        <v>0.1</v>
      </c>
    </row>
    <row r="189" spans="1:7" ht="12.9" customHeight="1" x14ac:dyDescent="0.45">
      <c r="A189" s="24"/>
      <c r="B189" s="29" t="s">
        <v>101</v>
      </c>
      <c r="C189" s="30" t="s">
        <v>112</v>
      </c>
      <c r="D189" s="26">
        <v>20</v>
      </c>
      <c r="E189" s="83">
        <v>260</v>
      </c>
      <c r="F189" s="76">
        <f t="shared" si="2"/>
        <v>5200</v>
      </c>
      <c r="G189" s="72">
        <v>0.1</v>
      </c>
    </row>
    <row r="190" spans="1:7" ht="12.9" customHeight="1" x14ac:dyDescent="0.45">
      <c r="A190" s="24"/>
      <c r="B190" s="29" t="s">
        <v>102</v>
      </c>
      <c r="C190" s="30" t="s">
        <v>113</v>
      </c>
      <c r="D190" s="26">
        <v>1</v>
      </c>
      <c r="E190" s="83">
        <v>420</v>
      </c>
      <c r="F190" s="76">
        <f t="shared" si="2"/>
        <v>420</v>
      </c>
      <c r="G190" s="72">
        <v>0.1</v>
      </c>
    </row>
    <row r="191" spans="1:7" ht="12.9" customHeight="1" x14ac:dyDescent="0.45">
      <c r="A191" s="24"/>
      <c r="B191" s="29" t="s">
        <v>103</v>
      </c>
      <c r="C191" s="30" t="s">
        <v>114</v>
      </c>
      <c r="D191" s="26">
        <v>1</v>
      </c>
      <c r="E191" s="83">
        <v>1300</v>
      </c>
      <c r="F191" s="76">
        <f t="shared" si="2"/>
        <v>1300</v>
      </c>
      <c r="G191" s="72">
        <v>0.1</v>
      </c>
    </row>
    <row r="192" spans="1:7" ht="12.9" customHeight="1" x14ac:dyDescent="0.45">
      <c r="A192" s="24"/>
      <c r="B192" s="29" t="s">
        <v>104</v>
      </c>
      <c r="C192" s="30" t="s">
        <v>112</v>
      </c>
      <c r="D192" s="26">
        <v>1</v>
      </c>
      <c r="E192" s="83">
        <v>150</v>
      </c>
      <c r="F192" s="76">
        <f t="shared" si="2"/>
        <v>150</v>
      </c>
      <c r="G192" s="72">
        <v>0.1</v>
      </c>
    </row>
    <row r="193" spans="1:7" ht="12.9" customHeight="1" x14ac:dyDescent="0.45">
      <c r="A193" s="24"/>
      <c r="B193" s="29" t="s">
        <v>105</v>
      </c>
      <c r="C193" s="30" t="s">
        <v>112</v>
      </c>
      <c r="D193" s="26">
        <v>1</v>
      </c>
      <c r="E193" s="83">
        <v>150</v>
      </c>
      <c r="F193" s="76">
        <f t="shared" si="2"/>
        <v>150</v>
      </c>
      <c r="G193" s="72">
        <v>0.1</v>
      </c>
    </row>
    <row r="194" spans="1:7" ht="12.9" customHeight="1" x14ac:dyDescent="0.45">
      <c r="A194" s="24"/>
      <c r="B194" s="29" t="s">
        <v>106</v>
      </c>
      <c r="C194" s="30" t="s">
        <v>112</v>
      </c>
      <c r="D194" s="26">
        <v>20</v>
      </c>
      <c r="E194" s="83">
        <v>150</v>
      </c>
      <c r="F194" s="76">
        <f t="shared" si="2"/>
        <v>3000</v>
      </c>
      <c r="G194" s="72">
        <v>0.1</v>
      </c>
    </row>
    <row r="195" spans="1:7" ht="12.9" customHeight="1" x14ac:dyDescent="0.45">
      <c r="A195" s="24"/>
      <c r="B195" s="29" t="s">
        <v>107</v>
      </c>
      <c r="C195" s="30" t="s">
        <v>111</v>
      </c>
      <c r="D195" s="26">
        <v>2</v>
      </c>
      <c r="E195" s="83">
        <v>200</v>
      </c>
      <c r="F195" s="76">
        <f t="shared" si="2"/>
        <v>400</v>
      </c>
      <c r="G195" s="72">
        <v>0.1</v>
      </c>
    </row>
    <row r="196" spans="1:7" ht="12.9" customHeight="1" x14ac:dyDescent="0.45">
      <c r="A196" s="24"/>
      <c r="B196" s="29" t="s">
        <v>108</v>
      </c>
      <c r="C196" s="30"/>
      <c r="D196" s="26">
        <v>1</v>
      </c>
      <c r="E196" s="83">
        <v>600</v>
      </c>
      <c r="F196" s="76">
        <f t="shared" si="2"/>
        <v>600</v>
      </c>
      <c r="G196" s="72">
        <v>0.1</v>
      </c>
    </row>
    <row r="197" spans="1:7" ht="12.9" customHeight="1" x14ac:dyDescent="0.45">
      <c r="A197" s="24"/>
      <c r="B197" s="29" t="s">
        <v>109</v>
      </c>
      <c r="C197" s="30"/>
      <c r="D197" s="26">
        <v>2</v>
      </c>
      <c r="E197" s="83">
        <v>500</v>
      </c>
      <c r="F197" s="76">
        <f t="shared" si="2"/>
        <v>1000</v>
      </c>
      <c r="G197" s="72">
        <v>0.1</v>
      </c>
    </row>
    <row r="198" spans="1:7" ht="12.9" customHeight="1" x14ac:dyDescent="0.45">
      <c r="A198" s="24"/>
      <c r="B198" s="29"/>
      <c r="C198" s="30"/>
      <c r="D198" s="26"/>
      <c r="E198" s="83"/>
      <c r="F198" s="76"/>
      <c r="G198" s="72">
        <v>0.1</v>
      </c>
    </row>
    <row r="199" spans="1:7" ht="12.9" customHeight="1" thickBot="1" x14ac:dyDescent="0.5">
      <c r="A199" s="37"/>
      <c r="B199" s="38" t="s">
        <v>43</v>
      </c>
      <c r="C199" s="39"/>
      <c r="D199" s="40"/>
      <c r="E199" s="41"/>
      <c r="F199" s="77">
        <f>SUM(F142:F198)</f>
        <v>202555</v>
      </c>
      <c r="G199" s="80">
        <v>0.1</v>
      </c>
    </row>
    <row r="200" spans="1:7" ht="12.9" customHeight="1" thickBot="1" x14ac:dyDescent="0.5">
      <c r="A200" s="85"/>
      <c r="B200" s="86"/>
      <c r="C200" s="86"/>
      <c r="D200" s="85"/>
      <c r="E200" s="87"/>
      <c r="F200" s="88"/>
      <c r="G200" s="89"/>
    </row>
    <row r="201" spans="1:7" ht="12.9" customHeight="1" thickBot="1" x14ac:dyDescent="0.5">
      <c r="A201" s="11"/>
      <c r="B201" s="12" t="s">
        <v>6</v>
      </c>
      <c r="C201" s="13" t="s">
        <v>7</v>
      </c>
      <c r="D201" s="13" t="s">
        <v>8</v>
      </c>
      <c r="E201" s="13" t="s">
        <v>9</v>
      </c>
      <c r="F201" s="13" t="s">
        <v>10</v>
      </c>
      <c r="G201" s="69" t="s">
        <v>59</v>
      </c>
    </row>
    <row r="202" spans="1:7" ht="12.9" customHeight="1" x14ac:dyDescent="0.45">
      <c r="A202" s="14" t="s">
        <v>121</v>
      </c>
      <c r="B202" s="15"/>
      <c r="C202" s="73"/>
      <c r="D202" s="57"/>
      <c r="E202" s="74"/>
      <c r="F202" s="75"/>
      <c r="G202" s="71"/>
    </row>
    <row r="203" spans="1:7" ht="12.9" customHeight="1" x14ac:dyDescent="0.45">
      <c r="A203" s="18"/>
      <c r="B203" s="99" t="s">
        <v>64</v>
      </c>
      <c r="C203" s="100" t="s">
        <v>120</v>
      </c>
      <c r="D203" s="43">
        <v>8</v>
      </c>
      <c r="E203" s="101">
        <v>4920</v>
      </c>
      <c r="F203" s="35">
        <f t="shared" ref="F203:F258" si="3">D203*E203</f>
        <v>39360</v>
      </c>
      <c r="G203" s="71">
        <v>0.1</v>
      </c>
    </row>
    <row r="204" spans="1:7" ht="12.9" customHeight="1" x14ac:dyDescent="0.45">
      <c r="A204" s="20"/>
      <c r="B204" s="17" t="s">
        <v>16</v>
      </c>
      <c r="C204" s="21"/>
      <c r="D204" s="17">
        <v>1</v>
      </c>
      <c r="E204" s="22">
        <v>18000</v>
      </c>
      <c r="F204" s="35">
        <f t="shared" si="3"/>
        <v>18000</v>
      </c>
      <c r="G204" s="72">
        <v>0.1</v>
      </c>
    </row>
    <row r="205" spans="1:7" ht="12.9" customHeight="1" x14ac:dyDescent="0.45">
      <c r="A205" s="20"/>
      <c r="B205" s="17" t="s">
        <v>17</v>
      </c>
      <c r="C205" s="21"/>
      <c r="D205" s="17">
        <v>1</v>
      </c>
      <c r="E205" s="22">
        <v>2500</v>
      </c>
      <c r="F205" s="35">
        <f t="shared" si="3"/>
        <v>2500</v>
      </c>
      <c r="G205" s="72">
        <v>0.1</v>
      </c>
    </row>
    <row r="206" spans="1:7" ht="12.9" customHeight="1" x14ac:dyDescent="0.45">
      <c r="A206" s="20"/>
      <c r="B206" s="17" t="s">
        <v>18</v>
      </c>
      <c r="C206" s="21"/>
      <c r="D206" s="17">
        <v>1</v>
      </c>
      <c r="E206" s="22">
        <v>3500</v>
      </c>
      <c r="F206" s="35">
        <f t="shared" si="3"/>
        <v>3500</v>
      </c>
      <c r="G206" s="72">
        <v>0.1</v>
      </c>
    </row>
    <row r="207" spans="1:7" ht="12.9" customHeight="1" x14ac:dyDescent="0.45">
      <c r="A207" s="20"/>
      <c r="B207" s="17" t="s">
        <v>19</v>
      </c>
      <c r="C207" s="21"/>
      <c r="D207" s="17">
        <v>1</v>
      </c>
      <c r="E207" s="22">
        <v>5200</v>
      </c>
      <c r="F207" s="35">
        <f t="shared" si="3"/>
        <v>5200</v>
      </c>
      <c r="G207" s="72">
        <v>0.1</v>
      </c>
    </row>
    <row r="208" spans="1:7" ht="12.9" customHeight="1" x14ac:dyDescent="0.45">
      <c r="A208" s="24"/>
      <c r="B208" s="25" t="s">
        <v>24</v>
      </c>
      <c r="C208" s="21"/>
      <c r="D208" s="26">
        <v>1</v>
      </c>
      <c r="E208" s="27">
        <v>3600</v>
      </c>
      <c r="F208" s="35">
        <f t="shared" si="3"/>
        <v>3600</v>
      </c>
      <c r="G208" s="72">
        <v>0.1</v>
      </c>
    </row>
    <row r="209" spans="1:7" ht="12.9" customHeight="1" x14ac:dyDescent="0.45">
      <c r="A209" s="24"/>
      <c r="B209" s="25" t="s">
        <v>25</v>
      </c>
      <c r="C209" s="21"/>
      <c r="D209" s="26">
        <v>1</v>
      </c>
      <c r="E209" s="27">
        <v>14000</v>
      </c>
      <c r="F209" s="35">
        <f t="shared" si="3"/>
        <v>14000</v>
      </c>
      <c r="G209" s="72">
        <v>0.1</v>
      </c>
    </row>
    <row r="210" spans="1:7" ht="12.9" customHeight="1" x14ac:dyDescent="0.45">
      <c r="A210" s="24"/>
      <c r="B210" s="25" t="s">
        <v>26</v>
      </c>
      <c r="C210" s="21"/>
      <c r="D210" s="26">
        <v>2</v>
      </c>
      <c r="E210" s="27">
        <v>4000</v>
      </c>
      <c r="F210" s="35">
        <f t="shared" si="3"/>
        <v>8000</v>
      </c>
      <c r="G210" s="72">
        <v>0.1</v>
      </c>
    </row>
    <row r="211" spans="1:7" ht="12.9" customHeight="1" x14ac:dyDescent="0.45">
      <c r="A211" s="24"/>
      <c r="B211" s="29" t="s">
        <v>27</v>
      </c>
      <c r="C211" s="30"/>
      <c r="D211" s="26">
        <v>4</v>
      </c>
      <c r="E211" s="31">
        <v>4000</v>
      </c>
      <c r="F211" s="76">
        <f t="shared" si="3"/>
        <v>16000</v>
      </c>
      <c r="G211" s="72">
        <v>0.1</v>
      </c>
    </row>
    <row r="212" spans="1:7" ht="12.9" customHeight="1" x14ac:dyDescent="0.45">
      <c r="A212" s="20"/>
      <c r="B212" s="32" t="s">
        <v>28</v>
      </c>
      <c r="C212" s="33" t="s">
        <v>29</v>
      </c>
      <c r="D212" s="34">
        <v>24</v>
      </c>
      <c r="E212" s="22">
        <v>80</v>
      </c>
      <c r="F212" s="35">
        <f t="shared" si="3"/>
        <v>1920</v>
      </c>
      <c r="G212" s="72">
        <v>0.1</v>
      </c>
    </row>
    <row r="213" spans="1:7" ht="12.9" customHeight="1" x14ac:dyDescent="0.45">
      <c r="A213" s="20"/>
      <c r="B213" s="32" t="s">
        <v>30</v>
      </c>
      <c r="C213" s="33" t="s">
        <v>60</v>
      </c>
      <c r="D213" s="34">
        <v>10</v>
      </c>
      <c r="E213" s="22">
        <v>205</v>
      </c>
      <c r="F213" s="35">
        <f t="shared" si="3"/>
        <v>2050</v>
      </c>
      <c r="G213" s="72">
        <v>0.1</v>
      </c>
    </row>
    <row r="214" spans="1:7" ht="12.9" customHeight="1" x14ac:dyDescent="0.45">
      <c r="A214" s="20"/>
      <c r="B214" s="32" t="s">
        <v>32</v>
      </c>
      <c r="C214" s="21" t="s">
        <v>33</v>
      </c>
      <c r="D214" s="34">
        <v>10</v>
      </c>
      <c r="E214" s="22">
        <v>185</v>
      </c>
      <c r="F214" s="35">
        <f t="shared" si="3"/>
        <v>1850</v>
      </c>
      <c r="G214" s="72">
        <v>0.1</v>
      </c>
    </row>
    <row r="215" spans="1:7" ht="12.9" customHeight="1" x14ac:dyDescent="0.45">
      <c r="A215" s="20"/>
      <c r="B215" s="32" t="s">
        <v>34</v>
      </c>
      <c r="C215" s="33" t="s">
        <v>35</v>
      </c>
      <c r="D215" s="34">
        <v>3</v>
      </c>
      <c r="E215" s="22">
        <v>1600</v>
      </c>
      <c r="F215" s="35">
        <f t="shared" si="3"/>
        <v>4800</v>
      </c>
      <c r="G215" s="72">
        <v>0.1</v>
      </c>
    </row>
    <row r="216" spans="1:7" ht="12.9" customHeight="1" x14ac:dyDescent="0.45">
      <c r="A216" s="20"/>
      <c r="B216" s="36" t="s">
        <v>36</v>
      </c>
      <c r="C216" s="33" t="s">
        <v>37</v>
      </c>
      <c r="D216" s="34">
        <v>2</v>
      </c>
      <c r="E216" s="22">
        <v>600</v>
      </c>
      <c r="F216" s="35">
        <f t="shared" si="3"/>
        <v>1200</v>
      </c>
      <c r="G216" s="72">
        <v>0.1</v>
      </c>
    </row>
    <row r="217" spans="1:7" ht="12.9" customHeight="1" x14ac:dyDescent="0.45">
      <c r="A217" s="20"/>
      <c r="B217" s="36" t="s">
        <v>38</v>
      </c>
      <c r="C217" s="33"/>
      <c r="D217" s="34">
        <v>10</v>
      </c>
      <c r="E217" s="22">
        <v>150</v>
      </c>
      <c r="F217" s="35">
        <f t="shared" si="3"/>
        <v>1500</v>
      </c>
      <c r="G217" s="72">
        <v>0.1</v>
      </c>
    </row>
    <row r="218" spans="1:7" ht="12.9" customHeight="1" x14ac:dyDescent="0.45">
      <c r="A218" s="20"/>
      <c r="B218" s="32" t="s">
        <v>39</v>
      </c>
      <c r="C218" s="33" t="s">
        <v>40</v>
      </c>
      <c r="D218" s="34">
        <v>2</v>
      </c>
      <c r="E218" s="22">
        <v>700</v>
      </c>
      <c r="F218" s="35">
        <f t="shared" si="3"/>
        <v>1400</v>
      </c>
      <c r="G218" s="72">
        <v>0.1</v>
      </c>
    </row>
    <row r="219" spans="1:7" ht="12.9" customHeight="1" x14ac:dyDescent="0.45">
      <c r="A219" s="20"/>
      <c r="B219" s="32" t="s">
        <v>41</v>
      </c>
      <c r="C219" s="33" t="s">
        <v>42</v>
      </c>
      <c r="D219" s="34">
        <v>4</v>
      </c>
      <c r="E219" s="22">
        <v>700</v>
      </c>
      <c r="F219" s="35">
        <f t="shared" si="3"/>
        <v>2800</v>
      </c>
      <c r="G219" s="72">
        <v>0.1</v>
      </c>
    </row>
    <row r="220" spans="1:7" ht="12.9" customHeight="1" x14ac:dyDescent="0.45">
      <c r="A220" s="18"/>
      <c r="B220" s="19" t="s">
        <v>12</v>
      </c>
      <c r="C220" s="16" t="s">
        <v>66</v>
      </c>
      <c r="D220" s="17">
        <v>1</v>
      </c>
      <c r="E220" s="27">
        <v>13200</v>
      </c>
      <c r="F220" s="35">
        <f t="shared" si="3"/>
        <v>13200</v>
      </c>
      <c r="G220" s="72">
        <v>0.1</v>
      </c>
    </row>
    <row r="221" spans="1:7" ht="12.9" customHeight="1" x14ac:dyDescent="0.45">
      <c r="A221" s="18"/>
      <c r="B221" s="19" t="s">
        <v>14</v>
      </c>
      <c r="C221" s="16"/>
      <c r="D221" s="17">
        <v>1</v>
      </c>
      <c r="E221" s="27">
        <v>1200</v>
      </c>
      <c r="F221" s="35">
        <f t="shared" si="3"/>
        <v>1200</v>
      </c>
      <c r="G221" s="72">
        <v>0.1</v>
      </c>
    </row>
    <row r="222" spans="1:7" ht="12.9" customHeight="1" x14ac:dyDescent="0.45">
      <c r="A222" s="18"/>
      <c r="B222" s="19" t="s">
        <v>15</v>
      </c>
      <c r="C222" s="16"/>
      <c r="D222" s="17">
        <v>4</v>
      </c>
      <c r="E222" s="27">
        <v>300</v>
      </c>
      <c r="F222" s="35">
        <f t="shared" si="3"/>
        <v>1200</v>
      </c>
      <c r="G222" s="72">
        <v>0.1</v>
      </c>
    </row>
    <row r="223" spans="1:7" ht="12.9" customHeight="1" x14ac:dyDescent="0.45">
      <c r="A223" s="20"/>
      <c r="B223" s="17" t="s">
        <v>20</v>
      </c>
      <c r="C223" s="21"/>
      <c r="D223" s="17">
        <v>1</v>
      </c>
      <c r="E223" s="22">
        <v>6000</v>
      </c>
      <c r="F223" s="35">
        <f t="shared" si="3"/>
        <v>6000</v>
      </c>
      <c r="G223" s="72">
        <v>0.1</v>
      </c>
    </row>
    <row r="224" spans="1:7" ht="12.9" customHeight="1" x14ac:dyDescent="0.45">
      <c r="A224" s="20"/>
      <c r="B224" s="17" t="s">
        <v>21</v>
      </c>
      <c r="C224" s="21"/>
      <c r="D224" s="17">
        <v>1</v>
      </c>
      <c r="E224" s="22">
        <v>8000</v>
      </c>
      <c r="F224" s="35">
        <f t="shared" si="3"/>
        <v>8000</v>
      </c>
      <c r="G224" s="72">
        <v>0.1</v>
      </c>
    </row>
    <row r="225" spans="1:7" ht="12.9" customHeight="1" x14ac:dyDescent="0.45">
      <c r="A225" s="20"/>
      <c r="B225" s="17" t="s">
        <v>22</v>
      </c>
      <c r="C225" s="21"/>
      <c r="D225" s="17">
        <v>1</v>
      </c>
      <c r="E225" s="22">
        <v>5000</v>
      </c>
      <c r="F225" s="35">
        <f t="shared" si="3"/>
        <v>5000</v>
      </c>
      <c r="G225" s="72">
        <v>0.1</v>
      </c>
    </row>
    <row r="226" spans="1:7" ht="12.9" customHeight="1" x14ac:dyDescent="0.45">
      <c r="A226" s="24"/>
      <c r="B226" s="29" t="s">
        <v>78</v>
      </c>
      <c r="C226" s="30"/>
      <c r="D226" s="26">
        <v>1</v>
      </c>
      <c r="E226" s="83">
        <v>2000</v>
      </c>
      <c r="F226" s="76">
        <f t="shared" si="3"/>
        <v>2000</v>
      </c>
      <c r="G226" s="72">
        <v>0.1</v>
      </c>
    </row>
    <row r="227" spans="1:7" ht="12.9" customHeight="1" x14ac:dyDescent="0.45">
      <c r="A227" s="24"/>
      <c r="B227" s="29" t="s">
        <v>79</v>
      </c>
      <c r="C227" s="30" t="s">
        <v>113</v>
      </c>
      <c r="D227" s="26">
        <v>1</v>
      </c>
      <c r="E227" s="83">
        <v>1200</v>
      </c>
      <c r="F227" s="76">
        <f t="shared" si="3"/>
        <v>1200</v>
      </c>
      <c r="G227" s="72">
        <v>0.1</v>
      </c>
    </row>
    <row r="228" spans="1:7" ht="12.9" customHeight="1" x14ac:dyDescent="0.45">
      <c r="A228" s="24"/>
      <c r="B228" s="29" t="s">
        <v>80</v>
      </c>
      <c r="C228" s="30" t="s">
        <v>113</v>
      </c>
      <c r="D228" s="26">
        <v>2</v>
      </c>
      <c r="E228" s="83">
        <v>800</v>
      </c>
      <c r="F228" s="76">
        <f t="shared" si="3"/>
        <v>1600</v>
      </c>
      <c r="G228" s="72">
        <v>0.1</v>
      </c>
    </row>
    <row r="229" spans="1:7" ht="12.9" customHeight="1" x14ac:dyDescent="0.45">
      <c r="A229" s="24"/>
      <c r="B229" s="29" t="s">
        <v>81</v>
      </c>
      <c r="C229" s="30" t="s">
        <v>113</v>
      </c>
      <c r="D229" s="26">
        <v>2</v>
      </c>
      <c r="E229" s="83">
        <v>600</v>
      </c>
      <c r="F229" s="76">
        <f t="shared" si="3"/>
        <v>1200</v>
      </c>
      <c r="G229" s="72">
        <v>0.1</v>
      </c>
    </row>
    <row r="230" spans="1:7" ht="12.9" customHeight="1" x14ac:dyDescent="0.45">
      <c r="A230" s="24"/>
      <c r="B230" s="29" t="s">
        <v>82</v>
      </c>
      <c r="C230" s="30" t="s">
        <v>113</v>
      </c>
      <c r="D230" s="26">
        <v>2</v>
      </c>
      <c r="E230" s="83">
        <v>600</v>
      </c>
      <c r="F230" s="76">
        <f t="shared" si="3"/>
        <v>1200</v>
      </c>
      <c r="G230" s="72">
        <v>0.1</v>
      </c>
    </row>
    <row r="231" spans="1:7" ht="12.9" customHeight="1" x14ac:dyDescent="0.45">
      <c r="A231" s="24"/>
      <c r="B231" s="29" t="s">
        <v>83</v>
      </c>
      <c r="C231" s="30" t="s">
        <v>113</v>
      </c>
      <c r="D231" s="26">
        <v>4</v>
      </c>
      <c r="E231" s="83">
        <v>160</v>
      </c>
      <c r="F231" s="76">
        <f t="shared" si="3"/>
        <v>640</v>
      </c>
      <c r="G231" s="72">
        <v>0.1</v>
      </c>
    </row>
    <row r="232" spans="1:7" ht="12.9" customHeight="1" x14ac:dyDescent="0.45">
      <c r="A232" s="24"/>
      <c r="B232" s="29" t="s">
        <v>84</v>
      </c>
      <c r="C232" s="30" t="s">
        <v>117</v>
      </c>
      <c r="D232" s="26">
        <v>1</v>
      </c>
      <c r="E232" s="83">
        <v>200</v>
      </c>
      <c r="F232" s="76">
        <f t="shared" si="3"/>
        <v>200</v>
      </c>
      <c r="G232" s="72">
        <v>0.1</v>
      </c>
    </row>
    <row r="233" spans="1:7" ht="12.9" customHeight="1" x14ac:dyDescent="0.45">
      <c r="A233" s="24"/>
      <c r="B233" s="29" t="s">
        <v>85</v>
      </c>
      <c r="C233" s="30" t="s">
        <v>117</v>
      </c>
      <c r="D233" s="26">
        <v>1</v>
      </c>
      <c r="E233" s="83">
        <v>200</v>
      </c>
      <c r="F233" s="76">
        <f t="shared" si="3"/>
        <v>200</v>
      </c>
      <c r="G233" s="72">
        <v>0.1</v>
      </c>
    </row>
    <row r="234" spans="1:7" ht="12.9" customHeight="1" x14ac:dyDescent="0.45">
      <c r="A234" s="24"/>
      <c r="B234" s="29" t="s">
        <v>86</v>
      </c>
      <c r="C234" s="30" t="s">
        <v>117</v>
      </c>
      <c r="D234" s="26">
        <v>1</v>
      </c>
      <c r="E234" s="83">
        <v>180</v>
      </c>
      <c r="F234" s="76">
        <f t="shared" si="3"/>
        <v>180</v>
      </c>
      <c r="G234" s="72">
        <v>0.1</v>
      </c>
    </row>
    <row r="235" spans="1:7" ht="12.9" customHeight="1" x14ac:dyDescent="0.45">
      <c r="A235" s="24"/>
      <c r="B235" s="29" t="s">
        <v>87</v>
      </c>
      <c r="C235" s="30" t="s">
        <v>115</v>
      </c>
      <c r="D235" s="26">
        <v>10</v>
      </c>
      <c r="E235" s="83">
        <v>180</v>
      </c>
      <c r="F235" s="76">
        <f t="shared" si="3"/>
        <v>1800</v>
      </c>
      <c r="G235" s="72">
        <v>0.1</v>
      </c>
    </row>
    <row r="236" spans="1:7" ht="12.9" customHeight="1" x14ac:dyDescent="0.45">
      <c r="A236" s="24"/>
      <c r="B236" s="29" t="s">
        <v>88</v>
      </c>
      <c r="C236" s="30" t="s">
        <v>116</v>
      </c>
      <c r="D236" s="26">
        <v>50</v>
      </c>
      <c r="E236" s="83">
        <v>250</v>
      </c>
      <c r="F236" s="76">
        <f t="shared" si="3"/>
        <v>12500</v>
      </c>
      <c r="G236" s="72">
        <v>0.1</v>
      </c>
    </row>
    <row r="237" spans="1:7" ht="12.9" customHeight="1" x14ac:dyDescent="0.45">
      <c r="A237" s="24"/>
      <c r="B237" s="29" t="s">
        <v>89</v>
      </c>
      <c r="C237" s="30" t="s">
        <v>115</v>
      </c>
      <c r="D237" s="26">
        <v>1</v>
      </c>
      <c r="E237" s="83">
        <v>150</v>
      </c>
      <c r="F237" s="76">
        <f t="shared" si="3"/>
        <v>150</v>
      </c>
      <c r="G237" s="72">
        <v>0.1</v>
      </c>
    </row>
    <row r="238" spans="1:7" ht="12.9" customHeight="1" x14ac:dyDescent="0.45">
      <c r="A238" s="24"/>
      <c r="B238" s="29" t="s">
        <v>90</v>
      </c>
      <c r="C238" s="30" t="s">
        <v>112</v>
      </c>
      <c r="D238" s="26">
        <v>1</v>
      </c>
      <c r="E238" s="83">
        <v>150</v>
      </c>
      <c r="F238" s="76">
        <f t="shared" si="3"/>
        <v>150</v>
      </c>
      <c r="G238" s="72">
        <v>0.1</v>
      </c>
    </row>
    <row r="239" spans="1:7" ht="12.9" customHeight="1" x14ac:dyDescent="0.45">
      <c r="A239" s="24"/>
      <c r="B239" s="29" t="s">
        <v>91</v>
      </c>
      <c r="C239" s="30" t="s">
        <v>113</v>
      </c>
      <c r="D239" s="26">
        <v>20</v>
      </c>
      <c r="E239" s="83">
        <v>150</v>
      </c>
      <c r="F239" s="76">
        <f t="shared" si="3"/>
        <v>3000</v>
      </c>
      <c r="G239" s="72">
        <v>0.1</v>
      </c>
    </row>
    <row r="240" spans="1:7" ht="12.9" customHeight="1" x14ac:dyDescent="0.45">
      <c r="A240" s="24"/>
      <c r="B240" s="29" t="s">
        <v>92</v>
      </c>
      <c r="C240" s="30" t="s">
        <v>112</v>
      </c>
      <c r="D240" s="26">
        <v>20</v>
      </c>
      <c r="E240" s="83">
        <v>150</v>
      </c>
      <c r="F240" s="76">
        <f t="shared" si="3"/>
        <v>3000</v>
      </c>
      <c r="G240" s="72">
        <v>0.1</v>
      </c>
    </row>
    <row r="241" spans="1:7" ht="12.9" customHeight="1" x14ac:dyDescent="0.45">
      <c r="A241" s="24"/>
      <c r="B241" s="29" t="s">
        <v>93</v>
      </c>
      <c r="C241" s="30" t="s">
        <v>113</v>
      </c>
      <c r="D241" s="26">
        <v>1</v>
      </c>
      <c r="E241" s="83">
        <v>525</v>
      </c>
      <c r="F241" s="76">
        <f t="shared" si="3"/>
        <v>525</v>
      </c>
      <c r="G241" s="72">
        <v>0.1</v>
      </c>
    </row>
    <row r="242" spans="1:7" ht="12.9" customHeight="1" x14ac:dyDescent="0.45">
      <c r="A242" s="24"/>
      <c r="B242" s="29" t="s">
        <v>94</v>
      </c>
      <c r="C242" s="30" t="s">
        <v>113</v>
      </c>
      <c r="D242" s="26">
        <v>20</v>
      </c>
      <c r="E242" s="83">
        <v>30</v>
      </c>
      <c r="F242" s="76">
        <f t="shared" si="3"/>
        <v>600</v>
      </c>
      <c r="G242" s="72">
        <v>0.1</v>
      </c>
    </row>
    <row r="243" spans="1:7" ht="12.9" customHeight="1" x14ac:dyDescent="0.45">
      <c r="A243" s="24"/>
      <c r="B243" s="29" t="s">
        <v>110</v>
      </c>
      <c r="C243" s="30" t="s">
        <v>113</v>
      </c>
      <c r="D243" s="26">
        <v>3</v>
      </c>
      <c r="E243" s="83">
        <v>250</v>
      </c>
      <c r="F243" s="76">
        <f t="shared" si="3"/>
        <v>750</v>
      </c>
      <c r="G243" s="72">
        <v>0.1</v>
      </c>
    </row>
    <row r="244" spans="1:7" ht="12.9" customHeight="1" x14ac:dyDescent="0.45">
      <c r="A244" s="24"/>
      <c r="B244" s="29" t="s">
        <v>95</v>
      </c>
      <c r="C244" s="30" t="s">
        <v>113</v>
      </c>
      <c r="D244" s="26">
        <v>3</v>
      </c>
      <c r="E244" s="83">
        <v>420</v>
      </c>
      <c r="F244" s="76">
        <f t="shared" si="3"/>
        <v>1260</v>
      </c>
      <c r="G244" s="72">
        <v>0.1</v>
      </c>
    </row>
    <row r="245" spans="1:7" ht="12.9" customHeight="1" x14ac:dyDescent="0.45">
      <c r="A245" s="24"/>
      <c r="B245" s="29" t="s">
        <v>96</v>
      </c>
      <c r="C245" s="30" t="s">
        <v>113</v>
      </c>
      <c r="D245" s="26">
        <v>3</v>
      </c>
      <c r="E245" s="83">
        <v>420</v>
      </c>
      <c r="F245" s="76">
        <f t="shared" si="3"/>
        <v>1260</v>
      </c>
      <c r="G245" s="72">
        <v>0.1</v>
      </c>
    </row>
    <row r="246" spans="1:7" ht="12.9" customHeight="1" x14ac:dyDescent="0.45">
      <c r="A246" s="24"/>
      <c r="B246" s="29" t="s">
        <v>97</v>
      </c>
      <c r="C246" s="30" t="s">
        <v>112</v>
      </c>
      <c r="D246" s="26">
        <v>1</v>
      </c>
      <c r="E246" s="83">
        <v>150</v>
      </c>
      <c r="F246" s="76">
        <f t="shared" si="3"/>
        <v>150</v>
      </c>
      <c r="G246" s="72">
        <v>0.1</v>
      </c>
    </row>
    <row r="247" spans="1:7" ht="12.9" customHeight="1" x14ac:dyDescent="0.45">
      <c r="A247" s="24"/>
      <c r="B247" s="29" t="s">
        <v>98</v>
      </c>
      <c r="C247" s="30" t="s">
        <v>112</v>
      </c>
      <c r="D247" s="26">
        <v>1</v>
      </c>
      <c r="E247" s="83">
        <v>150</v>
      </c>
      <c r="F247" s="76">
        <f t="shared" si="3"/>
        <v>150</v>
      </c>
      <c r="G247" s="72">
        <v>0.1</v>
      </c>
    </row>
    <row r="248" spans="1:7" ht="12.9" customHeight="1" x14ac:dyDescent="0.45">
      <c r="A248" s="24"/>
      <c r="B248" s="29" t="s">
        <v>99</v>
      </c>
      <c r="C248" s="30" t="s">
        <v>113</v>
      </c>
      <c r="D248" s="26">
        <v>10</v>
      </c>
      <c r="E248" s="83">
        <v>180</v>
      </c>
      <c r="F248" s="76">
        <f t="shared" si="3"/>
        <v>1800</v>
      </c>
      <c r="G248" s="72">
        <v>0.1</v>
      </c>
    </row>
    <row r="249" spans="1:7" ht="12.9" customHeight="1" x14ac:dyDescent="0.45">
      <c r="A249" s="24"/>
      <c r="B249" s="29" t="s">
        <v>100</v>
      </c>
      <c r="C249" s="30" t="s">
        <v>112</v>
      </c>
      <c r="D249" s="26">
        <v>3</v>
      </c>
      <c r="E249" s="83">
        <v>180</v>
      </c>
      <c r="F249" s="76">
        <f t="shared" si="3"/>
        <v>540</v>
      </c>
      <c r="G249" s="72">
        <v>0.1</v>
      </c>
    </row>
    <row r="250" spans="1:7" ht="12.9" customHeight="1" x14ac:dyDescent="0.45">
      <c r="A250" s="24"/>
      <c r="B250" s="29" t="s">
        <v>101</v>
      </c>
      <c r="C250" s="30" t="s">
        <v>112</v>
      </c>
      <c r="D250" s="26">
        <v>20</v>
      </c>
      <c r="E250" s="83">
        <v>260</v>
      </c>
      <c r="F250" s="76">
        <f t="shared" si="3"/>
        <v>5200</v>
      </c>
      <c r="G250" s="72">
        <v>0.1</v>
      </c>
    </row>
    <row r="251" spans="1:7" ht="12.9" customHeight="1" x14ac:dyDescent="0.45">
      <c r="A251" s="24"/>
      <c r="B251" s="29" t="s">
        <v>102</v>
      </c>
      <c r="C251" s="30" t="s">
        <v>113</v>
      </c>
      <c r="D251" s="26">
        <v>1</v>
      </c>
      <c r="E251" s="83">
        <v>420</v>
      </c>
      <c r="F251" s="76">
        <f t="shared" si="3"/>
        <v>420</v>
      </c>
      <c r="G251" s="72">
        <v>0.1</v>
      </c>
    </row>
    <row r="252" spans="1:7" ht="12.9" customHeight="1" x14ac:dyDescent="0.45">
      <c r="A252" s="24"/>
      <c r="B252" s="29" t="s">
        <v>103</v>
      </c>
      <c r="C252" s="30" t="s">
        <v>114</v>
      </c>
      <c r="D252" s="26">
        <v>1</v>
      </c>
      <c r="E252" s="83">
        <v>1300</v>
      </c>
      <c r="F252" s="76">
        <f t="shared" si="3"/>
        <v>1300</v>
      </c>
      <c r="G252" s="72">
        <v>0.1</v>
      </c>
    </row>
    <row r="253" spans="1:7" ht="12.9" customHeight="1" x14ac:dyDescent="0.45">
      <c r="A253" s="24"/>
      <c r="B253" s="29" t="s">
        <v>104</v>
      </c>
      <c r="C253" s="30" t="s">
        <v>112</v>
      </c>
      <c r="D253" s="26">
        <v>1</v>
      </c>
      <c r="E253" s="83">
        <v>150</v>
      </c>
      <c r="F253" s="76">
        <f t="shared" si="3"/>
        <v>150</v>
      </c>
      <c r="G253" s="72">
        <v>0.1</v>
      </c>
    </row>
    <row r="254" spans="1:7" ht="12.9" customHeight="1" x14ac:dyDescent="0.45">
      <c r="A254" s="24"/>
      <c r="B254" s="29" t="s">
        <v>105</v>
      </c>
      <c r="C254" s="30" t="s">
        <v>112</v>
      </c>
      <c r="D254" s="26">
        <v>1</v>
      </c>
      <c r="E254" s="83">
        <v>150</v>
      </c>
      <c r="F254" s="76">
        <f t="shared" si="3"/>
        <v>150</v>
      </c>
      <c r="G254" s="72">
        <v>0.1</v>
      </c>
    </row>
    <row r="255" spans="1:7" ht="12.9" customHeight="1" x14ac:dyDescent="0.45">
      <c r="A255" s="24"/>
      <c r="B255" s="29" t="s">
        <v>106</v>
      </c>
      <c r="C255" s="30" t="s">
        <v>112</v>
      </c>
      <c r="D255" s="26">
        <v>20</v>
      </c>
      <c r="E255" s="83">
        <v>150</v>
      </c>
      <c r="F255" s="76">
        <f t="shared" si="3"/>
        <v>3000</v>
      </c>
      <c r="G255" s="72">
        <v>0.1</v>
      </c>
    </row>
    <row r="256" spans="1:7" ht="12.9" customHeight="1" x14ac:dyDescent="0.45">
      <c r="A256" s="24"/>
      <c r="B256" s="29" t="s">
        <v>107</v>
      </c>
      <c r="C256" s="30" t="s">
        <v>111</v>
      </c>
      <c r="D256" s="26">
        <v>2</v>
      </c>
      <c r="E256" s="83">
        <v>200</v>
      </c>
      <c r="F256" s="76">
        <f t="shared" si="3"/>
        <v>400</v>
      </c>
      <c r="G256" s="72">
        <v>0.1</v>
      </c>
    </row>
    <row r="257" spans="1:7" ht="12.9" customHeight="1" x14ac:dyDescent="0.45">
      <c r="A257" s="24"/>
      <c r="B257" s="29" t="s">
        <v>108</v>
      </c>
      <c r="C257" s="30"/>
      <c r="D257" s="26">
        <v>1</v>
      </c>
      <c r="E257" s="83">
        <v>600</v>
      </c>
      <c r="F257" s="76">
        <f t="shared" si="3"/>
        <v>600</v>
      </c>
      <c r="G257" s="72">
        <v>0.1</v>
      </c>
    </row>
    <row r="258" spans="1:7" ht="12.9" customHeight="1" x14ac:dyDescent="0.45">
      <c r="A258" s="24"/>
      <c r="B258" s="29" t="s">
        <v>109</v>
      </c>
      <c r="C258" s="30"/>
      <c r="D258" s="26">
        <v>2</v>
      </c>
      <c r="E258" s="83">
        <v>500</v>
      </c>
      <c r="F258" s="76">
        <f t="shared" si="3"/>
        <v>1000</v>
      </c>
      <c r="G258" s="72">
        <v>0.1</v>
      </c>
    </row>
    <row r="259" spans="1:7" ht="12.9" customHeight="1" x14ac:dyDescent="0.45">
      <c r="A259" s="24"/>
      <c r="B259" s="29"/>
      <c r="C259" s="30"/>
      <c r="D259" s="26"/>
      <c r="E259" s="83"/>
      <c r="F259" s="76"/>
      <c r="G259" s="72">
        <v>0.1</v>
      </c>
    </row>
    <row r="260" spans="1:7" ht="12.9" customHeight="1" thickBot="1" x14ac:dyDescent="0.5">
      <c r="A260" s="37"/>
      <c r="B260" s="38" t="s">
        <v>43</v>
      </c>
      <c r="C260" s="39"/>
      <c r="D260" s="40"/>
      <c r="E260" s="41"/>
      <c r="F260" s="77">
        <f>SUM(F203:F259)</f>
        <v>210555</v>
      </c>
      <c r="G260" s="80">
        <v>0.1</v>
      </c>
    </row>
    <row r="261" spans="1:7" ht="12.9" customHeight="1" thickBot="1" x14ac:dyDescent="0.5">
      <c r="A261" s="85"/>
      <c r="B261" s="86"/>
      <c r="C261" s="86"/>
      <c r="D261" s="85"/>
      <c r="E261" s="87"/>
      <c r="F261" s="88"/>
      <c r="G261" s="89"/>
    </row>
    <row r="262" spans="1:7" ht="12.9" customHeight="1" thickBot="1" x14ac:dyDescent="0.5">
      <c r="A262" s="11"/>
      <c r="B262" s="12" t="s">
        <v>6</v>
      </c>
      <c r="C262" s="13" t="s">
        <v>7</v>
      </c>
      <c r="D262" s="13" t="s">
        <v>8</v>
      </c>
      <c r="E262" s="13" t="s">
        <v>9</v>
      </c>
      <c r="F262" s="13" t="s">
        <v>10</v>
      </c>
      <c r="G262" s="69" t="s">
        <v>59</v>
      </c>
    </row>
    <row r="263" spans="1:7" ht="12.9" customHeight="1" x14ac:dyDescent="0.45">
      <c r="A263" s="14" t="s">
        <v>122</v>
      </c>
      <c r="B263" s="15"/>
      <c r="C263" s="73"/>
      <c r="D263" s="57"/>
      <c r="E263" s="74"/>
      <c r="F263" s="75"/>
      <c r="G263" s="71"/>
    </row>
    <row r="264" spans="1:7" ht="12.9" customHeight="1" x14ac:dyDescent="0.45">
      <c r="A264" s="18"/>
      <c r="B264" s="99" t="s">
        <v>64</v>
      </c>
      <c r="C264" s="100" t="s">
        <v>123</v>
      </c>
      <c r="D264" s="43">
        <v>5</v>
      </c>
      <c r="E264" s="101">
        <v>4920</v>
      </c>
      <c r="F264" s="35">
        <f t="shared" ref="F264:F319" si="4">D264*E264</f>
        <v>24600</v>
      </c>
      <c r="G264" s="71">
        <v>0.1</v>
      </c>
    </row>
    <row r="265" spans="1:7" ht="12.9" customHeight="1" x14ac:dyDescent="0.45">
      <c r="A265" s="20"/>
      <c r="B265" s="17" t="s">
        <v>16</v>
      </c>
      <c r="C265" s="21"/>
      <c r="D265" s="17">
        <v>1</v>
      </c>
      <c r="E265" s="22">
        <v>18000</v>
      </c>
      <c r="F265" s="35">
        <f t="shared" si="4"/>
        <v>18000</v>
      </c>
      <c r="G265" s="72">
        <v>0.1</v>
      </c>
    </row>
    <row r="266" spans="1:7" ht="12.9" customHeight="1" x14ac:dyDescent="0.45">
      <c r="A266" s="20"/>
      <c r="B266" s="17" t="s">
        <v>17</v>
      </c>
      <c r="C266" s="21"/>
      <c r="D266" s="17">
        <v>1</v>
      </c>
      <c r="E266" s="22">
        <v>2500</v>
      </c>
      <c r="F266" s="35">
        <f t="shared" si="4"/>
        <v>2500</v>
      </c>
      <c r="G266" s="72">
        <v>0.1</v>
      </c>
    </row>
    <row r="267" spans="1:7" ht="12.9" customHeight="1" x14ac:dyDescent="0.45">
      <c r="A267" s="20"/>
      <c r="B267" s="17" t="s">
        <v>18</v>
      </c>
      <c r="C267" s="21"/>
      <c r="D267" s="17">
        <v>1</v>
      </c>
      <c r="E267" s="22">
        <v>3500</v>
      </c>
      <c r="F267" s="35">
        <f t="shared" si="4"/>
        <v>3500</v>
      </c>
      <c r="G267" s="72">
        <v>0.1</v>
      </c>
    </row>
    <row r="268" spans="1:7" ht="12.9" customHeight="1" x14ac:dyDescent="0.45">
      <c r="A268" s="20"/>
      <c r="B268" s="17" t="s">
        <v>19</v>
      </c>
      <c r="C268" s="21"/>
      <c r="D268" s="17">
        <v>1</v>
      </c>
      <c r="E268" s="22">
        <v>5200</v>
      </c>
      <c r="F268" s="35">
        <f t="shared" si="4"/>
        <v>5200</v>
      </c>
      <c r="G268" s="72">
        <v>0.1</v>
      </c>
    </row>
    <row r="269" spans="1:7" ht="12.9" customHeight="1" x14ac:dyDescent="0.45">
      <c r="A269" s="24"/>
      <c r="B269" s="25" t="s">
        <v>24</v>
      </c>
      <c r="C269" s="21"/>
      <c r="D269" s="26">
        <v>1</v>
      </c>
      <c r="E269" s="27">
        <v>3600</v>
      </c>
      <c r="F269" s="35">
        <f t="shared" si="4"/>
        <v>3600</v>
      </c>
      <c r="G269" s="72">
        <v>0.1</v>
      </c>
    </row>
    <row r="270" spans="1:7" ht="12.9" customHeight="1" x14ac:dyDescent="0.45">
      <c r="A270" s="24"/>
      <c r="B270" s="25" t="s">
        <v>25</v>
      </c>
      <c r="C270" s="21"/>
      <c r="D270" s="26">
        <v>1</v>
      </c>
      <c r="E270" s="27">
        <v>14000</v>
      </c>
      <c r="F270" s="35">
        <f t="shared" si="4"/>
        <v>14000</v>
      </c>
      <c r="G270" s="72">
        <v>0.1</v>
      </c>
    </row>
    <row r="271" spans="1:7" ht="12.9" customHeight="1" x14ac:dyDescent="0.45">
      <c r="A271" s="24"/>
      <c r="B271" s="25" t="s">
        <v>26</v>
      </c>
      <c r="C271" s="21"/>
      <c r="D271" s="26">
        <v>2</v>
      </c>
      <c r="E271" s="27">
        <v>4000</v>
      </c>
      <c r="F271" s="35">
        <f t="shared" si="4"/>
        <v>8000</v>
      </c>
      <c r="G271" s="72">
        <v>0.1</v>
      </c>
    </row>
    <row r="272" spans="1:7" ht="12.9" customHeight="1" x14ac:dyDescent="0.45">
      <c r="A272" s="24"/>
      <c r="B272" s="29" t="s">
        <v>27</v>
      </c>
      <c r="C272" s="30"/>
      <c r="D272" s="26">
        <v>3</v>
      </c>
      <c r="E272" s="31">
        <v>4000</v>
      </c>
      <c r="F272" s="76">
        <f t="shared" si="4"/>
        <v>12000</v>
      </c>
      <c r="G272" s="72">
        <v>0.1</v>
      </c>
    </row>
    <row r="273" spans="1:7" ht="12.9" customHeight="1" x14ac:dyDescent="0.45">
      <c r="A273" s="20"/>
      <c r="B273" s="32" t="s">
        <v>28</v>
      </c>
      <c r="C273" s="33" t="s">
        <v>29</v>
      </c>
      <c r="D273" s="34">
        <v>24</v>
      </c>
      <c r="E273" s="22">
        <v>80</v>
      </c>
      <c r="F273" s="35">
        <f t="shared" si="4"/>
        <v>1920</v>
      </c>
      <c r="G273" s="72">
        <v>0.1</v>
      </c>
    </row>
    <row r="274" spans="1:7" ht="12.9" customHeight="1" x14ac:dyDescent="0.45">
      <c r="A274" s="20"/>
      <c r="B274" s="32" t="s">
        <v>30</v>
      </c>
      <c r="C274" s="33" t="s">
        <v>60</v>
      </c>
      <c r="D274" s="34">
        <v>10</v>
      </c>
      <c r="E274" s="22">
        <v>205</v>
      </c>
      <c r="F274" s="35">
        <f t="shared" si="4"/>
        <v>2050</v>
      </c>
      <c r="G274" s="72">
        <v>0.1</v>
      </c>
    </row>
    <row r="275" spans="1:7" ht="12.9" customHeight="1" x14ac:dyDescent="0.45">
      <c r="A275" s="20"/>
      <c r="B275" s="32" t="s">
        <v>32</v>
      </c>
      <c r="C275" s="21" t="s">
        <v>33</v>
      </c>
      <c r="D275" s="34">
        <v>10</v>
      </c>
      <c r="E275" s="22">
        <v>185</v>
      </c>
      <c r="F275" s="35">
        <f t="shared" si="4"/>
        <v>1850</v>
      </c>
      <c r="G275" s="72">
        <v>0.1</v>
      </c>
    </row>
    <row r="276" spans="1:7" ht="12.9" customHeight="1" x14ac:dyDescent="0.45">
      <c r="A276" s="20"/>
      <c r="B276" s="32" t="s">
        <v>34</v>
      </c>
      <c r="C276" s="33" t="s">
        <v>35</v>
      </c>
      <c r="D276" s="34">
        <v>3</v>
      </c>
      <c r="E276" s="22">
        <v>1600</v>
      </c>
      <c r="F276" s="35">
        <f t="shared" si="4"/>
        <v>4800</v>
      </c>
      <c r="G276" s="72">
        <v>0.1</v>
      </c>
    </row>
    <row r="277" spans="1:7" ht="12.9" customHeight="1" x14ac:dyDescent="0.45">
      <c r="A277" s="20"/>
      <c r="B277" s="36" t="s">
        <v>36</v>
      </c>
      <c r="C277" s="33" t="s">
        <v>37</v>
      </c>
      <c r="D277" s="34">
        <v>2</v>
      </c>
      <c r="E277" s="22">
        <v>600</v>
      </c>
      <c r="F277" s="35">
        <f t="shared" si="4"/>
        <v>1200</v>
      </c>
      <c r="G277" s="72">
        <v>0.1</v>
      </c>
    </row>
    <row r="278" spans="1:7" ht="12.9" customHeight="1" x14ac:dyDescent="0.45">
      <c r="A278" s="20"/>
      <c r="B278" s="36" t="s">
        <v>38</v>
      </c>
      <c r="C278" s="33"/>
      <c r="D278" s="34">
        <v>10</v>
      </c>
      <c r="E278" s="22">
        <v>150</v>
      </c>
      <c r="F278" s="35">
        <f t="shared" si="4"/>
        <v>1500</v>
      </c>
      <c r="G278" s="72">
        <v>0.1</v>
      </c>
    </row>
    <row r="279" spans="1:7" ht="12.9" customHeight="1" x14ac:dyDescent="0.45">
      <c r="A279" s="20"/>
      <c r="B279" s="32" t="s">
        <v>39</v>
      </c>
      <c r="C279" s="33" t="s">
        <v>40</v>
      </c>
      <c r="D279" s="34">
        <v>2</v>
      </c>
      <c r="E279" s="22">
        <v>700</v>
      </c>
      <c r="F279" s="35">
        <f t="shared" si="4"/>
        <v>1400</v>
      </c>
      <c r="G279" s="72">
        <v>0.1</v>
      </c>
    </row>
    <row r="280" spans="1:7" ht="12.9" customHeight="1" x14ac:dyDescent="0.45">
      <c r="A280" s="20"/>
      <c r="B280" s="32" t="s">
        <v>41</v>
      </c>
      <c r="C280" s="33" t="s">
        <v>42</v>
      </c>
      <c r="D280" s="34">
        <v>4</v>
      </c>
      <c r="E280" s="22">
        <v>700</v>
      </c>
      <c r="F280" s="35">
        <f t="shared" si="4"/>
        <v>2800</v>
      </c>
      <c r="G280" s="72">
        <v>0.1</v>
      </c>
    </row>
    <row r="281" spans="1:7" ht="12.9" customHeight="1" x14ac:dyDescent="0.45">
      <c r="A281" s="18"/>
      <c r="B281" s="19" t="s">
        <v>12</v>
      </c>
      <c r="C281" s="16" t="s">
        <v>66</v>
      </c>
      <c r="D281" s="17">
        <v>1</v>
      </c>
      <c r="E281" s="27">
        <v>13200</v>
      </c>
      <c r="F281" s="35">
        <f t="shared" si="4"/>
        <v>13200</v>
      </c>
      <c r="G281" s="72">
        <v>0.1</v>
      </c>
    </row>
    <row r="282" spans="1:7" ht="12.9" customHeight="1" x14ac:dyDescent="0.45">
      <c r="A282" s="18"/>
      <c r="B282" s="19" t="s">
        <v>14</v>
      </c>
      <c r="C282" s="16"/>
      <c r="D282" s="17">
        <v>1</v>
      </c>
      <c r="E282" s="27">
        <v>1200</v>
      </c>
      <c r="F282" s="35">
        <f t="shared" si="4"/>
        <v>1200</v>
      </c>
      <c r="G282" s="72">
        <v>0.1</v>
      </c>
    </row>
    <row r="283" spans="1:7" ht="12.9" customHeight="1" x14ac:dyDescent="0.45">
      <c r="A283" s="18"/>
      <c r="B283" s="19" t="s">
        <v>15</v>
      </c>
      <c r="C283" s="16"/>
      <c r="D283" s="17">
        <v>4</v>
      </c>
      <c r="E283" s="27">
        <v>300</v>
      </c>
      <c r="F283" s="35">
        <f t="shared" si="4"/>
        <v>1200</v>
      </c>
      <c r="G283" s="72">
        <v>0.1</v>
      </c>
    </row>
    <row r="284" spans="1:7" ht="12.9" customHeight="1" x14ac:dyDescent="0.45">
      <c r="A284" s="20"/>
      <c r="B284" s="17" t="s">
        <v>20</v>
      </c>
      <c r="C284" s="21"/>
      <c r="D284" s="17">
        <v>1</v>
      </c>
      <c r="E284" s="22">
        <v>6000</v>
      </c>
      <c r="F284" s="35">
        <f t="shared" si="4"/>
        <v>6000</v>
      </c>
      <c r="G284" s="72">
        <v>0.1</v>
      </c>
    </row>
    <row r="285" spans="1:7" ht="12.9" customHeight="1" x14ac:dyDescent="0.45">
      <c r="A285" s="20"/>
      <c r="B285" s="17" t="s">
        <v>21</v>
      </c>
      <c r="C285" s="21"/>
      <c r="D285" s="17">
        <v>1</v>
      </c>
      <c r="E285" s="22">
        <v>8000</v>
      </c>
      <c r="F285" s="35">
        <f t="shared" si="4"/>
        <v>8000</v>
      </c>
      <c r="G285" s="72">
        <v>0.1</v>
      </c>
    </row>
    <row r="286" spans="1:7" ht="12.9" customHeight="1" x14ac:dyDescent="0.45">
      <c r="A286" s="20"/>
      <c r="B286" s="17" t="s">
        <v>22</v>
      </c>
      <c r="C286" s="21"/>
      <c r="D286" s="17">
        <v>1</v>
      </c>
      <c r="E286" s="22">
        <v>5000</v>
      </c>
      <c r="F286" s="35">
        <f t="shared" si="4"/>
        <v>5000</v>
      </c>
      <c r="G286" s="72">
        <v>0.1</v>
      </c>
    </row>
    <row r="287" spans="1:7" ht="12.9" customHeight="1" x14ac:dyDescent="0.45">
      <c r="A287" s="24"/>
      <c r="B287" s="29" t="s">
        <v>78</v>
      </c>
      <c r="C287" s="30"/>
      <c r="D287" s="26">
        <v>1</v>
      </c>
      <c r="E287" s="83">
        <v>2000</v>
      </c>
      <c r="F287" s="76">
        <f t="shared" si="4"/>
        <v>2000</v>
      </c>
      <c r="G287" s="72">
        <v>0.1</v>
      </c>
    </row>
    <row r="288" spans="1:7" ht="12.9" customHeight="1" x14ac:dyDescent="0.45">
      <c r="A288" s="24"/>
      <c r="B288" s="29" t="s">
        <v>79</v>
      </c>
      <c r="C288" s="30" t="s">
        <v>113</v>
      </c>
      <c r="D288" s="26">
        <v>1</v>
      </c>
      <c r="E288" s="83">
        <v>1200</v>
      </c>
      <c r="F288" s="76">
        <f t="shared" si="4"/>
        <v>1200</v>
      </c>
      <c r="G288" s="72">
        <v>0.1</v>
      </c>
    </row>
    <row r="289" spans="1:7" ht="12.9" customHeight="1" x14ac:dyDescent="0.45">
      <c r="A289" s="24"/>
      <c r="B289" s="29" t="s">
        <v>80</v>
      </c>
      <c r="C289" s="30" t="s">
        <v>113</v>
      </c>
      <c r="D289" s="26">
        <v>2</v>
      </c>
      <c r="E289" s="83">
        <v>800</v>
      </c>
      <c r="F289" s="76">
        <f t="shared" si="4"/>
        <v>1600</v>
      </c>
      <c r="G289" s="72">
        <v>0.1</v>
      </c>
    </row>
    <row r="290" spans="1:7" ht="12.9" customHeight="1" x14ac:dyDescent="0.45">
      <c r="A290" s="24"/>
      <c r="B290" s="29" t="s">
        <v>81</v>
      </c>
      <c r="C290" s="30" t="s">
        <v>113</v>
      </c>
      <c r="D290" s="26">
        <v>2</v>
      </c>
      <c r="E290" s="83">
        <v>600</v>
      </c>
      <c r="F290" s="76">
        <f t="shared" si="4"/>
        <v>1200</v>
      </c>
      <c r="G290" s="72">
        <v>0.1</v>
      </c>
    </row>
    <row r="291" spans="1:7" ht="12.9" customHeight="1" x14ac:dyDescent="0.45">
      <c r="A291" s="24"/>
      <c r="B291" s="29" t="s">
        <v>82</v>
      </c>
      <c r="C291" s="30" t="s">
        <v>113</v>
      </c>
      <c r="D291" s="26">
        <v>2</v>
      </c>
      <c r="E291" s="83">
        <v>600</v>
      </c>
      <c r="F291" s="76">
        <f t="shared" si="4"/>
        <v>1200</v>
      </c>
      <c r="G291" s="72">
        <v>0.1</v>
      </c>
    </row>
    <row r="292" spans="1:7" ht="12.9" customHeight="1" x14ac:dyDescent="0.45">
      <c r="A292" s="24"/>
      <c r="B292" s="29" t="s">
        <v>83</v>
      </c>
      <c r="C292" s="30" t="s">
        <v>113</v>
      </c>
      <c r="D292" s="26">
        <v>4</v>
      </c>
      <c r="E292" s="83">
        <v>160</v>
      </c>
      <c r="F292" s="76">
        <f t="shared" si="4"/>
        <v>640</v>
      </c>
      <c r="G292" s="72">
        <v>0.1</v>
      </c>
    </row>
    <row r="293" spans="1:7" ht="12.9" customHeight="1" x14ac:dyDescent="0.45">
      <c r="A293" s="24"/>
      <c r="B293" s="29" t="s">
        <v>84</v>
      </c>
      <c r="C293" s="30" t="s">
        <v>117</v>
      </c>
      <c r="D293" s="26">
        <v>1</v>
      </c>
      <c r="E293" s="83">
        <v>200</v>
      </c>
      <c r="F293" s="76">
        <f t="shared" si="4"/>
        <v>200</v>
      </c>
      <c r="G293" s="72">
        <v>0.1</v>
      </c>
    </row>
    <row r="294" spans="1:7" ht="12.9" customHeight="1" x14ac:dyDescent="0.45">
      <c r="A294" s="24"/>
      <c r="B294" s="29" t="s">
        <v>85</v>
      </c>
      <c r="C294" s="30" t="s">
        <v>117</v>
      </c>
      <c r="D294" s="26">
        <v>1</v>
      </c>
      <c r="E294" s="83">
        <v>200</v>
      </c>
      <c r="F294" s="76">
        <f t="shared" si="4"/>
        <v>200</v>
      </c>
      <c r="G294" s="72">
        <v>0.1</v>
      </c>
    </row>
    <row r="295" spans="1:7" ht="12.9" customHeight="1" x14ac:dyDescent="0.45">
      <c r="A295" s="24"/>
      <c r="B295" s="29" t="s">
        <v>86</v>
      </c>
      <c r="C295" s="30" t="s">
        <v>117</v>
      </c>
      <c r="D295" s="26">
        <v>1</v>
      </c>
      <c r="E295" s="83">
        <v>180</v>
      </c>
      <c r="F295" s="76">
        <f t="shared" si="4"/>
        <v>180</v>
      </c>
      <c r="G295" s="72">
        <v>0.1</v>
      </c>
    </row>
    <row r="296" spans="1:7" ht="12.9" customHeight="1" x14ac:dyDescent="0.45">
      <c r="A296" s="24"/>
      <c r="B296" s="29" t="s">
        <v>87</v>
      </c>
      <c r="C296" s="30" t="s">
        <v>115</v>
      </c>
      <c r="D296" s="26">
        <v>10</v>
      </c>
      <c r="E296" s="83">
        <v>180</v>
      </c>
      <c r="F296" s="76">
        <f t="shared" si="4"/>
        <v>1800</v>
      </c>
      <c r="G296" s="72">
        <v>0.1</v>
      </c>
    </row>
    <row r="297" spans="1:7" ht="12.9" customHeight="1" x14ac:dyDescent="0.45">
      <c r="A297" s="24"/>
      <c r="B297" s="29" t="s">
        <v>88</v>
      </c>
      <c r="C297" s="30" t="s">
        <v>116</v>
      </c>
      <c r="D297" s="26">
        <v>50</v>
      </c>
      <c r="E297" s="83">
        <v>250</v>
      </c>
      <c r="F297" s="76">
        <f t="shared" si="4"/>
        <v>12500</v>
      </c>
      <c r="G297" s="72">
        <v>0.1</v>
      </c>
    </row>
    <row r="298" spans="1:7" ht="12.9" customHeight="1" x14ac:dyDescent="0.45">
      <c r="A298" s="24"/>
      <c r="B298" s="29" t="s">
        <v>89</v>
      </c>
      <c r="C298" s="30" t="s">
        <v>115</v>
      </c>
      <c r="D298" s="26">
        <v>1</v>
      </c>
      <c r="E298" s="83">
        <v>150</v>
      </c>
      <c r="F298" s="76">
        <f t="shared" si="4"/>
        <v>150</v>
      </c>
      <c r="G298" s="72">
        <v>0.1</v>
      </c>
    </row>
    <row r="299" spans="1:7" ht="12.9" customHeight="1" x14ac:dyDescent="0.45">
      <c r="A299" s="24"/>
      <c r="B299" s="29" t="s">
        <v>90</v>
      </c>
      <c r="C299" s="30" t="s">
        <v>112</v>
      </c>
      <c r="D299" s="26">
        <v>1</v>
      </c>
      <c r="E299" s="83">
        <v>150</v>
      </c>
      <c r="F299" s="76">
        <f t="shared" si="4"/>
        <v>150</v>
      </c>
      <c r="G299" s="72">
        <v>0.1</v>
      </c>
    </row>
    <row r="300" spans="1:7" ht="12.9" customHeight="1" x14ac:dyDescent="0.45">
      <c r="A300" s="24"/>
      <c r="B300" s="29" t="s">
        <v>91</v>
      </c>
      <c r="C300" s="30" t="s">
        <v>113</v>
      </c>
      <c r="D300" s="26">
        <v>20</v>
      </c>
      <c r="E300" s="83">
        <v>150</v>
      </c>
      <c r="F300" s="76">
        <f t="shared" si="4"/>
        <v>3000</v>
      </c>
      <c r="G300" s="72">
        <v>0.1</v>
      </c>
    </row>
    <row r="301" spans="1:7" ht="12.9" customHeight="1" x14ac:dyDescent="0.45">
      <c r="A301" s="24"/>
      <c r="B301" s="29" t="s">
        <v>92</v>
      </c>
      <c r="C301" s="30" t="s">
        <v>112</v>
      </c>
      <c r="D301" s="26">
        <v>20</v>
      </c>
      <c r="E301" s="83">
        <v>150</v>
      </c>
      <c r="F301" s="76">
        <f t="shared" si="4"/>
        <v>3000</v>
      </c>
      <c r="G301" s="72">
        <v>0.1</v>
      </c>
    </row>
    <row r="302" spans="1:7" ht="12.9" customHeight="1" x14ac:dyDescent="0.45">
      <c r="A302" s="24"/>
      <c r="B302" s="29" t="s">
        <v>93</v>
      </c>
      <c r="C302" s="30" t="s">
        <v>113</v>
      </c>
      <c r="D302" s="26">
        <v>1</v>
      </c>
      <c r="E302" s="83">
        <v>525</v>
      </c>
      <c r="F302" s="76">
        <f t="shared" si="4"/>
        <v>525</v>
      </c>
      <c r="G302" s="72">
        <v>0.1</v>
      </c>
    </row>
    <row r="303" spans="1:7" ht="12.9" customHeight="1" x14ac:dyDescent="0.45">
      <c r="A303" s="24"/>
      <c r="B303" s="29" t="s">
        <v>94</v>
      </c>
      <c r="C303" s="30" t="s">
        <v>113</v>
      </c>
      <c r="D303" s="26">
        <v>20</v>
      </c>
      <c r="E303" s="83">
        <v>30</v>
      </c>
      <c r="F303" s="76">
        <f t="shared" si="4"/>
        <v>600</v>
      </c>
      <c r="G303" s="72">
        <v>0.1</v>
      </c>
    </row>
    <row r="304" spans="1:7" ht="12.9" customHeight="1" x14ac:dyDescent="0.45">
      <c r="A304" s="24"/>
      <c r="B304" s="29" t="s">
        <v>110</v>
      </c>
      <c r="C304" s="30" t="s">
        <v>113</v>
      </c>
      <c r="D304" s="26">
        <v>3</v>
      </c>
      <c r="E304" s="83">
        <v>250</v>
      </c>
      <c r="F304" s="76">
        <f t="shared" si="4"/>
        <v>750</v>
      </c>
      <c r="G304" s="72">
        <v>0.1</v>
      </c>
    </row>
    <row r="305" spans="1:7" ht="12.9" customHeight="1" x14ac:dyDescent="0.45">
      <c r="A305" s="24"/>
      <c r="B305" s="29" t="s">
        <v>95</v>
      </c>
      <c r="C305" s="30" t="s">
        <v>113</v>
      </c>
      <c r="D305" s="26">
        <v>3</v>
      </c>
      <c r="E305" s="83">
        <v>420</v>
      </c>
      <c r="F305" s="76">
        <f t="shared" si="4"/>
        <v>1260</v>
      </c>
      <c r="G305" s="72">
        <v>0.1</v>
      </c>
    </row>
    <row r="306" spans="1:7" ht="12.9" customHeight="1" x14ac:dyDescent="0.45">
      <c r="A306" s="24"/>
      <c r="B306" s="29" t="s">
        <v>96</v>
      </c>
      <c r="C306" s="30" t="s">
        <v>113</v>
      </c>
      <c r="D306" s="26">
        <v>3</v>
      </c>
      <c r="E306" s="83">
        <v>420</v>
      </c>
      <c r="F306" s="76">
        <f t="shared" si="4"/>
        <v>1260</v>
      </c>
      <c r="G306" s="72">
        <v>0.1</v>
      </c>
    </row>
    <row r="307" spans="1:7" ht="12.9" customHeight="1" x14ac:dyDescent="0.45">
      <c r="A307" s="24"/>
      <c r="B307" s="29" t="s">
        <v>97</v>
      </c>
      <c r="C307" s="30" t="s">
        <v>112</v>
      </c>
      <c r="D307" s="26">
        <v>1</v>
      </c>
      <c r="E307" s="83">
        <v>150</v>
      </c>
      <c r="F307" s="76">
        <f t="shared" si="4"/>
        <v>150</v>
      </c>
      <c r="G307" s="72">
        <v>0.1</v>
      </c>
    </row>
    <row r="308" spans="1:7" ht="12.9" customHeight="1" x14ac:dyDescent="0.45">
      <c r="A308" s="24"/>
      <c r="B308" s="29" t="s">
        <v>98</v>
      </c>
      <c r="C308" s="30" t="s">
        <v>112</v>
      </c>
      <c r="D308" s="26">
        <v>1</v>
      </c>
      <c r="E308" s="83">
        <v>150</v>
      </c>
      <c r="F308" s="76">
        <f t="shared" si="4"/>
        <v>150</v>
      </c>
      <c r="G308" s="72">
        <v>0.1</v>
      </c>
    </row>
    <row r="309" spans="1:7" ht="12.9" customHeight="1" x14ac:dyDescent="0.45">
      <c r="A309" s="24"/>
      <c r="B309" s="29" t="s">
        <v>99</v>
      </c>
      <c r="C309" s="30" t="s">
        <v>113</v>
      </c>
      <c r="D309" s="26">
        <v>10</v>
      </c>
      <c r="E309" s="83">
        <v>180</v>
      </c>
      <c r="F309" s="76">
        <f t="shared" si="4"/>
        <v>1800</v>
      </c>
      <c r="G309" s="72">
        <v>0.1</v>
      </c>
    </row>
    <row r="310" spans="1:7" ht="12.9" customHeight="1" x14ac:dyDescent="0.45">
      <c r="A310" s="24"/>
      <c r="B310" s="29" t="s">
        <v>100</v>
      </c>
      <c r="C310" s="30" t="s">
        <v>112</v>
      </c>
      <c r="D310" s="26">
        <v>3</v>
      </c>
      <c r="E310" s="83">
        <v>180</v>
      </c>
      <c r="F310" s="76">
        <f t="shared" si="4"/>
        <v>540</v>
      </c>
      <c r="G310" s="72">
        <v>0.1</v>
      </c>
    </row>
    <row r="311" spans="1:7" ht="12.9" customHeight="1" x14ac:dyDescent="0.45">
      <c r="A311" s="24"/>
      <c r="B311" s="29" t="s">
        <v>101</v>
      </c>
      <c r="C311" s="30" t="s">
        <v>112</v>
      </c>
      <c r="D311" s="26">
        <v>20</v>
      </c>
      <c r="E311" s="83">
        <v>260</v>
      </c>
      <c r="F311" s="76">
        <f t="shared" si="4"/>
        <v>5200</v>
      </c>
      <c r="G311" s="72">
        <v>0.1</v>
      </c>
    </row>
    <row r="312" spans="1:7" ht="12.9" customHeight="1" x14ac:dyDescent="0.45">
      <c r="A312" s="24"/>
      <c r="B312" s="29" t="s">
        <v>102</v>
      </c>
      <c r="C312" s="30" t="s">
        <v>113</v>
      </c>
      <c r="D312" s="26">
        <v>1</v>
      </c>
      <c r="E312" s="83">
        <v>420</v>
      </c>
      <c r="F312" s="76">
        <f t="shared" si="4"/>
        <v>420</v>
      </c>
      <c r="G312" s="72">
        <v>0.1</v>
      </c>
    </row>
    <row r="313" spans="1:7" ht="12.9" customHeight="1" x14ac:dyDescent="0.45">
      <c r="A313" s="24"/>
      <c r="B313" s="29" t="s">
        <v>103</v>
      </c>
      <c r="C313" s="30" t="s">
        <v>114</v>
      </c>
      <c r="D313" s="26">
        <v>1</v>
      </c>
      <c r="E313" s="83">
        <v>1300</v>
      </c>
      <c r="F313" s="76">
        <f t="shared" si="4"/>
        <v>1300</v>
      </c>
      <c r="G313" s="72">
        <v>0.1</v>
      </c>
    </row>
    <row r="314" spans="1:7" ht="12.9" customHeight="1" x14ac:dyDescent="0.45">
      <c r="A314" s="24"/>
      <c r="B314" s="29" t="s">
        <v>104</v>
      </c>
      <c r="C314" s="30" t="s">
        <v>112</v>
      </c>
      <c r="D314" s="26">
        <v>1</v>
      </c>
      <c r="E314" s="83">
        <v>150</v>
      </c>
      <c r="F314" s="76">
        <f t="shared" si="4"/>
        <v>150</v>
      </c>
      <c r="G314" s="72">
        <v>0.1</v>
      </c>
    </row>
    <row r="315" spans="1:7" ht="12.9" customHeight="1" x14ac:dyDescent="0.45">
      <c r="A315" s="24"/>
      <c r="B315" s="29" t="s">
        <v>105</v>
      </c>
      <c r="C315" s="30" t="s">
        <v>112</v>
      </c>
      <c r="D315" s="26">
        <v>1</v>
      </c>
      <c r="E315" s="83">
        <v>150</v>
      </c>
      <c r="F315" s="76">
        <f t="shared" si="4"/>
        <v>150</v>
      </c>
      <c r="G315" s="72">
        <v>0.1</v>
      </c>
    </row>
    <row r="316" spans="1:7" ht="12.9" customHeight="1" x14ac:dyDescent="0.45">
      <c r="A316" s="24"/>
      <c r="B316" s="29" t="s">
        <v>106</v>
      </c>
      <c r="C316" s="30" t="s">
        <v>112</v>
      </c>
      <c r="D316" s="26">
        <v>20</v>
      </c>
      <c r="E316" s="83">
        <v>150</v>
      </c>
      <c r="F316" s="76">
        <f t="shared" si="4"/>
        <v>3000</v>
      </c>
      <c r="G316" s="72">
        <v>0.1</v>
      </c>
    </row>
    <row r="317" spans="1:7" ht="12.9" customHeight="1" x14ac:dyDescent="0.45">
      <c r="A317" s="24"/>
      <c r="B317" s="29" t="s">
        <v>107</v>
      </c>
      <c r="C317" s="30" t="s">
        <v>111</v>
      </c>
      <c r="D317" s="26">
        <v>2</v>
      </c>
      <c r="E317" s="83">
        <v>200</v>
      </c>
      <c r="F317" s="76">
        <f t="shared" si="4"/>
        <v>400</v>
      </c>
      <c r="G317" s="72">
        <v>0.1</v>
      </c>
    </row>
    <row r="318" spans="1:7" ht="12.9" customHeight="1" x14ac:dyDescent="0.45">
      <c r="A318" s="24"/>
      <c r="B318" s="29" t="s">
        <v>108</v>
      </c>
      <c r="C318" s="30"/>
      <c r="D318" s="26">
        <v>1</v>
      </c>
      <c r="E318" s="83">
        <v>600</v>
      </c>
      <c r="F318" s="76">
        <f t="shared" si="4"/>
        <v>600</v>
      </c>
      <c r="G318" s="72">
        <v>0.1</v>
      </c>
    </row>
    <row r="319" spans="1:7" ht="12.9" customHeight="1" x14ac:dyDescent="0.45">
      <c r="A319" s="24"/>
      <c r="B319" s="29" t="s">
        <v>109</v>
      </c>
      <c r="C319" s="30"/>
      <c r="D319" s="26">
        <v>2</v>
      </c>
      <c r="E319" s="83">
        <v>500</v>
      </c>
      <c r="F319" s="76">
        <f t="shared" si="4"/>
        <v>1000</v>
      </c>
      <c r="G319" s="72">
        <v>0.1</v>
      </c>
    </row>
    <row r="320" spans="1:7" ht="12.9" customHeight="1" x14ac:dyDescent="0.45">
      <c r="A320" s="24"/>
      <c r="B320" s="29"/>
      <c r="C320" s="30"/>
      <c r="D320" s="26"/>
      <c r="E320" s="83"/>
      <c r="F320" s="76"/>
      <c r="G320" s="72">
        <v>0.1</v>
      </c>
    </row>
    <row r="321" spans="1:7" ht="12.9" customHeight="1" thickBot="1" x14ac:dyDescent="0.5">
      <c r="A321" s="37"/>
      <c r="B321" s="38" t="s">
        <v>43</v>
      </c>
      <c r="C321" s="39"/>
      <c r="D321" s="40"/>
      <c r="E321" s="41"/>
      <c r="F321" s="77">
        <f>SUM(F264:F320)</f>
        <v>191795</v>
      </c>
      <c r="G321" s="80">
        <v>0.1</v>
      </c>
    </row>
    <row r="322" spans="1:7" ht="12.9" customHeight="1" thickBot="1" x14ac:dyDescent="0.5">
      <c r="A322" s="85"/>
      <c r="B322" s="86"/>
      <c r="C322" s="86"/>
      <c r="D322" s="85"/>
      <c r="E322" s="87"/>
      <c r="F322" s="88"/>
      <c r="G322" s="89"/>
    </row>
    <row r="323" spans="1:7" ht="12.9" customHeight="1" thickBot="1" x14ac:dyDescent="0.5">
      <c r="A323" s="11"/>
      <c r="B323" s="12" t="s">
        <v>6</v>
      </c>
      <c r="C323" s="13" t="s">
        <v>7</v>
      </c>
      <c r="D323" s="13" t="s">
        <v>8</v>
      </c>
      <c r="E323" s="13" t="s">
        <v>9</v>
      </c>
      <c r="F323" s="13" t="s">
        <v>10</v>
      </c>
      <c r="G323" s="69" t="s">
        <v>59</v>
      </c>
    </row>
    <row r="324" spans="1:7" ht="12.9" customHeight="1" x14ac:dyDescent="0.45">
      <c r="A324" s="14" t="s">
        <v>124</v>
      </c>
      <c r="B324" s="15"/>
      <c r="C324" s="73"/>
      <c r="D324" s="57"/>
      <c r="E324" s="74"/>
      <c r="F324" s="75"/>
      <c r="G324" s="71"/>
    </row>
    <row r="325" spans="1:7" ht="12.9" customHeight="1" x14ac:dyDescent="0.45">
      <c r="A325" s="18"/>
      <c r="B325" s="99" t="s">
        <v>64</v>
      </c>
      <c r="C325" s="100" t="s">
        <v>123</v>
      </c>
      <c r="D325" s="43">
        <v>5</v>
      </c>
      <c r="E325" s="101">
        <v>4920</v>
      </c>
      <c r="F325" s="35">
        <f t="shared" ref="F325:F380" si="5">D325*E325</f>
        <v>24600</v>
      </c>
      <c r="G325" s="71">
        <v>0.1</v>
      </c>
    </row>
    <row r="326" spans="1:7" ht="12.9" customHeight="1" x14ac:dyDescent="0.45">
      <c r="A326" s="20"/>
      <c r="B326" s="17" t="s">
        <v>16</v>
      </c>
      <c r="C326" s="21"/>
      <c r="D326" s="17">
        <v>1</v>
      </c>
      <c r="E326" s="22">
        <v>18000</v>
      </c>
      <c r="F326" s="35">
        <f t="shared" si="5"/>
        <v>18000</v>
      </c>
      <c r="G326" s="72">
        <v>0.1</v>
      </c>
    </row>
    <row r="327" spans="1:7" ht="12.9" customHeight="1" x14ac:dyDescent="0.45">
      <c r="A327" s="20"/>
      <c r="B327" s="17" t="s">
        <v>17</v>
      </c>
      <c r="C327" s="21"/>
      <c r="D327" s="17">
        <v>1</v>
      </c>
      <c r="E327" s="22">
        <v>2500</v>
      </c>
      <c r="F327" s="35">
        <f t="shared" si="5"/>
        <v>2500</v>
      </c>
      <c r="G327" s="72">
        <v>0.1</v>
      </c>
    </row>
    <row r="328" spans="1:7" ht="12.9" customHeight="1" x14ac:dyDescent="0.45">
      <c r="A328" s="20"/>
      <c r="B328" s="17" t="s">
        <v>18</v>
      </c>
      <c r="C328" s="21"/>
      <c r="D328" s="17">
        <v>1</v>
      </c>
      <c r="E328" s="22">
        <v>3500</v>
      </c>
      <c r="F328" s="35">
        <f t="shared" si="5"/>
        <v>3500</v>
      </c>
      <c r="G328" s="72">
        <v>0.1</v>
      </c>
    </row>
    <row r="329" spans="1:7" ht="12.9" customHeight="1" x14ac:dyDescent="0.45">
      <c r="A329" s="20"/>
      <c r="B329" s="17" t="s">
        <v>19</v>
      </c>
      <c r="C329" s="21"/>
      <c r="D329" s="17">
        <v>1</v>
      </c>
      <c r="E329" s="22">
        <v>5200</v>
      </c>
      <c r="F329" s="35">
        <f t="shared" si="5"/>
        <v>5200</v>
      </c>
      <c r="G329" s="72">
        <v>0.1</v>
      </c>
    </row>
    <row r="330" spans="1:7" ht="12.9" customHeight="1" x14ac:dyDescent="0.45">
      <c r="A330" s="24"/>
      <c r="B330" s="25" t="s">
        <v>24</v>
      </c>
      <c r="C330" s="21"/>
      <c r="D330" s="26">
        <v>1</v>
      </c>
      <c r="E330" s="27">
        <v>3600</v>
      </c>
      <c r="F330" s="35">
        <f t="shared" si="5"/>
        <v>3600</v>
      </c>
      <c r="G330" s="72">
        <v>0.1</v>
      </c>
    </row>
    <row r="331" spans="1:7" ht="12.9" customHeight="1" x14ac:dyDescent="0.45">
      <c r="A331" s="24"/>
      <c r="B331" s="25" t="s">
        <v>25</v>
      </c>
      <c r="C331" s="21"/>
      <c r="D331" s="26">
        <v>1</v>
      </c>
      <c r="E331" s="27">
        <v>14000</v>
      </c>
      <c r="F331" s="35">
        <f t="shared" si="5"/>
        <v>14000</v>
      </c>
      <c r="G331" s="72">
        <v>0.1</v>
      </c>
    </row>
    <row r="332" spans="1:7" ht="12.9" customHeight="1" x14ac:dyDescent="0.45">
      <c r="A332" s="24"/>
      <c r="B332" s="25" t="s">
        <v>26</v>
      </c>
      <c r="C332" s="21"/>
      <c r="D332" s="26">
        <v>2</v>
      </c>
      <c r="E332" s="27">
        <v>4000</v>
      </c>
      <c r="F332" s="35">
        <f t="shared" si="5"/>
        <v>8000</v>
      </c>
      <c r="G332" s="72">
        <v>0.1</v>
      </c>
    </row>
    <row r="333" spans="1:7" ht="12.9" customHeight="1" x14ac:dyDescent="0.45">
      <c r="A333" s="24"/>
      <c r="B333" s="29" t="s">
        <v>27</v>
      </c>
      <c r="C333" s="30"/>
      <c r="D333" s="26">
        <v>2</v>
      </c>
      <c r="E333" s="31">
        <v>4000</v>
      </c>
      <c r="F333" s="76">
        <f t="shared" si="5"/>
        <v>8000</v>
      </c>
      <c r="G333" s="72">
        <v>0.1</v>
      </c>
    </row>
    <row r="334" spans="1:7" ht="12.9" customHeight="1" x14ac:dyDescent="0.45">
      <c r="A334" s="20"/>
      <c r="B334" s="32" t="s">
        <v>28</v>
      </c>
      <c r="C334" s="33" t="s">
        <v>29</v>
      </c>
      <c r="D334" s="34">
        <v>24</v>
      </c>
      <c r="E334" s="22">
        <v>80</v>
      </c>
      <c r="F334" s="35">
        <f t="shared" si="5"/>
        <v>1920</v>
      </c>
      <c r="G334" s="72">
        <v>0.1</v>
      </c>
    </row>
    <row r="335" spans="1:7" ht="12.9" customHeight="1" x14ac:dyDescent="0.45">
      <c r="A335" s="20"/>
      <c r="B335" s="32" t="s">
        <v>30</v>
      </c>
      <c r="C335" s="33" t="s">
        <v>60</v>
      </c>
      <c r="D335" s="34">
        <v>10</v>
      </c>
      <c r="E335" s="22">
        <v>205</v>
      </c>
      <c r="F335" s="35">
        <f t="shared" si="5"/>
        <v>2050</v>
      </c>
      <c r="G335" s="72">
        <v>0.1</v>
      </c>
    </row>
    <row r="336" spans="1:7" ht="12.9" customHeight="1" x14ac:dyDescent="0.45">
      <c r="A336" s="20"/>
      <c r="B336" s="32" t="s">
        <v>32</v>
      </c>
      <c r="C336" s="21" t="s">
        <v>33</v>
      </c>
      <c r="D336" s="34">
        <v>10</v>
      </c>
      <c r="E336" s="22">
        <v>185</v>
      </c>
      <c r="F336" s="35">
        <f t="shared" si="5"/>
        <v>1850</v>
      </c>
      <c r="G336" s="72">
        <v>0.1</v>
      </c>
    </row>
    <row r="337" spans="1:7" ht="12.9" customHeight="1" x14ac:dyDescent="0.45">
      <c r="A337" s="20"/>
      <c r="B337" s="32" t="s">
        <v>34</v>
      </c>
      <c r="C337" s="33" t="s">
        <v>35</v>
      </c>
      <c r="D337" s="34">
        <v>3</v>
      </c>
      <c r="E337" s="22">
        <v>1600</v>
      </c>
      <c r="F337" s="35">
        <f t="shared" si="5"/>
        <v>4800</v>
      </c>
      <c r="G337" s="72">
        <v>0.1</v>
      </c>
    </row>
    <row r="338" spans="1:7" ht="12.9" customHeight="1" x14ac:dyDescent="0.45">
      <c r="A338" s="20"/>
      <c r="B338" s="36" t="s">
        <v>36</v>
      </c>
      <c r="C338" s="33" t="s">
        <v>37</v>
      </c>
      <c r="D338" s="34">
        <v>2</v>
      </c>
      <c r="E338" s="22">
        <v>600</v>
      </c>
      <c r="F338" s="35">
        <f t="shared" si="5"/>
        <v>1200</v>
      </c>
      <c r="G338" s="72">
        <v>0.1</v>
      </c>
    </row>
    <row r="339" spans="1:7" ht="12.9" customHeight="1" x14ac:dyDescent="0.45">
      <c r="A339" s="20"/>
      <c r="B339" s="36" t="s">
        <v>38</v>
      </c>
      <c r="C339" s="33"/>
      <c r="D339" s="34">
        <v>10</v>
      </c>
      <c r="E339" s="22">
        <v>150</v>
      </c>
      <c r="F339" s="35">
        <f t="shared" si="5"/>
        <v>1500</v>
      </c>
      <c r="G339" s="72">
        <v>0.1</v>
      </c>
    </row>
    <row r="340" spans="1:7" ht="12.9" customHeight="1" x14ac:dyDescent="0.45">
      <c r="A340" s="20"/>
      <c r="B340" s="32" t="s">
        <v>39</v>
      </c>
      <c r="C340" s="33" t="s">
        <v>40</v>
      </c>
      <c r="D340" s="34">
        <v>2</v>
      </c>
      <c r="E340" s="22">
        <v>700</v>
      </c>
      <c r="F340" s="35">
        <f t="shared" si="5"/>
        <v>1400</v>
      </c>
      <c r="G340" s="72">
        <v>0.1</v>
      </c>
    </row>
    <row r="341" spans="1:7" ht="12.9" customHeight="1" x14ac:dyDescent="0.45">
      <c r="A341" s="20"/>
      <c r="B341" s="32" t="s">
        <v>41</v>
      </c>
      <c r="C341" s="33" t="s">
        <v>42</v>
      </c>
      <c r="D341" s="34">
        <v>4</v>
      </c>
      <c r="E341" s="22">
        <v>700</v>
      </c>
      <c r="F341" s="35">
        <f t="shared" si="5"/>
        <v>2800</v>
      </c>
      <c r="G341" s="72">
        <v>0.1</v>
      </c>
    </row>
    <row r="342" spans="1:7" ht="12.9" customHeight="1" x14ac:dyDescent="0.45">
      <c r="A342" s="18"/>
      <c r="B342" s="19" t="s">
        <v>12</v>
      </c>
      <c r="C342" s="16" t="s">
        <v>66</v>
      </c>
      <c r="D342" s="17">
        <v>1</v>
      </c>
      <c r="E342" s="27">
        <v>13200</v>
      </c>
      <c r="F342" s="35">
        <f t="shared" si="5"/>
        <v>13200</v>
      </c>
      <c r="G342" s="72">
        <v>0.1</v>
      </c>
    </row>
    <row r="343" spans="1:7" ht="12.9" customHeight="1" x14ac:dyDescent="0.45">
      <c r="A343" s="18"/>
      <c r="B343" s="19" t="s">
        <v>14</v>
      </c>
      <c r="C343" s="16"/>
      <c r="D343" s="17">
        <v>1</v>
      </c>
      <c r="E343" s="27">
        <v>1200</v>
      </c>
      <c r="F343" s="35">
        <f t="shared" si="5"/>
        <v>1200</v>
      </c>
      <c r="G343" s="72">
        <v>0.1</v>
      </c>
    </row>
    <row r="344" spans="1:7" ht="12.9" customHeight="1" x14ac:dyDescent="0.45">
      <c r="A344" s="18"/>
      <c r="B344" s="19" t="s">
        <v>15</v>
      </c>
      <c r="C344" s="16"/>
      <c r="D344" s="17">
        <v>4</v>
      </c>
      <c r="E344" s="27">
        <v>300</v>
      </c>
      <c r="F344" s="35">
        <f t="shared" si="5"/>
        <v>1200</v>
      </c>
      <c r="G344" s="72">
        <v>0.1</v>
      </c>
    </row>
    <row r="345" spans="1:7" ht="12.9" customHeight="1" x14ac:dyDescent="0.45">
      <c r="A345" s="20"/>
      <c r="B345" s="17" t="s">
        <v>20</v>
      </c>
      <c r="C345" s="21"/>
      <c r="D345" s="17">
        <v>1</v>
      </c>
      <c r="E345" s="22">
        <v>6000</v>
      </c>
      <c r="F345" s="35">
        <f t="shared" si="5"/>
        <v>6000</v>
      </c>
      <c r="G345" s="72">
        <v>0.1</v>
      </c>
    </row>
    <row r="346" spans="1:7" ht="12.9" customHeight="1" x14ac:dyDescent="0.45">
      <c r="A346" s="20"/>
      <c r="B346" s="17" t="s">
        <v>21</v>
      </c>
      <c r="C346" s="21"/>
      <c r="D346" s="17">
        <v>1</v>
      </c>
      <c r="E346" s="22">
        <v>8000</v>
      </c>
      <c r="F346" s="35">
        <f t="shared" si="5"/>
        <v>8000</v>
      </c>
      <c r="G346" s="72">
        <v>0.1</v>
      </c>
    </row>
    <row r="347" spans="1:7" ht="12.9" customHeight="1" x14ac:dyDescent="0.45">
      <c r="A347" s="20"/>
      <c r="B347" s="17" t="s">
        <v>22</v>
      </c>
      <c r="C347" s="21"/>
      <c r="D347" s="17">
        <v>1</v>
      </c>
      <c r="E347" s="22">
        <v>5000</v>
      </c>
      <c r="F347" s="35">
        <f t="shared" si="5"/>
        <v>5000</v>
      </c>
      <c r="G347" s="72">
        <v>0.1</v>
      </c>
    </row>
    <row r="348" spans="1:7" ht="12.9" customHeight="1" x14ac:dyDescent="0.45">
      <c r="A348" s="24"/>
      <c r="B348" s="29" t="s">
        <v>78</v>
      </c>
      <c r="C348" s="30"/>
      <c r="D348" s="26">
        <v>1</v>
      </c>
      <c r="E348" s="83">
        <v>2000</v>
      </c>
      <c r="F348" s="76">
        <f t="shared" si="5"/>
        <v>2000</v>
      </c>
      <c r="G348" s="72">
        <v>0.1</v>
      </c>
    </row>
    <row r="349" spans="1:7" ht="12.9" customHeight="1" x14ac:dyDescent="0.45">
      <c r="A349" s="24"/>
      <c r="B349" s="29" t="s">
        <v>79</v>
      </c>
      <c r="C349" s="30" t="s">
        <v>113</v>
      </c>
      <c r="D349" s="26">
        <v>1</v>
      </c>
      <c r="E349" s="83">
        <v>1200</v>
      </c>
      <c r="F349" s="76">
        <f t="shared" si="5"/>
        <v>1200</v>
      </c>
      <c r="G349" s="72">
        <v>0.1</v>
      </c>
    </row>
    <row r="350" spans="1:7" ht="12.9" customHeight="1" x14ac:dyDescent="0.45">
      <c r="A350" s="24"/>
      <c r="B350" s="29" t="s">
        <v>80</v>
      </c>
      <c r="C350" s="30" t="s">
        <v>113</v>
      </c>
      <c r="D350" s="26">
        <v>2</v>
      </c>
      <c r="E350" s="83">
        <v>800</v>
      </c>
      <c r="F350" s="76">
        <f t="shared" si="5"/>
        <v>1600</v>
      </c>
      <c r="G350" s="72">
        <v>0.1</v>
      </c>
    </row>
    <row r="351" spans="1:7" ht="12.9" customHeight="1" x14ac:dyDescent="0.45">
      <c r="A351" s="24"/>
      <c r="B351" s="29" t="s">
        <v>81</v>
      </c>
      <c r="C351" s="30" t="s">
        <v>113</v>
      </c>
      <c r="D351" s="26">
        <v>2</v>
      </c>
      <c r="E351" s="83">
        <v>600</v>
      </c>
      <c r="F351" s="76">
        <f t="shared" si="5"/>
        <v>1200</v>
      </c>
      <c r="G351" s="72">
        <v>0.1</v>
      </c>
    </row>
    <row r="352" spans="1:7" ht="12.9" customHeight="1" x14ac:dyDescent="0.45">
      <c r="A352" s="24"/>
      <c r="B352" s="29" t="s">
        <v>82</v>
      </c>
      <c r="C352" s="30" t="s">
        <v>113</v>
      </c>
      <c r="D352" s="26">
        <v>2</v>
      </c>
      <c r="E352" s="83">
        <v>600</v>
      </c>
      <c r="F352" s="76">
        <f t="shared" si="5"/>
        <v>1200</v>
      </c>
      <c r="G352" s="72">
        <v>0.1</v>
      </c>
    </row>
    <row r="353" spans="1:7" ht="12.9" customHeight="1" x14ac:dyDescent="0.45">
      <c r="A353" s="24"/>
      <c r="B353" s="29" t="s">
        <v>83</v>
      </c>
      <c r="C353" s="30" t="s">
        <v>113</v>
      </c>
      <c r="D353" s="26">
        <v>4</v>
      </c>
      <c r="E353" s="83">
        <v>160</v>
      </c>
      <c r="F353" s="76">
        <f t="shared" si="5"/>
        <v>640</v>
      </c>
      <c r="G353" s="72">
        <v>0.1</v>
      </c>
    </row>
    <row r="354" spans="1:7" ht="12.9" customHeight="1" x14ac:dyDescent="0.45">
      <c r="A354" s="24"/>
      <c r="B354" s="29" t="s">
        <v>84</v>
      </c>
      <c r="C354" s="30" t="s">
        <v>117</v>
      </c>
      <c r="D354" s="26">
        <v>1</v>
      </c>
      <c r="E354" s="83">
        <v>200</v>
      </c>
      <c r="F354" s="76">
        <f t="shared" si="5"/>
        <v>200</v>
      </c>
      <c r="G354" s="72">
        <v>0.1</v>
      </c>
    </row>
    <row r="355" spans="1:7" ht="12.9" customHeight="1" x14ac:dyDescent="0.45">
      <c r="A355" s="24"/>
      <c r="B355" s="29" t="s">
        <v>85</v>
      </c>
      <c r="C355" s="30" t="s">
        <v>117</v>
      </c>
      <c r="D355" s="26">
        <v>1</v>
      </c>
      <c r="E355" s="83">
        <v>200</v>
      </c>
      <c r="F355" s="76">
        <f t="shared" si="5"/>
        <v>200</v>
      </c>
      <c r="G355" s="72">
        <v>0.1</v>
      </c>
    </row>
    <row r="356" spans="1:7" ht="12.9" customHeight="1" x14ac:dyDescent="0.45">
      <c r="A356" s="24"/>
      <c r="B356" s="29" t="s">
        <v>86</v>
      </c>
      <c r="C356" s="30" t="s">
        <v>117</v>
      </c>
      <c r="D356" s="26">
        <v>1</v>
      </c>
      <c r="E356" s="83">
        <v>180</v>
      </c>
      <c r="F356" s="76">
        <f t="shared" si="5"/>
        <v>180</v>
      </c>
      <c r="G356" s="72">
        <v>0.1</v>
      </c>
    </row>
    <row r="357" spans="1:7" ht="12.9" customHeight="1" x14ac:dyDescent="0.45">
      <c r="A357" s="24"/>
      <c r="B357" s="29" t="s">
        <v>87</v>
      </c>
      <c r="C357" s="30" t="s">
        <v>115</v>
      </c>
      <c r="D357" s="26">
        <v>10</v>
      </c>
      <c r="E357" s="83">
        <v>180</v>
      </c>
      <c r="F357" s="76">
        <f t="shared" si="5"/>
        <v>1800</v>
      </c>
      <c r="G357" s="72">
        <v>0.1</v>
      </c>
    </row>
    <row r="358" spans="1:7" ht="12.9" customHeight="1" x14ac:dyDescent="0.45">
      <c r="A358" s="24"/>
      <c r="B358" s="29" t="s">
        <v>88</v>
      </c>
      <c r="C358" s="30" t="s">
        <v>116</v>
      </c>
      <c r="D358" s="26">
        <v>50</v>
      </c>
      <c r="E358" s="83">
        <v>250</v>
      </c>
      <c r="F358" s="76">
        <f t="shared" si="5"/>
        <v>12500</v>
      </c>
      <c r="G358" s="72">
        <v>0.1</v>
      </c>
    </row>
    <row r="359" spans="1:7" ht="12.9" customHeight="1" x14ac:dyDescent="0.45">
      <c r="A359" s="24"/>
      <c r="B359" s="29" t="s">
        <v>89</v>
      </c>
      <c r="C359" s="30" t="s">
        <v>115</v>
      </c>
      <c r="D359" s="26">
        <v>1</v>
      </c>
      <c r="E359" s="83">
        <v>150</v>
      </c>
      <c r="F359" s="76">
        <f t="shared" si="5"/>
        <v>150</v>
      </c>
      <c r="G359" s="72">
        <v>0.1</v>
      </c>
    </row>
    <row r="360" spans="1:7" ht="12.9" customHeight="1" x14ac:dyDescent="0.45">
      <c r="A360" s="24"/>
      <c r="B360" s="29" t="s">
        <v>90</v>
      </c>
      <c r="C360" s="30" t="s">
        <v>112</v>
      </c>
      <c r="D360" s="26">
        <v>1</v>
      </c>
      <c r="E360" s="83">
        <v>150</v>
      </c>
      <c r="F360" s="76">
        <f t="shared" si="5"/>
        <v>150</v>
      </c>
      <c r="G360" s="72">
        <v>0.1</v>
      </c>
    </row>
    <row r="361" spans="1:7" ht="12.9" customHeight="1" x14ac:dyDescent="0.45">
      <c r="A361" s="24"/>
      <c r="B361" s="29" t="s">
        <v>91</v>
      </c>
      <c r="C361" s="30" t="s">
        <v>113</v>
      </c>
      <c r="D361" s="26">
        <v>20</v>
      </c>
      <c r="E361" s="83">
        <v>150</v>
      </c>
      <c r="F361" s="76">
        <f t="shared" si="5"/>
        <v>3000</v>
      </c>
      <c r="G361" s="72">
        <v>0.1</v>
      </c>
    </row>
    <row r="362" spans="1:7" ht="12.9" customHeight="1" x14ac:dyDescent="0.45">
      <c r="A362" s="24"/>
      <c r="B362" s="29" t="s">
        <v>92</v>
      </c>
      <c r="C362" s="30" t="s">
        <v>112</v>
      </c>
      <c r="D362" s="26">
        <v>20</v>
      </c>
      <c r="E362" s="83">
        <v>150</v>
      </c>
      <c r="F362" s="76">
        <f t="shared" si="5"/>
        <v>3000</v>
      </c>
      <c r="G362" s="72">
        <v>0.1</v>
      </c>
    </row>
    <row r="363" spans="1:7" ht="12.9" customHeight="1" x14ac:dyDescent="0.45">
      <c r="A363" s="24"/>
      <c r="B363" s="29" t="s">
        <v>93</v>
      </c>
      <c r="C363" s="30" t="s">
        <v>113</v>
      </c>
      <c r="D363" s="26">
        <v>1</v>
      </c>
      <c r="E363" s="83">
        <v>525</v>
      </c>
      <c r="F363" s="76">
        <f t="shared" si="5"/>
        <v>525</v>
      </c>
      <c r="G363" s="72">
        <v>0.1</v>
      </c>
    </row>
    <row r="364" spans="1:7" ht="12.9" customHeight="1" x14ac:dyDescent="0.45">
      <c r="A364" s="24"/>
      <c r="B364" s="29" t="s">
        <v>94</v>
      </c>
      <c r="C364" s="30" t="s">
        <v>113</v>
      </c>
      <c r="D364" s="26">
        <v>20</v>
      </c>
      <c r="E364" s="83">
        <v>30</v>
      </c>
      <c r="F364" s="76">
        <f t="shared" si="5"/>
        <v>600</v>
      </c>
      <c r="G364" s="72">
        <v>0.1</v>
      </c>
    </row>
    <row r="365" spans="1:7" ht="12.9" customHeight="1" x14ac:dyDescent="0.45">
      <c r="A365" s="24"/>
      <c r="B365" s="29" t="s">
        <v>110</v>
      </c>
      <c r="C365" s="30" t="s">
        <v>113</v>
      </c>
      <c r="D365" s="26">
        <v>3</v>
      </c>
      <c r="E365" s="83">
        <v>250</v>
      </c>
      <c r="F365" s="76">
        <f t="shared" si="5"/>
        <v>750</v>
      </c>
      <c r="G365" s="72">
        <v>0.1</v>
      </c>
    </row>
    <row r="366" spans="1:7" ht="12.9" customHeight="1" x14ac:dyDescent="0.45">
      <c r="A366" s="24"/>
      <c r="B366" s="29" t="s">
        <v>95</v>
      </c>
      <c r="C366" s="30" t="s">
        <v>113</v>
      </c>
      <c r="D366" s="26">
        <v>3</v>
      </c>
      <c r="E366" s="83">
        <v>420</v>
      </c>
      <c r="F366" s="76">
        <f t="shared" si="5"/>
        <v>1260</v>
      </c>
      <c r="G366" s="72">
        <v>0.1</v>
      </c>
    </row>
    <row r="367" spans="1:7" ht="12.9" customHeight="1" x14ac:dyDescent="0.45">
      <c r="A367" s="24"/>
      <c r="B367" s="29" t="s">
        <v>96</v>
      </c>
      <c r="C367" s="30" t="s">
        <v>113</v>
      </c>
      <c r="D367" s="26">
        <v>3</v>
      </c>
      <c r="E367" s="83">
        <v>420</v>
      </c>
      <c r="F367" s="76">
        <f t="shared" si="5"/>
        <v>1260</v>
      </c>
      <c r="G367" s="72">
        <v>0.1</v>
      </c>
    </row>
    <row r="368" spans="1:7" ht="12.9" customHeight="1" x14ac:dyDescent="0.45">
      <c r="A368" s="24"/>
      <c r="B368" s="29" t="s">
        <v>97</v>
      </c>
      <c r="C368" s="30" t="s">
        <v>112</v>
      </c>
      <c r="D368" s="26">
        <v>1</v>
      </c>
      <c r="E368" s="83">
        <v>150</v>
      </c>
      <c r="F368" s="76">
        <f t="shared" si="5"/>
        <v>150</v>
      </c>
      <c r="G368" s="72">
        <v>0.1</v>
      </c>
    </row>
    <row r="369" spans="1:7" ht="12.9" customHeight="1" x14ac:dyDescent="0.45">
      <c r="A369" s="24"/>
      <c r="B369" s="29" t="s">
        <v>98</v>
      </c>
      <c r="C369" s="30" t="s">
        <v>112</v>
      </c>
      <c r="D369" s="26">
        <v>1</v>
      </c>
      <c r="E369" s="83">
        <v>150</v>
      </c>
      <c r="F369" s="76">
        <f t="shared" si="5"/>
        <v>150</v>
      </c>
      <c r="G369" s="72">
        <v>0.1</v>
      </c>
    </row>
    <row r="370" spans="1:7" ht="12.9" customHeight="1" x14ac:dyDescent="0.45">
      <c r="A370" s="24"/>
      <c r="B370" s="29" t="s">
        <v>99</v>
      </c>
      <c r="C370" s="30" t="s">
        <v>113</v>
      </c>
      <c r="D370" s="26">
        <v>10</v>
      </c>
      <c r="E370" s="83">
        <v>180</v>
      </c>
      <c r="F370" s="76">
        <f t="shared" si="5"/>
        <v>1800</v>
      </c>
      <c r="G370" s="72">
        <v>0.1</v>
      </c>
    </row>
    <row r="371" spans="1:7" ht="12.9" customHeight="1" x14ac:dyDescent="0.45">
      <c r="A371" s="24"/>
      <c r="B371" s="29" t="s">
        <v>100</v>
      </c>
      <c r="C371" s="30" t="s">
        <v>112</v>
      </c>
      <c r="D371" s="26">
        <v>3</v>
      </c>
      <c r="E371" s="83">
        <v>180</v>
      </c>
      <c r="F371" s="76">
        <f t="shared" si="5"/>
        <v>540</v>
      </c>
      <c r="G371" s="72">
        <v>0.1</v>
      </c>
    </row>
    <row r="372" spans="1:7" ht="12.9" customHeight="1" x14ac:dyDescent="0.45">
      <c r="A372" s="24"/>
      <c r="B372" s="29" t="s">
        <v>101</v>
      </c>
      <c r="C372" s="30" t="s">
        <v>112</v>
      </c>
      <c r="D372" s="26">
        <v>20</v>
      </c>
      <c r="E372" s="83">
        <v>260</v>
      </c>
      <c r="F372" s="76">
        <f t="shared" si="5"/>
        <v>5200</v>
      </c>
      <c r="G372" s="72">
        <v>0.1</v>
      </c>
    </row>
    <row r="373" spans="1:7" ht="12.9" customHeight="1" x14ac:dyDescent="0.45">
      <c r="A373" s="24"/>
      <c r="B373" s="29" t="s">
        <v>102</v>
      </c>
      <c r="C373" s="30" t="s">
        <v>113</v>
      </c>
      <c r="D373" s="26">
        <v>1</v>
      </c>
      <c r="E373" s="83">
        <v>420</v>
      </c>
      <c r="F373" s="76">
        <f t="shared" si="5"/>
        <v>420</v>
      </c>
      <c r="G373" s="72">
        <v>0.1</v>
      </c>
    </row>
    <row r="374" spans="1:7" ht="12.9" customHeight="1" x14ac:dyDescent="0.45">
      <c r="A374" s="24"/>
      <c r="B374" s="29" t="s">
        <v>103</v>
      </c>
      <c r="C374" s="30" t="s">
        <v>114</v>
      </c>
      <c r="D374" s="26">
        <v>1</v>
      </c>
      <c r="E374" s="83">
        <v>1300</v>
      </c>
      <c r="F374" s="76">
        <f t="shared" si="5"/>
        <v>1300</v>
      </c>
      <c r="G374" s="72">
        <v>0.1</v>
      </c>
    </row>
    <row r="375" spans="1:7" ht="12.9" customHeight="1" x14ac:dyDescent="0.45">
      <c r="A375" s="24"/>
      <c r="B375" s="29" t="s">
        <v>104</v>
      </c>
      <c r="C375" s="30" t="s">
        <v>112</v>
      </c>
      <c r="D375" s="26">
        <v>1</v>
      </c>
      <c r="E375" s="83">
        <v>150</v>
      </c>
      <c r="F375" s="76">
        <f t="shared" si="5"/>
        <v>150</v>
      </c>
      <c r="G375" s="72">
        <v>0.1</v>
      </c>
    </row>
    <row r="376" spans="1:7" ht="12.9" customHeight="1" x14ac:dyDescent="0.45">
      <c r="A376" s="24"/>
      <c r="B376" s="29" t="s">
        <v>105</v>
      </c>
      <c r="C376" s="30" t="s">
        <v>112</v>
      </c>
      <c r="D376" s="26">
        <v>1</v>
      </c>
      <c r="E376" s="83">
        <v>150</v>
      </c>
      <c r="F376" s="76">
        <f t="shared" si="5"/>
        <v>150</v>
      </c>
      <c r="G376" s="72">
        <v>0.1</v>
      </c>
    </row>
    <row r="377" spans="1:7" ht="12.9" customHeight="1" x14ac:dyDescent="0.45">
      <c r="A377" s="24"/>
      <c r="B377" s="29" t="s">
        <v>106</v>
      </c>
      <c r="C377" s="30" t="s">
        <v>112</v>
      </c>
      <c r="D377" s="26">
        <v>20</v>
      </c>
      <c r="E377" s="83">
        <v>150</v>
      </c>
      <c r="F377" s="76">
        <f t="shared" si="5"/>
        <v>3000</v>
      </c>
      <c r="G377" s="72">
        <v>0.1</v>
      </c>
    </row>
    <row r="378" spans="1:7" ht="12.9" customHeight="1" x14ac:dyDescent="0.45">
      <c r="A378" s="24"/>
      <c r="B378" s="29" t="s">
        <v>107</v>
      </c>
      <c r="C378" s="30" t="s">
        <v>111</v>
      </c>
      <c r="D378" s="26">
        <v>2</v>
      </c>
      <c r="E378" s="83">
        <v>200</v>
      </c>
      <c r="F378" s="76">
        <f t="shared" si="5"/>
        <v>400</v>
      </c>
      <c r="G378" s="72">
        <v>0.1</v>
      </c>
    </row>
    <row r="379" spans="1:7" ht="12.9" customHeight="1" x14ac:dyDescent="0.45">
      <c r="A379" s="24"/>
      <c r="B379" s="29" t="s">
        <v>108</v>
      </c>
      <c r="C379" s="30"/>
      <c r="D379" s="26">
        <v>1</v>
      </c>
      <c r="E379" s="83">
        <v>600</v>
      </c>
      <c r="F379" s="76">
        <f t="shared" si="5"/>
        <v>600</v>
      </c>
      <c r="G379" s="72">
        <v>0.1</v>
      </c>
    </row>
    <row r="380" spans="1:7" ht="12.9" customHeight="1" x14ac:dyDescent="0.45">
      <c r="A380" s="24"/>
      <c r="B380" s="29" t="s">
        <v>109</v>
      </c>
      <c r="C380" s="30"/>
      <c r="D380" s="26">
        <v>2</v>
      </c>
      <c r="E380" s="83">
        <v>500</v>
      </c>
      <c r="F380" s="76">
        <f t="shared" si="5"/>
        <v>1000</v>
      </c>
      <c r="G380" s="72">
        <v>0.1</v>
      </c>
    </row>
    <row r="381" spans="1:7" ht="12.9" customHeight="1" x14ac:dyDescent="0.45">
      <c r="A381" s="24"/>
      <c r="B381" s="29"/>
      <c r="C381" s="30"/>
      <c r="D381" s="26"/>
      <c r="E381" s="83"/>
      <c r="F381" s="76"/>
      <c r="G381" s="72">
        <v>0.1</v>
      </c>
    </row>
    <row r="382" spans="1:7" ht="12.9" customHeight="1" thickBot="1" x14ac:dyDescent="0.5">
      <c r="A382" s="37"/>
      <c r="B382" s="38" t="s">
        <v>43</v>
      </c>
      <c r="C382" s="39"/>
      <c r="D382" s="40"/>
      <c r="E382" s="41"/>
      <c r="F382" s="77">
        <f>SUM(F325:F381)</f>
        <v>187795</v>
      </c>
      <c r="G382" s="80">
        <v>0.1</v>
      </c>
    </row>
    <row r="383" spans="1:7" ht="12.9" customHeight="1" thickBot="1" x14ac:dyDescent="0.5">
      <c r="A383" s="85"/>
      <c r="B383" s="86"/>
      <c r="C383" s="86"/>
      <c r="D383" s="85"/>
      <c r="E383" s="87"/>
      <c r="F383" s="88"/>
      <c r="G383" s="89"/>
    </row>
    <row r="384" spans="1:7" ht="12.9" customHeight="1" x14ac:dyDescent="0.45">
      <c r="A384" s="55"/>
      <c r="B384" s="56" t="s">
        <v>52</v>
      </c>
      <c r="C384" s="56"/>
      <c r="D384" s="57"/>
      <c r="E384" s="56"/>
      <c r="F384" s="92">
        <f>F77+F138+F199+F260+F321+F382</f>
        <v>1207650</v>
      </c>
      <c r="G384" s="110"/>
    </row>
    <row r="385" spans="1:7" ht="12.9" customHeight="1" x14ac:dyDescent="0.45">
      <c r="A385" s="59"/>
      <c r="B385" s="42" t="s">
        <v>125</v>
      </c>
      <c r="C385" s="42" t="s">
        <v>120</v>
      </c>
      <c r="D385" s="43">
        <v>8</v>
      </c>
      <c r="E385" s="100">
        <v>4920</v>
      </c>
      <c r="F385" s="35">
        <f>D385*E385</f>
        <v>39360</v>
      </c>
      <c r="G385" s="107"/>
    </row>
    <row r="386" spans="1:7" ht="12.9" customHeight="1" thickBot="1" x14ac:dyDescent="0.5">
      <c r="A386" s="37"/>
      <c r="B386" s="39" t="s">
        <v>53</v>
      </c>
      <c r="C386" s="39"/>
      <c r="D386" s="40"/>
      <c r="E386" s="47"/>
      <c r="F386" s="77">
        <f>SUM(F384:F385)</f>
        <v>1247010</v>
      </c>
      <c r="G386" s="107"/>
    </row>
    <row r="387" spans="1:7" ht="12.9" customHeight="1" x14ac:dyDescent="0.45">
      <c r="A387" s="59"/>
      <c r="B387" s="61" t="s">
        <v>54</v>
      </c>
      <c r="C387" s="42">
        <v>10</v>
      </c>
      <c r="D387" s="42" t="s">
        <v>55</v>
      </c>
      <c r="E387" s="42"/>
      <c r="F387" s="111">
        <f>F386*C387%</f>
        <v>124701</v>
      </c>
      <c r="G387" s="107"/>
    </row>
    <row r="388" spans="1:7" ht="12.9" customHeight="1" x14ac:dyDescent="0.45">
      <c r="A388" s="59"/>
      <c r="B388" s="16" t="s">
        <v>56</v>
      </c>
      <c r="C388" s="16"/>
      <c r="D388" s="42"/>
      <c r="E388" s="16"/>
      <c r="F388" s="112">
        <f>SUM(F386:F387)</f>
        <v>1371711</v>
      </c>
      <c r="G388" s="107"/>
    </row>
    <row r="389" spans="1:7" ht="12.9" customHeight="1" x14ac:dyDescent="0.45">
      <c r="A389" s="59"/>
      <c r="B389" s="49"/>
      <c r="C389" s="16"/>
      <c r="D389" s="42"/>
      <c r="E389" s="62"/>
      <c r="F389" s="112">
        <v>-1711</v>
      </c>
      <c r="G389" s="107"/>
    </row>
    <row r="390" spans="1:7" ht="12.9" customHeight="1" x14ac:dyDescent="0.45">
      <c r="A390" s="20"/>
      <c r="B390" s="48"/>
      <c r="C390" s="21"/>
      <c r="D390" s="17"/>
      <c r="E390" s="21" t="s">
        <v>57</v>
      </c>
      <c r="F390" s="35">
        <f>SUM(F388:F389)</f>
        <v>1370000</v>
      </c>
      <c r="G390" s="107"/>
    </row>
    <row r="391" spans="1:7" ht="12.9" customHeight="1" thickBot="1" x14ac:dyDescent="0.5">
      <c r="A391" s="37"/>
      <c r="B391" s="63" t="s">
        <v>58</v>
      </c>
      <c r="C391" s="38">
        <v>10</v>
      </c>
      <c r="D391" s="39" t="s">
        <v>55</v>
      </c>
      <c r="E391" s="38"/>
      <c r="F391" s="77">
        <f>F390*C391%</f>
        <v>137000</v>
      </c>
      <c r="G391" s="107"/>
    </row>
    <row r="392" spans="1:7" ht="12.9" customHeight="1" thickBot="1" x14ac:dyDescent="0.5">
      <c r="A392" s="64"/>
      <c r="B392" s="65" t="s">
        <v>129</v>
      </c>
      <c r="C392" s="66"/>
      <c r="D392" s="109"/>
      <c r="E392" s="66"/>
      <c r="F392" s="113">
        <v>20830</v>
      </c>
      <c r="G392" s="107"/>
    </row>
    <row r="393" spans="1:7" ht="12.9" customHeight="1" thickBot="1" x14ac:dyDescent="0.5">
      <c r="A393" s="64"/>
      <c r="B393" s="65" t="s">
        <v>10</v>
      </c>
      <c r="C393" s="66"/>
      <c r="D393" s="67"/>
      <c r="E393" s="66"/>
      <c r="F393" s="113">
        <f>SUM(F390:F392)</f>
        <v>1527830</v>
      </c>
      <c r="G393" s="108"/>
    </row>
    <row r="394" spans="1:7" ht="12.9" customHeight="1" x14ac:dyDescent="0.45"/>
  </sheetData>
  <mergeCells count="5">
    <mergeCell ref="A2:F2"/>
    <mergeCell ref="E3:F3"/>
    <mergeCell ref="A12:B12"/>
    <mergeCell ref="A16:B16"/>
    <mergeCell ref="A17:E17"/>
  </mergeCells>
  <phoneticPr fontId="3"/>
  <pageMargins left="0.25" right="0.25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970E0-076F-4B7D-907F-CB8F5362E867}">
  <dimension ref="A1:Q441"/>
  <sheetViews>
    <sheetView topLeftCell="A4" workbookViewId="0">
      <selection activeCell="K20" sqref="K20"/>
    </sheetView>
  </sheetViews>
  <sheetFormatPr defaultColWidth="8" defaultRowHeight="28.2" customHeight="1" x14ac:dyDescent="0.45"/>
  <cols>
    <col min="1" max="1" width="5.69921875" style="115" customWidth="1"/>
    <col min="2" max="2" width="26.796875" style="115" customWidth="1"/>
    <col min="3" max="3" width="14.69921875" style="115" customWidth="1"/>
    <col min="4" max="4" width="4.69921875" style="115" customWidth="1"/>
    <col min="5" max="5" width="4.69921875" style="116" customWidth="1"/>
    <col min="6" max="7" width="14.59765625" style="115" customWidth="1"/>
    <col min="8" max="8" width="4.09765625" style="270" customWidth="1"/>
    <col min="9" max="16384" width="8" style="115"/>
  </cols>
  <sheetData>
    <row r="1" spans="1:17" ht="18.75" customHeight="1" x14ac:dyDescent="0.45"/>
    <row r="2" spans="1:17" ht="18.75" customHeight="1" x14ac:dyDescent="0.45"/>
    <row r="3" spans="1:17" ht="18.75" customHeight="1" x14ac:dyDescent="0.45"/>
    <row r="4" spans="1:17" ht="18.75" customHeight="1" x14ac:dyDescent="0.45">
      <c r="A4" s="355" t="s">
        <v>131</v>
      </c>
      <c r="B4" s="355"/>
      <c r="C4" s="355"/>
      <c r="D4" s="355"/>
      <c r="E4" s="355"/>
      <c r="F4" s="355"/>
      <c r="G4" s="355"/>
      <c r="H4" s="355"/>
    </row>
    <row r="5" spans="1:17" ht="18.75" customHeight="1" x14ac:dyDescent="0.45">
      <c r="A5" s="355"/>
      <c r="B5" s="355"/>
      <c r="C5" s="355"/>
      <c r="D5" s="355"/>
      <c r="E5" s="355"/>
      <c r="F5" s="355"/>
      <c r="G5" s="355"/>
      <c r="H5" s="355"/>
    </row>
    <row r="6" spans="1:17" ht="17.100000000000001" customHeight="1" x14ac:dyDescent="0.45">
      <c r="A6" s="355"/>
      <c r="B6" s="355"/>
      <c r="C6" s="355"/>
      <c r="D6" s="355"/>
      <c r="E6" s="355"/>
      <c r="F6" s="355"/>
      <c r="G6" s="355"/>
      <c r="H6" s="355"/>
      <c r="L6" s="463"/>
      <c r="M6" s="463"/>
      <c r="N6" s="463"/>
      <c r="O6" s="463"/>
      <c r="P6" s="463"/>
      <c r="Q6" s="463"/>
    </row>
    <row r="7" spans="1:17" ht="17.100000000000001" customHeight="1" x14ac:dyDescent="0.45">
      <c r="A7" s="355"/>
      <c r="B7" s="355"/>
      <c r="C7" s="355"/>
      <c r="D7" s="355"/>
      <c r="E7" s="355"/>
      <c r="F7" s="355"/>
      <c r="G7" s="355"/>
      <c r="H7" s="355"/>
      <c r="L7" s="464"/>
      <c r="M7" s="464"/>
      <c r="N7" s="464"/>
      <c r="O7" s="464"/>
      <c r="P7" s="464"/>
      <c r="Q7" s="464"/>
    </row>
    <row r="8" spans="1:17" ht="17.100000000000001" customHeight="1" x14ac:dyDescent="0.45">
      <c r="A8" s="117"/>
      <c r="B8" s="118"/>
      <c r="C8" s="118"/>
      <c r="D8" s="118"/>
      <c r="E8" s="119"/>
      <c r="F8" s="373" t="s">
        <v>130</v>
      </c>
      <c r="G8" s="373"/>
      <c r="H8" s="271"/>
    </row>
    <row r="9" spans="1:17" ht="17.100000000000001" customHeight="1" x14ac:dyDescent="0.45">
      <c r="A9" s="357" t="s">
        <v>1</v>
      </c>
      <c r="B9" s="357"/>
      <c r="C9" s="357"/>
    </row>
    <row r="10" spans="1:17" ht="17.100000000000001" customHeight="1" x14ac:dyDescent="0.45">
      <c r="A10" s="358"/>
      <c r="B10" s="358"/>
      <c r="C10" s="358"/>
    </row>
    <row r="11" spans="1:17" ht="17.100000000000001" customHeight="1" x14ac:dyDescent="0.45">
      <c r="A11" s="359"/>
      <c r="B11" s="359"/>
      <c r="C11" s="359"/>
    </row>
    <row r="12" spans="1:17" ht="17.100000000000001" customHeight="1" x14ac:dyDescent="0.45">
      <c r="A12" s="462" t="s">
        <v>222</v>
      </c>
      <c r="B12" s="462"/>
      <c r="C12" s="462"/>
      <c r="E12" s="115" t="s">
        <v>133</v>
      </c>
    </row>
    <row r="13" spans="1:17" ht="17.100000000000001" customHeight="1" x14ac:dyDescent="0.45">
      <c r="A13" s="354" t="s">
        <v>223</v>
      </c>
      <c r="B13" s="354"/>
      <c r="C13" s="354"/>
      <c r="D13" s="354" t="s">
        <v>134</v>
      </c>
      <c r="E13" s="354"/>
      <c r="F13" s="354"/>
      <c r="G13" s="354"/>
    </row>
    <row r="14" spans="1:17" ht="17.100000000000001" customHeight="1" x14ac:dyDescent="0.45">
      <c r="A14" s="354"/>
      <c r="B14" s="354"/>
      <c r="C14" s="354"/>
      <c r="D14" s="354" t="s">
        <v>135</v>
      </c>
      <c r="E14" s="354"/>
      <c r="F14" s="354"/>
      <c r="G14" s="354"/>
    </row>
    <row r="15" spans="1:17" ht="17.100000000000001" customHeight="1" x14ac:dyDescent="0.45">
      <c r="B15" s="372" t="s">
        <v>140</v>
      </c>
      <c r="C15" s="372"/>
      <c r="D15" s="354" t="s">
        <v>136</v>
      </c>
      <c r="E15" s="354"/>
      <c r="F15" s="354"/>
      <c r="G15" s="354"/>
    </row>
    <row r="16" spans="1:17" ht="17.100000000000001" customHeight="1" x14ac:dyDescent="0.45">
      <c r="B16" s="372"/>
      <c r="C16" s="372"/>
      <c r="D16" s="354" t="s">
        <v>137</v>
      </c>
      <c r="E16" s="354"/>
      <c r="F16" s="354"/>
      <c r="G16" s="354"/>
    </row>
    <row r="17" spans="2:6" ht="17.100000000000001" customHeight="1" x14ac:dyDescent="0.45">
      <c r="B17" s="370">
        <f>G438</f>
        <v>1527830</v>
      </c>
      <c r="C17" s="370"/>
      <c r="D17" s="121"/>
      <c r="E17" s="121"/>
      <c r="F17" s="121"/>
    </row>
    <row r="18" spans="2:6" ht="17.100000000000001" customHeight="1" x14ac:dyDescent="0.45">
      <c r="B18" s="371"/>
      <c r="C18" s="371"/>
    </row>
    <row r="19" spans="2:6" ht="17.100000000000001" customHeight="1" x14ac:dyDescent="0.45"/>
    <row r="20" spans="2:6" ht="18.75" customHeight="1" x14ac:dyDescent="0.45"/>
    <row r="21" spans="2:6" ht="18.75" customHeight="1" x14ac:dyDescent="0.45"/>
    <row r="22" spans="2:6" ht="18.75" customHeight="1" x14ac:dyDescent="0.45"/>
    <row r="23" spans="2:6" ht="18.75" customHeight="1" x14ac:dyDescent="0.45">
      <c r="B23" s="292" t="s">
        <v>160</v>
      </c>
      <c r="C23" s="293">
        <f>G105</f>
        <v>207475</v>
      </c>
    </row>
    <row r="24" spans="2:6" ht="18.75" customHeight="1" x14ac:dyDescent="0.45">
      <c r="B24" s="292" t="s">
        <v>161</v>
      </c>
      <c r="C24" s="293">
        <f>G168</f>
        <v>207475</v>
      </c>
    </row>
    <row r="25" spans="2:6" ht="18.75" customHeight="1" x14ac:dyDescent="0.45">
      <c r="B25" s="292" t="s">
        <v>162</v>
      </c>
      <c r="C25" s="293">
        <f>G232</f>
        <v>202555</v>
      </c>
    </row>
    <row r="26" spans="2:6" ht="18.75" customHeight="1" x14ac:dyDescent="0.45">
      <c r="B26" s="292" t="s">
        <v>163</v>
      </c>
      <c r="C26" s="293">
        <f>G296</f>
        <v>210555</v>
      </c>
    </row>
    <row r="27" spans="2:6" ht="18.75" customHeight="1" x14ac:dyDescent="0.45">
      <c r="B27" s="292" t="s">
        <v>164</v>
      </c>
      <c r="C27" s="293">
        <f>G361</f>
        <v>191795</v>
      </c>
    </row>
    <row r="28" spans="2:6" ht="18.75" customHeight="1" x14ac:dyDescent="0.45">
      <c r="B28" s="292" t="s">
        <v>165</v>
      </c>
      <c r="C28" s="293">
        <f>G424</f>
        <v>187795</v>
      </c>
    </row>
    <row r="29" spans="2:6" ht="18.75" customHeight="1" x14ac:dyDescent="0.45">
      <c r="B29" s="292" t="s">
        <v>166</v>
      </c>
      <c r="C29" s="293">
        <f>G430</f>
        <v>39360</v>
      </c>
    </row>
    <row r="30" spans="2:6" ht="18.75" customHeight="1" x14ac:dyDescent="0.45">
      <c r="B30" s="291" t="s">
        <v>170</v>
      </c>
      <c r="C30" s="293">
        <f>SUM(C23:C29)</f>
        <v>1247010</v>
      </c>
    </row>
    <row r="31" spans="2:6" ht="18.75" customHeight="1" x14ac:dyDescent="0.45">
      <c r="B31" s="291" t="s">
        <v>167</v>
      </c>
      <c r="C31" s="293">
        <f>C30*0.1</f>
        <v>124701</v>
      </c>
    </row>
    <row r="32" spans="2:6" ht="18.75" customHeight="1" x14ac:dyDescent="0.45">
      <c r="B32" s="291" t="s">
        <v>171</v>
      </c>
      <c r="C32" s="293">
        <f>SUM(C30:C31)</f>
        <v>1371711</v>
      </c>
    </row>
    <row r="33" spans="1:8" ht="18.75" customHeight="1" x14ac:dyDescent="0.45">
      <c r="B33" s="291" t="s">
        <v>172</v>
      </c>
      <c r="C33" s="293">
        <v>-1711</v>
      </c>
    </row>
    <row r="34" spans="1:8" ht="18.75" customHeight="1" x14ac:dyDescent="0.45">
      <c r="B34" s="291" t="s">
        <v>173</v>
      </c>
      <c r="C34" s="293">
        <f>SUM(C32:C33)</f>
        <v>1370000</v>
      </c>
    </row>
    <row r="35" spans="1:8" ht="18.75" customHeight="1" x14ac:dyDescent="0.45">
      <c r="B35" s="291" t="s">
        <v>168</v>
      </c>
      <c r="C35" s="293">
        <f>C34*0.1</f>
        <v>137000</v>
      </c>
    </row>
    <row r="36" spans="1:8" ht="18.75" customHeight="1" thickBot="1" x14ac:dyDescent="0.5">
      <c r="B36" s="291" t="s">
        <v>129</v>
      </c>
      <c r="C36" s="294">
        <v>20830</v>
      </c>
    </row>
    <row r="37" spans="1:8" ht="18.75" customHeight="1" thickBot="1" x14ac:dyDescent="0.5">
      <c r="B37" s="295" t="s">
        <v>169</v>
      </c>
      <c r="C37" s="296">
        <f>SUM(C34:C36)</f>
        <v>1527830</v>
      </c>
    </row>
    <row r="38" spans="1:8" ht="18.75" customHeight="1" x14ac:dyDescent="0.45"/>
    <row r="39" spans="1:8" ht="18.75" customHeight="1" x14ac:dyDescent="0.45"/>
    <row r="40" spans="1:8" ht="18.75" customHeight="1" x14ac:dyDescent="0.45"/>
    <row r="41" spans="1:8" ht="18.75" customHeight="1" x14ac:dyDescent="0.45"/>
    <row r="42" spans="1:8" ht="18.75" customHeight="1" x14ac:dyDescent="0.45"/>
    <row r="43" spans="1:8" ht="24" customHeight="1" x14ac:dyDescent="0.45">
      <c r="A43" s="374" t="s">
        <v>4</v>
      </c>
      <c r="B43" s="374"/>
    </row>
    <row r="44" spans="1:8" ht="24" customHeight="1" thickBot="1" x14ac:dyDescent="0.5">
      <c r="A44" s="374" t="s">
        <v>5</v>
      </c>
      <c r="B44" s="374"/>
      <c r="C44" s="374"/>
      <c r="D44" s="374"/>
      <c r="E44" s="374"/>
      <c r="F44" s="374"/>
    </row>
    <row r="45" spans="1:8" ht="24" customHeight="1" thickBot="1" x14ac:dyDescent="0.5">
      <c r="A45" s="122"/>
      <c r="B45" s="123" t="s">
        <v>6</v>
      </c>
      <c r="C45" s="124" t="s">
        <v>7</v>
      </c>
      <c r="D45" s="351" t="s">
        <v>8</v>
      </c>
      <c r="E45" s="352"/>
      <c r="F45" s="124" t="s">
        <v>9</v>
      </c>
      <c r="G45" s="124" t="s">
        <v>10</v>
      </c>
      <c r="H45" s="272" t="s">
        <v>59</v>
      </c>
    </row>
    <row r="46" spans="1:8" ht="24" customHeight="1" x14ac:dyDescent="0.45">
      <c r="A46" s="126" t="s">
        <v>63</v>
      </c>
      <c r="B46" s="127"/>
      <c r="C46" s="128"/>
      <c r="D46" s="129"/>
      <c r="E46" s="130"/>
      <c r="F46" s="131"/>
      <c r="G46" s="132"/>
      <c r="H46" s="273"/>
    </row>
    <row r="47" spans="1:8" ht="24" customHeight="1" x14ac:dyDescent="0.45">
      <c r="A47" s="133"/>
      <c r="B47" s="134" t="s">
        <v>64</v>
      </c>
      <c r="C47" s="135" t="s">
        <v>65</v>
      </c>
      <c r="D47" s="136">
        <v>9</v>
      </c>
      <c r="E47" s="137" t="s">
        <v>159</v>
      </c>
      <c r="F47" s="138">
        <v>4920</v>
      </c>
      <c r="G47" s="139">
        <f t="shared" ref="G47:G104" si="0">D47*F47</f>
        <v>44280</v>
      </c>
      <c r="H47" s="274">
        <v>0.1</v>
      </c>
    </row>
    <row r="48" spans="1:8" ht="24" customHeight="1" x14ac:dyDescent="0.45">
      <c r="A48" s="140"/>
      <c r="B48" s="141" t="s">
        <v>16</v>
      </c>
      <c r="C48" s="142"/>
      <c r="D48" s="143">
        <v>1</v>
      </c>
      <c r="E48" s="144" t="s">
        <v>116</v>
      </c>
      <c r="F48" s="145">
        <v>18000</v>
      </c>
      <c r="G48" s="139">
        <f t="shared" si="0"/>
        <v>18000</v>
      </c>
      <c r="H48" s="275">
        <v>0.1</v>
      </c>
    </row>
    <row r="49" spans="1:8" ht="24" customHeight="1" x14ac:dyDescent="0.45">
      <c r="A49" s="140"/>
      <c r="B49" s="141" t="s">
        <v>17</v>
      </c>
      <c r="C49" s="142"/>
      <c r="D49" s="143">
        <v>1</v>
      </c>
      <c r="E49" s="144" t="s">
        <v>116</v>
      </c>
      <c r="F49" s="145">
        <v>2500</v>
      </c>
      <c r="G49" s="139">
        <f t="shared" si="0"/>
        <v>2500</v>
      </c>
      <c r="H49" s="275">
        <v>0.1</v>
      </c>
    </row>
    <row r="50" spans="1:8" ht="24" customHeight="1" x14ac:dyDescent="0.45">
      <c r="A50" s="140"/>
      <c r="B50" s="141" t="s">
        <v>18</v>
      </c>
      <c r="C50" s="142"/>
      <c r="D50" s="143">
        <v>1</v>
      </c>
      <c r="E50" s="144" t="s">
        <v>116</v>
      </c>
      <c r="F50" s="145">
        <v>3500</v>
      </c>
      <c r="G50" s="139">
        <f t="shared" si="0"/>
        <v>3500</v>
      </c>
      <c r="H50" s="275">
        <v>0.1</v>
      </c>
    </row>
    <row r="51" spans="1:8" ht="24" customHeight="1" x14ac:dyDescent="0.45">
      <c r="A51" s="140"/>
      <c r="B51" s="141" t="s">
        <v>19</v>
      </c>
      <c r="C51" s="142"/>
      <c r="D51" s="143">
        <v>1</v>
      </c>
      <c r="E51" s="144" t="s">
        <v>116</v>
      </c>
      <c r="F51" s="145">
        <v>5200</v>
      </c>
      <c r="G51" s="139">
        <f t="shared" si="0"/>
        <v>5200</v>
      </c>
      <c r="H51" s="275">
        <v>0.1</v>
      </c>
    </row>
    <row r="52" spans="1:8" ht="24" customHeight="1" x14ac:dyDescent="0.45">
      <c r="A52" s="146"/>
      <c r="B52" s="147" t="s">
        <v>24</v>
      </c>
      <c r="C52" s="142"/>
      <c r="D52" s="148">
        <v>1</v>
      </c>
      <c r="E52" s="149" t="s">
        <v>116</v>
      </c>
      <c r="F52" s="150">
        <v>3600</v>
      </c>
      <c r="G52" s="139">
        <f t="shared" si="0"/>
        <v>3600</v>
      </c>
      <c r="H52" s="275">
        <v>0.1</v>
      </c>
    </row>
    <row r="53" spans="1:8" ht="24" customHeight="1" x14ac:dyDescent="0.45">
      <c r="A53" s="146"/>
      <c r="B53" s="147" t="s">
        <v>25</v>
      </c>
      <c r="C53" s="142"/>
      <c r="D53" s="148">
        <v>1</v>
      </c>
      <c r="E53" s="149" t="s">
        <v>116</v>
      </c>
      <c r="F53" s="150">
        <v>14000</v>
      </c>
      <c r="G53" s="139">
        <f t="shared" si="0"/>
        <v>14000</v>
      </c>
      <c r="H53" s="275">
        <v>0.1</v>
      </c>
    </row>
    <row r="54" spans="1:8" ht="24" customHeight="1" x14ac:dyDescent="0.45">
      <c r="A54" s="146"/>
      <c r="B54" s="147" t="s">
        <v>26</v>
      </c>
      <c r="C54" s="142"/>
      <c r="D54" s="148">
        <v>2</v>
      </c>
      <c r="E54" s="149" t="s">
        <v>116</v>
      </c>
      <c r="F54" s="150">
        <v>4000</v>
      </c>
      <c r="G54" s="139">
        <f t="shared" si="0"/>
        <v>8000</v>
      </c>
      <c r="H54" s="275">
        <v>0.1</v>
      </c>
    </row>
    <row r="55" spans="1:8" ht="24" customHeight="1" x14ac:dyDescent="0.45">
      <c r="A55" s="146"/>
      <c r="B55" s="151" t="s">
        <v>27</v>
      </c>
      <c r="C55" s="152"/>
      <c r="D55" s="148">
        <v>2</v>
      </c>
      <c r="E55" s="149" t="s">
        <v>116</v>
      </c>
      <c r="F55" s="153">
        <v>4000</v>
      </c>
      <c r="G55" s="154">
        <f t="shared" si="0"/>
        <v>8000</v>
      </c>
      <c r="H55" s="275">
        <v>0.1</v>
      </c>
    </row>
    <row r="56" spans="1:8" ht="24" customHeight="1" x14ac:dyDescent="0.45">
      <c r="A56" s="140"/>
      <c r="B56" s="155" t="s">
        <v>28</v>
      </c>
      <c r="C56" s="156" t="s">
        <v>29</v>
      </c>
      <c r="D56" s="157">
        <v>24</v>
      </c>
      <c r="E56" s="158" t="s">
        <v>112</v>
      </c>
      <c r="F56" s="145">
        <v>80</v>
      </c>
      <c r="G56" s="139">
        <f t="shared" si="0"/>
        <v>1920</v>
      </c>
      <c r="H56" s="275">
        <v>0.1</v>
      </c>
    </row>
    <row r="57" spans="1:8" ht="24" customHeight="1" x14ac:dyDescent="0.45">
      <c r="A57" s="140"/>
      <c r="B57" s="155" t="s">
        <v>30</v>
      </c>
      <c r="C57" s="156" t="s">
        <v>191</v>
      </c>
      <c r="D57" s="157">
        <v>10</v>
      </c>
      <c r="E57" s="158" t="s">
        <v>112</v>
      </c>
      <c r="F57" s="145">
        <v>205</v>
      </c>
      <c r="G57" s="139">
        <f t="shared" si="0"/>
        <v>2050</v>
      </c>
      <c r="H57" s="275">
        <v>0.1</v>
      </c>
    </row>
    <row r="58" spans="1:8" ht="24" customHeight="1" x14ac:dyDescent="0.45">
      <c r="A58" s="140"/>
      <c r="B58" s="155" t="s">
        <v>177</v>
      </c>
      <c r="C58" s="142" t="s">
        <v>33</v>
      </c>
      <c r="D58" s="157">
        <v>10</v>
      </c>
      <c r="E58" s="158" t="s">
        <v>112</v>
      </c>
      <c r="F58" s="145">
        <v>185</v>
      </c>
      <c r="G58" s="139">
        <f t="shared" si="0"/>
        <v>1850</v>
      </c>
      <c r="H58" s="275">
        <v>0.1</v>
      </c>
    </row>
    <row r="59" spans="1:8" ht="24" customHeight="1" x14ac:dyDescent="0.45">
      <c r="A59" s="140"/>
      <c r="B59" s="155" t="s">
        <v>34</v>
      </c>
      <c r="C59" s="156" t="s">
        <v>35</v>
      </c>
      <c r="D59" s="157">
        <v>3</v>
      </c>
      <c r="E59" s="158" t="s">
        <v>116</v>
      </c>
      <c r="F59" s="145">
        <v>1600</v>
      </c>
      <c r="G59" s="139">
        <f t="shared" si="0"/>
        <v>4800</v>
      </c>
      <c r="H59" s="275">
        <v>0.1</v>
      </c>
    </row>
    <row r="60" spans="1:8" ht="24" customHeight="1" x14ac:dyDescent="0.45">
      <c r="A60" s="140"/>
      <c r="B60" s="158" t="s">
        <v>36</v>
      </c>
      <c r="C60" s="156" t="s">
        <v>37</v>
      </c>
      <c r="D60" s="157">
        <v>2</v>
      </c>
      <c r="E60" s="158" t="s">
        <v>116</v>
      </c>
      <c r="F60" s="145">
        <v>600</v>
      </c>
      <c r="G60" s="139">
        <f t="shared" si="0"/>
        <v>1200</v>
      </c>
      <c r="H60" s="275">
        <v>0.1</v>
      </c>
    </row>
    <row r="61" spans="1:8" ht="24" customHeight="1" x14ac:dyDescent="0.45">
      <c r="A61" s="140"/>
      <c r="B61" s="158" t="s">
        <v>38</v>
      </c>
      <c r="C61" s="156"/>
      <c r="D61" s="157">
        <v>10</v>
      </c>
      <c r="E61" s="158" t="s">
        <v>116</v>
      </c>
      <c r="F61" s="145">
        <v>150</v>
      </c>
      <c r="G61" s="139">
        <f t="shared" si="0"/>
        <v>1500</v>
      </c>
      <c r="H61" s="275">
        <v>0.1</v>
      </c>
    </row>
    <row r="62" spans="1:8" ht="24" customHeight="1" x14ac:dyDescent="0.45">
      <c r="A62" s="140"/>
      <c r="B62" s="155" t="s">
        <v>39</v>
      </c>
      <c r="C62" s="156" t="s">
        <v>40</v>
      </c>
      <c r="D62" s="157">
        <v>2</v>
      </c>
      <c r="E62" s="158" t="s">
        <v>116</v>
      </c>
      <c r="F62" s="145">
        <v>700</v>
      </c>
      <c r="G62" s="139">
        <f t="shared" si="0"/>
        <v>1400</v>
      </c>
      <c r="H62" s="275">
        <v>0.1</v>
      </c>
    </row>
    <row r="63" spans="1:8" ht="24" customHeight="1" x14ac:dyDescent="0.45">
      <c r="A63" s="140"/>
      <c r="B63" s="155" t="s">
        <v>41</v>
      </c>
      <c r="C63" s="156" t="s">
        <v>42</v>
      </c>
      <c r="D63" s="157">
        <v>4</v>
      </c>
      <c r="E63" s="158" t="s">
        <v>116</v>
      </c>
      <c r="F63" s="145">
        <v>700</v>
      </c>
      <c r="G63" s="139">
        <f t="shared" si="0"/>
        <v>2800</v>
      </c>
      <c r="H63" s="275">
        <v>0.1</v>
      </c>
    </row>
    <row r="64" spans="1:8" ht="24" customHeight="1" x14ac:dyDescent="0.45">
      <c r="A64" s="133"/>
      <c r="B64" s="159" t="s">
        <v>12</v>
      </c>
      <c r="C64" s="160" t="s">
        <v>66</v>
      </c>
      <c r="D64" s="143">
        <v>1</v>
      </c>
      <c r="E64" s="161" t="s">
        <v>116</v>
      </c>
      <c r="F64" s="150">
        <v>13200</v>
      </c>
      <c r="G64" s="139">
        <f t="shared" si="0"/>
        <v>13200</v>
      </c>
      <c r="H64" s="275">
        <v>0.1</v>
      </c>
    </row>
    <row r="65" spans="1:8" ht="24" customHeight="1" x14ac:dyDescent="0.45">
      <c r="A65" s="133"/>
      <c r="B65" s="159" t="s">
        <v>14</v>
      </c>
      <c r="C65" s="160"/>
      <c r="D65" s="143">
        <v>1</v>
      </c>
      <c r="E65" s="161" t="s">
        <v>116</v>
      </c>
      <c r="F65" s="150">
        <v>1200</v>
      </c>
      <c r="G65" s="139">
        <f t="shared" si="0"/>
        <v>1200</v>
      </c>
      <c r="H65" s="275">
        <v>0.1</v>
      </c>
    </row>
    <row r="66" spans="1:8" ht="24" customHeight="1" x14ac:dyDescent="0.45">
      <c r="A66" s="133"/>
      <c r="B66" s="159" t="s">
        <v>15</v>
      </c>
      <c r="C66" s="160"/>
      <c r="D66" s="143">
        <v>4</v>
      </c>
      <c r="E66" s="161" t="s">
        <v>156</v>
      </c>
      <c r="F66" s="150">
        <v>300</v>
      </c>
      <c r="G66" s="139">
        <f t="shared" si="0"/>
        <v>1200</v>
      </c>
      <c r="H66" s="275">
        <v>0.1</v>
      </c>
    </row>
    <row r="67" spans="1:8" ht="24" customHeight="1" x14ac:dyDescent="0.45">
      <c r="A67" s="140"/>
      <c r="B67" s="141" t="s">
        <v>20</v>
      </c>
      <c r="C67" s="142"/>
      <c r="D67" s="143">
        <v>1</v>
      </c>
      <c r="E67" s="144" t="s">
        <v>116</v>
      </c>
      <c r="F67" s="145">
        <v>6000</v>
      </c>
      <c r="G67" s="139">
        <f t="shared" si="0"/>
        <v>6000</v>
      </c>
      <c r="H67" s="275">
        <v>0.1</v>
      </c>
    </row>
    <row r="68" spans="1:8" ht="24" customHeight="1" x14ac:dyDescent="0.45">
      <c r="A68" s="140"/>
      <c r="B68" s="141" t="s">
        <v>21</v>
      </c>
      <c r="C68" s="142"/>
      <c r="D68" s="143">
        <v>1</v>
      </c>
      <c r="E68" s="144" t="s">
        <v>157</v>
      </c>
      <c r="F68" s="145">
        <v>8000</v>
      </c>
      <c r="G68" s="139">
        <f t="shared" si="0"/>
        <v>8000</v>
      </c>
      <c r="H68" s="275">
        <v>0.1</v>
      </c>
    </row>
    <row r="69" spans="1:8" ht="24" customHeight="1" x14ac:dyDescent="0.45">
      <c r="A69" s="140"/>
      <c r="B69" s="141" t="s">
        <v>22</v>
      </c>
      <c r="C69" s="142"/>
      <c r="D69" s="143">
        <v>1</v>
      </c>
      <c r="E69" s="144" t="s">
        <v>157</v>
      </c>
      <c r="F69" s="145">
        <v>5000</v>
      </c>
      <c r="G69" s="139">
        <f t="shared" si="0"/>
        <v>5000</v>
      </c>
      <c r="H69" s="275">
        <v>0.1</v>
      </c>
    </row>
    <row r="70" spans="1:8" ht="24" customHeight="1" x14ac:dyDescent="0.45">
      <c r="A70" s="162"/>
      <c r="B70" s="115" t="s">
        <v>78</v>
      </c>
      <c r="C70" s="163"/>
      <c r="D70" s="164">
        <v>1</v>
      </c>
      <c r="E70" s="165" t="s">
        <v>116</v>
      </c>
      <c r="F70" s="166">
        <v>2000</v>
      </c>
      <c r="G70" s="167">
        <f>D70*F70</f>
        <v>2000</v>
      </c>
      <c r="H70" s="276"/>
    </row>
    <row r="71" spans="1:8" ht="24" customHeight="1" x14ac:dyDescent="0.45">
      <c r="A71" s="146"/>
      <c r="B71" s="151" t="s">
        <v>79</v>
      </c>
      <c r="C71" s="152"/>
      <c r="D71" s="148">
        <v>1</v>
      </c>
      <c r="E71" s="168" t="s">
        <v>113</v>
      </c>
      <c r="F71" s="169">
        <v>1200</v>
      </c>
      <c r="G71" s="154">
        <f>D71*F71</f>
        <v>1200</v>
      </c>
      <c r="H71" s="277"/>
    </row>
    <row r="72" spans="1:8" ht="24" customHeight="1" x14ac:dyDescent="0.45">
      <c r="A72" s="146"/>
      <c r="B72" s="151" t="s">
        <v>80</v>
      </c>
      <c r="C72" s="152"/>
      <c r="D72" s="148">
        <v>2</v>
      </c>
      <c r="E72" s="168" t="s">
        <v>113</v>
      </c>
      <c r="F72" s="169">
        <v>800</v>
      </c>
      <c r="G72" s="154">
        <f>D72*F72</f>
        <v>1600</v>
      </c>
      <c r="H72" s="277"/>
    </row>
    <row r="73" spans="1:8" ht="24" customHeight="1" thickBot="1" x14ac:dyDescent="0.5">
      <c r="A73" s="146"/>
      <c r="B73" s="151" t="s">
        <v>81</v>
      </c>
      <c r="C73" s="152"/>
      <c r="D73" s="148">
        <v>2</v>
      </c>
      <c r="E73" s="168" t="s">
        <v>113</v>
      </c>
      <c r="F73" s="169">
        <v>600</v>
      </c>
      <c r="G73" s="154">
        <f>D73*F73</f>
        <v>1200</v>
      </c>
      <c r="H73" s="277"/>
    </row>
    <row r="74" spans="1:8" ht="24" customHeight="1" x14ac:dyDescent="0.45">
      <c r="A74" s="366" t="s">
        <v>141</v>
      </c>
      <c r="B74" s="366"/>
      <c r="C74" s="366"/>
      <c r="D74" s="366"/>
      <c r="E74" s="366"/>
      <c r="F74" s="366"/>
      <c r="G74" s="366"/>
      <c r="H74" s="366"/>
    </row>
    <row r="75" spans="1:8" ht="24" customHeight="1" thickBot="1" x14ac:dyDescent="0.5">
      <c r="A75" s="120"/>
      <c r="B75" s="120"/>
      <c r="C75" s="120"/>
      <c r="D75" s="120"/>
      <c r="E75" s="120"/>
      <c r="F75" s="120"/>
      <c r="G75" s="120"/>
      <c r="H75" s="278"/>
    </row>
    <row r="76" spans="1:8" ht="24" customHeight="1" x14ac:dyDescent="0.45">
      <c r="A76" s="171"/>
      <c r="B76" s="172" t="s">
        <v>82</v>
      </c>
      <c r="C76" s="173"/>
      <c r="D76" s="174">
        <v>2</v>
      </c>
      <c r="E76" s="175" t="s">
        <v>113</v>
      </c>
      <c r="F76" s="176">
        <v>600</v>
      </c>
      <c r="G76" s="177">
        <f t="shared" si="0"/>
        <v>1200</v>
      </c>
      <c r="H76" s="279"/>
    </row>
    <row r="77" spans="1:8" ht="24" customHeight="1" x14ac:dyDescent="0.45">
      <c r="A77" s="146"/>
      <c r="B77" s="151" t="s">
        <v>83</v>
      </c>
      <c r="C77" s="152"/>
      <c r="D77" s="148">
        <v>4</v>
      </c>
      <c r="E77" s="178" t="s">
        <v>113</v>
      </c>
      <c r="F77" s="169">
        <v>160</v>
      </c>
      <c r="G77" s="154">
        <f t="shared" si="0"/>
        <v>640</v>
      </c>
      <c r="H77" s="277"/>
    </row>
    <row r="78" spans="1:8" ht="24" customHeight="1" x14ac:dyDescent="0.45">
      <c r="A78" s="146"/>
      <c r="B78" s="151" t="s">
        <v>84</v>
      </c>
      <c r="C78" s="152"/>
      <c r="D78" s="148">
        <v>1</v>
      </c>
      <c r="E78" s="178" t="s">
        <v>117</v>
      </c>
      <c r="F78" s="169">
        <v>200</v>
      </c>
      <c r="G78" s="154">
        <f t="shared" si="0"/>
        <v>200</v>
      </c>
      <c r="H78" s="277"/>
    </row>
    <row r="79" spans="1:8" ht="24" customHeight="1" x14ac:dyDescent="0.45">
      <c r="A79" s="146"/>
      <c r="B79" s="151" t="s">
        <v>85</v>
      </c>
      <c r="C79" s="152"/>
      <c r="D79" s="148">
        <v>1</v>
      </c>
      <c r="E79" s="178" t="s">
        <v>117</v>
      </c>
      <c r="F79" s="169">
        <v>200</v>
      </c>
      <c r="G79" s="154">
        <f t="shared" si="0"/>
        <v>200</v>
      </c>
      <c r="H79" s="277"/>
    </row>
    <row r="80" spans="1:8" ht="24" customHeight="1" x14ac:dyDescent="0.45">
      <c r="A80" s="146"/>
      <c r="B80" s="151" t="s">
        <v>86</v>
      </c>
      <c r="C80" s="152"/>
      <c r="D80" s="148">
        <v>1</v>
      </c>
      <c r="E80" s="178" t="s">
        <v>117</v>
      </c>
      <c r="F80" s="169">
        <v>180</v>
      </c>
      <c r="G80" s="154">
        <f t="shared" si="0"/>
        <v>180</v>
      </c>
      <c r="H80" s="277"/>
    </row>
    <row r="81" spans="1:8" ht="24" customHeight="1" x14ac:dyDescent="0.45">
      <c r="A81" s="146"/>
      <c r="B81" s="151" t="s">
        <v>87</v>
      </c>
      <c r="C81" s="152"/>
      <c r="D81" s="148">
        <v>10</v>
      </c>
      <c r="E81" s="178" t="s">
        <v>115</v>
      </c>
      <c r="F81" s="169">
        <v>180</v>
      </c>
      <c r="G81" s="154">
        <f t="shared" si="0"/>
        <v>1800</v>
      </c>
      <c r="H81" s="277"/>
    </row>
    <row r="82" spans="1:8" ht="24" customHeight="1" x14ac:dyDescent="0.45">
      <c r="A82" s="146"/>
      <c r="B82" s="151" t="s">
        <v>88</v>
      </c>
      <c r="C82" s="152"/>
      <c r="D82" s="148">
        <v>50</v>
      </c>
      <c r="E82" s="178" t="s">
        <v>116</v>
      </c>
      <c r="F82" s="169">
        <v>250</v>
      </c>
      <c r="G82" s="154">
        <f t="shared" si="0"/>
        <v>12500</v>
      </c>
      <c r="H82" s="277"/>
    </row>
    <row r="83" spans="1:8" ht="24" customHeight="1" x14ac:dyDescent="0.45">
      <c r="A83" s="146"/>
      <c r="B83" s="151" t="s">
        <v>89</v>
      </c>
      <c r="C83" s="152"/>
      <c r="D83" s="148">
        <v>1</v>
      </c>
      <c r="E83" s="178" t="s">
        <v>115</v>
      </c>
      <c r="F83" s="169">
        <v>150</v>
      </c>
      <c r="G83" s="154">
        <f t="shared" si="0"/>
        <v>150</v>
      </c>
      <c r="H83" s="277"/>
    </row>
    <row r="84" spans="1:8" ht="24" customHeight="1" x14ac:dyDescent="0.45">
      <c r="A84" s="146"/>
      <c r="B84" s="151" t="s">
        <v>90</v>
      </c>
      <c r="C84" s="152"/>
      <c r="D84" s="148">
        <v>1</v>
      </c>
      <c r="E84" s="178" t="s">
        <v>112</v>
      </c>
      <c r="F84" s="169">
        <v>150</v>
      </c>
      <c r="G84" s="154">
        <f t="shared" si="0"/>
        <v>150</v>
      </c>
      <c r="H84" s="277"/>
    </row>
    <row r="85" spans="1:8" ht="24" customHeight="1" x14ac:dyDescent="0.45">
      <c r="A85" s="146"/>
      <c r="B85" s="151" t="s">
        <v>91</v>
      </c>
      <c r="C85" s="152"/>
      <c r="D85" s="148">
        <v>20</v>
      </c>
      <c r="E85" s="178" t="s">
        <v>113</v>
      </c>
      <c r="F85" s="169">
        <v>150</v>
      </c>
      <c r="G85" s="154">
        <f t="shared" si="0"/>
        <v>3000</v>
      </c>
      <c r="H85" s="277"/>
    </row>
    <row r="86" spans="1:8" ht="24" customHeight="1" x14ac:dyDescent="0.45">
      <c r="A86" s="146"/>
      <c r="B86" s="151" t="s">
        <v>92</v>
      </c>
      <c r="C86" s="152"/>
      <c r="D86" s="148">
        <v>20</v>
      </c>
      <c r="E86" s="178" t="s">
        <v>112</v>
      </c>
      <c r="F86" s="169">
        <v>150</v>
      </c>
      <c r="G86" s="154">
        <f t="shared" si="0"/>
        <v>3000</v>
      </c>
      <c r="H86" s="277"/>
    </row>
    <row r="87" spans="1:8" ht="24" customHeight="1" x14ac:dyDescent="0.45">
      <c r="A87" s="146"/>
      <c r="B87" s="151" t="s">
        <v>93</v>
      </c>
      <c r="C87" s="152"/>
      <c r="D87" s="148">
        <v>1</v>
      </c>
      <c r="E87" s="178" t="s">
        <v>113</v>
      </c>
      <c r="F87" s="169">
        <v>525</v>
      </c>
      <c r="G87" s="154">
        <f t="shared" si="0"/>
        <v>525</v>
      </c>
      <c r="H87" s="277"/>
    </row>
    <row r="88" spans="1:8" ht="24" customHeight="1" x14ac:dyDescent="0.45">
      <c r="A88" s="146"/>
      <c r="B88" s="151" t="s">
        <v>94</v>
      </c>
      <c r="C88" s="152"/>
      <c r="D88" s="148">
        <v>20</v>
      </c>
      <c r="E88" s="178" t="s">
        <v>113</v>
      </c>
      <c r="F88" s="169">
        <v>30</v>
      </c>
      <c r="G88" s="154">
        <f t="shared" si="0"/>
        <v>600</v>
      </c>
      <c r="H88" s="277"/>
    </row>
    <row r="89" spans="1:8" ht="24" customHeight="1" x14ac:dyDescent="0.45">
      <c r="A89" s="146"/>
      <c r="B89" s="151" t="s">
        <v>110</v>
      </c>
      <c r="C89" s="152"/>
      <c r="D89" s="148">
        <v>3</v>
      </c>
      <c r="E89" s="178" t="s">
        <v>113</v>
      </c>
      <c r="F89" s="169">
        <v>250</v>
      </c>
      <c r="G89" s="154">
        <f t="shared" si="0"/>
        <v>750</v>
      </c>
      <c r="H89" s="277"/>
    </row>
    <row r="90" spans="1:8" ht="24" customHeight="1" x14ac:dyDescent="0.45">
      <c r="A90" s="146"/>
      <c r="B90" s="151" t="s">
        <v>95</v>
      </c>
      <c r="C90" s="152"/>
      <c r="D90" s="148">
        <v>3</v>
      </c>
      <c r="E90" s="178" t="s">
        <v>113</v>
      </c>
      <c r="F90" s="169">
        <v>420</v>
      </c>
      <c r="G90" s="154">
        <f t="shared" si="0"/>
        <v>1260</v>
      </c>
      <c r="H90" s="277"/>
    </row>
    <row r="91" spans="1:8" ht="24" customHeight="1" x14ac:dyDescent="0.45">
      <c r="A91" s="146"/>
      <c r="B91" s="151" t="s">
        <v>96</v>
      </c>
      <c r="C91" s="152"/>
      <c r="D91" s="148">
        <v>3</v>
      </c>
      <c r="E91" s="178" t="s">
        <v>113</v>
      </c>
      <c r="F91" s="169">
        <v>420</v>
      </c>
      <c r="G91" s="154">
        <f t="shared" si="0"/>
        <v>1260</v>
      </c>
      <c r="H91" s="277"/>
    </row>
    <row r="92" spans="1:8" ht="24" customHeight="1" x14ac:dyDescent="0.45">
      <c r="A92" s="146"/>
      <c r="B92" s="151" t="s">
        <v>97</v>
      </c>
      <c r="C92" s="152"/>
      <c r="D92" s="148">
        <v>1</v>
      </c>
      <c r="E92" s="178" t="s">
        <v>112</v>
      </c>
      <c r="F92" s="169">
        <v>150</v>
      </c>
      <c r="G92" s="154">
        <f t="shared" si="0"/>
        <v>150</v>
      </c>
      <c r="H92" s="277"/>
    </row>
    <row r="93" spans="1:8" ht="24" customHeight="1" x14ac:dyDescent="0.45">
      <c r="A93" s="146"/>
      <c r="B93" s="151" t="s">
        <v>98</v>
      </c>
      <c r="C93" s="152"/>
      <c r="D93" s="148">
        <v>1</v>
      </c>
      <c r="E93" s="178" t="s">
        <v>112</v>
      </c>
      <c r="F93" s="169">
        <v>150</v>
      </c>
      <c r="G93" s="154">
        <f t="shared" si="0"/>
        <v>150</v>
      </c>
      <c r="H93" s="277"/>
    </row>
    <row r="94" spans="1:8" ht="24" customHeight="1" x14ac:dyDescent="0.45">
      <c r="A94" s="146"/>
      <c r="B94" s="151" t="s">
        <v>99</v>
      </c>
      <c r="C94" s="152"/>
      <c r="D94" s="148">
        <v>10</v>
      </c>
      <c r="E94" s="178" t="s">
        <v>113</v>
      </c>
      <c r="F94" s="169">
        <v>180</v>
      </c>
      <c r="G94" s="154">
        <f t="shared" si="0"/>
        <v>1800</v>
      </c>
      <c r="H94" s="277"/>
    </row>
    <row r="95" spans="1:8" ht="24" customHeight="1" x14ac:dyDescent="0.45">
      <c r="A95" s="146"/>
      <c r="B95" s="151" t="s">
        <v>100</v>
      </c>
      <c r="C95" s="152"/>
      <c r="D95" s="148">
        <v>3</v>
      </c>
      <c r="E95" s="178" t="s">
        <v>112</v>
      </c>
      <c r="F95" s="169">
        <v>180</v>
      </c>
      <c r="G95" s="154">
        <f t="shared" si="0"/>
        <v>540</v>
      </c>
      <c r="H95" s="277"/>
    </row>
    <row r="96" spans="1:8" ht="24" customHeight="1" x14ac:dyDescent="0.45">
      <c r="A96" s="146"/>
      <c r="B96" s="151" t="s">
        <v>101</v>
      </c>
      <c r="C96" s="152"/>
      <c r="D96" s="148">
        <v>20</v>
      </c>
      <c r="E96" s="178" t="s">
        <v>112</v>
      </c>
      <c r="F96" s="169">
        <v>260</v>
      </c>
      <c r="G96" s="154">
        <f t="shared" si="0"/>
        <v>5200</v>
      </c>
      <c r="H96" s="277"/>
    </row>
    <row r="97" spans="1:8" ht="24" customHeight="1" x14ac:dyDescent="0.45">
      <c r="A97" s="146"/>
      <c r="B97" s="151" t="s">
        <v>102</v>
      </c>
      <c r="C97" s="152"/>
      <c r="D97" s="148">
        <v>1</v>
      </c>
      <c r="E97" s="178" t="s">
        <v>113</v>
      </c>
      <c r="F97" s="169">
        <v>420</v>
      </c>
      <c r="G97" s="154">
        <f t="shared" si="0"/>
        <v>420</v>
      </c>
      <c r="H97" s="277"/>
    </row>
    <row r="98" spans="1:8" ht="24" customHeight="1" x14ac:dyDescent="0.45">
      <c r="A98" s="146"/>
      <c r="B98" s="151" t="s">
        <v>103</v>
      </c>
      <c r="C98" s="152"/>
      <c r="D98" s="148">
        <v>1</v>
      </c>
      <c r="E98" s="178" t="s">
        <v>114</v>
      </c>
      <c r="F98" s="169">
        <v>1300</v>
      </c>
      <c r="G98" s="154">
        <f t="shared" si="0"/>
        <v>1300</v>
      </c>
      <c r="H98" s="277"/>
    </row>
    <row r="99" spans="1:8" ht="24" customHeight="1" x14ac:dyDescent="0.45">
      <c r="A99" s="146"/>
      <c r="B99" s="151" t="s">
        <v>104</v>
      </c>
      <c r="C99" s="152"/>
      <c r="D99" s="148">
        <v>1</v>
      </c>
      <c r="E99" s="178" t="s">
        <v>112</v>
      </c>
      <c r="F99" s="169">
        <v>150</v>
      </c>
      <c r="G99" s="154">
        <f t="shared" si="0"/>
        <v>150</v>
      </c>
      <c r="H99" s="277"/>
    </row>
    <row r="100" spans="1:8" ht="24" customHeight="1" x14ac:dyDescent="0.45">
      <c r="A100" s="146"/>
      <c r="B100" s="151" t="s">
        <v>105</v>
      </c>
      <c r="C100" s="152"/>
      <c r="D100" s="148">
        <v>1</v>
      </c>
      <c r="E100" s="178" t="s">
        <v>112</v>
      </c>
      <c r="F100" s="169">
        <v>150</v>
      </c>
      <c r="G100" s="154">
        <f t="shared" si="0"/>
        <v>150</v>
      </c>
      <c r="H100" s="277"/>
    </row>
    <row r="101" spans="1:8" ht="24" customHeight="1" x14ac:dyDescent="0.45">
      <c r="A101" s="146"/>
      <c r="B101" s="151" t="s">
        <v>106</v>
      </c>
      <c r="C101" s="152"/>
      <c r="D101" s="148">
        <v>20</v>
      </c>
      <c r="E101" s="178" t="s">
        <v>112</v>
      </c>
      <c r="F101" s="169">
        <v>150</v>
      </c>
      <c r="G101" s="154">
        <f t="shared" si="0"/>
        <v>3000</v>
      </c>
      <c r="H101" s="277"/>
    </row>
    <row r="102" spans="1:8" ht="24" customHeight="1" x14ac:dyDescent="0.45">
      <c r="A102" s="146"/>
      <c r="B102" s="151" t="s">
        <v>107</v>
      </c>
      <c r="C102" s="152" t="s">
        <v>111</v>
      </c>
      <c r="D102" s="148">
        <v>2</v>
      </c>
      <c r="E102" s="168" t="s">
        <v>117</v>
      </c>
      <c r="F102" s="169">
        <v>200</v>
      </c>
      <c r="G102" s="154">
        <f t="shared" si="0"/>
        <v>400</v>
      </c>
      <c r="H102" s="277"/>
    </row>
    <row r="103" spans="1:8" ht="24" customHeight="1" x14ac:dyDescent="0.45">
      <c r="A103" s="146"/>
      <c r="B103" s="151" t="s">
        <v>108</v>
      </c>
      <c r="C103" s="152"/>
      <c r="D103" s="148">
        <v>1</v>
      </c>
      <c r="E103" s="168" t="s">
        <v>114</v>
      </c>
      <c r="F103" s="169">
        <v>600</v>
      </c>
      <c r="G103" s="154">
        <f t="shared" si="0"/>
        <v>600</v>
      </c>
      <c r="H103" s="277"/>
    </row>
    <row r="104" spans="1:8" ht="24" customHeight="1" thickBot="1" x14ac:dyDescent="0.5">
      <c r="A104" s="179"/>
      <c r="B104" s="180" t="s">
        <v>109</v>
      </c>
      <c r="C104" s="181"/>
      <c r="D104" s="182">
        <v>2</v>
      </c>
      <c r="E104" s="183" t="s">
        <v>113</v>
      </c>
      <c r="F104" s="184">
        <v>500</v>
      </c>
      <c r="G104" s="185">
        <f t="shared" si="0"/>
        <v>1000</v>
      </c>
      <c r="H104" s="280"/>
    </row>
    <row r="105" spans="1:8" ht="24" customHeight="1" thickBot="1" x14ac:dyDescent="0.5">
      <c r="B105" s="120"/>
      <c r="C105" s="186"/>
      <c r="D105" s="348" t="s">
        <v>43</v>
      </c>
      <c r="E105" s="349"/>
      <c r="F105" s="350"/>
      <c r="G105" s="188">
        <f>SUM(G47:G104)</f>
        <v>207475</v>
      </c>
      <c r="H105" s="281">
        <v>0.1</v>
      </c>
    </row>
    <row r="106" spans="1:8" ht="24" customHeight="1" x14ac:dyDescent="0.45">
      <c r="A106" s="354" t="s">
        <v>142</v>
      </c>
      <c r="B106" s="354"/>
      <c r="C106" s="354"/>
      <c r="D106" s="354"/>
      <c r="E106" s="354"/>
      <c r="F106" s="354"/>
      <c r="G106" s="354"/>
      <c r="H106" s="354"/>
    </row>
    <row r="107" spans="1:8" ht="24" customHeight="1" thickBot="1" x14ac:dyDescent="0.5">
      <c r="A107" s="189"/>
      <c r="B107" s="189"/>
      <c r="C107" s="189"/>
      <c r="D107" s="189"/>
      <c r="E107" s="189"/>
      <c r="F107" s="189"/>
      <c r="G107" s="189"/>
      <c r="H107" s="282"/>
    </row>
    <row r="108" spans="1:8" ht="24" customHeight="1" thickBot="1" x14ac:dyDescent="0.5">
      <c r="A108" s="122"/>
      <c r="B108" s="190" t="s">
        <v>6</v>
      </c>
      <c r="C108" s="124" t="s">
        <v>7</v>
      </c>
      <c r="D108" s="125" t="s">
        <v>8</v>
      </c>
      <c r="E108" s="191"/>
      <c r="F108" s="124" t="s">
        <v>9</v>
      </c>
      <c r="G108" s="124" t="s">
        <v>10</v>
      </c>
      <c r="H108" s="272" t="s">
        <v>59</v>
      </c>
    </row>
    <row r="109" spans="1:8" ht="24" customHeight="1" x14ac:dyDescent="0.45">
      <c r="A109" s="126" t="s">
        <v>118</v>
      </c>
      <c r="B109" s="127"/>
      <c r="C109" s="128"/>
      <c r="D109" s="129"/>
      <c r="E109" s="130"/>
      <c r="F109" s="131"/>
      <c r="G109" s="132"/>
      <c r="H109" s="274"/>
    </row>
    <row r="110" spans="1:8" ht="24" customHeight="1" x14ac:dyDescent="0.45">
      <c r="A110" s="133"/>
      <c r="B110" s="134" t="s">
        <v>64</v>
      </c>
      <c r="C110" s="135" t="s">
        <v>65</v>
      </c>
      <c r="D110" s="136">
        <v>9</v>
      </c>
      <c r="E110" s="137" t="s">
        <v>159</v>
      </c>
      <c r="F110" s="138">
        <v>4920</v>
      </c>
      <c r="G110" s="139">
        <f t="shared" ref="G110:G167" si="1">D110*F110</f>
        <v>44280</v>
      </c>
      <c r="H110" s="274">
        <v>0.1</v>
      </c>
    </row>
    <row r="111" spans="1:8" ht="24" customHeight="1" x14ac:dyDescent="0.45">
      <c r="A111" s="140"/>
      <c r="B111" s="141" t="s">
        <v>16</v>
      </c>
      <c r="C111" s="142"/>
      <c r="D111" s="143">
        <v>1</v>
      </c>
      <c r="E111" s="144" t="s">
        <v>116</v>
      </c>
      <c r="F111" s="145">
        <v>18000</v>
      </c>
      <c r="G111" s="139">
        <f t="shared" si="1"/>
        <v>18000</v>
      </c>
      <c r="H111" s="275">
        <v>0.1</v>
      </c>
    </row>
    <row r="112" spans="1:8" ht="24" customHeight="1" x14ac:dyDescent="0.45">
      <c r="A112" s="140"/>
      <c r="B112" s="141" t="s">
        <v>17</v>
      </c>
      <c r="C112" s="142"/>
      <c r="D112" s="143">
        <v>1</v>
      </c>
      <c r="E112" s="144" t="s">
        <v>116</v>
      </c>
      <c r="F112" s="145">
        <v>2500</v>
      </c>
      <c r="G112" s="139">
        <f t="shared" si="1"/>
        <v>2500</v>
      </c>
      <c r="H112" s="275">
        <v>0.1</v>
      </c>
    </row>
    <row r="113" spans="1:8" ht="24" customHeight="1" x14ac:dyDescent="0.45">
      <c r="A113" s="140"/>
      <c r="B113" s="141" t="s">
        <v>18</v>
      </c>
      <c r="C113" s="142"/>
      <c r="D113" s="143">
        <v>1</v>
      </c>
      <c r="E113" s="144" t="s">
        <v>116</v>
      </c>
      <c r="F113" s="145">
        <v>3500</v>
      </c>
      <c r="G113" s="139">
        <f t="shared" si="1"/>
        <v>3500</v>
      </c>
      <c r="H113" s="275">
        <v>0.1</v>
      </c>
    </row>
    <row r="114" spans="1:8" ht="24" customHeight="1" x14ac:dyDescent="0.45">
      <c r="A114" s="140"/>
      <c r="B114" s="141" t="s">
        <v>19</v>
      </c>
      <c r="C114" s="142"/>
      <c r="D114" s="143">
        <v>1</v>
      </c>
      <c r="E114" s="144" t="s">
        <v>116</v>
      </c>
      <c r="F114" s="145">
        <v>5200</v>
      </c>
      <c r="G114" s="139">
        <f t="shared" si="1"/>
        <v>5200</v>
      </c>
      <c r="H114" s="275">
        <v>0.1</v>
      </c>
    </row>
    <row r="115" spans="1:8" ht="24" customHeight="1" x14ac:dyDescent="0.45">
      <c r="A115" s="146"/>
      <c r="B115" s="147" t="s">
        <v>24</v>
      </c>
      <c r="C115" s="142"/>
      <c r="D115" s="148">
        <v>1</v>
      </c>
      <c r="E115" s="149" t="s">
        <v>116</v>
      </c>
      <c r="F115" s="150">
        <v>3600</v>
      </c>
      <c r="G115" s="139">
        <f t="shared" si="1"/>
        <v>3600</v>
      </c>
      <c r="H115" s="275">
        <v>0.1</v>
      </c>
    </row>
    <row r="116" spans="1:8" ht="24" customHeight="1" x14ac:dyDescent="0.45">
      <c r="A116" s="146"/>
      <c r="B116" s="147" t="s">
        <v>25</v>
      </c>
      <c r="C116" s="142"/>
      <c r="D116" s="148">
        <v>1</v>
      </c>
      <c r="E116" s="149" t="s">
        <v>116</v>
      </c>
      <c r="F116" s="150">
        <v>14000</v>
      </c>
      <c r="G116" s="139">
        <f t="shared" si="1"/>
        <v>14000</v>
      </c>
      <c r="H116" s="275">
        <v>0.1</v>
      </c>
    </row>
    <row r="117" spans="1:8" ht="24" customHeight="1" x14ac:dyDescent="0.45">
      <c r="A117" s="146"/>
      <c r="B117" s="147" t="s">
        <v>26</v>
      </c>
      <c r="C117" s="142"/>
      <c r="D117" s="148">
        <v>2</v>
      </c>
      <c r="E117" s="149" t="s">
        <v>116</v>
      </c>
      <c r="F117" s="150">
        <v>4000</v>
      </c>
      <c r="G117" s="139">
        <f t="shared" si="1"/>
        <v>8000</v>
      </c>
      <c r="H117" s="275">
        <v>0.1</v>
      </c>
    </row>
    <row r="118" spans="1:8" ht="24" customHeight="1" x14ac:dyDescent="0.45">
      <c r="A118" s="146"/>
      <c r="B118" s="151" t="s">
        <v>27</v>
      </c>
      <c r="C118" s="152"/>
      <c r="D118" s="148">
        <v>2</v>
      </c>
      <c r="E118" s="149" t="s">
        <v>116</v>
      </c>
      <c r="F118" s="153">
        <v>4000</v>
      </c>
      <c r="G118" s="154">
        <f t="shared" si="1"/>
        <v>8000</v>
      </c>
      <c r="H118" s="275">
        <v>0.1</v>
      </c>
    </row>
    <row r="119" spans="1:8" ht="24" customHeight="1" x14ac:dyDescent="0.45">
      <c r="A119" s="140"/>
      <c r="B119" s="155" t="s">
        <v>28</v>
      </c>
      <c r="C119" s="156" t="s">
        <v>29</v>
      </c>
      <c r="D119" s="157">
        <v>24</v>
      </c>
      <c r="E119" s="158" t="s">
        <v>112</v>
      </c>
      <c r="F119" s="145">
        <v>80</v>
      </c>
      <c r="G119" s="139">
        <f t="shared" si="1"/>
        <v>1920</v>
      </c>
      <c r="H119" s="275">
        <v>0.1</v>
      </c>
    </row>
    <row r="120" spans="1:8" ht="24" customHeight="1" x14ac:dyDescent="0.45">
      <c r="A120" s="140"/>
      <c r="B120" s="155" t="s">
        <v>30</v>
      </c>
      <c r="C120" s="156" t="s">
        <v>192</v>
      </c>
      <c r="D120" s="157">
        <v>10</v>
      </c>
      <c r="E120" s="158" t="s">
        <v>112</v>
      </c>
      <c r="F120" s="145">
        <v>205</v>
      </c>
      <c r="G120" s="139">
        <f t="shared" si="1"/>
        <v>2050</v>
      </c>
      <c r="H120" s="275">
        <v>0.1</v>
      </c>
    </row>
    <row r="121" spans="1:8" ht="24" customHeight="1" x14ac:dyDescent="0.45">
      <c r="A121" s="140"/>
      <c r="B121" s="155" t="s">
        <v>177</v>
      </c>
      <c r="C121" s="142" t="s">
        <v>33</v>
      </c>
      <c r="D121" s="157">
        <v>10</v>
      </c>
      <c r="E121" s="158" t="s">
        <v>112</v>
      </c>
      <c r="F121" s="145">
        <v>185</v>
      </c>
      <c r="G121" s="139">
        <f t="shared" si="1"/>
        <v>1850</v>
      </c>
      <c r="H121" s="275">
        <v>0.1</v>
      </c>
    </row>
    <row r="122" spans="1:8" ht="24" customHeight="1" x14ac:dyDescent="0.45">
      <c r="A122" s="140"/>
      <c r="B122" s="155" t="s">
        <v>34</v>
      </c>
      <c r="C122" s="156" t="s">
        <v>35</v>
      </c>
      <c r="D122" s="157">
        <v>3</v>
      </c>
      <c r="E122" s="158" t="s">
        <v>116</v>
      </c>
      <c r="F122" s="145">
        <v>1600</v>
      </c>
      <c r="G122" s="139">
        <f t="shared" si="1"/>
        <v>4800</v>
      </c>
      <c r="H122" s="275">
        <v>0.1</v>
      </c>
    </row>
    <row r="123" spans="1:8" ht="24" customHeight="1" x14ac:dyDescent="0.45">
      <c r="A123" s="140"/>
      <c r="B123" s="158" t="s">
        <v>36</v>
      </c>
      <c r="C123" s="156" t="s">
        <v>37</v>
      </c>
      <c r="D123" s="157">
        <v>2</v>
      </c>
      <c r="E123" s="158" t="s">
        <v>116</v>
      </c>
      <c r="F123" s="145">
        <v>600</v>
      </c>
      <c r="G123" s="139">
        <f t="shared" si="1"/>
        <v>1200</v>
      </c>
      <c r="H123" s="275">
        <v>0.1</v>
      </c>
    </row>
    <row r="124" spans="1:8" ht="24" customHeight="1" x14ac:dyDescent="0.45">
      <c r="A124" s="140"/>
      <c r="B124" s="158" t="s">
        <v>38</v>
      </c>
      <c r="C124" s="156"/>
      <c r="D124" s="157">
        <v>10</v>
      </c>
      <c r="E124" s="158" t="s">
        <v>116</v>
      </c>
      <c r="F124" s="145">
        <v>150</v>
      </c>
      <c r="G124" s="139">
        <f t="shared" si="1"/>
        <v>1500</v>
      </c>
      <c r="H124" s="275">
        <v>0.1</v>
      </c>
    </row>
    <row r="125" spans="1:8" ht="24" customHeight="1" x14ac:dyDescent="0.45">
      <c r="A125" s="140"/>
      <c r="B125" s="155" t="s">
        <v>39</v>
      </c>
      <c r="C125" s="156" t="s">
        <v>40</v>
      </c>
      <c r="D125" s="157">
        <v>2</v>
      </c>
      <c r="E125" s="158" t="s">
        <v>116</v>
      </c>
      <c r="F125" s="145">
        <v>700</v>
      </c>
      <c r="G125" s="139">
        <f t="shared" si="1"/>
        <v>1400</v>
      </c>
      <c r="H125" s="275">
        <v>0.1</v>
      </c>
    </row>
    <row r="126" spans="1:8" ht="24" customHeight="1" x14ac:dyDescent="0.45">
      <c r="A126" s="140"/>
      <c r="B126" s="155" t="s">
        <v>41</v>
      </c>
      <c r="C126" s="156" t="s">
        <v>42</v>
      </c>
      <c r="D126" s="157">
        <v>4</v>
      </c>
      <c r="E126" s="158" t="s">
        <v>116</v>
      </c>
      <c r="F126" s="145">
        <v>700</v>
      </c>
      <c r="G126" s="139">
        <f t="shared" si="1"/>
        <v>2800</v>
      </c>
      <c r="H126" s="275">
        <v>0.1</v>
      </c>
    </row>
    <row r="127" spans="1:8" ht="24" customHeight="1" x14ac:dyDescent="0.45">
      <c r="A127" s="133"/>
      <c r="B127" s="159" t="s">
        <v>12</v>
      </c>
      <c r="C127" s="160" t="s">
        <v>66</v>
      </c>
      <c r="D127" s="143">
        <v>1</v>
      </c>
      <c r="E127" s="161" t="s">
        <v>116</v>
      </c>
      <c r="F127" s="150">
        <v>13200</v>
      </c>
      <c r="G127" s="139">
        <f t="shared" si="1"/>
        <v>13200</v>
      </c>
      <c r="H127" s="275">
        <v>0.1</v>
      </c>
    </row>
    <row r="128" spans="1:8" ht="24" customHeight="1" x14ac:dyDescent="0.45">
      <c r="A128" s="133"/>
      <c r="B128" s="159" t="s">
        <v>14</v>
      </c>
      <c r="C128" s="160"/>
      <c r="D128" s="143">
        <v>1</v>
      </c>
      <c r="E128" s="161" t="s">
        <v>116</v>
      </c>
      <c r="F128" s="150">
        <v>1200</v>
      </c>
      <c r="G128" s="139">
        <f t="shared" si="1"/>
        <v>1200</v>
      </c>
      <c r="H128" s="275">
        <v>0.1</v>
      </c>
    </row>
    <row r="129" spans="1:8" ht="24" customHeight="1" x14ac:dyDescent="0.45">
      <c r="A129" s="133"/>
      <c r="B129" s="159" t="s">
        <v>15</v>
      </c>
      <c r="C129" s="160"/>
      <c r="D129" s="143">
        <v>4</v>
      </c>
      <c r="E129" s="161" t="s">
        <v>156</v>
      </c>
      <c r="F129" s="150">
        <v>300</v>
      </c>
      <c r="G129" s="139">
        <f t="shared" si="1"/>
        <v>1200</v>
      </c>
      <c r="H129" s="275">
        <v>0.1</v>
      </c>
    </row>
    <row r="130" spans="1:8" ht="24" customHeight="1" x14ac:dyDescent="0.45">
      <c r="A130" s="140"/>
      <c r="B130" s="141" t="s">
        <v>20</v>
      </c>
      <c r="C130" s="142"/>
      <c r="D130" s="143">
        <v>1</v>
      </c>
      <c r="E130" s="144" t="s">
        <v>116</v>
      </c>
      <c r="F130" s="145">
        <v>6000</v>
      </c>
      <c r="G130" s="139">
        <f t="shared" si="1"/>
        <v>6000</v>
      </c>
      <c r="H130" s="275">
        <v>0.1</v>
      </c>
    </row>
    <row r="131" spans="1:8" ht="24" customHeight="1" x14ac:dyDescent="0.45">
      <c r="A131" s="140"/>
      <c r="B131" s="141" t="s">
        <v>21</v>
      </c>
      <c r="C131" s="142"/>
      <c r="D131" s="143">
        <v>1</v>
      </c>
      <c r="E131" s="144" t="s">
        <v>157</v>
      </c>
      <c r="F131" s="145">
        <v>8000</v>
      </c>
      <c r="G131" s="139">
        <f t="shared" si="1"/>
        <v>8000</v>
      </c>
      <c r="H131" s="275">
        <v>0.1</v>
      </c>
    </row>
    <row r="132" spans="1:8" ht="24" customHeight="1" x14ac:dyDescent="0.45">
      <c r="A132" s="140"/>
      <c r="B132" s="141" t="s">
        <v>22</v>
      </c>
      <c r="C132" s="142"/>
      <c r="D132" s="143">
        <v>1</v>
      </c>
      <c r="E132" s="144" t="s">
        <v>157</v>
      </c>
      <c r="F132" s="145">
        <v>5000</v>
      </c>
      <c r="G132" s="139">
        <f t="shared" si="1"/>
        <v>5000</v>
      </c>
      <c r="H132" s="275">
        <v>0.1</v>
      </c>
    </row>
    <row r="133" spans="1:8" ht="24" customHeight="1" x14ac:dyDescent="0.45">
      <c r="A133" s="146"/>
      <c r="B133" s="151" t="s">
        <v>78</v>
      </c>
      <c r="C133" s="152"/>
      <c r="D133" s="148">
        <v>1</v>
      </c>
      <c r="E133" s="168" t="s">
        <v>116</v>
      </c>
      <c r="F133" s="169">
        <v>2000</v>
      </c>
      <c r="G133" s="154">
        <f t="shared" si="1"/>
        <v>2000</v>
      </c>
      <c r="H133" s="275">
        <v>0.1</v>
      </c>
    </row>
    <row r="134" spans="1:8" ht="24" customHeight="1" x14ac:dyDescent="0.45">
      <c r="A134" s="146"/>
      <c r="B134" s="151" t="s">
        <v>79</v>
      </c>
      <c r="C134" s="152"/>
      <c r="D134" s="148">
        <v>1</v>
      </c>
      <c r="E134" s="168" t="s">
        <v>113</v>
      </c>
      <c r="F134" s="169">
        <v>1200</v>
      </c>
      <c r="G134" s="154">
        <f t="shared" si="1"/>
        <v>1200</v>
      </c>
      <c r="H134" s="275">
        <v>0.1</v>
      </c>
    </row>
    <row r="135" spans="1:8" ht="24" customHeight="1" x14ac:dyDescent="0.45">
      <c r="A135" s="146"/>
      <c r="B135" s="151" t="s">
        <v>80</v>
      </c>
      <c r="C135" s="152"/>
      <c r="D135" s="148">
        <v>2</v>
      </c>
      <c r="E135" s="168" t="s">
        <v>113</v>
      </c>
      <c r="F135" s="169">
        <v>800</v>
      </c>
      <c r="G135" s="154">
        <f t="shared" si="1"/>
        <v>1600</v>
      </c>
      <c r="H135" s="275">
        <v>0.1</v>
      </c>
    </row>
    <row r="136" spans="1:8" ht="24" customHeight="1" x14ac:dyDescent="0.45">
      <c r="A136" s="146"/>
      <c r="B136" s="151" t="s">
        <v>81</v>
      </c>
      <c r="C136" s="152"/>
      <c r="D136" s="148">
        <v>2</v>
      </c>
      <c r="E136" s="168" t="s">
        <v>113</v>
      </c>
      <c r="F136" s="169">
        <v>600</v>
      </c>
      <c r="G136" s="154">
        <f t="shared" si="1"/>
        <v>1200</v>
      </c>
      <c r="H136" s="275">
        <v>0.1</v>
      </c>
    </row>
    <row r="137" spans="1:8" ht="24" customHeight="1" thickBot="1" x14ac:dyDescent="0.5">
      <c r="A137" s="179"/>
      <c r="B137" s="180" t="s">
        <v>82</v>
      </c>
      <c r="C137" s="181"/>
      <c r="D137" s="182">
        <v>2</v>
      </c>
      <c r="E137" s="183" t="s">
        <v>113</v>
      </c>
      <c r="F137" s="184">
        <v>600</v>
      </c>
      <c r="G137" s="185">
        <f t="shared" si="1"/>
        <v>1200</v>
      </c>
      <c r="H137" s="280">
        <v>0.1</v>
      </c>
    </row>
    <row r="138" spans="1:8" ht="24" customHeight="1" x14ac:dyDescent="0.45">
      <c r="A138" s="366" t="s">
        <v>143</v>
      </c>
      <c r="B138" s="366"/>
      <c r="C138" s="366"/>
      <c r="D138" s="366"/>
      <c r="E138" s="366"/>
      <c r="F138" s="366"/>
      <c r="G138" s="366"/>
      <c r="H138" s="366"/>
    </row>
    <row r="139" spans="1:8" ht="24" customHeight="1" thickBot="1" x14ac:dyDescent="0.5">
      <c r="A139" s="189"/>
      <c r="B139" s="189"/>
      <c r="C139" s="189"/>
      <c r="D139" s="189"/>
      <c r="E139" s="189"/>
      <c r="F139" s="189"/>
      <c r="G139" s="189"/>
      <c r="H139" s="282"/>
    </row>
    <row r="140" spans="1:8" ht="24" customHeight="1" x14ac:dyDescent="0.45">
      <c r="A140" s="171"/>
      <c r="B140" s="172" t="s">
        <v>83</v>
      </c>
      <c r="C140" s="173"/>
      <c r="D140" s="174">
        <v>4</v>
      </c>
      <c r="E140" s="175" t="s">
        <v>113</v>
      </c>
      <c r="F140" s="176">
        <v>160</v>
      </c>
      <c r="G140" s="177">
        <f t="shared" si="1"/>
        <v>640</v>
      </c>
      <c r="H140" s="273">
        <v>0.1</v>
      </c>
    </row>
    <row r="141" spans="1:8" ht="24" customHeight="1" x14ac:dyDescent="0.45">
      <c r="A141" s="146"/>
      <c r="B141" s="151" t="s">
        <v>84</v>
      </c>
      <c r="C141" s="152"/>
      <c r="D141" s="148">
        <v>1</v>
      </c>
      <c r="E141" s="178" t="s">
        <v>117</v>
      </c>
      <c r="F141" s="169">
        <v>200</v>
      </c>
      <c r="G141" s="154">
        <f t="shared" si="1"/>
        <v>200</v>
      </c>
      <c r="H141" s="275">
        <v>0.1</v>
      </c>
    </row>
    <row r="142" spans="1:8" ht="24" customHeight="1" x14ac:dyDescent="0.45">
      <c r="A142" s="146"/>
      <c r="B142" s="151" t="s">
        <v>85</v>
      </c>
      <c r="C142" s="152"/>
      <c r="D142" s="148">
        <v>1</v>
      </c>
      <c r="E142" s="178" t="s">
        <v>117</v>
      </c>
      <c r="F142" s="169">
        <v>200</v>
      </c>
      <c r="G142" s="154">
        <f t="shared" si="1"/>
        <v>200</v>
      </c>
      <c r="H142" s="275">
        <v>0.1</v>
      </c>
    </row>
    <row r="143" spans="1:8" ht="24" customHeight="1" x14ac:dyDescent="0.45">
      <c r="A143" s="146"/>
      <c r="B143" s="151" t="s">
        <v>86</v>
      </c>
      <c r="C143" s="152"/>
      <c r="D143" s="148">
        <v>1</v>
      </c>
      <c r="E143" s="178" t="s">
        <v>117</v>
      </c>
      <c r="F143" s="169">
        <v>180</v>
      </c>
      <c r="G143" s="154">
        <f t="shared" si="1"/>
        <v>180</v>
      </c>
      <c r="H143" s="275">
        <v>0.1</v>
      </c>
    </row>
    <row r="144" spans="1:8" ht="24" customHeight="1" x14ac:dyDescent="0.45">
      <c r="A144" s="146"/>
      <c r="B144" s="151" t="s">
        <v>87</v>
      </c>
      <c r="C144" s="152"/>
      <c r="D144" s="148">
        <v>10</v>
      </c>
      <c r="E144" s="178" t="s">
        <v>115</v>
      </c>
      <c r="F144" s="169">
        <v>180</v>
      </c>
      <c r="G144" s="154">
        <f t="shared" si="1"/>
        <v>1800</v>
      </c>
      <c r="H144" s="275">
        <v>0.1</v>
      </c>
    </row>
    <row r="145" spans="1:8" ht="24" customHeight="1" x14ac:dyDescent="0.45">
      <c r="A145" s="146"/>
      <c r="B145" s="151" t="s">
        <v>88</v>
      </c>
      <c r="C145" s="152"/>
      <c r="D145" s="148">
        <v>50</v>
      </c>
      <c r="E145" s="178" t="s">
        <v>116</v>
      </c>
      <c r="F145" s="169">
        <v>250</v>
      </c>
      <c r="G145" s="154">
        <f t="shared" si="1"/>
        <v>12500</v>
      </c>
      <c r="H145" s="275">
        <v>0.1</v>
      </c>
    </row>
    <row r="146" spans="1:8" ht="24" customHeight="1" x14ac:dyDescent="0.45">
      <c r="A146" s="146"/>
      <c r="B146" s="151" t="s">
        <v>89</v>
      </c>
      <c r="C146" s="152"/>
      <c r="D146" s="148">
        <v>1</v>
      </c>
      <c r="E146" s="178" t="s">
        <v>115</v>
      </c>
      <c r="F146" s="169">
        <v>150</v>
      </c>
      <c r="G146" s="154">
        <f t="shared" si="1"/>
        <v>150</v>
      </c>
      <c r="H146" s="275">
        <v>0.1</v>
      </c>
    </row>
    <row r="147" spans="1:8" ht="24" customHeight="1" x14ac:dyDescent="0.45">
      <c r="A147" s="146"/>
      <c r="B147" s="151" t="s">
        <v>90</v>
      </c>
      <c r="C147" s="152"/>
      <c r="D147" s="148">
        <v>1</v>
      </c>
      <c r="E147" s="178" t="s">
        <v>112</v>
      </c>
      <c r="F147" s="169">
        <v>150</v>
      </c>
      <c r="G147" s="154">
        <f t="shared" si="1"/>
        <v>150</v>
      </c>
      <c r="H147" s="275">
        <v>0.1</v>
      </c>
    </row>
    <row r="148" spans="1:8" ht="24" customHeight="1" x14ac:dyDescent="0.45">
      <c r="A148" s="146"/>
      <c r="B148" s="151" t="s">
        <v>91</v>
      </c>
      <c r="C148" s="152"/>
      <c r="D148" s="148">
        <v>20</v>
      </c>
      <c r="E148" s="178" t="s">
        <v>113</v>
      </c>
      <c r="F148" s="169">
        <v>150</v>
      </c>
      <c r="G148" s="154">
        <f t="shared" si="1"/>
        <v>3000</v>
      </c>
      <c r="H148" s="275">
        <v>0.1</v>
      </c>
    </row>
    <row r="149" spans="1:8" ht="24" customHeight="1" x14ac:dyDescent="0.45">
      <c r="A149" s="146"/>
      <c r="B149" s="151" t="s">
        <v>92</v>
      </c>
      <c r="C149" s="152"/>
      <c r="D149" s="148">
        <v>20</v>
      </c>
      <c r="E149" s="178" t="s">
        <v>112</v>
      </c>
      <c r="F149" s="169">
        <v>150</v>
      </c>
      <c r="G149" s="154">
        <f t="shared" si="1"/>
        <v>3000</v>
      </c>
      <c r="H149" s="275">
        <v>0.1</v>
      </c>
    </row>
    <row r="150" spans="1:8" ht="24" customHeight="1" x14ac:dyDescent="0.45">
      <c r="A150" s="146"/>
      <c r="B150" s="151" t="s">
        <v>93</v>
      </c>
      <c r="C150" s="152"/>
      <c r="D150" s="148">
        <v>1</v>
      </c>
      <c r="E150" s="178" t="s">
        <v>113</v>
      </c>
      <c r="F150" s="169">
        <v>525</v>
      </c>
      <c r="G150" s="154">
        <f t="shared" si="1"/>
        <v>525</v>
      </c>
      <c r="H150" s="275">
        <v>0.1</v>
      </c>
    </row>
    <row r="151" spans="1:8" ht="24" customHeight="1" x14ac:dyDescent="0.45">
      <c r="A151" s="146"/>
      <c r="B151" s="151" t="s">
        <v>94</v>
      </c>
      <c r="C151" s="152"/>
      <c r="D151" s="148">
        <v>20</v>
      </c>
      <c r="E151" s="178" t="s">
        <v>113</v>
      </c>
      <c r="F151" s="169">
        <v>30</v>
      </c>
      <c r="G151" s="154">
        <f t="shared" si="1"/>
        <v>600</v>
      </c>
      <c r="H151" s="275">
        <v>0.1</v>
      </c>
    </row>
    <row r="152" spans="1:8" ht="24" customHeight="1" x14ac:dyDescent="0.45">
      <c r="A152" s="146"/>
      <c r="B152" s="151" t="s">
        <v>110</v>
      </c>
      <c r="C152" s="152"/>
      <c r="D152" s="148">
        <v>3</v>
      </c>
      <c r="E152" s="178" t="s">
        <v>113</v>
      </c>
      <c r="F152" s="169">
        <v>250</v>
      </c>
      <c r="G152" s="154">
        <f t="shared" si="1"/>
        <v>750</v>
      </c>
      <c r="H152" s="275">
        <v>0.1</v>
      </c>
    </row>
    <row r="153" spans="1:8" ht="24" customHeight="1" x14ac:dyDescent="0.45">
      <c r="A153" s="146"/>
      <c r="B153" s="151" t="s">
        <v>95</v>
      </c>
      <c r="C153" s="152"/>
      <c r="D153" s="148">
        <v>3</v>
      </c>
      <c r="E153" s="178" t="s">
        <v>113</v>
      </c>
      <c r="F153" s="169">
        <v>420</v>
      </c>
      <c r="G153" s="154">
        <f t="shared" si="1"/>
        <v>1260</v>
      </c>
      <c r="H153" s="275">
        <v>0.1</v>
      </c>
    </row>
    <row r="154" spans="1:8" ht="24" customHeight="1" x14ac:dyDescent="0.45">
      <c r="A154" s="146"/>
      <c r="B154" s="151" t="s">
        <v>96</v>
      </c>
      <c r="C154" s="152"/>
      <c r="D154" s="148">
        <v>3</v>
      </c>
      <c r="E154" s="178" t="s">
        <v>113</v>
      </c>
      <c r="F154" s="169">
        <v>420</v>
      </c>
      <c r="G154" s="154">
        <f t="shared" si="1"/>
        <v>1260</v>
      </c>
      <c r="H154" s="275">
        <v>0.1</v>
      </c>
    </row>
    <row r="155" spans="1:8" ht="24" customHeight="1" x14ac:dyDescent="0.45">
      <c r="A155" s="146"/>
      <c r="B155" s="151" t="s">
        <v>97</v>
      </c>
      <c r="C155" s="152"/>
      <c r="D155" s="148">
        <v>1</v>
      </c>
      <c r="E155" s="178" t="s">
        <v>112</v>
      </c>
      <c r="F155" s="169">
        <v>150</v>
      </c>
      <c r="G155" s="154">
        <f t="shared" si="1"/>
        <v>150</v>
      </c>
      <c r="H155" s="275">
        <v>0.1</v>
      </c>
    </row>
    <row r="156" spans="1:8" ht="24" customHeight="1" x14ac:dyDescent="0.45">
      <c r="A156" s="146"/>
      <c r="B156" s="151" t="s">
        <v>98</v>
      </c>
      <c r="C156" s="152"/>
      <c r="D156" s="148">
        <v>1</v>
      </c>
      <c r="E156" s="178" t="s">
        <v>112</v>
      </c>
      <c r="F156" s="169">
        <v>150</v>
      </c>
      <c r="G156" s="154">
        <f t="shared" si="1"/>
        <v>150</v>
      </c>
      <c r="H156" s="275">
        <v>0.1</v>
      </c>
    </row>
    <row r="157" spans="1:8" ht="24" customHeight="1" x14ac:dyDescent="0.45">
      <c r="A157" s="146"/>
      <c r="B157" s="151" t="s">
        <v>99</v>
      </c>
      <c r="C157" s="152"/>
      <c r="D157" s="148">
        <v>10</v>
      </c>
      <c r="E157" s="178" t="s">
        <v>113</v>
      </c>
      <c r="F157" s="169">
        <v>180</v>
      </c>
      <c r="G157" s="154">
        <f t="shared" si="1"/>
        <v>1800</v>
      </c>
      <c r="H157" s="275">
        <v>0.1</v>
      </c>
    </row>
    <row r="158" spans="1:8" ht="24" customHeight="1" x14ac:dyDescent="0.45">
      <c r="A158" s="146"/>
      <c r="B158" s="151" t="s">
        <v>100</v>
      </c>
      <c r="C158" s="152"/>
      <c r="D158" s="148">
        <v>3</v>
      </c>
      <c r="E158" s="178" t="s">
        <v>112</v>
      </c>
      <c r="F158" s="169">
        <v>180</v>
      </c>
      <c r="G158" s="154">
        <f t="shared" si="1"/>
        <v>540</v>
      </c>
      <c r="H158" s="275">
        <v>0.1</v>
      </c>
    </row>
    <row r="159" spans="1:8" ht="24" customHeight="1" x14ac:dyDescent="0.45">
      <c r="A159" s="146"/>
      <c r="B159" s="151" t="s">
        <v>101</v>
      </c>
      <c r="C159" s="152"/>
      <c r="D159" s="148">
        <v>20</v>
      </c>
      <c r="E159" s="178" t="s">
        <v>112</v>
      </c>
      <c r="F159" s="169">
        <v>260</v>
      </c>
      <c r="G159" s="154">
        <f t="shared" si="1"/>
        <v>5200</v>
      </c>
      <c r="H159" s="275">
        <v>0.1</v>
      </c>
    </row>
    <row r="160" spans="1:8" ht="24" customHeight="1" x14ac:dyDescent="0.45">
      <c r="A160" s="146"/>
      <c r="B160" s="151" t="s">
        <v>102</v>
      </c>
      <c r="C160" s="152"/>
      <c r="D160" s="148">
        <v>1</v>
      </c>
      <c r="E160" s="178" t="s">
        <v>113</v>
      </c>
      <c r="F160" s="169">
        <v>420</v>
      </c>
      <c r="G160" s="154">
        <f t="shared" si="1"/>
        <v>420</v>
      </c>
      <c r="H160" s="275">
        <v>0.1</v>
      </c>
    </row>
    <row r="161" spans="1:8" ht="24" customHeight="1" x14ac:dyDescent="0.45">
      <c r="A161" s="146"/>
      <c r="B161" s="151" t="s">
        <v>103</v>
      </c>
      <c r="C161" s="152"/>
      <c r="D161" s="148">
        <v>1</v>
      </c>
      <c r="E161" s="178" t="s">
        <v>114</v>
      </c>
      <c r="F161" s="169">
        <v>1300</v>
      </c>
      <c r="G161" s="154">
        <f t="shared" si="1"/>
        <v>1300</v>
      </c>
      <c r="H161" s="275">
        <v>0.1</v>
      </c>
    </row>
    <row r="162" spans="1:8" ht="24" customHeight="1" x14ac:dyDescent="0.45">
      <c r="A162" s="146"/>
      <c r="B162" s="151" t="s">
        <v>104</v>
      </c>
      <c r="C162" s="152"/>
      <c r="D162" s="148">
        <v>1</v>
      </c>
      <c r="E162" s="178" t="s">
        <v>112</v>
      </c>
      <c r="F162" s="169">
        <v>150</v>
      </c>
      <c r="G162" s="154">
        <f t="shared" si="1"/>
        <v>150</v>
      </c>
      <c r="H162" s="275">
        <v>0.1</v>
      </c>
    </row>
    <row r="163" spans="1:8" ht="24" customHeight="1" x14ac:dyDescent="0.45">
      <c r="A163" s="146"/>
      <c r="B163" s="151" t="s">
        <v>105</v>
      </c>
      <c r="C163" s="152"/>
      <c r="D163" s="148">
        <v>1</v>
      </c>
      <c r="E163" s="178" t="s">
        <v>112</v>
      </c>
      <c r="F163" s="169">
        <v>150</v>
      </c>
      <c r="G163" s="154">
        <f t="shared" si="1"/>
        <v>150</v>
      </c>
      <c r="H163" s="275">
        <v>0.1</v>
      </c>
    </row>
    <row r="164" spans="1:8" ht="24" customHeight="1" x14ac:dyDescent="0.45">
      <c r="A164" s="146"/>
      <c r="B164" s="151" t="s">
        <v>106</v>
      </c>
      <c r="C164" s="152"/>
      <c r="D164" s="148">
        <v>20</v>
      </c>
      <c r="E164" s="178" t="s">
        <v>112</v>
      </c>
      <c r="F164" s="169">
        <v>150</v>
      </c>
      <c r="G164" s="154">
        <f t="shared" si="1"/>
        <v>3000</v>
      </c>
      <c r="H164" s="275">
        <v>0.1</v>
      </c>
    </row>
    <row r="165" spans="1:8" ht="24" customHeight="1" x14ac:dyDescent="0.45">
      <c r="A165" s="146"/>
      <c r="B165" s="151" t="s">
        <v>107</v>
      </c>
      <c r="C165" s="152" t="s">
        <v>111</v>
      </c>
      <c r="D165" s="148">
        <v>2</v>
      </c>
      <c r="E165" s="168" t="s">
        <v>117</v>
      </c>
      <c r="F165" s="169">
        <v>200</v>
      </c>
      <c r="G165" s="154">
        <f t="shared" si="1"/>
        <v>400</v>
      </c>
      <c r="H165" s="275">
        <v>0.1</v>
      </c>
    </row>
    <row r="166" spans="1:8" ht="24" customHeight="1" x14ac:dyDescent="0.45">
      <c r="A166" s="146"/>
      <c r="B166" s="151" t="s">
        <v>108</v>
      </c>
      <c r="C166" s="152"/>
      <c r="D166" s="148">
        <v>1</v>
      </c>
      <c r="E166" s="168" t="s">
        <v>116</v>
      </c>
      <c r="F166" s="169">
        <v>600</v>
      </c>
      <c r="G166" s="154">
        <f t="shared" si="1"/>
        <v>600</v>
      </c>
      <c r="H166" s="275">
        <v>0.1</v>
      </c>
    </row>
    <row r="167" spans="1:8" ht="24" customHeight="1" thickBot="1" x14ac:dyDescent="0.5">
      <c r="A167" s="179"/>
      <c r="B167" s="180" t="s">
        <v>109</v>
      </c>
      <c r="C167" s="181"/>
      <c r="D167" s="182">
        <v>2</v>
      </c>
      <c r="E167" s="183" t="s">
        <v>113</v>
      </c>
      <c r="F167" s="184">
        <v>500</v>
      </c>
      <c r="G167" s="185">
        <f t="shared" si="1"/>
        <v>1000</v>
      </c>
      <c r="H167" s="280">
        <v>0.1</v>
      </c>
    </row>
    <row r="168" spans="1:8" ht="24" customHeight="1" thickBot="1" x14ac:dyDescent="0.5">
      <c r="B168" s="120"/>
      <c r="C168" s="120"/>
      <c r="D168" s="348" t="s">
        <v>43</v>
      </c>
      <c r="E168" s="349"/>
      <c r="F168" s="350"/>
      <c r="G168" s="188">
        <f>SUM(G110:G167)</f>
        <v>207475</v>
      </c>
      <c r="H168" s="281">
        <v>0.1</v>
      </c>
    </row>
    <row r="169" spans="1:8" ht="24" customHeight="1" x14ac:dyDescent="0.45">
      <c r="A169" s="354" t="s">
        <v>144</v>
      </c>
      <c r="B169" s="354"/>
      <c r="C169" s="354"/>
      <c r="D169" s="354"/>
      <c r="E169" s="354"/>
      <c r="F169" s="354"/>
      <c r="G169" s="354"/>
      <c r="H169" s="354"/>
    </row>
    <row r="170" spans="1:8" ht="27.6" customHeight="1" x14ac:dyDescent="0.45">
      <c r="A170" s="120"/>
      <c r="B170" s="120"/>
      <c r="C170" s="120"/>
      <c r="D170" s="120"/>
      <c r="E170" s="120"/>
      <c r="F170" s="120"/>
      <c r="G170" s="120"/>
      <c r="H170" s="278"/>
    </row>
    <row r="171" spans="1:8" ht="27.6" customHeight="1" thickBot="1" x14ac:dyDescent="0.5">
      <c r="A171" s="189"/>
      <c r="B171" s="189"/>
      <c r="C171" s="189"/>
      <c r="D171" s="189"/>
      <c r="E171" s="189"/>
      <c r="F171" s="189"/>
      <c r="G171" s="189"/>
      <c r="H171" s="282"/>
    </row>
    <row r="172" spans="1:8" ht="24" customHeight="1" thickBot="1" x14ac:dyDescent="0.5">
      <c r="A172" s="122"/>
      <c r="B172" s="190" t="s">
        <v>6</v>
      </c>
      <c r="C172" s="124" t="s">
        <v>7</v>
      </c>
      <c r="D172" s="125" t="s">
        <v>8</v>
      </c>
      <c r="E172" s="191"/>
      <c r="F172" s="124" t="s">
        <v>9</v>
      </c>
      <c r="G172" s="124" t="s">
        <v>10</v>
      </c>
      <c r="H172" s="272" t="s">
        <v>59</v>
      </c>
    </row>
    <row r="173" spans="1:8" ht="24" customHeight="1" x14ac:dyDescent="0.45">
      <c r="A173" s="126" t="s">
        <v>119</v>
      </c>
      <c r="B173" s="127"/>
      <c r="C173" s="128"/>
      <c r="D173" s="129"/>
      <c r="E173" s="130"/>
      <c r="F173" s="131"/>
      <c r="G173" s="132"/>
      <c r="H173" s="273"/>
    </row>
    <row r="174" spans="1:8" ht="24" customHeight="1" x14ac:dyDescent="0.45">
      <c r="A174" s="133"/>
      <c r="B174" s="134" t="s">
        <v>64</v>
      </c>
      <c r="C174" s="135" t="s">
        <v>120</v>
      </c>
      <c r="D174" s="136">
        <v>8</v>
      </c>
      <c r="E174" s="137" t="s">
        <v>159</v>
      </c>
      <c r="F174" s="138">
        <v>4920</v>
      </c>
      <c r="G174" s="139">
        <f t="shared" ref="G174:G231" si="2">D174*F174</f>
        <v>39360</v>
      </c>
      <c r="H174" s="274">
        <v>0.1</v>
      </c>
    </row>
    <row r="175" spans="1:8" ht="24" customHeight="1" x14ac:dyDescent="0.45">
      <c r="A175" s="140"/>
      <c r="B175" s="141" t="s">
        <v>16</v>
      </c>
      <c r="C175" s="142"/>
      <c r="D175" s="143">
        <v>1</v>
      </c>
      <c r="E175" s="144" t="s">
        <v>116</v>
      </c>
      <c r="F175" s="145">
        <v>18000</v>
      </c>
      <c r="G175" s="139">
        <f t="shared" si="2"/>
        <v>18000</v>
      </c>
      <c r="H175" s="275">
        <v>0.1</v>
      </c>
    </row>
    <row r="176" spans="1:8" ht="24" customHeight="1" x14ac:dyDescent="0.45">
      <c r="A176" s="140"/>
      <c r="B176" s="141" t="s">
        <v>17</v>
      </c>
      <c r="C176" s="142"/>
      <c r="D176" s="143">
        <v>1</v>
      </c>
      <c r="E176" s="144" t="s">
        <v>116</v>
      </c>
      <c r="F176" s="145">
        <v>2500</v>
      </c>
      <c r="G176" s="139">
        <f t="shared" si="2"/>
        <v>2500</v>
      </c>
      <c r="H176" s="275">
        <v>0.1</v>
      </c>
    </row>
    <row r="177" spans="1:8" ht="24" customHeight="1" x14ac:dyDescent="0.45">
      <c r="A177" s="140"/>
      <c r="B177" s="141" t="s">
        <v>18</v>
      </c>
      <c r="C177" s="142"/>
      <c r="D177" s="143">
        <v>1</v>
      </c>
      <c r="E177" s="144" t="s">
        <v>116</v>
      </c>
      <c r="F177" s="145">
        <v>3500</v>
      </c>
      <c r="G177" s="139">
        <f t="shared" si="2"/>
        <v>3500</v>
      </c>
      <c r="H177" s="275">
        <v>0.1</v>
      </c>
    </row>
    <row r="178" spans="1:8" ht="24" customHeight="1" x14ac:dyDescent="0.45">
      <c r="A178" s="140"/>
      <c r="B178" s="141" t="s">
        <v>19</v>
      </c>
      <c r="C178" s="142"/>
      <c r="D178" s="143">
        <v>1</v>
      </c>
      <c r="E178" s="144" t="s">
        <v>116</v>
      </c>
      <c r="F178" s="145">
        <v>5200</v>
      </c>
      <c r="G178" s="139">
        <f t="shared" si="2"/>
        <v>5200</v>
      </c>
      <c r="H178" s="275">
        <v>0.1</v>
      </c>
    </row>
    <row r="179" spans="1:8" ht="24" customHeight="1" x14ac:dyDescent="0.45">
      <c r="A179" s="146"/>
      <c r="B179" s="147" t="s">
        <v>24</v>
      </c>
      <c r="C179" s="142"/>
      <c r="D179" s="148">
        <v>1</v>
      </c>
      <c r="E179" s="149" t="s">
        <v>116</v>
      </c>
      <c r="F179" s="150">
        <v>3600</v>
      </c>
      <c r="G179" s="139">
        <f t="shared" si="2"/>
        <v>3600</v>
      </c>
      <c r="H179" s="275">
        <v>0.1</v>
      </c>
    </row>
    <row r="180" spans="1:8" ht="24" customHeight="1" x14ac:dyDescent="0.45">
      <c r="A180" s="146"/>
      <c r="B180" s="147" t="s">
        <v>25</v>
      </c>
      <c r="C180" s="142"/>
      <c r="D180" s="148">
        <v>1</v>
      </c>
      <c r="E180" s="149" t="s">
        <v>116</v>
      </c>
      <c r="F180" s="150">
        <v>14000</v>
      </c>
      <c r="G180" s="139">
        <f t="shared" si="2"/>
        <v>14000</v>
      </c>
      <c r="H180" s="275">
        <v>0.1</v>
      </c>
    </row>
    <row r="181" spans="1:8" ht="24" customHeight="1" x14ac:dyDescent="0.45">
      <c r="A181" s="146"/>
      <c r="B181" s="147" t="s">
        <v>26</v>
      </c>
      <c r="C181" s="142"/>
      <c r="D181" s="148">
        <v>2</v>
      </c>
      <c r="E181" s="149" t="s">
        <v>116</v>
      </c>
      <c r="F181" s="150">
        <v>4000</v>
      </c>
      <c r="G181" s="139">
        <f t="shared" si="2"/>
        <v>8000</v>
      </c>
      <c r="H181" s="275">
        <v>0.1</v>
      </c>
    </row>
    <row r="182" spans="1:8" ht="24" customHeight="1" x14ac:dyDescent="0.45">
      <c r="A182" s="146"/>
      <c r="B182" s="151" t="s">
        <v>27</v>
      </c>
      <c r="C182" s="152"/>
      <c r="D182" s="148">
        <v>2</v>
      </c>
      <c r="E182" s="149" t="s">
        <v>116</v>
      </c>
      <c r="F182" s="153">
        <v>4000</v>
      </c>
      <c r="G182" s="154">
        <f t="shared" si="2"/>
        <v>8000</v>
      </c>
      <c r="H182" s="275">
        <v>0.1</v>
      </c>
    </row>
    <row r="183" spans="1:8" ht="24" customHeight="1" x14ac:dyDescent="0.45">
      <c r="A183" s="140"/>
      <c r="B183" s="155" t="s">
        <v>28</v>
      </c>
      <c r="C183" s="156" t="s">
        <v>29</v>
      </c>
      <c r="D183" s="157">
        <v>24</v>
      </c>
      <c r="E183" s="158" t="s">
        <v>112</v>
      </c>
      <c r="F183" s="145">
        <v>80</v>
      </c>
      <c r="G183" s="139">
        <f t="shared" si="2"/>
        <v>1920</v>
      </c>
      <c r="H183" s="275">
        <v>0.1</v>
      </c>
    </row>
    <row r="184" spans="1:8" ht="24" customHeight="1" x14ac:dyDescent="0.45">
      <c r="A184" s="140"/>
      <c r="B184" s="155" t="s">
        <v>30</v>
      </c>
      <c r="C184" s="156" t="s">
        <v>192</v>
      </c>
      <c r="D184" s="157">
        <v>10</v>
      </c>
      <c r="E184" s="158" t="s">
        <v>112</v>
      </c>
      <c r="F184" s="145">
        <v>205</v>
      </c>
      <c r="G184" s="139">
        <f t="shared" si="2"/>
        <v>2050</v>
      </c>
      <c r="H184" s="275">
        <v>0.1</v>
      </c>
    </row>
    <row r="185" spans="1:8" ht="24" customHeight="1" x14ac:dyDescent="0.45">
      <c r="A185" s="140"/>
      <c r="B185" s="155" t="s">
        <v>177</v>
      </c>
      <c r="C185" s="142" t="s">
        <v>33</v>
      </c>
      <c r="D185" s="157">
        <v>10</v>
      </c>
      <c r="E185" s="158" t="s">
        <v>112</v>
      </c>
      <c r="F185" s="145">
        <v>185</v>
      </c>
      <c r="G185" s="139">
        <f t="shared" si="2"/>
        <v>1850</v>
      </c>
      <c r="H185" s="275">
        <v>0.1</v>
      </c>
    </row>
    <row r="186" spans="1:8" ht="24" customHeight="1" x14ac:dyDescent="0.45">
      <c r="A186" s="140"/>
      <c r="B186" s="155" t="s">
        <v>34</v>
      </c>
      <c r="C186" s="156" t="s">
        <v>35</v>
      </c>
      <c r="D186" s="157">
        <v>3</v>
      </c>
      <c r="E186" s="158" t="s">
        <v>116</v>
      </c>
      <c r="F186" s="145">
        <v>1600</v>
      </c>
      <c r="G186" s="139">
        <f t="shared" si="2"/>
        <v>4800</v>
      </c>
      <c r="H186" s="275">
        <v>0.1</v>
      </c>
    </row>
    <row r="187" spans="1:8" ht="24" customHeight="1" x14ac:dyDescent="0.45">
      <c r="A187" s="140"/>
      <c r="B187" s="158" t="s">
        <v>36</v>
      </c>
      <c r="C187" s="156" t="s">
        <v>37</v>
      </c>
      <c r="D187" s="157">
        <v>2</v>
      </c>
      <c r="E187" s="158" t="s">
        <v>116</v>
      </c>
      <c r="F187" s="145">
        <v>600</v>
      </c>
      <c r="G187" s="139">
        <f t="shared" si="2"/>
        <v>1200</v>
      </c>
      <c r="H187" s="275">
        <v>0.1</v>
      </c>
    </row>
    <row r="188" spans="1:8" ht="24" customHeight="1" x14ac:dyDescent="0.45">
      <c r="A188" s="140"/>
      <c r="B188" s="158" t="s">
        <v>38</v>
      </c>
      <c r="C188" s="156"/>
      <c r="D188" s="157">
        <v>10</v>
      </c>
      <c r="E188" s="158" t="s">
        <v>116</v>
      </c>
      <c r="F188" s="145">
        <v>150</v>
      </c>
      <c r="G188" s="139">
        <f t="shared" si="2"/>
        <v>1500</v>
      </c>
      <c r="H188" s="275">
        <v>0.1</v>
      </c>
    </row>
    <row r="189" spans="1:8" ht="24" customHeight="1" x14ac:dyDescent="0.45">
      <c r="A189" s="140"/>
      <c r="B189" s="155" t="s">
        <v>39</v>
      </c>
      <c r="C189" s="156" t="s">
        <v>40</v>
      </c>
      <c r="D189" s="157">
        <v>2</v>
      </c>
      <c r="E189" s="158" t="s">
        <v>116</v>
      </c>
      <c r="F189" s="145">
        <v>700</v>
      </c>
      <c r="G189" s="139">
        <f t="shared" si="2"/>
        <v>1400</v>
      </c>
      <c r="H189" s="275">
        <v>0.1</v>
      </c>
    </row>
    <row r="190" spans="1:8" ht="24" customHeight="1" x14ac:dyDescent="0.45">
      <c r="A190" s="140"/>
      <c r="B190" s="155" t="s">
        <v>41</v>
      </c>
      <c r="C190" s="156" t="s">
        <v>42</v>
      </c>
      <c r="D190" s="157">
        <v>4</v>
      </c>
      <c r="E190" s="158" t="s">
        <v>116</v>
      </c>
      <c r="F190" s="145">
        <v>700</v>
      </c>
      <c r="G190" s="139">
        <f t="shared" si="2"/>
        <v>2800</v>
      </c>
      <c r="H190" s="275">
        <v>0.1</v>
      </c>
    </row>
    <row r="191" spans="1:8" ht="24" customHeight="1" x14ac:dyDescent="0.45">
      <c r="A191" s="133"/>
      <c r="B191" s="159" t="s">
        <v>12</v>
      </c>
      <c r="C191" s="160" t="s">
        <v>66</v>
      </c>
      <c r="D191" s="143">
        <v>1</v>
      </c>
      <c r="E191" s="161" t="s">
        <v>116</v>
      </c>
      <c r="F191" s="150">
        <v>13200</v>
      </c>
      <c r="G191" s="139">
        <f t="shared" si="2"/>
        <v>13200</v>
      </c>
      <c r="H191" s="275">
        <v>0.1</v>
      </c>
    </row>
    <row r="192" spans="1:8" ht="24" customHeight="1" x14ac:dyDescent="0.45">
      <c r="A192" s="133"/>
      <c r="B192" s="159" t="s">
        <v>14</v>
      </c>
      <c r="C192" s="160"/>
      <c r="D192" s="143">
        <v>1</v>
      </c>
      <c r="E192" s="161" t="s">
        <v>116</v>
      </c>
      <c r="F192" s="150">
        <v>1200</v>
      </c>
      <c r="G192" s="139">
        <f t="shared" si="2"/>
        <v>1200</v>
      </c>
      <c r="H192" s="275">
        <v>0.1</v>
      </c>
    </row>
    <row r="193" spans="1:8" ht="24" customHeight="1" x14ac:dyDescent="0.45">
      <c r="A193" s="133"/>
      <c r="B193" s="159" t="s">
        <v>15</v>
      </c>
      <c r="C193" s="160"/>
      <c r="D193" s="143">
        <v>4</v>
      </c>
      <c r="E193" s="161" t="s">
        <v>156</v>
      </c>
      <c r="F193" s="150">
        <v>300</v>
      </c>
      <c r="G193" s="139">
        <f t="shared" si="2"/>
        <v>1200</v>
      </c>
      <c r="H193" s="275">
        <v>0.1</v>
      </c>
    </row>
    <row r="194" spans="1:8" ht="24" customHeight="1" x14ac:dyDescent="0.45">
      <c r="A194" s="140"/>
      <c r="B194" s="141" t="s">
        <v>20</v>
      </c>
      <c r="C194" s="142"/>
      <c r="D194" s="143">
        <v>1</v>
      </c>
      <c r="E194" s="144" t="s">
        <v>116</v>
      </c>
      <c r="F194" s="145">
        <v>6000</v>
      </c>
      <c r="G194" s="139">
        <f t="shared" si="2"/>
        <v>6000</v>
      </c>
      <c r="H194" s="275">
        <v>0.1</v>
      </c>
    </row>
    <row r="195" spans="1:8" ht="24" customHeight="1" x14ac:dyDescent="0.45">
      <c r="A195" s="140"/>
      <c r="B195" s="141" t="s">
        <v>21</v>
      </c>
      <c r="C195" s="142"/>
      <c r="D195" s="143">
        <v>1</v>
      </c>
      <c r="E195" s="144" t="s">
        <v>157</v>
      </c>
      <c r="F195" s="145">
        <v>8000</v>
      </c>
      <c r="G195" s="139">
        <f t="shared" si="2"/>
        <v>8000</v>
      </c>
      <c r="H195" s="275">
        <v>0.1</v>
      </c>
    </row>
    <row r="196" spans="1:8" ht="24" customHeight="1" x14ac:dyDescent="0.45">
      <c r="A196" s="140"/>
      <c r="B196" s="141" t="s">
        <v>22</v>
      </c>
      <c r="C196" s="142"/>
      <c r="D196" s="143">
        <v>1</v>
      </c>
      <c r="E196" s="144" t="s">
        <v>157</v>
      </c>
      <c r="F196" s="145">
        <v>5000</v>
      </c>
      <c r="G196" s="139">
        <f t="shared" si="2"/>
        <v>5000</v>
      </c>
      <c r="H196" s="275">
        <v>0.1</v>
      </c>
    </row>
    <row r="197" spans="1:8" ht="24" customHeight="1" x14ac:dyDescent="0.45">
      <c r="A197" s="146"/>
      <c r="B197" s="151" t="s">
        <v>78</v>
      </c>
      <c r="C197" s="152"/>
      <c r="D197" s="148">
        <v>1</v>
      </c>
      <c r="E197" s="168" t="s">
        <v>116</v>
      </c>
      <c r="F197" s="169">
        <v>2000</v>
      </c>
      <c r="G197" s="154">
        <f t="shared" si="2"/>
        <v>2000</v>
      </c>
      <c r="H197" s="275">
        <v>0.1</v>
      </c>
    </row>
    <row r="198" spans="1:8" ht="24" customHeight="1" x14ac:dyDescent="0.45">
      <c r="A198" s="146"/>
      <c r="B198" s="151" t="s">
        <v>79</v>
      </c>
      <c r="C198" s="152"/>
      <c r="D198" s="148">
        <v>1</v>
      </c>
      <c r="E198" s="168" t="s">
        <v>113</v>
      </c>
      <c r="F198" s="169">
        <v>1200</v>
      </c>
      <c r="G198" s="154">
        <f t="shared" si="2"/>
        <v>1200</v>
      </c>
      <c r="H198" s="275">
        <v>0.1</v>
      </c>
    </row>
    <row r="199" spans="1:8" ht="24" customHeight="1" x14ac:dyDescent="0.45">
      <c r="A199" s="146"/>
      <c r="B199" s="151" t="s">
        <v>80</v>
      </c>
      <c r="C199" s="152"/>
      <c r="D199" s="148">
        <v>2</v>
      </c>
      <c r="E199" s="168" t="s">
        <v>113</v>
      </c>
      <c r="F199" s="169">
        <v>800</v>
      </c>
      <c r="G199" s="154">
        <f t="shared" si="2"/>
        <v>1600</v>
      </c>
      <c r="H199" s="275">
        <v>0.1</v>
      </c>
    </row>
    <row r="200" spans="1:8" ht="24" customHeight="1" x14ac:dyDescent="0.45">
      <c r="A200" s="146"/>
      <c r="B200" s="151" t="s">
        <v>81</v>
      </c>
      <c r="C200" s="152"/>
      <c r="D200" s="148">
        <v>2</v>
      </c>
      <c r="E200" s="168" t="s">
        <v>113</v>
      </c>
      <c r="F200" s="169">
        <v>600</v>
      </c>
      <c r="G200" s="154">
        <f t="shared" si="2"/>
        <v>1200</v>
      </c>
      <c r="H200" s="275">
        <v>0.1</v>
      </c>
    </row>
    <row r="201" spans="1:8" ht="24" customHeight="1" thickBot="1" x14ac:dyDescent="0.5">
      <c r="A201" s="179"/>
      <c r="B201" s="180" t="s">
        <v>82</v>
      </c>
      <c r="C201" s="181"/>
      <c r="D201" s="182">
        <v>2</v>
      </c>
      <c r="E201" s="183" t="s">
        <v>113</v>
      </c>
      <c r="F201" s="184">
        <v>600</v>
      </c>
      <c r="G201" s="185">
        <f t="shared" si="2"/>
        <v>1200</v>
      </c>
      <c r="H201" s="280">
        <v>0.1</v>
      </c>
    </row>
    <row r="202" spans="1:8" ht="24" customHeight="1" x14ac:dyDescent="0.45">
      <c r="A202" s="366" t="s">
        <v>145</v>
      </c>
      <c r="B202" s="366"/>
      <c r="C202" s="366"/>
      <c r="D202" s="366"/>
      <c r="E202" s="366"/>
      <c r="F202" s="366"/>
      <c r="G202" s="366"/>
      <c r="H202" s="366"/>
    </row>
    <row r="203" spans="1:8" ht="24" customHeight="1" thickBot="1" x14ac:dyDescent="0.5">
      <c r="A203" s="189"/>
      <c r="B203" s="189"/>
      <c r="C203" s="189"/>
      <c r="D203" s="189"/>
      <c r="E203" s="189"/>
      <c r="F203" s="189"/>
      <c r="G203" s="189"/>
      <c r="H203" s="282"/>
    </row>
    <row r="204" spans="1:8" ht="24" customHeight="1" x14ac:dyDescent="0.45">
      <c r="A204" s="171"/>
      <c r="B204" s="172" t="s">
        <v>83</v>
      </c>
      <c r="C204" s="173"/>
      <c r="D204" s="174">
        <v>4</v>
      </c>
      <c r="E204" s="175" t="s">
        <v>113</v>
      </c>
      <c r="F204" s="176">
        <v>160</v>
      </c>
      <c r="G204" s="177">
        <f t="shared" si="2"/>
        <v>640</v>
      </c>
      <c r="H204" s="273">
        <v>0.1</v>
      </c>
    </row>
    <row r="205" spans="1:8" ht="24" customHeight="1" x14ac:dyDescent="0.45">
      <c r="A205" s="146"/>
      <c r="B205" s="151" t="s">
        <v>84</v>
      </c>
      <c r="C205" s="152"/>
      <c r="D205" s="148">
        <v>1</v>
      </c>
      <c r="E205" s="178" t="s">
        <v>117</v>
      </c>
      <c r="F205" s="169">
        <v>200</v>
      </c>
      <c r="G205" s="154">
        <f t="shared" si="2"/>
        <v>200</v>
      </c>
      <c r="H205" s="275">
        <v>0.1</v>
      </c>
    </row>
    <row r="206" spans="1:8" ht="24" customHeight="1" x14ac:dyDescent="0.45">
      <c r="A206" s="146"/>
      <c r="B206" s="151" t="s">
        <v>85</v>
      </c>
      <c r="C206" s="152"/>
      <c r="D206" s="148">
        <v>1</v>
      </c>
      <c r="E206" s="178" t="s">
        <v>117</v>
      </c>
      <c r="F206" s="169">
        <v>200</v>
      </c>
      <c r="G206" s="154">
        <f t="shared" si="2"/>
        <v>200</v>
      </c>
      <c r="H206" s="275">
        <v>0.1</v>
      </c>
    </row>
    <row r="207" spans="1:8" ht="24" customHeight="1" x14ac:dyDescent="0.45">
      <c r="A207" s="146"/>
      <c r="B207" s="151" t="s">
        <v>86</v>
      </c>
      <c r="C207" s="152"/>
      <c r="D207" s="148">
        <v>1</v>
      </c>
      <c r="E207" s="178" t="s">
        <v>117</v>
      </c>
      <c r="F207" s="169">
        <v>180</v>
      </c>
      <c r="G207" s="154">
        <f t="shared" si="2"/>
        <v>180</v>
      </c>
      <c r="H207" s="275">
        <v>0.1</v>
      </c>
    </row>
    <row r="208" spans="1:8" ht="24" customHeight="1" x14ac:dyDescent="0.45">
      <c r="A208" s="146"/>
      <c r="B208" s="151" t="s">
        <v>87</v>
      </c>
      <c r="C208" s="152"/>
      <c r="D208" s="148">
        <v>10</v>
      </c>
      <c r="E208" s="178" t="s">
        <v>115</v>
      </c>
      <c r="F208" s="169">
        <v>180</v>
      </c>
      <c r="G208" s="154">
        <f t="shared" si="2"/>
        <v>1800</v>
      </c>
      <c r="H208" s="275">
        <v>0.1</v>
      </c>
    </row>
    <row r="209" spans="1:8" ht="24" customHeight="1" x14ac:dyDescent="0.45">
      <c r="A209" s="146"/>
      <c r="B209" s="151" t="s">
        <v>88</v>
      </c>
      <c r="C209" s="152"/>
      <c r="D209" s="148">
        <v>50</v>
      </c>
      <c r="E209" s="178" t="s">
        <v>116</v>
      </c>
      <c r="F209" s="169">
        <v>250</v>
      </c>
      <c r="G209" s="154">
        <f t="shared" si="2"/>
        <v>12500</v>
      </c>
      <c r="H209" s="275">
        <v>0.1</v>
      </c>
    </row>
    <row r="210" spans="1:8" ht="24" customHeight="1" x14ac:dyDescent="0.45">
      <c r="A210" s="146"/>
      <c r="B210" s="151" t="s">
        <v>89</v>
      </c>
      <c r="C210" s="152"/>
      <c r="D210" s="148">
        <v>1</v>
      </c>
      <c r="E210" s="178" t="s">
        <v>115</v>
      </c>
      <c r="F210" s="169">
        <v>150</v>
      </c>
      <c r="G210" s="154">
        <f t="shared" si="2"/>
        <v>150</v>
      </c>
      <c r="H210" s="275">
        <v>0.1</v>
      </c>
    </row>
    <row r="211" spans="1:8" ht="24" customHeight="1" x14ac:dyDescent="0.45">
      <c r="A211" s="146"/>
      <c r="B211" s="151" t="s">
        <v>90</v>
      </c>
      <c r="C211" s="152"/>
      <c r="D211" s="148">
        <v>1</v>
      </c>
      <c r="E211" s="178" t="s">
        <v>112</v>
      </c>
      <c r="F211" s="169">
        <v>150</v>
      </c>
      <c r="G211" s="154">
        <f t="shared" si="2"/>
        <v>150</v>
      </c>
      <c r="H211" s="275">
        <v>0.1</v>
      </c>
    </row>
    <row r="212" spans="1:8" ht="24" customHeight="1" x14ac:dyDescent="0.45">
      <c r="A212" s="146"/>
      <c r="B212" s="151" t="s">
        <v>91</v>
      </c>
      <c r="C212" s="152"/>
      <c r="D212" s="148">
        <v>20</v>
      </c>
      <c r="E212" s="178" t="s">
        <v>113</v>
      </c>
      <c r="F212" s="169">
        <v>150</v>
      </c>
      <c r="G212" s="154">
        <f t="shared" si="2"/>
        <v>3000</v>
      </c>
      <c r="H212" s="275">
        <v>0.1</v>
      </c>
    </row>
    <row r="213" spans="1:8" ht="24" customHeight="1" x14ac:dyDescent="0.45">
      <c r="A213" s="146"/>
      <c r="B213" s="151" t="s">
        <v>92</v>
      </c>
      <c r="C213" s="152"/>
      <c r="D213" s="148">
        <v>20</v>
      </c>
      <c r="E213" s="178" t="s">
        <v>112</v>
      </c>
      <c r="F213" s="169">
        <v>150</v>
      </c>
      <c r="G213" s="154">
        <f t="shared" si="2"/>
        <v>3000</v>
      </c>
      <c r="H213" s="275">
        <v>0.1</v>
      </c>
    </row>
    <row r="214" spans="1:8" ht="24" customHeight="1" x14ac:dyDescent="0.45">
      <c r="A214" s="146"/>
      <c r="B214" s="151" t="s">
        <v>93</v>
      </c>
      <c r="C214" s="152"/>
      <c r="D214" s="148">
        <v>1</v>
      </c>
      <c r="E214" s="178" t="s">
        <v>113</v>
      </c>
      <c r="F214" s="169">
        <v>525</v>
      </c>
      <c r="G214" s="154">
        <f t="shared" si="2"/>
        <v>525</v>
      </c>
      <c r="H214" s="275">
        <v>0.1</v>
      </c>
    </row>
    <row r="215" spans="1:8" ht="24" customHeight="1" x14ac:dyDescent="0.45">
      <c r="A215" s="146"/>
      <c r="B215" s="151" t="s">
        <v>94</v>
      </c>
      <c r="C215" s="152"/>
      <c r="D215" s="148">
        <v>20</v>
      </c>
      <c r="E215" s="178" t="s">
        <v>113</v>
      </c>
      <c r="F215" s="169">
        <v>30</v>
      </c>
      <c r="G215" s="154">
        <f t="shared" si="2"/>
        <v>600</v>
      </c>
      <c r="H215" s="275">
        <v>0.1</v>
      </c>
    </row>
    <row r="216" spans="1:8" ht="24" customHeight="1" x14ac:dyDescent="0.45">
      <c r="A216" s="146"/>
      <c r="B216" s="151" t="s">
        <v>110</v>
      </c>
      <c r="C216" s="152"/>
      <c r="D216" s="148">
        <v>3</v>
      </c>
      <c r="E216" s="178" t="s">
        <v>113</v>
      </c>
      <c r="F216" s="169">
        <v>250</v>
      </c>
      <c r="G216" s="154">
        <f t="shared" si="2"/>
        <v>750</v>
      </c>
      <c r="H216" s="275">
        <v>0.1</v>
      </c>
    </row>
    <row r="217" spans="1:8" ht="24" customHeight="1" x14ac:dyDescent="0.45">
      <c r="A217" s="146"/>
      <c r="B217" s="151" t="s">
        <v>95</v>
      </c>
      <c r="C217" s="152"/>
      <c r="D217" s="148">
        <v>3</v>
      </c>
      <c r="E217" s="178" t="s">
        <v>113</v>
      </c>
      <c r="F217" s="169">
        <v>420</v>
      </c>
      <c r="G217" s="154">
        <f t="shared" si="2"/>
        <v>1260</v>
      </c>
      <c r="H217" s="275">
        <v>0.1</v>
      </c>
    </row>
    <row r="218" spans="1:8" ht="24" customHeight="1" x14ac:dyDescent="0.45">
      <c r="A218" s="146"/>
      <c r="B218" s="151" t="s">
        <v>96</v>
      </c>
      <c r="C218" s="152"/>
      <c r="D218" s="148">
        <v>3</v>
      </c>
      <c r="E218" s="178" t="s">
        <v>113</v>
      </c>
      <c r="F218" s="169">
        <v>420</v>
      </c>
      <c r="G218" s="154">
        <f t="shared" si="2"/>
        <v>1260</v>
      </c>
      <c r="H218" s="275">
        <v>0.1</v>
      </c>
    </row>
    <row r="219" spans="1:8" ht="24" customHeight="1" x14ac:dyDescent="0.45">
      <c r="A219" s="146"/>
      <c r="B219" s="151" t="s">
        <v>97</v>
      </c>
      <c r="C219" s="152"/>
      <c r="D219" s="148">
        <v>1</v>
      </c>
      <c r="E219" s="178" t="s">
        <v>112</v>
      </c>
      <c r="F219" s="169">
        <v>150</v>
      </c>
      <c r="G219" s="154">
        <f t="shared" si="2"/>
        <v>150</v>
      </c>
      <c r="H219" s="275">
        <v>0.1</v>
      </c>
    </row>
    <row r="220" spans="1:8" ht="24" customHeight="1" x14ac:dyDescent="0.45">
      <c r="A220" s="146"/>
      <c r="B220" s="151" t="s">
        <v>98</v>
      </c>
      <c r="C220" s="152"/>
      <c r="D220" s="148">
        <v>1</v>
      </c>
      <c r="E220" s="178" t="s">
        <v>112</v>
      </c>
      <c r="F220" s="169">
        <v>150</v>
      </c>
      <c r="G220" s="154">
        <f t="shared" si="2"/>
        <v>150</v>
      </c>
      <c r="H220" s="275">
        <v>0.1</v>
      </c>
    </row>
    <row r="221" spans="1:8" ht="24" customHeight="1" x14ac:dyDescent="0.45">
      <c r="A221" s="146"/>
      <c r="B221" s="151" t="s">
        <v>99</v>
      </c>
      <c r="C221" s="152"/>
      <c r="D221" s="148">
        <v>10</v>
      </c>
      <c r="E221" s="178" t="s">
        <v>113</v>
      </c>
      <c r="F221" s="169">
        <v>180</v>
      </c>
      <c r="G221" s="154">
        <f t="shared" si="2"/>
        <v>1800</v>
      </c>
      <c r="H221" s="275">
        <v>0.1</v>
      </c>
    </row>
    <row r="222" spans="1:8" ht="24" customHeight="1" x14ac:dyDescent="0.45">
      <c r="A222" s="146"/>
      <c r="B222" s="151" t="s">
        <v>100</v>
      </c>
      <c r="C222" s="152"/>
      <c r="D222" s="148">
        <v>3</v>
      </c>
      <c r="E222" s="178" t="s">
        <v>112</v>
      </c>
      <c r="F222" s="169">
        <v>180</v>
      </c>
      <c r="G222" s="154">
        <f t="shared" si="2"/>
        <v>540</v>
      </c>
      <c r="H222" s="275">
        <v>0.1</v>
      </c>
    </row>
    <row r="223" spans="1:8" ht="24" customHeight="1" x14ac:dyDescent="0.45">
      <c r="A223" s="146"/>
      <c r="B223" s="151" t="s">
        <v>101</v>
      </c>
      <c r="C223" s="152"/>
      <c r="D223" s="148">
        <v>20</v>
      </c>
      <c r="E223" s="178" t="s">
        <v>112</v>
      </c>
      <c r="F223" s="169">
        <v>260</v>
      </c>
      <c r="G223" s="154">
        <f t="shared" si="2"/>
        <v>5200</v>
      </c>
      <c r="H223" s="275">
        <v>0.1</v>
      </c>
    </row>
    <row r="224" spans="1:8" ht="24" customHeight="1" x14ac:dyDescent="0.45">
      <c r="A224" s="146"/>
      <c r="B224" s="151" t="s">
        <v>102</v>
      </c>
      <c r="C224" s="152"/>
      <c r="D224" s="148">
        <v>1</v>
      </c>
      <c r="E224" s="178" t="s">
        <v>113</v>
      </c>
      <c r="F224" s="169">
        <v>420</v>
      </c>
      <c r="G224" s="154">
        <f t="shared" si="2"/>
        <v>420</v>
      </c>
      <c r="H224" s="275">
        <v>0.1</v>
      </c>
    </row>
    <row r="225" spans="1:8" ht="24" customHeight="1" x14ac:dyDescent="0.45">
      <c r="A225" s="146"/>
      <c r="B225" s="151" t="s">
        <v>103</v>
      </c>
      <c r="C225" s="152"/>
      <c r="D225" s="148">
        <v>1</v>
      </c>
      <c r="E225" s="178" t="s">
        <v>114</v>
      </c>
      <c r="F225" s="169">
        <v>1300</v>
      </c>
      <c r="G225" s="154">
        <f t="shared" si="2"/>
        <v>1300</v>
      </c>
      <c r="H225" s="275">
        <v>0.1</v>
      </c>
    </row>
    <row r="226" spans="1:8" ht="24" customHeight="1" x14ac:dyDescent="0.45">
      <c r="A226" s="146"/>
      <c r="B226" s="151" t="s">
        <v>104</v>
      </c>
      <c r="C226" s="152"/>
      <c r="D226" s="148">
        <v>1</v>
      </c>
      <c r="E226" s="178" t="s">
        <v>112</v>
      </c>
      <c r="F226" s="169">
        <v>150</v>
      </c>
      <c r="G226" s="154">
        <f t="shared" si="2"/>
        <v>150</v>
      </c>
      <c r="H226" s="275">
        <v>0.1</v>
      </c>
    </row>
    <row r="227" spans="1:8" ht="24" customHeight="1" x14ac:dyDescent="0.45">
      <c r="A227" s="146"/>
      <c r="B227" s="151" t="s">
        <v>105</v>
      </c>
      <c r="C227" s="152"/>
      <c r="D227" s="148">
        <v>1</v>
      </c>
      <c r="E227" s="178" t="s">
        <v>112</v>
      </c>
      <c r="F227" s="169">
        <v>150</v>
      </c>
      <c r="G227" s="154">
        <f t="shared" si="2"/>
        <v>150</v>
      </c>
      <c r="H227" s="275">
        <v>0.1</v>
      </c>
    </row>
    <row r="228" spans="1:8" ht="24" customHeight="1" x14ac:dyDescent="0.45">
      <c r="A228" s="146"/>
      <c r="B228" s="151" t="s">
        <v>106</v>
      </c>
      <c r="C228" s="152"/>
      <c r="D228" s="148">
        <v>20</v>
      </c>
      <c r="E228" s="178" t="s">
        <v>112</v>
      </c>
      <c r="F228" s="169">
        <v>150</v>
      </c>
      <c r="G228" s="154">
        <f t="shared" si="2"/>
        <v>3000</v>
      </c>
      <c r="H228" s="275">
        <v>0.1</v>
      </c>
    </row>
    <row r="229" spans="1:8" ht="24" customHeight="1" x14ac:dyDescent="0.45">
      <c r="A229" s="146"/>
      <c r="B229" s="151" t="s">
        <v>107</v>
      </c>
      <c r="C229" s="152" t="s">
        <v>111</v>
      </c>
      <c r="D229" s="148">
        <v>2</v>
      </c>
      <c r="E229" s="168" t="s">
        <v>117</v>
      </c>
      <c r="F229" s="169">
        <v>200</v>
      </c>
      <c r="G229" s="154">
        <f t="shared" si="2"/>
        <v>400</v>
      </c>
      <c r="H229" s="275">
        <v>0.1</v>
      </c>
    </row>
    <row r="230" spans="1:8" ht="24" customHeight="1" x14ac:dyDescent="0.45">
      <c r="A230" s="146"/>
      <c r="B230" s="151" t="s">
        <v>108</v>
      </c>
      <c r="C230" s="152"/>
      <c r="D230" s="148">
        <v>1</v>
      </c>
      <c r="E230" s="168" t="s">
        <v>116</v>
      </c>
      <c r="F230" s="169">
        <v>600</v>
      </c>
      <c r="G230" s="154">
        <f t="shared" si="2"/>
        <v>600</v>
      </c>
      <c r="H230" s="275">
        <v>0.1</v>
      </c>
    </row>
    <row r="231" spans="1:8" ht="24" customHeight="1" thickBot="1" x14ac:dyDescent="0.5">
      <c r="A231" s="179"/>
      <c r="B231" s="180" t="s">
        <v>109</v>
      </c>
      <c r="C231" s="181"/>
      <c r="D231" s="182">
        <v>2</v>
      </c>
      <c r="E231" s="183" t="s">
        <v>113</v>
      </c>
      <c r="F231" s="184">
        <v>500</v>
      </c>
      <c r="G231" s="185">
        <f t="shared" si="2"/>
        <v>1000</v>
      </c>
      <c r="H231" s="280">
        <v>0.1</v>
      </c>
    </row>
    <row r="232" spans="1:8" ht="24" customHeight="1" thickBot="1" x14ac:dyDescent="0.5">
      <c r="B232" s="120"/>
      <c r="C232" s="120"/>
      <c r="D232" s="348" t="s">
        <v>43</v>
      </c>
      <c r="E232" s="349"/>
      <c r="F232" s="350"/>
      <c r="G232" s="188">
        <f>SUM(G174:G231)</f>
        <v>202555</v>
      </c>
      <c r="H232" s="281">
        <v>0.1</v>
      </c>
    </row>
    <row r="233" spans="1:8" ht="24" customHeight="1" x14ac:dyDescent="0.45">
      <c r="A233" s="354" t="s">
        <v>146</v>
      </c>
      <c r="B233" s="354"/>
      <c r="C233" s="354"/>
      <c r="D233" s="354"/>
      <c r="E233" s="354"/>
      <c r="F233" s="354"/>
      <c r="G233" s="354"/>
      <c r="H233" s="354"/>
    </row>
    <row r="234" spans="1:8" ht="24" customHeight="1" x14ac:dyDescent="0.45">
      <c r="A234" s="120"/>
      <c r="B234" s="120"/>
      <c r="C234" s="120"/>
      <c r="D234" s="120"/>
      <c r="E234" s="120"/>
      <c r="F234" s="120"/>
      <c r="G234" s="120"/>
      <c r="H234" s="278"/>
    </row>
    <row r="235" spans="1:8" ht="24" customHeight="1" thickBot="1" x14ac:dyDescent="0.5">
      <c r="A235" s="120"/>
      <c r="B235" s="120"/>
      <c r="C235" s="120"/>
      <c r="D235" s="120"/>
      <c r="E235" s="120"/>
      <c r="F235" s="120"/>
      <c r="G235" s="120"/>
      <c r="H235" s="278"/>
    </row>
    <row r="236" spans="1:8" ht="24" customHeight="1" thickBot="1" x14ac:dyDescent="0.5">
      <c r="A236" s="122"/>
      <c r="B236" s="190" t="s">
        <v>6</v>
      </c>
      <c r="C236" s="124" t="s">
        <v>7</v>
      </c>
      <c r="D236" s="125" t="s">
        <v>8</v>
      </c>
      <c r="E236" s="191"/>
      <c r="F236" s="124" t="s">
        <v>9</v>
      </c>
      <c r="G236" s="124" t="s">
        <v>10</v>
      </c>
      <c r="H236" s="272" t="s">
        <v>59</v>
      </c>
    </row>
    <row r="237" spans="1:8" ht="24" customHeight="1" x14ac:dyDescent="0.45">
      <c r="A237" s="126" t="s">
        <v>121</v>
      </c>
      <c r="B237" s="127"/>
      <c r="C237" s="128"/>
      <c r="D237" s="129"/>
      <c r="E237" s="130"/>
      <c r="F237" s="131"/>
      <c r="G237" s="132"/>
      <c r="H237" s="274"/>
    </row>
    <row r="238" spans="1:8" ht="24" customHeight="1" x14ac:dyDescent="0.45">
      <c r="A238" s="133"/>
      <c r="B238" s="134" t="s">
        <v>64</v>
      </c>
      <c r="C238" s="135" t="s">
        <v>120</v>
      </c>
      <c r="D238" s="136">
        <v>8</v>
      </c>
      <c r="E238" s="137" t="s">
        <v>159</v>
      </c>
      <c r="F238" s="138">
        <v>4920</v>
      </c>
      <c r="G238" s="139">
        <f t="shared" ref="G238:G295" si="3">D238*F238</f>
        <v>39360</v>
      </c>
      <c r="H238" s="274">
        <v>0.1</v>
      </c>
    </row>
    <row r="239" spans="1:8" ht="24" customHeight="1" x14ac:dyDescent="0.45">
      <c r="A239" s="140"/>
      <c r="B239" s="141" t="s">
        <v>16</v>
      </c>
      <c r="C239" s="142"/>
      <c r="D239" s="143">
        <v>1</v>
      </c>
      <c r="E239" s="144" t="s">
        <v>116</v>
      </c>
      <c r="F239" s="145">
        <v>18000</v>
      </c>
      <c r="G239" s="139">
        <f t="shared" si="3"/>
        <v>18000</v>
      </c>
      <c r="H239" s="275">
        <v>0.1</v>
      </c>
    </row>
    <row r="240" spans="1:8" ht="24" customHeight="1" x14ac:dyDescent="0.45">
      <c r="A240" s="140"/>
      <c r="B240" s="141" t="s">
        <v>17</v>
      </c>
      <c r="C240" s="142"/>
      <c r="D240" s="143">
        <v>1</v>
      </c>
      <c r="E240" s="144" t="s">
        <v>116</v>
      </c>
      <c r="F240" s="145">
        <v>2500</v>
      </c>
      <c r="G240" s="139">
        <f t="shared" si="3"/>
        <v>2500</v>
      </c>
      <c r="H240" s="275">
        <v>0.1</v>
      </c>
    </row>
    <row r="241" spans="1:8" ht="24" customHeight="1" x14ac:dyDescent="0.45">
      <c r="A241" s="140"/>
      <c r="B241" s="141" t="s">
        <v>18</v>
      </c>
      <c r="C241" s="142"/>
      <c r="D241" s="143">
        <v>1</v>
      </c>
      <c r="E241" s="144" t="s">
        <v>116</v>
      </c>
      <c r="F241" s="145">
        <v>3500</v>
      </c>
      <c r="G241" s="139">
        <f t="shared" si="3"/>
        <v>3500</v>
      </c>
      <c r="H241" s="275">
        <v>0.1</v>
      </c>
    </row>
    <row r="242" spans="1:8" ht="24" customHeight="1" x14ac:dyDescent="0.45">
      <c r="A242" s="140"/>
      <c r="B242" s="141" t="s">
        <v>19</v>
      </c>
      <c r="C242" s="142"/>
      <c r="D242" s="143">
        <v>1</v>
      </c>
      <c r="E242" s="144" t="s">
        <v>116</v>
      </c>
      <c r="F242" s="145">
        <v>5200</v>
      </c>
      <c r="G242" s="139">
        <f t="shared" si="3"/>
        <v>5200</v>
      </c>
      <c r="H242" s="275">
        <v>0.1</v>
      </c>
    </row>
    <row r="243" spans="1:8" ht="24" customHeight="1" x14ac:dyDescent="0.45">
      <c r="A243" s="146"/>
      <c r="B243" s="147" t="s">
        <v>24</v>
      </c>
      <c r="C243" s="142"/>
      <c r="D243" s="148">
        <v>1</v>
      </c>
      <c r="E243" s="149" t="s">
        <v>116</v>
      </c>
      <c r="F243" s="150">
        <v>3600</v>
      </c>
      <c r="G243" s="139">
        <f t="shared" si="3"/>
        <v>3600</v>
      </c>
      <c r="H243" s="275">
        <v>0.1</v>
      </c>
    </row>
    <row r="244" spans="1:8" ht="24" customHeight="1" x14ac:dyDescent="0.45">
      <c r="A244" s="146"/>
      <c r="B244" s="147" t="s">
        <v>25</v>
      </c>
      <c r="C244" s="142"/>
      <c r="D244" s="148">
        <v>1</v>
      </c>
      <c r="E244" s="149" t="s">
        <v>116</v>
      </c>
      <c r="F244" s="150">
        <v>14000</v>
      </c>
      <c r="G244" s="139">
        <f t="shared" si="3"/>
        <v>14000</v>
      </c>
      <c r="H244" s="275">
        <v>0.1</v>
      </c>
    </row>
    <row r="245" spans="1:8" ht="24" customHeight="1" x14ac:dyDescent="0.45">
      <c r="A245" s="146"/>
      <c r="B245" s="147" t="s">
        <v>26</v>
      </c>
      <c r="C245" s="142"/>
      <c r="D245" s="148">
        <v>2</v>
      </c>
      <c r="E245" s="149" t="s">
        <v>116</v>
      </c>
      <c r="F245" s="150">
        <v>4000</v>
      </c>
      <c r="G245" s="139">
        <f t="shared" si="3"/>
        <v>8000</v>
      </c>
      <c r="H245" s="275">
        <v>0.1</v>
      </c>
    </row>
    <row r="246" spans="1:8" ht="24" customHeight="1" x14ac:dyDescent="0.45">
      <c r="A246" s="146"/>
      <c r="B246" s="151" t="s">
        <v>27</v>
      </c>
      <c r="C246" s="152"/>
      <c r="D246" s="148">
        <v>4</v>
      </c>
      <c r="E246" s="149" t="s">
        <v>116</v>
      </c>
      <c r="F246" s="153">
        <v>4000</v>
      </c>
      <c r="G246" s="154">
        <f t="shared" si="3"/>
        <v>16000</v>
      </c>
      <c r="H246" s="275">
        <v>0.1</v>
      </c>
    </row>
    <row r="247" spans="1:8" ht="24" customHeight="1" x14ac:dyDescent="0.45">
      <c r="A247" s="140"/>
      <c r="B247" s="155" t="s">
        <v>28</v>
      </c>
      <c r="C247" s="156" t="s">
        <v>29</v>
      </c>
      <c r="D247" s="157">
        <v>24</v>
      </c>
      <c r="E247" s="158" t="s">
        <v>112</v>
      </c>
      <c r="F247" s="145">
        <v>80</v>
      </c>
      <c r="G247" s="139">
        <f t="shared" si="3"/>
        <v>1920</v>
      </c>
      <c r="H247" s="275">
        <v>0.1</v>
      </c>
    </row>
    <row r="248" spans="1:8" ht="24" customHeight="1" x14ac:dyDescent="0.45">
      <c r="A248" s="140"/>
      <c r="B248" s="155" t="s">
        <v>30</v>
      </c>
      <c r="C248" s="156" t="s">
        <v>192</v>
      </c>
      <c r="D248" s="157">
        <v>10</v>
      </c>
      <c r="E248" s="158" t="s">
        <v>112</v>
      </c>
      <c r="F248" s="145">
        <v>205</v>
      </c>
      <c r="G248" s="139">
        <f t="shared" si="3"/>
        <v>2050</v>
      </c>
      <c r="H248" s="275">
        <v>0.1</v>
      </c>
    </row>
    <row r="249" spans="1:8" ht="24" customHeight="1" x14ac:dyDescent="0.45">
      <c r="A249" s="140"/>
      <c r="B249" s="155" t="s">
        <v>177</v>
      </c>
      <c r="C249" s="142" t="s">
        <v>33</v>
      </c>
      <c r="D249" s="157">
        <v>10</v>
      </c>
      <c r="E249" s="158" t="s">
        <v>112</v>
      </c>
      <c r="F249" s="145">
        <v>185</v>
      </c>
      <c r="G249" s="139">
        <f t="shared" si="3"/>
        <v>1850</v>
      </c>
      <c r="H249" s="275">
        <v>0.1</v>
      </c>
    </row>
    <row r="250" spans="1:8" ht="24" customHeight="1" x14ac:dyDescent="0.45">
      <c r="A250" s="140"/>
      <c r="B250" s="155" t="s">
        <v>34</v>
      </c>
      <c r="C250" s="156" t="s">
        <v>35</v>
      </c>
      <c r="D250" s="157">
        <v>3</v>
      </c>
      <c r="E250" s="158" t="s">
        <v>116</v>
      </c>
      <c r="F250" s="145">
        <v>1600</v>
      </c>
      <c r="G250" s="139">
        <f t="shared" si="3"/>
        <v>4800</v>
      </c>
      <c r="H250" s="275">
        <v>0.1</v>
      </c>
    </row>
    <row r="251" spans="1:8" ht="24" customHeight="1" x14ac:dyDescent="0.45">
      <c r="A251" s="140"/>
      <c r="B251" s="158" t="s">
        <v>36</v>
      </c>
      <c r="C251" s="156" t="s">
        <v>37</v>
      </c>
      <c r="D251" s="157">
        <v>2</v>
      </c>
      <c r="E251" s="158" t="s">
        <v>116</v>
      </c>
      <c r="F251" s="145">
        <v>600</v>
      </c>
      <c r="G251" s="139">
        <f t="shared" si="3"/>
        <v>1200</v>
      </c>
      <c r="H251" s="275">
        <v>0.1</v>
      </c>
    </row>
    <row r="252" spans="1:8" ht="24" customHeight="1" x14ac:dyDescent="0.45">
      <c r="A252" s="140"/>
      <c r="B252" s="158" t="s">
        <v>38</v>
      </c>
      <c r="C252" s="156"/>
      <c r="D252" s="157">
        <v>10</v>
      </c>
      <c r="E252" s="158" t="s">
        <v>116</v>
      </c>
      <c r="F252" s="145">
        <v>150</v>
      </c>
      <c r="G252" s="139">
        <f t="shared" si="3"/>
        <v>1500</v>
      </c>
      <c r="H252" s="275">
        <v>0.1</v>
      </c>
    </row>
    <row r="253" spans="1:8" ht="24" customHeight="1" x14ac:dyDescent="0.45">
      <c r="A253" s="140"/>
      <c r="B253" s="155" t="s">
        <v>39</v>
      </c>
      <c r="C253" s="156" t="s">
        <v>40</v>
      </c>
      <c r="D253" s="157">
        <v>2</v>
      </c>
      <c r="E253" s="158" t="s">
        <v>116</v>
      </c>
      <c r="F253" s="145">
        <v>700</v>
      </c>
      <c r="G253" s="139">
        <f t="shared" si="3"/>
        <v>1400</v>
      </c>
      <c r="H253" s="275">
        <v>0.1</v>
      </c>
    </row>
    <row r="254" spans="1:8" ht="24" customHeight="1" x14ac:dyDescent="0.45">
      <c r="A254" s="140"/>
      <c r="B254" s="155" t="s">
        <v>41</v>
      </c>
      <c r="C254" s="156" t="s">
        <v>42</v>
      </c>
      <c r="D254" s="157">
        <v>4</v>
      </c>
      <c r="E254" s="158" t="s">
        <v>116</v>
      </c>
      <c r="F254" s="145">
        <v>700</v>
      </c>
      <c r="G254" s="139">
        <f t="shared" si="3"/>
        <v>2800</v>
      </c>
      <c r="H254" s="275">
        <v>0.1</v>
      </c>
    </row>
    <row r="255" spans="1:8" ht="24" customHeight="1" x14ac:dyDescent="0.45">
      <c r="A255" s="133"/>
      <c r="B255" s="159" t="s">
        <v>12</v>
      </c>
      <c r="C255" s="160" t="s">
        <v>66</v>
      </c>
      <c r="D255" s="143">
        <v>1</v>
      </c>
      <c r="E255" s="161" t="s">
        <v>116</v>
      </c>
      <c r="F255" s="150">
        <v>13200</v>
      </c>
      <c r="G255" s="139">
        <f t="shared" si="3"/>
        <v>13200</v>
      </c>
      <c r="H255" s="275">
        <v>0.1</v>
      </c>
    </row>
    <row r="256" spans="1:8" ht="24" customHeight="1" x14ac:dyDescent="0.45">
      <c r="A256" s="133"/>
      <c r="B256" s="159" t="s">
        <v>14</v>
      </c>
      <c r="C256" s="160"/>
      <c r="D256" s="143">
        <v>1</v>
      </c>
      <c r="E256" s="161" t="s">
        <v>116</v>
      </c>
      <c r="F256" s="150">
        <v>1200</v>
      </c>
      <c r="G256" s="139">
        <f t="shared" si="3"/>
        <v>1200</v>
      </c>
      <c r="H256" s="275">
        <v>0.1</v>
      </c>
    </row>
    <row r="257" spans="1:8" ht="24" customHeight="1" x14ac:dyDescent="0.45">
      <c r="A257" s="133"/>
      <c r="B257" s="159" t="s">
        <v>15</v>
      </c>
      <c r="C257" s="160"/>
      <c r="D257" s="143">
        <v>4</v>
      </c>
      <c r="E257" s="161" t="s">
        <v>156</v>
      </c>
      <c r="F257" s="150">
        <v>300</v>
      </c>
      <c r="G257" s="139">
        <f t="shared" si="3"/>
        <v>1200</v>
      </c>
      <c r="H257" s="275">
        <v>0.1</v>
      </c>
    </row>
    <row r="258" spans="1:8" ht="24" customHeight="1" x14ac:dyDescent="0.45">
      <c r="A258" s="140"/>
      <c r="B258" s="141" t="s">
        <v>20</v>
      </c>
      <c r="C258" s="142"/>
      <c r="D258" s="143">
        <v>1</v>
      </c>
      <c r="E258" s="144" t="s">
        <v>116</v>
      </c>
      <c r="F258" s="145">
        <v>6000</v>
      </c>
      <c r="G258" s="139">
        <f t="shared" si="3"/>
        <v>6000</v>
      </c>
      <c r="H258" s="275">
        <v>0.1</v>
      </c>
    </row>
    <row r="259" spans="1:8" ht="24" customHeight="1" x14ac:dyDescent="0.45">
      <c r="A259" s="140"/>
      <c r="B259" s="141" t="s">
        <v>21</v>
      </c>
      <c r="C259" s="142"/>
      <c r="D259" s="143">
        <v>1</v>
      </c>
      <c r="E259" s="144" t="s">
        <v>157</v>
      </c>
      <c r="F259" s="145">
        <v>8000</v>
      </c>
      <c r="G259" s="139">
        <f t="shared" si="3"/>
        <v>8000</v>
      </c>
      <c r="H259" s="275">
        <v>0.1</v>
      </c>
    </row>
    <row r="260" spans="1:8" ht="24" customHeight="1" x14ac:dyDescent="0.45">
      <c r="A260" s="140"/>
      <c r="B260" s="141" t="s">
        <v>22</v>
      </c>
      <c r="C260" s="142"/>
      <c r="D260" s="143">
        <v>1</v>
      </c>
      <c r="E260" s="144" t="s">
        <v>157</v>
      </c>
      <c r="F260" s="145">
        <v>5000</v>
      </c>
      <c r="G260" s="139">
        <f t="shared" si="3"/>
        <v>5000</v>
      </c>
      <c r="H260" s="275">
        <v>0.1</v>
      </c>
    </row>
    <row r="261" spans="1:8" ht="24" customHeight="1" x14ac:dyDescent="0.45">
      <c r="A261" s="146"/>
      <c r="B261" s="151" t="s">
        <v>78</v>
      </c>
      <c r="C261" s="152"/>
      <c r="D261" s="148">
        <v>1</v>
      </c>
      <c r="E261" s="168" t="s">
        <v>116</v>
      </c>
      <c r="F261" s="169">
        <v>2000</v>
      </c>
      <c r="G261" s="154">
        <f t="shared" si="3"/>
        <v>2000</v>
      </c>
      <c r="H261" s="275">
        <v>0.1</v>
      </c>
    </row>
    <row r="262" spans="1:8" ht="24" customHeight="1" x14ac:dyDescent="0.45">
      <c r="A262" s="146"/>
      <c r="B262" s="151" t="s">
        <v>79</v>
      </c>
      <c r="C262" s="152"/>
      <c r="D262" s="148">
        <v>1</v>
      </c>
      <c r="E262" s="168" t="s">
        <v>113</v>
      </c>
      <c r="F262" s="169">
        <v>1200</v>
      </c>
      <c r="G262" s="154">
        <f t="shared" si="3"/>
        <v>1200</v>
      </c>
      <c r="H262" s="275">
        <v>0.1</v>
      </c>
    </row>
    <row r="263" spans="1:8" ht="24" customHeight="1" x14ac:dyDescent="0.45">
      <c r="A263" s="146"/>
      <c r="B263" s="151" t="s">
        <v>80</v>
      </c>
      <c r="C263" s="152"/>
      <c r="D263" s="148">
        <v>2</v>
      </c>
      <c r="E263" s="168" t="s">
        <v>113</v>
      </c>
      <c r="F263" s="169">
        <v>800</v>
      </c>
      <c r="G263" s="154">
        <f t="shared" si="3"/>
        <v>1600</v>
      </c>
      <c r="H263" s="275">
        <v>0.1</v>
      </c>
    </row>
    <row r="264" spans="1:8" ht="24" customHeight="1" x14ac:dyDescent="0.45">
      <c r="A264" s="146"/>
      <c r="B264" s="151" t="s">
        <v>81</v>
      </c>
      <c r="C264" s="152"/>
      <c r="D264" s="148">
        <v>2</v>
      </c>
      <c r="E264" s="168" t="s">
        <v>113</v>
      </c>
      <c r="F264" s="169">
        <v>600</v>
      </c>
      <c r="G264" s="154">
        <f t="shared" si="3"/>
        <v>1200</v>
      </c>
      <c r="H264" s="275">
        <v>0.1</v>
      </c>
    </row>
    <row r="265" spans="1:8" ht="24" customHeight="1" thickBot="1" x14ac:dyDescent="0.5">
      <c r="A265" s="179"/>
      <c r="B265" s="180" t="s">
        <v>82</v>
      </c>
      <c r="C265" s="181"/>
      <c r="D265" s="182">
        <v>2</v>
      </c>
      <c r="E265" s="183" t="s">
        <v>113</v>
      </c>
      <c r="F265" s="184">
        <v>600</v>
      </c>
      <c r="G265" s="185">
        <f t="shared" si="3"/>
        <v>1200</v>
      </c>
      <c r="H265" s="280">
        <v>0.1</v>
      </c>
    </row>
    <row r="266" spans="1:8" ht="24" customHeight="1" x14ac:dyDescent="0.45">
      <c r="A266" s="366" t="s">
        <v>147</v>
      </c>
      <c r="B266" s="366"/>
      <c r="C266" s="366"/>
      <c r="D266" s="366"/>
      <c r="E266" s="366"/>
      <c r="F266" s="366"/>
      <c r="G266" s="366"/>
      <c r="H266" s="366"/>
    </row>
    <row r="267" spans="1:8" ht="24" customHeight="1" thickBot="1" x14ac:dyDescent="0.5">
      <c r="A267" s="120"/>
      <c r="B267" s="120"/>
      <c r="C267" s="120"/>
      <c r="D267" s="120"/>
      <c r="E267" s="120"/>
      <c r="F267" s="120"/>
      <c r="G267" s="120"/>
      <c r="H267" s="278"/>
    </row>
    <row r="268" spans="1:8" ht="24" customHeight="1" x14ac:dyDescent="0.45">
      <c r="A268" s="171"/>
      <c r="B268" s="172" t="s">
        <v>83</v>
      </c>
      <c r="C268" s="173"/>
      <c r="D268" s="174">
        <v>4</v>
      </c>
      <c r="E268" s="175" t="s">
        <v>113</v>
      </c>
      <c r="F268" s="176">
        <v>160</v>
      </c>
      <c r="G268" s="177">
        <f t="shared" si="3"/>
        <v>640</v>
      </c>
      <c r="H268" s="273">
        <v>0.1</v>
      </c>
    </row>
    <row r="269" spans="1:8" ht="24" customHeight="1" x14ac:dyDescent="0.45">
      <c r="A269" s="146"/>
      <c r="B269" s="151" t="s">
        <v>84</v>
      </c>
      <c r="C269" s="152"/>
      <c r="D269" s="148">
        <v>1</v>
      </c>
      <c r="E269" s="178" t="s">
        <v>117</v>
      </c>
      <c r="F269" s="169">
        <v>200</v>
      </c>
      <c r="G269" s="154">
        <f t="shared" si="3"/>
        <v>200</v>
      </c>
      <c r="H269" s="275">
        <v>0.1</v>
      </c>
    </row>
    <row r="270" spans="1:8" ht="24" customHeight="1" x14ac:dyDescent="0.45">
      <c r="A270" s="146"/>
      <c r="B270" s="151" t="s">
        <v>85</v>
      </c>
      <c r="C270" s="152"/>
      <c r="D270" s="148">
        <v>1</v>
      </c>
      <c r="E270" s="178" t="s">
        <v>117</v>
      </c>
      <c r="F270" s="169">
        <v>200</v>
      </c>
      <c r="G270" s="154">
        <f t="shared" si="3"/>
        <v>200</v>
      </c>
      <c r="H270" s="275">
        <v>0.1</v>
      </c>
    </row>
    <row r="271" spans="1:8" ht="24" customHeight="1" x14ac:dyDescent="0.45">
      <c r="A271" s="146"/>
      <c r="B271" s="151" t="s">
        <v>86</v>
      </c>
      <c r="C271" s="152"/>
      <c r="D271" s="148">
        <v>1</v>
      </c>
      <c r="E271" s="178" t="s">
        <v>117</v>
      </c>
      <c r="F271" s="169">
        <v>180</v>
      </c>
      <c r="G271" s="154">
        <f t="shared" si="3"/>
        <v>180</v>
      </c>
      <c r="H271" s="275">
        <v>0.1</v>
      </c>
    </row>
    <row r="272" spans="1:8" ht="24" customHeight="1" x14ac:dyDescent="0.45">
      <c r="A272" s="146"/>
      <c r="B272" s="151" t="s">
        <v>87</v>
      </c>
      <c r="C272" s="152"/>
      <c r="D272" s="148">
        <v>10</v>
      </c>
      <c r="E272" s="178" t="s">
        <v>115</v>
      </c>
      <c r="F272" s="169">
        <v>180</v>
      </c>
      <c r="G272" s="154">
        <f t="shared" si="3"/>
        <v>1800</v>
      </c>
      <c r="H272" s="275">
        <v>0.1</v>
      </c>
    </row>
    <row r="273" spans="1:8" ht="24" customHeight="1" x14ac:dyDescent="0.45">
      <c r="A273" s="146"/>
      <c r="B273" s="151" t="s">
        <v>88</v>
      </c>
      <c r="C273" s="152"/>
      <c r="D273" s="148">
        <v>50</v>
      </c>
      <c r="E273" s="178" t="s">
        <v>116</v>
      </c>
      <c r="F273" s="169">
        <v>250</v>
      </c>
      <c r="G273" s="154">
        <f t="shared" si="3"/>
        <v>12500</v>
      </c>
      <c r="H273" s="275">
        <v>0.1</v>
      </c>
    </row>
    <row r="274" spans="1:8" ht="24" customHeight="1" x14ac:dyDescent="0.45">
      <c r="A274" s="146"/>
      <c r="B274" s="151" t="s">
        <v>89</v>
      </c>
      <c r="C274" s="152"/>
      <c r="D274" s="148">
        <v>1</v>
      </c>
      <c r="E274" s="178" t="s">
        <v>115</v>
      </c>
      <c r="F274" s="169">
        <v>150</v>
      </c>
      <c r="G274" s="154">
        <f t="shared" si="3"/>
        <v>150</v>
      </c>
      <c r="H274" s="275">
        <v>0.1</v>
      </c>
    </row>
    <row r="275" spans="1:8" ht="24" customHeight="1" x14ac:dyDescent="0.45">
      <c r="A275" s="146"/>
      <c r="B275" s="151" t="s">
        <v>90</v>
      </c>
      <c r="C275" s="152"/>
      <c r="D275" s="148">
        <v>1</v>
      </c>
      <c r="E275" s="178" t="s">
        <v>112</v>
      </c>
      <c r="F275" s="169">
        <v>150</v>
      </c>
      <c r="G275" s="154">
        <f t="shared" si="3"/>
        <v>150</v>
      </c>
      <c r="H275" s="275">
        <v>0.1</v>
      </c>
    </row>
    <row r="276" spans="1:8" ht="24" customHeight="1" x14ac:dyDescent="0.45">
      <c r="A276" s="146"/>
      <c r="B276" s="151" t="s">
        <v>91</v>
      </c>
      <c r="C276" s="152"/>
      <c r="D276" s="148">
        <v>20</v>
      </c>
      <c r="E276" s="178" t="s">
        <v>113</v>
      </c>
      <c r="F276" s="169">
        <v>150</v>
      </c>
      <c r="G276" s="154">
        <f t="shared" si="3"/>
        <v>3000</v>
      </c>
      <c r="H276" s="275">
        <v>0.1</v>
      </c>
    </row>
    <row r="277" spans="1:8" ht="24" customHeight="1" x14ac:dyDescent="0.45">
      <c r="A277" s="146"/>
      <c r="B277" s="151" t="s">
        <v>92</v>
      </c>
      <c r="C277" s="152"/>
      <c r="D277" s="148">
        <v>20</v>
      </c>
      <c r="E277" s="178" t="s">
        <v>112</v>
      </c>
      <c r="F277" s="169">
        <v>150</v>
      </c>
      <c r="G277" s="154">
        <f t="shared" si="3"/>
        <v>3000</v>
      </c>
      <c r="H277" s="275">
        <v>0.1</v>
      </c>
    </row>
    <row r="278" spans="1:8" ht="24" customHeight="1" x14ac:dyDescent="0.45">
      <c r="A278" s="146"/>
      <c r="B278" s="151" t="s">
        <v>93</v>
      </c>
      <c r="C278" s="152"/>
      <c r="D278" s="148">
        <v>1</v>
      </c>
      <c r="E278" s="178" t="s">
        <v>113</v>
      </c>
      <c r="F278" s="169">
        <v>525</v>
      </c>
      <c r="G278" s="154">
        <f t="shared" si="3"/>
        <v>525</v>
      </c>
      <c r="H278" s="275">
        <v>0.1</v>
      </c>
    </row>
    <row r="279" spans="1:8" ht="24" customHeight="1" x14ac:dyDescent="0.45">
      <c r="A279" s="146"/>
      <c r="B279" s="151" t="s">
        <v>94</v>
      </c>
      <c r="C279" s="152"/>
      <c r="D279" s="148">
        <v>20</v>
      </c>
      <c r="E279" s="178" t="s">
        <v>113</v>
      </c>
      <c r="F279" s="169">
        <v>30</v>
      </c>
      <c r="G279" s="154">
        <f t="shared" si="3"/>
        <v>600</v>
      </c>
      <c r="H279" s="275">
        <v>0.1</v>
      </c>
    </row>
    <row r="280" spans="1:8" ht="24" customHeight="1" x14ac:dyDescent="0.45">
      <c r="A280" s="146"/>
      <c r="B280" s="151" t="s">
        <v>110</v>
      </c>
      <c r="C280" s="152"/>
      <c r="D280" s="148">
        <v>3</v>
      </c>
      <c r="E280" s="178" t="s">
        <v>113</v>
      </c>
      <c r="F280" s="169">
        <v>250</v>
      </c>
      <c r="G280" s="154">
        <f t="shared" si="3"/>
        <v>750</v>
      </c>
      <c r="H280" s="275">
        <v>0.1</v>
      </c>
    </row>
    <row r="281" spans="1:8" ht="24" customHeight="1" x14ac:dyDescent="0.45">
      <c r="A281" s="146"/>
      <c r="B281" s="151" t="s">
        <v>95</v>
      </c>
      <c r="C281" s="152"/>
      <c r="D281" s="148">
        <v>3</v>
      </c>
      <c r="E281" s="178" t="s">
        <v>113</v>
      </c>
      <c r="F281" s="169">
        <v>420</v>
      </c>
      <c r="G281" s="154">
        <f t="shared" si="3"/>
        <v>1260</v>
      </c>
      <c r="H281" s="275">
        <v>0.1</v>
      </c>
    </row>
    <row r="282" spans="1:8" ht="24" customHeight="1" x14ac:dyDescent="0.45">
      <c r="A282" s="146"/>
      <c r="B282" s="151" t="s">
        <v>96</v>
      </c>
      <c r="C282" s="152"/>
      <c r="D282" s="148">
        <v>3</v>
      </c>
      <c r="E282" s="178" t="s">
        <v>113</v>
      </c>
      <c r="F282" s="169">
        <v>420</v>
      </c>
      <c r="G282" s="154">
        <f t="shared" si="3"/>
        <v>1260</v>
      </c>
      <c r="H282" s="275">
        <v>0.1</v>
      </c>
    </row>
    <row r="283" spans="1:8" ht="24" customHeight="1" x14ac:dyDescent="0.45">
      <c r="A283" s="146"/>
      <c r="B283" s="151" t="s">
        <v>97</v>
      </c>
      <c r="C283" s="152"/>
      <c r="D283" s="148">
        <v>1</v>
      </c>
      <c r="E283" s="178" t="s">
        <v>112</v>
      </c>
      <c r="F283" s="169">
        <v>150</v>
      </c>
      <c r="G283" s="154">
        <f t="shared" si="3"/>
        <v>150</v>
      </c>
      <c r="H283" s="275">
        <v>0.1</v>
      </c>
    </row>
    <row r="284" spans="1:8" ht="24" customHeight="1" x14ac:dyDescent="0.45">
      <c r="A284" s="146"/>
      <c r="B284" s="151" t="s">
        <v>98</v>
      </c>
      <c r="C284" s="152"/>
      <c r="D284" s="148">
        <v>1</v>
      </c>
      <c r="E284" s="178" t="s">
        <v>112</v>
      </c>
      <c r="F284" s="169">
        <v>150</v>
      </c>
      <c r="G284" s="154">
        <f t="shared" si="3"/>
        <v>150</v>
      </c>
      <c r="H284" s="275">
        <v>0.1</v>
      </c>
    </row>
    <row r="285" spans="1:8" ht="24" customHeight="1" x14ac:dyDescent="0.45">
      <c r="A285" s="146"/>
      <c r="B285" s="151" t="s">
        <v>99</v>
      </c>
      <c r="C285" s="152"/>
      <c r="D285" s="148">
        <v>10</v>
      </c>
      <c r="E285" s="178" t="s">
        <v>113</v>
      </c>
      <c r="F285" s="169">
        <v>180</v>
      </c>
      <c r="G285" s="154">
        <f t="shared" si="3"/>
        <v>1800</v>
      </c>
      <c r="H285" s="275">
        <v>0.1</v>
      </c>
    </row>
    <row r="286" spans="1:8" ht="24" customHeight="1" x14ac:dyDescent="0.45">
      <c r="A286" s="146"/>
      <c r="B286" s="151" t="s">
        <v>100</v>
      </c>
      <c r="C286" s="152"/>
      <c r="D286" s="148">
        <v>3</v>
      </c>
      <c r="E286" s="178" t="s">
        <v>112</v>
      </c>
      <c r="F286" s="169">
        <v>180</v>
      </c>
      <c r="G286" s="154">
        <f t="shared" si="3"/>
        <v>540</v>
      </c>
      <c r="H286" s="275">
        <v>0.1</v>
      </c>
    </row>
    <row r="287" spans="1:8" ht="24" customHeight="1" x14ac:dyDescent="0.45">
      <c r="A287" s="146"/>
      <c r="B287" s="151" t="s">
        <v>101</v>
      </c>
      <c r="C287" s="152"/>
      <c r="D287" s="148">
        <v>20</v>
      </c>
      <c r="E287" s="178" t="s">
        <v>112</v>
      </c>
      <c r="F287" s="169">
        <v>260</v>
      </c>
      <c r="G287" s="154">
        <f t="shared" si="3"/>
        <v>5200</v>
      </c>
      <c r="H287" s="275">
        <v>0.1</v>
      </c>
    </row>
    <row r="288" spans="1:8" ht="24" customHeight="1" x14ac:dyDescent="0.45">
      <c r="A288" s="146"/>
      <c r="B288" s="151" t="s">
        <v>102</v>
      </c>
      <c r="C288" s="152"/>
      <c r="D288" s="148">
        <v>1</v>
      </c>
      <c r="E288" s="178" t="s">
        <v>113</v>
      </c>
      <c r="F288" s="169">
        <v>420</v>
      </c>
      <c r="G288" s="154">
        <f t="shared" si="3"/>
        <v>420</v>
      </c>
      <c r="H288" s="275">
        <v>0.1</v>
      </c>
    </row>
    <row r="289" spans="1:8" ht="24" customHeight="1" x14ac:dyDescent="0.45">
      <c r="A289" s="146"/>
      <c r="B289" s="151" t="s">
        <v>103</v>
      </c>
      <c r="C289" s="152"/>
      <c r="D289" s="148">
        <v>1</v>
      </c>
      <c r="E289" s="178" t="s">
        <v>114</v>
      </c>
      <c r="F289" s="169">
        <v>1300</v>
      </c>
      <c r="G289" s="154">
        <f t="shared" si="3"/>
        <v>1300</v>
      </c>
      <c r="H289" s="275">
        <v>0.1</v>
      </c>
    </row>
    <row r="290" spans="1:8" ht="24" customHeight="1" x14ac:dyDescent="0.45">
      <c r="A290" s="146"/>
      <c r="B290" s="151" t="s">
        <v>104</v>
      </c>
      <c r="C290" s="152"/>
      <c r="D290" s="148">
        <v>1</v>
      </c>
      <c r="E290" s="178" t="s">
        <v>112</v>
      </c>
      <c r="F290" s="169">
        <v>150</v>
      </c>
      <c r="G290" s="154">
        <f t="shared" si="3"/>
        <v>150</v>
      </c>
      <c r="H290" s="275">
        <v>0.1</v>
      </c>
    </row>
    <row r="291" spans="1:8" ht="24" customHeight="1" x14ac:dyDescent="0.45">
      <c r="A291" s="146"/>
      <c r="B291" s="151" t="s">
        <v>105</v>
      </c>
      <c r="C291" s="152"/>
      <c r="D291" s="148">
        <v>1</v>
      </c>
      <c r="E291" s="178" t="s">
        <v>112</v>
      </c>
      <c r="F291" s="169">
        <v>150</v>
      </c>
      <c r="G291" s="154">
        <f t="shared" si="3"/>
        <v>150</v>
      </c>
      <c r="H291" s="275">
        <v>0.1</v>
      </c>
    </row>
    <row r="292" spans="1:8" ht="24" customHeight="1" x14ac:dyDescent="0.45">
      <c r="A292" s="146"/>
      <c r="B292" s="151" t="s">
        <v>106</v>
      </c>
      <c r="C292" s="152"/>
      <c r="D292" s="148">
        <v>20</v>
      </c>
      <c r="E292" s="178" t="s">
        <v>112</v>
      </c>
      <c r="F292" s="169">
        <v>150</v>
      </c>
      <c r="G292" s="154">
        <f t="shared" si="3"/>
        <v>3000</v>
      </c>
      <c r="H292" s="275">
        <v>0.1</v>
      </c>
    </row>
    <row r="293" spans="1:8" ht="24" customHeight="1" x14ac:dyDescent="0.45">
      <c r="A293" s="146"/>
      <c r="B293" s="151" t="s">
        <v>107</v>
      </c>
      <c r="C293" s="152" t="s">
        <v>111</v>
      </c>
      <c r="D293" s="148">
        <v>2</v>
      </c>
      <c r="E293" s="168" t="s">
        <v>117</v>
      </c>
      <c r="F293" s="169">
        <v>200</v>
      </c>
      <c r="G293" s="154">
        <f t="shared" si="3"/>
        <v>400</v>
      </c>
      <c r="H293" s="275">
        <v>0.1</v>
      </c>
    </row>
    <row r="294" spans="1:8" ht="24" customHeight="1" x14ac:dyDescent="0.45">
      <c r="A294" s="146"/>
      <c r="B294" s="151" t="s">
        <v>108</v>
      </c>
      <c r="C294" s="152"/>
      <c r="D294" s="148">
        <v>1</v>
      </c>
      <c r="E294" s="168" t="s">
        <v>116</v>
      </c>
      <c r="F294" s="169">
        <v>600</v>
      </c>
      <c r="G294" s="154">
        <f t="shared" si="3"/>
        <v>600</v>
      </c>
      <c r="H294" s="275">
        <v>0.1</v>
      </c>
    </row>
    <row r="295" spans="1:8" ht="24" customHeight="1" thickBot="1" x14ac:dyDescent="0.5">
      <c r="A295" s="146"/>
      <c r="B295" s="151" t="s">
        <v>109</v>
      </c>
      <c r="C295" s="152"/>
      <c r="D295" s="148">
        <v>2</v>
      </c>
      <c r="E295" s="183" t="s">
        <v>113</v>
      </c>
      <c r="F295" s="169">
        <v>500</v>
      </c>
      <c r="G295" s="154">
        <f t="shared" si="3"/>
        <v>1000</v>
      </c>
      <c r="H295" s="277">
        <v>0.1</v>
      </c>
    </row>
    <row r="296" spans="1:8" ht="24" customHeight="1" thickBot="1" x14ac:dyDescent="0.5">
      <c r="A296" s="179"/>
      <c r="B296" s="192"/>
      <c r="C296" s="192"/>
      <c r="D296" s="367" t="s">
        <v>43</v>
      </c>
      <c r="E296" s="368"/>
      <c r="F296" s="369"/>
      <c r="G296" s="193">
        <f>SUM(G238:G295)</f>
        <v>210555</v>
      </c>
      <c r="H296" s="283">
        <v>0.1</v>
      </c>
    </row>
    <row r="297" spans="1:8" ht="24" customHeight="1" x14ac:dyDescent="0.45">
      <c r="A297" s="366" t="s">
        <v>148</v>
      </c>
      <c r="B297" s="366"/>
      <c r="C297" s="366"/>
      <c r="D297" s="366"/>
      <c r="E297" s="366"/>
      <c r="F297" s="366"/>
      <c r="G297" s="366"/>
      <c r="H297" s="366"/>
    </row>
    <row r="298" spans="1:8" ht="24" customHeight="1" x14ac:dyDescent="0.45">
      <c r="A298" s="120"/>
      <c r="B298" s="120"/>
      <c r="C298" s="120"/>
      <c r="D298" s="120"/>
      <c r="E298" s="120"/>
      <c r="F298" s="120"/>
      <c r="G298" s="120"/>
      <c r="H298" s="278"/>
    </row>
    <row r="299" spans="1:8" ht="24" customHeight="1" thickBot="1" x14ac:dyDescent="0.5">
      <c r="A299" s="189"/>
      <c r="B299" s="189"/>
      <c r="C299" s="189"/>
      <c r="D299" s="189"/>
      <c r="E299" s="189"/>
      <c r="F299" s="189"/>
      <c r="G299" s="189"/>
      <c r="H299" s="282"/>
    </row>
    <row r="300" spans="1:8" ht="24" customHeight="1" thickBot="1" x14ac:dyDescent="0.5">
      <c r="A300" s="194"/>
      <c r="B300" s="195" t="s">
        <v>6</v>
      </c>
      <c r="C300" s="196" t="s">
        <v>7</v>
      </c>
      <c r="D300" s="197" t="s">
        <v>8</v>
      </c>
      <c r="E300" s="198"/>
      <c r="F300" s="196" t="s">
        <v>9</v>
      </c>
      <c r="G300" s="196" t="s">
        <v>10</v>
      </c>
      <c r="H300" s="284" t="s">
        <v>59</v>
      </c>
    </row>
    <row r="301" spans="1:8" ht="24" customHeight="1" x14ac:dyDescent="0.45">
      <c r="A301" s="199" t="s">
        <v>122</v>
      </c>
      <c r="B301" s="200"/>
      <c r="C301" s="201"/>
      <c r="D301" s="202"/>
      <c r="E301" s="203"/>
      <c r="F301" s="204"/>
      <c r="G301" s="205"/>
      <c r="H301" s="285"/>
    </row>
    <row r="302" spans="1:8" ht="24" customHeight="1" x14ac:dyDescent="0.45">
      <c r="A302" s="206"/>
      <c r="B302" s="207" t="s">
        <v>64</v>
      </c>
      <c r="C302" s="208" t="s">
        <v>123</v>
      </c>
      <c r="D302" s="209">
        <v>5</v>
      </c>
      <c r="E302" s="210" t="s">
        <v>159</v>
      </c>
      <c r="F302" s="211">
        <v>4920</v>
      </c>
      <c r="G302" s="212">
        <f t="shared" ref="G302:G359" si="4">D302*F302</f>
        <v>24600</v>
      </c>
      <c r="H302" s="285">
        <v>0.1</v>
      </c>
    </row>
    <row r="303" spans="1:8" ht="24" customHeight="1" x14ac:dyDescent="0.45">
      <c r="A303" s="213"/>
      <c r="B303" s="214" t="s">
        <v>16</v>
      </c>
      <c r="C303" s="215"/>
      <c r="D303" s="216">
        <v>1</v>
      </c>
      <c r="E303" s="217" t="s">
        <v>116</v>
      </c>
      <c r="F303" s="218">
        <v>18000</v>
      </c>
      <c r="G303" s="212">
        <f t="shared" si="4"/>
        <v>18000</v>
      </c>
      <c r="H303" s="286">
        <v>0.1</v>
      </c>
    </row>
    <row r="304" spans="1:8" ht="24" customHeight="1" x14ac:dyDescent="0.45">
      <c r="A304" s="213"/>
      <c r="B304" s="214" t="s">
        <v>17</v>
      </c>
      <c r="C304" s="215"/>
      <c r="D304" s="216">
        <v>1</v>
      </c>
      <c r="E304" s="217" t="s">
        <v>116</v>
      </c>
      <c r="F304" s="218">
        <v>2500</v>
      </c>
      <c r="G304" s="212">
        <f t="shared" si="4"/>
        <v>2500</v>
      </c>
      <c r="H304" s="286">
        <v>0.1</v>
      </c>
    </row>
    <row r="305" spans="1:8" ht="24" customHeight="1" x14ac:dyDescent="0.45">
      <c r="A305" s="213"/>
      <c r="B305" s="214" t="s">
        <v>18</v>
      </c>
      <c r="C305" s="215"/>
      <c r="D305" s="216">
        <v>1</v>
      </c>
      <c r="E305" s="217" t="s">
        <v>116</v>
      </c>
      <c r="F305" s="218">
        <v>3500</v>
      </c>
      <c r="G305" s="212">
        <f t="shared" si="4"/>
        <v>3500</v>
      </c>
      <c r="H305" s="286">
        <v>0.1</v>
      </c>
    </row>
    <row r="306" spans="1:8" ht="24" customHeight="1" x14ac:dyDescent="0.45">
      <c r="A306" s="213"/>
      <c r="B306" s="214" t="s">
        <v>19</v>
      </c>
      <c r="C306" s="215"/>
      <c r="D306" s="216">
        <v>1</v>
      </c>
      <c r="E306" s="217" t="s">
        <v>116</v>
      </c>
      <c r="F306" s="218">
        <v>5200</v>
      </c>
      <c r="G306" s="212">
        <f t="shared" si="4"/>
        <v>5200</v>
      </c>
      <c r="H306" s="286">
        <v>0.1</v>
      </c>
    </row>
    <row r="307" spans="1:8" ht="24" customHeight="1" x14ac:dyDescent="0.45">
      <c r="A307" s="219"/>
      <c r="B307" s="220" t="s">
        <v>24</v>
      </c>
      <c r="C307" s="215"/>
      <c r="D307" s="221">
        <v>1</v>
      </c>
      <c r="E307" s="222" t="s">
        <v>116</v>
      </c>
      <c r="F307" s="223">
        <v>3600</v>
      </c>
      <c r="G307" s="212">
        <f t="shared" si="4"/>
        <v>3600</v>
      </c>
      <c r="H307" s="286">
        <v>0.1</v>
      </c>
    </row>
    <row r="308" spans="1:8" ht="24" customHeight="1" x14ac:dyDescent="0.45">
      <c r="A308" s="219"/>
      <c r="B308" s="220" t="s">
        <v>25</v>
      </c>
      <c r="C308" s="215"/>
      <c r="D308" s="221">
        <v>1</v>
      </c>
      <c r="E308" s="222" t="s">
        <v>116</v>
      </c>
      <c r="F308" s="223">
        <v>14000</v>
      </c>
      <c r="G308" s="212">
        <f t="shared" si="4"/>
        <v>14000</v>
      </c>
      <c r="H308" s="286">
        <v>0.1</v>
      </c>
    </row>
    <row r="309" spans="1:8" ht="24" customHeight="1" x14ac:dyDescent="0.45">
      <c r="A309" s="219"/>
      <c r="B309" s="220" t="s">
        <v>26</v>
      </c>
      <c r="C309" s="215"/>
      <c r="D309" s="221">
        <v>2</v>
      </c>
      <c r="E309" s="222" t="s">
        <v>116</v>
      </c>
      <c r="F309" s="223">
        <v>4000</v>
      </c>
      <c r="G309" s="212">
        <f t="shared" si="4"/>
        <v>8000</v>
      </c>
      <c r="H309" s="286">
        <v>0.1</v>
      </c>
    </row>
    <row r="310" spans="1:8" ht="24" customHeight="1" x14ac:dyDescent="0.45">
      <c r="A310" s="219"/>
      <c r="B310" s="224" t="s">
        <v>27</v>
      </c>
      <c r="C310" s="225"/>
      <c r="D310" s="221">
        <v>3</v>
      </c>
      <c r="E310" s="222" t="s">
        <v>116</v>
      </c>
      <c r="F310" s="226">
        <v>4000</v>
      </c>
      <c r="G310" s="227">
        <f t="shared" si="4"/>
        <v>12000</v>
      </c>
      <c r="H310" s="286">
        <v>0.1</v>
      </c>
    </row>
    <row r="311" spans="1:8" ht="24" customHeight="1" x14ac:dyDescent="0.45">
      <c r="A311" s="213"/>
      <c r="B311" s="228" t="s">
        <v>28</v>
      </c>
      <c r="C311" s="229" t="s">
        <v>29</v>
      </c>
      <c r="D311" s="230">
        <v>24</v>
      </c>
      <c r="E311" s="231" t="s">
        <v>112</v>
      </c>
      <c r="F311" s="218">
        <v>80</v>
      </c>
      <c r="G311" s="212">
        <f t="shared" si="4"/>
        <v>1920</v>
      </c>
      <c r="H311" s="286">
        <v>0.1</v>
      </c>
    </row>
    <row r="312" spans="1:8" ht="24" customHeight="1" x14ac:dyDescent="0.45">
      <c r="A312" s="213"/>
      <c r="B312" s="228" t="s">
        <v>30</v>
      </c>
      <c r="C312" s="229" t="s">
        <v>192</v>
      </c>
      <c r="D312" s="230">
        <v>10</v>
      </c>
      <c r="E312" s="231" t="s">
        <v>112</v>
      </c>
      <c r="F312" s="218">
        <v>205</v>
      </c>
      <c r="G312" s="212">
        <f t="shared" si="4"/>
        <v>2050</v>
      </c>
      <c r="H312" s="286">
        <v>0.1</v>
      </c>
    </row>
    <row r="313" spans="1:8" ht="24" customHeight="1" x14ac:dyDescent="0.45">
      <c r="A313" s="213"/>
      <c r="B313" s="228" t="s">
        <v>177</v>
      </c>
      <c r="C313" s="215" t="s">
        <v>33</v>
      </c>
      <c r="D313" s="230">
        <v>10</v>
      </c>
      <c r="E313" s="231" t="s">
        <v>112</v>
      </c>
      <c r="F313" s="218">
        <v>185</v>
      </c>
      <c r="G313" s="212">
        <f t="shared" si="4"/>
        <v>1850</v>
      </c>
      <c r="H313" s="286">
        <v>0.1</v>
      </c>
    </row>
    <row r="314" spans="1:8" ht="24" customHeight="1" x14ac:dyDescent="0.45">
      <c r="A314" s="213"/>
      <c r="B314" s="228" t="s">
        <v>34</v>
      </c>
      <c r="C314" s="229" t="s">
        <v>35</v>
      </c>
      <c r="D314" s="230">
        <v>3</v>
      </c>
      <c r="E314" s="231" t="s">
        <v>116</v>
      </c>
      <c r="F314" s="218">
        <v>1600</v>
      </c>
      <c r="G314" s="212">
        <f t="shared" si="4"/>
        <v>4800</v>
      </c>
      <c r="H314" s="286">
        <v>0.1</v>
      </c>
    </row>
    <row r="315" spans="1:8" ht="24" customHeight="1" x14ac:dyDescent="0.45">
      <c r="A315" s="213"/>
      <c r="B315" s="231" t="s">
        <v>36</v>
      </c>
      <c r="C315" s="229" t="s">
        <v>37</v>
      </c>
      <c r="D315" s="230">
        <v>2</v>
      </c>
      <c r="E315" s="231" t="s">
        <v>116</v>
      </c>
      <c r="F315" s="218">
        <v>600</v>
      </c>
      <c r="G315" s="212">
        <f t="shared" si="4"/>
        <v>1200</v>
      </c>
      <c r="H315" s="286">
        <v>0.1</v>
      </c>
    </row>
    <row r="316" spans="1:8" ht="24" customHeight="1" x14ac:dyDescent="0.45">
      <c r="A316" s="213"/>
      <c r="B316" s="231" t="s">
        <v>38</v>
      </c>
      <c r="C316" s="229"/>
      <c r="D316" s="230">
        <v>10</v>
      </c>
      <c r="E316" s="231" t="s">
        <v>116</v>
      </c>
      <c r="F316" s="218">
        <v>150</v>
      </c>
      <c r="G316" s="212">
        <f t="shared" si="4"/>
        <v>1500</v>
      </c>
      <c r="H316" s="286">
        <v>0.1</v>
      </c>
    </row>
    <row r="317" spans="1:8" ht="24" customHeight="1" x14ac:dyDescent="0.45">
      <c r="A317" s="213"/>
      <c r="B317" s="228" t="s">
        <v>39</v>
      </c>
      <c r="C317" s="229" t="s">
        <v>40</v>
      </c>
      <c r="D317" s="230">
        <v>2</v>
      </c>
      <c r="E317" s="231" t="s">
        <v>116</v>
      </c>
      <c r="F317" s="218">
        <v>700</v>
      </c>
      <c r="G317" s="212">
        <f t="shared" si="4"/>
        <v>1400</v>
      </c>
      <c r="H317" s="286">
        <v>0.1</v>
      </c>
    </row>
    <row r="318" spans="1:8" ht="24" customHeight="1" x14ac:dyDescent="0.45">
      <c r="A318" s="213"/>
      <c r="B318" s="228" t="s">
        <v>41</v>
      </c>
      <c r="C318" s="229" t="s">
        <v>42</v>
      </c>
      <c r="D318" s="230">
        <v>4</v>
      </c>
      <c r="E318" s="231" t="s">
        <v>116</v>
      </c>
      <c r="F318" s="218">
        <v>700</v>
      </c>
      <c r="G318" s="212">
        <f t="shared" si="4"/>
        <v>2800</v>
      </c>
      <c r="H318" s="286">
        <v>0.1</v>
      </c>
    </row>
    <row r="319" spans="1:8" ht="24" customHeight="1" x14ac:dyDescent="0.45">
      <c r="A319" s="206"/>
      <c r="B319" s="232" t="s">
        <v>12</v>
      </c>
      <c r="C319" s="233" t="s">
        <v>66</v>
      </c>
      <c r="D319" s="216">
        <v>1</v>
      </c>
      <c r="E319" s="234" t="s">
        <v>116</v>
      </c>
      <c r="F319" s="223">
        <v>13200</v>
      </c>
      <c r="G319" s="212">
        <f t="shared" si="4"/>
        <v>13200</v>
      </c>
      <c r="H319" s="286">
        <v>0.1</v>
      </c>
    </row>
    <row r="320" spans="1:8" ht="24" customHeight="1" x14ac:dyDescent="0.45">
      <c r="A320" s="206"/>
      <c r="B320" s="232" t="s">
        <v>14</v>
      </c>
      <c r="C320" s="233"/>
      <c r="D320" s="216">
        <v>1</v>
      </c>
      <c r="E320" s="234" t="s">
        <v>116</v>
      </c>
      <c r="F320" s="223">
        <v>1200</v>
      </c>
      <c r="G320" s="212">
        <f t="shared" si="4"/>
        <v>1200</v>
      </c>
      <c r="H320" s="286">
        <v>0.1</v>
      </c>
    </row>
    <row r="321" spans="1:8" ht="24" customHeight="1" x14ac:dyDescent="0.45">
      <c r="A321" s="206"/>
      <c r="B321" s="232" t="s">
        <v>15</v>
      </c>
      <c r="C321" s="233"/>
      <c r="D321" s="216">
        <v>4</v>
      </c>
      <c r="E321" s="234" t="s">
        <v>156</v>
      </c>
      <c r="F321" s="223">
        <v>300</v>
      </c>
      <c r="G321" s="212">
        <f t="shared" si="4"/>
        <v>1200</v>
      </c>
      <c r="H321" s="286">
        <v>0.1</v>
      </c>
    </row>
    <row r="322" spans="1:8" ht="24" customHeight="1" x14ac:dyDescent="0.45">
      <c r="A322" s="213"/>
      <c r="B322" s="214" t="s">
        <v>20</v>
      </c>
      <c r="C322" s="215"/>
      <c r="D322" s="216">
        <v>1</v>
      </c>
      <c r="E322" s="217" t="s">
        <v>116</v>
      </c>
      <c r="F322" s="218">
        <v>6000</v>
      </c>
      <c r="G322" s="212">
        <f t="shared" si="4"/>
        <v>6000</v>
      </c>
      <c r="H322" s="286">
        <v>0.1</v>
      </c>
    </row>
    <row r="323" spans="1:8" ht="24" customHeight="1" x14ac:dyDescent="0.45">
      <c r="A323" s="213"/>
      <c r="B323" s="214" t="s">
        <v>21</v>
      </c>
      <c r="C323" s="215"/>
      <c r="D323" s="216">
        <v>1</v>
      </c>
      <c r="E323" s="217" t="s">
        <v>157</v>
      </c>
      <c r="F323" s="218">
        <v>8000</v>
      </c>
      <c r="G323" s="212">
        <f t="shared" si="4"/>
        <v>8000</v>
      </c>
      <c r="H323" s="286">
        <v>0.1</v>
      </c>
    </row>
    <row r="324" spans="1:8" ht="24" customHeight="1" x14ac:dyDescent="0.45">
      <c r="A324" s="213"/>
      <c r="B324" s="214" t="s">
        <v>22</v>
      </c>
      <c r="C324" s="215"/>
      <c r="D324" s="216">
        <v>1</v>
      </c>
      <c r="E324" s="217" t="s">
        <v>157</v>
      </c>
      <c r="F324" s="218">
        <v>5000</v>
      </c>
      <c r="G324" s="212">
        <f t="shared" si="4"/>
        <v>5000</v>
      </c>
      <c r="H324" s="286">
        <v>0.1</v>
      </c>
    </row>
    <row r="325" spans="1:8" ht="24" customHeight="1" x14ac:dyDescent="0.45">
      <c r="A325" s="219"/>
      <c r="B325" s="224" t="s">
        <v>78</v>
      </c>
      <c r="C325" s="225"/>
      <c r="D325" s="221">
        <v>1</v>
      </c>
      <c r="E325" s="235" t="s">
        <v>116</v>
      </c>
      <c r="F325" s="236">
        <v>2000</v>
      </c>
      <c r="G325" s="227">
        <f t="shared" si="4"/>
        <v>2000</v>
      </c>
      <c r="H325" s="286">
        <v>0.1</v>
      </c>
    </row>
    <row r="326" spans="1:8" ht="24" customHeight="1" x14ac:dyDescent="0.45">
      <c r="A326" s="219"/>
      <c r="B326" s="224" t="s">
        <v>79</v>
      </c>
      <c r="C326" s="225"/>
      <c r="D326" s="221">
        <v>1</v>
      </c>
      <c r="E326" s="235" t="s">
        <v>113</v>
      </c>
      <c r="F326" s="236">
        <v>1200</v>
      </c>
      <c r="G326" s="227">
        <f t="shared" si="4"/>
        <v>1200</v>
      </c>
      <c r="H326" s="286">
        <v>0.1</v>
      </c>
    </row>
    <row r="327" spans="1:8" ht="24" customHeight="1" x14ac:dyDescent="0.45">
      <c r="A327" s="219"/>
      <c r="B327" s="224" t="s">
        <v>80</v>
      </c>
      <c r="C327" s="225"/>
      <c r="D327" s="221">
        <v>2</v>
      </c>
      <c r="E327" s="235" t="s">
        <v>113</v>
      </c>
      <c r="F327" s="236">
        <v>800</v>
      </c>
      <c r="G327" s="227">
        <f t="shared" si="4"/>
        <v>1600</v>
      </c>
      <c r="H327" s="286">
        <v>0.1</v>
      </c>
    </row>
    <row r="328" spans="1:8" ht="24" customHeight="1" x14ac:dyDescent="0.45">
      <c r="A328" s="219"/>
      <c r="B328" s="224" t="s">
        <v>81</v>
      </c>
      <c r="C328" s="225"/>
      <c r="D328" s="221">
        <v>2</v>
      </c>
      <c r="E328" s="235" t="s">
        <v>113</v>
      </c>
      <c r="F328" s="236">
        <v>600</v>
      </c>
      <c r="G328" s="227">
        <f t="shared" si="4"/>
        <v>1200</v>
      </c>
      <c r="H328" s="286">
        <v>0.1</v>
      </c>
    </row>
    <row r="329" spans="1:8" ht="24" customHeight="1" thickBot="1" x14ac:dyDescent="0.5">
      <c r="A329" s="237"/>
      <c r="B329" s="238" t="s">
        <v>82</v>
      </c>
      <c r="C329" s="239"/>
      <c r="D329" s="240">
        <v>2</v>
      </c>
      <c r="E329" s="241" t="s">
        <v>113</v>
      </c>
      <c r="F329" s="242">
        <v>600</v>
      </c>
      <c r="G329" s="243">
        <f t="shared" si="4"/>
        <v>1200</v>
      </c>
      <c r="H329" s="287">
        <v>0.1</v>
      </c>
    </row>
    <row r="330" spans="1:8" ht="24" customHeight="1" x14ac:dyDescent="0.45">
      <c r="A330" s="366" t="s">
        <v>149</v>
      </c>
      <c r="B330" s="366"/>
      <c r="C330" s="366"/>
      <c r="D330" s="366"/>
      <c r="E330" s="366"/>
      <c r="F330" s="366"/>
      <c r="G330" s="366"/>
      <c r="H330" s="366"/>
    </row>
    <row r="331" spans="1:8" ht="24" customHeight="1" thickBot="1" x14ac:dyDescent="0.5">
      <c r="A331" s="120"/>
      <c r="B331" s="120"/>
      <c r="C331" s="120"/>
      <c r="D331" s="120"/>
      <c r="E331" s="120"/>
      <c r="F331" s="120"/>
      <c r="G331" s="120"/>
      <c r="H331" s="278"/>
    </row>
    <row r="332" spans="1:8" ht="24" customHeight="1" x14ac:dyDescent="0.45">
      <c r="A332" s="171"/>
      <c r="B332" s="172" t="s">
        <v>83</v>
      </c>
      <c r="C332" s="173"/>
      <c r="D332" s="174">
        <v>4</v>
      </c>
      <c r="E332" s="175" t="s">
        <v>113</v>
      </c>
      <c r="F332" s="176">
        <v>160</v>
      </c>
      <c r="G332" s="177">
        <f t="shared" si="4"/>
        <v>640</v>
      </c>
      <c r="H332" s="273">
        <v>0.1</v>
      </c>
    </row>
    <row r="333" spans="1:8" ht="24" customHeight="1" x14ac:dyDescent="0.45">
      <c r="A333" s="146"/>
      <c r="B333" s="151" t="s">
        <v>84</v>
      </c>
      <c r="C333" s="152"/>
      <c r="D333" s="148">
        <v>1</v>
      </c>
      <c r="E333" s="178" t="s">
        <v>117</v>
      </c>
      <c r="F333" s="169">
        <v>200</v>
      </c>
      <c r="G333" s="154">
        <f t="shared" si="4"/>
        <v>200</v>
      </c>
      <c r="H333" s="275">
        <v>0.1</v>
      </c>
    </row>
    <row r="334" spans="1:8" ht="24" customHeight="1" x14ac:dyDescent="0.45">
      <c r="A334" s="146"/>
      <c r="B334" s="151" t="s">
        <v>85</v>
      </c>
      <c r="C334" s="152"/>
      <c r="D334" s="148">
        <v>1</v>
      </c>
      <c r="E334" s="178" t="s">
        <v>117</v>
      </c>
      <c r="F334" s="169">
        <v>200</v>
      </c>
      <c r="G334" s="154">
        <f t="shared" si="4"/>
        <v>200</v>
      </c>
      <c r="H334" s="275">
        <v>0.1</v>
      </c>
    </row>
    <row r="335" spans="1:8" ht="24" customHeight="1" x14ac:dyDescent="0.45">
      <c r="A335" s="146"/>
      <c r="B335" s="151" t="s">
        <v>86</v>
      </c>
      <c r="C335" s="152"/>
      <c r="D335" s="148">
        <v>1</v>
      </c>
      <c r="E335" s="178" t="s">
        <v>117</v>
      </c>
      <c r="F335" s="169">
        <v>180</v>
      </c>
      <c r="G335" s="154">
        <f t="shared" si="4"/>
        <v>180</v>
      </c>
      <c r="H335" s="275">
        <v>0.1</v>
      </c>
    </row>
    <row r="336" spans="1:8" ht="24" customHeight="1" x14ac:dyDescent="0.45">
      <c r="A336" s="146"/>
      <c r="B336" s="151" t="s">
        <v>87</v>
      </c>
      <c r="C336" s="152"/>
      <c r="D336" s="148">
        <v>10</v>
      </c>
      <c r="E336" s="178" t="s">
        <v>115</v>
      </c>
      <c r="F336" s="169">
        <v>180</v>
      </c>
      <c r="G336" s="154">
        <f t="shared" si="4"/>
        <v>1800</v>
      </c>
      <c r="H336" s="275">
        <v>0.1</v>
      </c>
    </row>
    <row r="337" spans="1:8" ht="24" customHeight="1" x14ac:dyDescent="0.45">
      <c r="A337" s="146"/>
      <c r="B337" s="151" t="s">
        <v>88</v>
      </c>
      <c r="C337" s="152"/>
      <c r="D337" s="148">
        <v>50</v>
      </c>
      <c r="E337" s="178" t="s">
        <v>116</v>
      </c>
      <c r="F337" s="169">
        <v>250</v>
      </c>
      <c r="G337" s="154">
        <f t="shared" si="4"/>
        <v>12500</v>
      </c>
      <c r="H337" s="275">
        <v>0.1</v>
      </c>
    </row>
    <row r="338" spans="1:8" ht="24" customHeight="1" x14ac:dyDescent="0.45">
      <c r="A338" s="146"/>
      <c r="B338" s="151" t="s">
        <v>89</v>
      </c>
      <c r="C338" s="152"/>
      <c r="D338" s="148">
        <v>1</v>
      </c>
      <c r="E338" s="178" t="s">
        <v>115</v>
      </c>
      <c r="F338" s="169">
        <v>150</v>
      </c>
      <c r="G338" s="154">
        <f t="shared" si="4"/>
        <v>150</v>
      </c>
      <c r="H338" s="275">
        <v>0.1</v>
      </c>
    </row>
    <row r="339" spans="1:8" ht="24" customHeight="1" x14ac:dyDescent="0.45">
      <c r="A339" s="146"/>
      <c r="B339" s="151" t="s">
        <v>90</v>
      </c>
      <c r="C339" s="152"/>
      <c r="D339" s="148">
        <v>1</v>
      </c>
      <c r="E339" s="178" t="s">
        <v>112</v>
      </c>
      <c r="F339" s="169">
        <v>150</v>
      </c>
      <c r="G339" s="154">
        <f t="shared" si="4"/>
        <v>150</v>
      </c>
      <c r="H339" s="275">
        <v>0.1</v>
      </c>
    </row>
    <row r="340" spans="1:8" ht="24" customHeight="1" x14ac:dyDescent="0.45">
      <c r="A340" s="146"/>
      <c r="B340" s="151" t="s">
        <v>91</v>
      </c>
      <c r="C340" s="152"/>
      <c r="D340" s="148">
        <v>20</v>
      </c>
      <c r="E340" s="178" t="s">
        <v>113</v>
      </c>
      <c r="F340" s="169">
        <v>150</v>
      </c>
      <c r="G340" s="154">
        <f t="shared" si="4"/>
        <v>3000</v>
      </c>
      <c r="H340" s="275">
        <v>0.1</v>
      </c>
    </row>
    <row r="341" spans="1:8" ht="24" customHeight="1" x14ac:dyDescent="0.45">
      <c r="A341" s="146"/>
      <c r="B341" s="151" t="s">
        <v>92</v>
      </c>
      <c r="C341" s="152"/>
      <c r="D341" s="148">
        <v>20</v>
      </c>
      <c r="E341" s="178" t="s">
        <v>112</v>
      </c>
      <c r="F341" s="169">
        <v>150</v>
      </c>
      <c r="G341" s="154">
        <f t="shared" si="4"/>
        <v>3000</v>
      </c>
      <c r="H341" s="275">
        <v>0.1</v>
      </c>
    </row>
    <row r="342" spans="1:8" ht="24" customHeight="1" x14ac:dyDescent="0.45">
      <c r="A342" s="146"/>
      <c r="B342" s="151" t="s">
        <v>93</v>
      </c>
      <c r="C342" s="152"/>
      <c r="D342" s="148">
        <v>1</v>
      </c>
      <c r="E342" s="178" t="s">
        <v>113</v>
      </c>
      <c r="F342" s="169">
        <v>525</v>
      </c>
      <c r="G342" s="154">
        <f t="shared" si="4"/>
        <v>525</v>
      </c>
      <c r="H342" s="275">
        <v>0.1</v>
      </c>
    </row>
    <row r="343" spans="1:8" ht="24" customHeight="1" x14ac:dyDescent="0.45">
      <c r="A343" s="146"/>
      <c r="B343" s="151" t="s">
        <v>94</v>
      </c>
      <c r="C343" s="152"/>
      <c r="D343" s="148">
        <v>20</v>
      </c>
      <c r="E343" s="178" t="s">
        <v>113</v>
      </c>
      <c r="F343" s="169">
        <v>30</v>
      </c>
      <c r="G343" s="154">
        <f t="shared" si="4"/>
        <v>600</v>
      </c>
      <c r="H343" s="275">
        <v>0.1</v>
      </c>
    </row>
    <row r="344" spans="1:8" ht="24" customHeight="1" x14ac:dyDescent="0.45">
      <c r="A344" s="146"/>
      <c r="B344" s="151" t="s">
        <v>110</v>
      </c>
      <c r="C344" s="152"/>
      <c r="D344" s="148">
        <v>3</v>
      </c>
      <c r="E344" s="178" t="s">
        <v>113</v>
      </c>
      <c r="F344" s="169">
        <v>250</v>
      </c>
      <c r="G344" s="154">
        <f t="shared" si="4"/>
        <v>750</v>
      </c>
      <c r="H344" s="275">
        <v>0.1</v>
      </c>
    </row>
    <row r="345" spans="1:8" ht="24" customHeight="1" x14ac:dyDescent="0.45">
      <c r="A345" s="146"/>
      <c r="B345" s="151" t="s">
        <v>95</v>
      </c>
      <c r="C345" s="152"/>
      <c r="D345" s="148">
        <v>3</v>
      </c>
      <c r="E345" s="178" t="s">
        <v>113</v>
      </c>
      <c r="F345" s="169">
        <v>420</v>
      </c>
      <c r="G345" s="154">
        <f t="shared" si="4"/>
        <v>1260</v>
      </c>
      <c r="H345" s="275">
        <v>0.1</v>
      </c>
    </row>
    <row r="346" spans="1:8" ht="24" customHeight="1" x14ac:dyDescent="0.45">
      <c r="A346" s="146"/>
      <c r="B346" s="151" t="s">
        <v>96</v>
      </c>
      <c r="C346" s="152"/>
      <c r="D346" s="148">
        <v>3</v>
      </c>
      <c r="E346" s="178" t="s">
        <v>113</v>
      </c>
      <c r="F346" s="169">
        <v>420</v>
      </c>
      <c r="G346" s="154">
        <f t="shared" si="4"/>
        <v>1260</v>
      </c>
      <c r="H346" s="275">
        <v>0.1</v>
      </c>
    </row>
    <row r="347" spans="1:8" ht="24" customHeight="1" x14ac:dyDescent="0.45">
      <c r="A347" s="146"/>
      <c r="B347" s="151" t="s">
        <v>97</v>
      </c>
      <c r="C347" s="152"/>
      <c r="D347" s="148">
        <v>1</v>
      </c>
      <c r="E347" s="178" t="s">
        <v>112</v>
      </c>
      <c r="F347" s="169">
        <v>150</v>
      </c>
      <c r="G347" s="154">
        <f t="shared" si="4"/>
        <v>150</v>
      </c>
      <c r="H347" s="275">
        <v>0.1</v>
      </c>
    </row>
    <row r="348" spans="1:8" ht="24" customHeight="1" x14ac:dyDescent="0.45">
      <c r="A348" s="146"/>
      <c r="B348" s="151" t="s">
        <v>98</v>
      </c>
      <c r="C348" s="152"/>
      <c r="D348" s="148">
        <v>1</v>
      </c>
      <c r="E348" s="178" t="s">
        <v>112</v>
      </c>
      <c r="F348" s="169">
        <v>150</v>
      </c>
      <c r="G348" s="154">
        <f t="shared" si="4"/>
        <v>150</v>
      </c>
      <c r="H348" s="275">
        <v>0.1</v>
      </c>
    </row>
    <row r="349" spans="1:8" ht="24" customHeight="1" x14ac:dyDescent="0.45">
      <c r="A349" s="146"/>
      <c r="B349" s="151" t="s">
        <v>99</v>
      </c>
      <c r="C349" s="152"/>
      <c r="D349" s="148">
        <v>10</v>
      </c>
      <c r="E349" s="178" t="s">
        <v>113</v>
      </c>
      <c r="F349" s="169">
        <v>180</v>
      </c>
      <c r="G349" s="154">
        <f t="shared" si="4"/>
        <v>1800</v>
      </c>
      <c r="H349" s="275">
        <v>0.1</v>
      </c>
    </row>
    <row r="350" spans="1:8" ht="24" customHeight="1" x14ac:dyDescent="0.45">
      <c r="A350" s="146"/>
      <c r="B350" s="151" t="s">
        <v>100</v>
      </c>
      <c r="C350" s="152"/>
      <c r="D350" s="148">
        <v>3</v>
      </c>
      <c r="E350" s="178" t="s">
        <v>112</v>
      </c>
      <c r="F350" s="169">
        <v>180</v>
      </c>
      <c r="G350" s="154">
        <f t="shared" si="4"/>
        <v>540</v>
      </c>
      <c r="H350" s="275">
        <v>0.1</v>
      </c>
    </row>
    <row r="351" spans="1:8" ht="24" customHeight="1" x14ac:dyDescent="0.45">
      <c r="A351" s="146"/>
      <c r="B351" s="151" t="s">
        <v>101</v>
      </c>
      <c r="C351" s="152"/>
      <c r="D351" s="148">
        <v>20</v>
      </c>
      <c r="E351" s="178" t="s">
        <v>112</v>
      </c>
      <c r="F351" s="169">
        <v>260</v>
      </c>
      <c r="G351" s="154">
        <f t="shared" si="4"/>
        <v>5200</v>
      </c>
      <c r="H351" s="275">
        <v>0.1</v>
      </c>
    </row>
    <row r="352" spans="1:8" ht="24" customHeight="1" x14ac:dyDescent="0.45">
      <c r="A352" s="146"/>
      <c r="B352" s="151" t="s">
        <v>102</v>
      </c>
      <c r="C352" s="152"/>
      <c r="D352" s="148">
        <v>1</v>
      </c>
      <c r="E352" s="178" t="s">
        <v>113</v>
      </c>
      <c r="F352" s="169">
        <v>420</v>
      </c>
      <c r="G352" s="154">
        <f t="shared" si="4"/>
        <v>420</v>
      </c>
      <c r="H352" s="275">
        <v>0.1</v>
      </c>
    </row>
    <row r="353" spans="1:8" ht="24" customHeight="1" x14ac:dyDescent="0.45">
      <c r="A353" s="146"/>
      <c r="B353" s="151" t="s">
        <v>103</v>
      </c>
      <c r="C353" s="152"/>
      <c r="D353" s="148">
        <v>1</v>
      </c>
      <c r="E353" s="178" t="s">
        <v>114</v>
      </c>
      <c r="F353" s="169">
        <v>1300</v>
      </c>
      <c r="G353" s="154">
        <f t="shared" si="4"/>
        <v>1300</v>
      </c>
      <c r="H353" s="275">
        <v>0.1</v>
      </c>
    </row>
    <row r="354" spans="1:8" ht="24" customHeight="1" x14ac:dyDescent="0.45">
      <c r="A354" s="146"/>
      <c r="B354" s="151" t="s">
        <v>104</v>
      </c>
      <c r="C354" s="152"/>
      <c r="D354" s="148">
        <v>1</v>
      </c>
      <c r="E354" s="178" t="s">
        <v>112</v>
      </c>
      <c r="F354" s="169">
        <v>150</v>
      </c>
      <c r="G354" s="154">
        <f t="shared" si="4"/>
        <v>150</v>
      </c>
      <c r="H354" s="275">
        <v>0.1</v>
      </c>
    </row>
    <row r="355" spans="1:8" ht="24" customHeight="1" x14ac:dyDescent="0.45">
      <c r="A355" s="146"/>
      <c r="B355" s="151" t="s">
        <v>105</v>
      </c>
      <c r="C355" s="152"/>
      <c r="D355" s="148">
        <v>1</v>
      </c>
      <c r="E355" s="178" t="s">
        <v>112</v>
      </c>
      <c r="F355" s="169">
        <v>150</v>
      </c>
      <c r="G355" s="154">
        <f t="shared" si="4"/>
        <v>150</v>
      </c>
      <c r="H355" s="275">
        <v>0.1</v>
      </c>
    </row>
    <row r="356" spans="1:8" ht="24" customHeight="1" x14ac:dyDescent="0.45">
      <c r="A356" s="146"/>
      <c r="B356" s="151" t="s">
        <v>106</v>
      </c>
      <c r="C356" s="152"/>
      <c r="D356" s="148">
        <v>20</v>
      </c>
      <c r="E356" s="178" t="s">
        <v>112</v>
      </c>
      <c r="F356" s="169">
        <v>150</v>
      </c>
      <c r="G356" s="154">
        <f t="shared" si="4"/>
        <v>3000</v>
      </c>
      <c r="H356" s="275">
        <v>0.1</v>
      </c>
    </row>
    <row r="357" spans="1:8" ht="24" customHeight="1" x14ac:dyDescent="0.45">
      <c r="A357" s="146"/>
      <c r="B357" s="151" t="s">
        <v>107</v>
      </c>
      <c r="C357" s="152" t="s">
        <v>111</v>
      </c>
      <c r="D357" s="148">
        <v>2</v>
      </c>
      <c r="E357" s="168" t="s">
        <v>117</v>
      </c>
      <c r="F357" s="169">
        <v>200</v>
      </c>
      <c r="G357" s="154">
        <f t="shared" si="4"/>
        <v>400</v>
      </c>
      <c r="H357" s="275">
        <v>0.1</v>
      </c>
    </row>
    <row r="358" spans="1:8" ht="24" customHeight="1" x14ac:dyDescent="0.45">
      <c r="A358" s="146"/>
      <c r="B358" s="151" t="s">
        <v>108</v>
      </c>
      <c r="C358" s="152"/>
      <c r="D358" s="148">
        <v>1</v>
      </c>
      <c r="E358" s="168" t="s">
        <v>116</v>
      </c>
      <c r="F358" s="169">
        <v>600</v>
      </c>
      <c r="G358" s="154">
        <f t="shared" si="4"/>
        <v>600</v>
      </c>
      <c r="H358" s="275">
        <v>0.1</v>
      </c>
    </row>
    <row r="359" spans="1:8" ht="24" customHeight="1" x14ac:dyDescent="0.45">
      <c r="A359" s="146"/>
      <c r="B359" s="151" t="s">
        <v>109</v>
      </c>
      <c r="C359" s="152"/>
      <c r="D359" s="148">
        <v>2</v>
      </c>
      <c r="E359" s="144" t="s">
        <v>113</v>
      </c>
      <c r="F359" s="169">
        <v>500</v>
      </c>
      <c r="G359" s="154">
        <f t="shared" si="4"/>
        <v>1000</v>
      </c>
      <c r="H359" s="275">
        <v>0.1</v>
      </c>
    </row>
    <row r="360" spans="1:8" ht="24" customHeight="1" thickBot="1" x14ac:dyDescent="0.5">
      <c r="A360" s="179"/>
      <c r="B360" s="180"/>
      <c r="C360" s="181"/>
      <c r="D360" s="182"/>
      <c r="E360" s="244"/>
      <c r="F360" s="184"/>
      <c r="G360" s="185"/>
      <c r="H360" s="280">
        <v>0.1</v>
      </c>
    </row>
    <row r="361" spans="1:8" ht="24" customHeight="1" thickBot="1" x14ac:dyDescent="0.5">
      <c r="A361" s="172"/>
      <c r="B361" s="170"/>
      <c r="C361" s="170"/>
      <c r="D361" s="367" t="s">
        <v>43</v>
      </c>
      <c r="E361" s="368"/>
      <c r="F361" s="369"/>
      <c r="G361" s="193">
        <f>SUM(G302:G360)</f>
        <v>191795</v>
      </c>
      <c r="H361" s="283">
        <v>0.1</v>
      </c>
    </row>
    <row r="362" spans="1:8" ht="24" customHeight="1" x14ac:dyDescent="0.45">
      <c r="A362" s="354" t="s">
        <v>150</v>
      </c>
      <c r="B362" s="354"/>
      <c r="C362" s="354"/>
      <c r="D362" s="354"/>
      <c r="E362" s="354"/>
      <c r="F362" s="354"/>
      <c r="G362" s="354"/>
      <c r="H362" s="354"/>
    </row>
    <row r="363" spans="1:8" ht="24" customHeight="1" thickBot="1" x14ac:dyDescent="0.5">
      <c r="A363" s="120"/>
      <c r="B363" s="120"/>
      <c r="C363" s="120"/>
      <c r="D363" s="120"/>
      <c r="E363" s="120"/>
      <c r="F363" s="120"/>
      <c r="G363" s="120"/>
      <c r="H363" s="278"/>
    </row>
    <row r="364" spans="1:8" ht="24" customHeight="1" thickBot="1" x14ac:dyDescent="0.5">
      <c r="A364" s="122"/>
      <c r="B364" s="190" t="s">
        <v>6</v>
      </c>
      <c r="C364" s="124" t="s">
        <v>7</v>
      </c>
      <c r="D364" s="125" t="s">
        <v>8</v>
      </c>
      <c r="E364" s="191"/>
      <c r="F364" s="124" t="s">
        <v>9</v>
      </c>
      <c r="G364" s="124" t="s">
        <v>10</v>
      </c>
      <c r="H364" s="272" t="s">
        <v>59</v>
      </c>
    </row>
    <row r="365" spans="1:8" ht="24" customHeight="1" x14ac:dyDescent="0.45">
      <c r="A365" s="126" t="s">
        <v>124</v>
      </c>
      <c r="B365" s="127"/>
      <c r="C365" s="128"/>
      <c r="D365" s="129"/>
      <c r="E365" s="130"/>
      <c r="F365" s="131"/>
      <c r="G365" s="132"/>
      <c r="H365" s="274"/>
    </row>
    <row r="366" spans="1:8" ht="24" customHeight="1" x14ac:dyDescent="0.45">
      <c r="A366" s="133"/>
      <c r="B366" s="134" t="s">
        <v>64</v>
      </c>
      <c r="C366" s="135" t="s">
        <v>123</v>
      </c>
      <c r="D366" s="136">
        <v>5</v>
      </c>
      <c r="E366" s="137" t="s">
        <v>159</v>
      </c>
      <c r="F366" s="138">
        <v>4920</v>
      </c>
      <c r="G366" s="139">
        <f t="shared" ref="G366:G423" si="5">D366*F366</f>
        <v>24600</v>
      </c>
      <c r="H366" s="274">
        <v>0.1</v>
      </c>
    </row>
    <row r="367" spans="1:8" ht="24" customHeight="1" x14ac:dyDescent="0.45">
      <c r="A367" s="140"/>
      <c r="B367" s="141" t="s">
        <v>16</v>
      </c>
      <c r="C367" s="142"/>
      <c r="D367" s="143">
        <v>1</v>
      </c>
      <c r="E367" s="144" t="s">
        <v>116</v>
      </c>
      <c r="F367" s="145">
        <v>18000</v>
      </c>
      <c r="G367" s="139">
        <f t="shared" si="5"/>
        <v>18000</v>
      </c>
      <c r="H367" s="275">
        <v>0.1</v>
      </c>
    </row>
    <row r="368" spans="1:8" ht="24" customHeight="1" x14ac:dyDescent="0.45">
      <c r="A368" s="140"/>
      <c r="B368" s="141" t="s">
        <v>17</v>
      </c>
      <c r="C368" s="142"/>
      <c r="D368" s="143">
        <v>1</v>
      </c>
      <c r="E368" s="144" t="s">
        <v>116</v>
      </c>
      <c r="F368" s="145">
        <v>2500</v>
      </c>
      <c r="G368" s="139">
        <f t="shared" si="5"/>
        <v>2500</v>
      </c>
      <c r="H368" s="275">
        <v>0.1</v>
      </c>
    </row>
    <row r="369" spans="1:8" ht="24" customHeight="1" x14ac:dyDescent="0.45">
      <c r="A369" s="140"/>
      <c r="B369" s="141" t="s">
        <v>18</v>
      </c>
      <c r="C369" s="142"/>
      <c r="D369" s="143">
        <v>1</v>
      </c>
      <c r="E369" s="144" t="s">
        <v>116</v>
      </c>
      <c r="F369" s="145">
        <v>3500</v>
      </c>
      <c r="G369" s="139">
        <f t="shared" si="5"/>
        <v>3500</v>
      </c>
      <c r="H369" s="275">
        <v>0.1</v>
      </c>
    </row>
    <row r="370" spans="1:8" ht="24" customHeight="1" x14ac:dyDescent="0.45">
      <c r="A370" s="140"/>
      <c r="B370" s="141" t="s">
        <v>19</v>
      </c>
      <c r="C370" s="142"/>
      <c r="D370" s="143">
        <v>1</v>
      </c>
      <c r="E370" s="144" t="s">
        <v>116</v>
      </c>
      <c r="F370" s="145">
        <v>5200</v>
      </c>
      <c r="G370" s="139">
        <f t="shared" si="5"/>
        <v>5200</v>
      </c>
      <c r="H370" s="275">
        <v>0.1</v>
      </c>
    </row>
    <row r="371" spans="1:8" ht="24" customHeight="1" x14ac:dyDescent="0.45">
      <c r="A371" s="146"/>
      <c r="B371" s="147" t="s">
        <v>24</v>
      </c>
      <c r="C371" s="142"/>
      <c r="D371" s="148">
        <v>1</v>
      </c>
      <c r="E371" s="149" t="s">
        <v>116</v>
      </c>
      <c r="F371" s="150">
        <v>3600</v>
      </c>
      <c r="G371" s="139">
        <f t="shared" si="5"/>
        <v>3600</v>
      </c>
      <c r="H371" s="275">
        <v>0.1</v>
      </c>
    </row>
    <row r="372" spans="1:8" ht="24" customHeight="1" x14ac:dyDescent="0.45">
      <c r="A372" s="146"/>
      <c r="B372" s="147" t="s">
        <v>25</v>
      </c>
      <c r="C372" s="142"/>
      <c r="D372" s="148">
        <v>1</v>
      </c>
      <c r="E372" s="149" t="s">
        <v>116</v>
      </c>
      <c r="F372" s="150">
        <v>14000</v>
      </c>
      <c r="G372" s="139">
        <f t="shared" si="5"/>
        <v>14000</v>
      </c>
      <c r="H372" s="275">
        <v>0.1</v>
      </c>
    </row>
    <row r="373" spans="1:8" ht="24" customHeight="1" x14ac:dyDescent="0.45">
      <c r="A373" s="146"/>
      <c r="B373" s="147" t="s">
        <v>26</v>
      </c>
      <c r="C373" s="142"/>
      <c r="D373" s="148">
        <v>2</v>
      </c>
      <c r="E373" s="149" t="s">
        <v>116</v>
      </c>
      <c r="F373" s="150">
        <v>4000</v>
      </c>
      <c r="G373" s="139">
        <f t="shared" si="5"/>
        <v>8000</v>
      </c>
      <c r="H373" s="275">
        <v>0.1</v>
      </c>
    </row>
    <row r="374" spans="1:8" ht="24" customHeight="1" x14ac:dyDescent="0.45">
      <c r="A374" s="146"/>
      <c r="B374" s="151" t="s">
        <v>27</v>
      </c>
      <c r="C374" s="152"/>
      <c r="D374" s="148">
        <v>2</v>
      </c>
      <c r="E374" s="149" t="s">
        <v>116</v>
      </c>
      <c r="F374" s="153">
        <v>4000</v>
      </c>
      <c r="G374" s="154">
        <f t="shared" si="5"/>
        <v>8000</v>
      </c>
      <c r="H374" s="275">
        <v>0.1</v>
      </c>
    </row>
    <row r="375" spans="1:8" ht="24" customHeight="1" x14ac:dyDescent="0.45">
      <c r="A375" s="140"/>
      <c r="B375" s="155" t="s">
        <v>28</v>
      </c>
      <c r="C375" s="156" t="s">
        <v>29</v>
      </c>
      <c r="D375" s="157">
        <v>24</v>
      </c>
      <c r="E375" s="158" t="s">
        <v>112</v>
      </c>
      <c r="F375" s="145">
        <v>80</v>
      </c>
      <c r="G375" s="139">
        <f t="shared" si="5"/>
        <v>1920</v>
      </c>
      <c r="H375" s="275">
        <v>0.1</v>
      </c>
    </row>
    <row r="376" spans="1:8" ht="24" customHeight="1" x14ac:dyDescent="0.45">
      <c r="A376" s="140"/>
      <c r="B376" s="155" t="s">
        <v>30</v>
      </c>
      <c r="C376" s="156" t="s">
        <v>192</v>
      </c>
      <c r="D376" s="157">
        <v>10</v>
      </c>
      <c r="E376" s="158" t="s">
        <v>112</v>
      </c>
      <c r="F376" s="145">
        <v>205</v>
      </c>
      <c r="G376" s="139">
        <f t="shared" si="5"/>
        <v>2050</v>
      </c>
      <c r="H376" s="275">
        <v>0.1</v>
      </c>
    </row>
    <row r="377" spans="1:8" ht="24" customHeight="1" x14ac:dyDescent="0.45">
      <c r="A377" s="140"/>
      <c r="B377" s="155" t="s">
        <v>177</v>
      </c>
      <c r="C377" s="142" t="s">
        <v>33</v>
      </c>
      <c r="D377" s="157">
        <v>10</v>
      </c>
      <c r="E377" s="158" t="s">
        <v>112</v>
      </c>
      <c r="F377" s="145">
        <v>185</v>
      </c>
      <c r="G377" s="139">
        <f t="shared" si="5"/>
        <v>1850</v>
      </c>
      <c r="H377" s="275">
        <v>0.1</v>
      </c>
    </row>
    <row r="378" spans="1:8" ht="24" customHeight="1" x14ac:dyDescent="0.45">
      <c r="A378" s="140"/>
      <c r="B378" s="155" t="s">
        <v>34</v>
      </c>
      <c r="C378" s="156" t="s">
        <v>35</v>
      </c>
      <c r="D378" s="157">
        <v>3</v>
      </c>
      <c r="E378" s="158" t="s">
        <v>116</v>
      </c>
      <c r="F378" s="145">
        <v>1600</v>
      </c>
      <c r="G378" s="139">
        <f t="shared" si="5"/>
        <v>4800</v>
      </c>
      <c r="H378" s="275">
        <v>0.1</v>
      </c>
    </row>
    <row r="379" spans="1:8" ht="24" customHeight="1" x14ac:dyDescent="0.45">
      <c r="A379" s="140"/>
      <c r="B379" s="158" t="s">
        <v>36</v>
      </c>
      <c r="C379" s="156" t="s">
        <v>37</v>
      </c>
      <c r="D379" s="157">
        <v>2</v>
      </c>
      <c r="E379" s="158" t="s">
        <v>116</v>
      </c>
      <c r="F379" s="145">
        <v>600</v>
      </c>
      <c r="G379" s="139">
        <f t="shared" si="5"/>
        <v>1200</v>
      </c>
      <c r="H379" s="275">
        <v>0.1</v>
      </c>
    </row>
    <row r="380" spans="1:8" ht="24" customHeight="1" x14ac:dyDescent="0.45">
      <c r="A380" s="140"/>
      <c r="B380" s="158" t="s">
        <v>38</v>
      </c>
      <c r="C380" s="156"/>
      <c r="D380" s="157">
        <v>10</v>
      </c>
      <c r="E380" s="158" t="s">
        <v>116</v>
      </c>
      <c r="F380" s="145">
        <v>150</v>
      </c>
      <c r="G380" s="139">
        <f t="shared" si="5"/>
        <v>1500</v>
      </c>
      <c r="H380" s="275">
        <v>0.1</v>
      </c>
    </row>
    <row r="381" spans="1:8" ht="24" customHeight="1" x14ac:dyDescent="0.45">
      <c r="A381" s="140"/>
      <c r="B381" s="155" t="s">
        <v>39</v>
      </c>
      <c r="C381" s="156" t="s">
        <v>40</v>
      </c>
      <c r="D381" s="157">
        <v>2</v>
      </c>
      <c r="E381" s="158" t="s">
        <v>116</v>
      </c>
      <c r="F381" s="145">
        <v>700</v>
      </c>
      <c r="G381" s="139">
        <f t="shared" si="5"/>
        <v>1400</v>
      </c>
      <c r="H381" s="275">
        <v>0.1</v>
      </c>
    </row>
    <row r="382" spans="1:8" ht="24" customHeight="1" x14ac:dyDescent="0.45">
      <c r="A382" s="140"/>
      <c r="B382" s="155" t="s">
        <v>41</v>
      </c>
      <c r="C382" s="156" t="s">
        <v>42</v>
      </c>
      <c r="D382" s="157">
        <v>4</v>
      </c>
      <c r="E382" s="158" t="s">
        <v>116</v>
      </c>
      <c r="F382" s="145">
        <v>700</v>
      </c>
      <c r="G382" s="139">
        <f t="shared" si="5"/>
        <v>2800</v>
      </c>
      <c r="H382" s="275">
        <v>0.1</v>
      </c>
    </row>
    <row r="383" spans="1:8" ht="24" customHeight="1" x14ac:dyDescent="0.45">
      <c r="A383" s="133"/>
      <c r="B383" s="159" t="s">
        <v>12</v>
      </c>
      <c r="C383" s="160" t="s">
        <v>66</v>
      </c>
      <c r="D383" s="143">
        <v>1</v>
      </c>
      <c r="E383" s="161" t="s">
        <v>116</v>
      </c>
      <c r="F383" s="150">
        <v>13200</v>
      </c>
      <c r="G383" s="139">
        <f t="shared" si="5"/>
        <v>13200</v>
      </c>
      <c r="H383" s="275">
        <v>0.1</v>
      </c>
    </row>
    <row r="384" spans="1:8" ht="24" customHeight="1" x14ac:dyDescent="0.45">
      <c r="A384" s="133"/>
      <c r="B384" s="159" t="s">
        <v>14</v>
      </c>
      <c r="C384" s="160"/>
      <c r="D384" s="143">
        <v>1</v>
      </c>
      <c r="E384" s="161" t="s">
        <v>116</v>
      </c>
      <c r="F384" s="150">
        <v>1200</v>
      </c>
      <c r="G384" s="139">
        <f t="shared" si="5"/>
        <v>1200</v>
      </c>
      <c r="H384" s="275">
        <v>0.1</v>
      </c>
    </row>
    <row r="385" spans="1:8" ht="24" customHeight="1" x14ac:dyDescent="0.45">
      <c r="A385" s="133"/>
      <c r="B385" s="159" t="s">
        <v>15</v>
      </c>
      <c r="C385" s="160"/>
      <c r="D385" s="143">
        <v>4</v>
      </c>
      <c r="E385" s="161" t="s">
        <v>156</v>
      </c>
      <c r="F385" s="150">
        <v>300</v>
      </c>
      <c r="G385" s="139">
        <f t="shared" si="5"/>
        <v>1200</v>
      </c>
      <c r="H385" s="275">
        <v>0.1</v>
      </c>
    </row>
    <row r="386" spans="1:8" ht="24" customHeight="1" x14ac:dyDescent="0.45">
      <c r="A386" s="140"/>
      <c r="B386" s="141" t="s">
        <v>20</v>
      </c>
      <c r="C386" s="142"/>
      <c r="D386" s="143">
        <v>1</v>
      </c>
      <c r="E386" s="144" t="s">
        <v>116</v>
      </c>
      <c r="F386" s="145">
        <v>6000</v>
      </c>
      <c r="G386" s="139">
        <f t="shared" si="5"/>
        <v>6000</v>
      </c>
      <c r="H386" s="275">
        <v>0.1</v>
      </c>
    </row>
    <row r="387" spans="1:8" ht="24" customHeight="1" x14ac:dyDescent="0.45">
      <c r="A387" s="140"/>
      <c r="B387" s="141" t="s">
        <v>21</v>
      </c>
      <c r="C387" s="142"/>
      <c r="D387" s="143">
        <v>1</v>
      </c>
      <c r="E387" s="144" t="s">
        <v>157</v>
      </c>
      <c r="F387" s="145">
        <v>8000</v>
      </c>
      <c r="G387" s="139">
        <f t="shared" si="5"/>
        <v>8000</v>
      </c>
      <c r="H387" s="275">
        <v>0.1</v>
      </c>
    </row>
    <row r="388" spans="1:8" ht="24" customHeight="1" x14ac:dyDescent="0.45">
      <c r="A388" s="140"/>
      <c r="B388" s="141" t="s">
        <v>22</v>
      </c>
      <c r="C388" s="142"/>
      <c r="D388" s="143">
        <v>1</v>
      </c>
      <c r="E388" s="144" t="s">
        <v>157</v>
      </c>
      <c r="F388" s="145">
        <v>5000</v>
      </c>
      <c r="G388" s="139">
        <f t="shared" si="5"/>
        <v>5000</v>
      </c>
      <c r="H388" s="275">
        <v>0.1</v>
      </c>
    </row>
    <row r="389" spans="1:8" ht="24" customHeight="1" x14ac:dyDescent="0.45">
      <c r="A389" s="146"/>
      <c r="B389" s="151" t="s">
        <v>78</v>
      </c>
      <c r="C389" s="152"/>
      <c r="D389" s="148">
        <v>1</v>
      </c>
      <c r="E389" s="168" t="s">
        <v>116</v>
      </c>
      <c r="F389" s="169">
        <v>2000</v>
      </c>
      <c r="G389" s="154">
        <f t="shared" si="5"/>
        <v>2000</v>
      </c>
      <c r="H389" s="275">
        <v>0.1</v>
      </c>
    </row>
    <row r="390" spans="1:8" ht="24" customHeight="1" x14ac:dyDescent="0.45">
      <c r="A390" s="146"/>
      <c r="B390" s="151" t="s">
        <v>79</v>
      </c>
      <c r="C390" s="152"/>
      <c r="D390" s="148">
        <v>1</v>
      </c>
      <c r="E390" s="168" t="s">
        <v>113</v>
      </c>
      <c r="F390" s="169">
        <v>1200</v>
      </c>
      <c r="G390" s="154">
        <f t="shared" si="5"/>
        <v>1200</v>
      </c>
      <c r="H390" s="275">
        <v>0.1</v>
      </c>
    </row>
    <row r="391" spans="1:8" ht="24" customHeight="1" x14ac:dyDescent="0.45">
      <c r="A391" s="146"/>
      <c r="B391" s="151" t="s">
        <v>80</v>
      </c>
      <c r="C391" s="152"/>
      <c r="D391" s="148">
        <v>2</v>
      </c>
      <c r="E391" s="168" t="s">
        <v>113</v>
      </c>
      <c r="F391" s="169">
        <v>800</v>
      </c>
      <c r="G391" s="154">
        <f t="shared" si="5"/>
        <v>1600</v>
      </c>
      <c r="H391" s="275">
        <v>0.1</v>
      </c>
    </row>
    <row r="392" spans="1:8" ht="24" customHeight="1" x14ac:dyDescent="0.45">
      <c r="A392" s="146"/>
      <c r="B392" s="151" t="s">
        <v>81</v>
      </c>
      <c r="C392" s="152"/>
      <c r="D392" s="148">
        <v>2</v>
      </c>
      <c r="E392" s="168" t="s">
        <v>113</v>
      </c>
      <c r="F392" s="169">
        <v>600</v>
      </c>
      <c r="G392" s="154">
        <f t="shared" si="5"/>
        <v>1200</v>
      </c>
      <c r="H392" s="275">
        <v>0.1</v>
      </c>
    </row>
    <row r="393" spans="1:8" ht="24" customHeight="1" thickBot="1" x14ac:dyDescent="0.5">
      <c r="A393" s="179"/>
      <c r="B393" s="180" t="s">
        <v>82</v>
      </c>
      <c r="C393" s="181"/>
      <c r="D393" s="182">
        <v>2</v>
      </c>
      <c r="E393" s="183" t="s">
        <v>113</v>
      </c>
      <c r="F393" s="184">
        <v>600</v>
      </c>
      <c r="G393" s="185">
        <f t="shared" si="5"/>
        <v>1200</v>
      </c>
      <c r="H393" s="280">
        <v>0.1</v>
      </c>
    </row>
    <row r="394" spans="1:8" ht="24" customHeight="1" x14ac:dyDescent="0.45">
      <c r="A394" s="366" t="s">
        <v>151</v>
      </c>
      <c r="B394" s="366"/>
      <c r="C394" s="366"/>
      <c r="D394" s="366"/>
      <c r="E394" s="366"/>
      <c r="F394" s="366"/>
      <c r="G394" s="366"/>
      <c r="H394" s="366"/>
    </row>
    <row r="395" spans="1:8" ht="24" customHeight="1" thickBot="1" x14ac:dyDescent="0.5">
      <c r="A395" s="120"/>
      <c r="B395" s="120"/>
      <c r="C395" s="120"/>
      <c r="D395" s="120"/>
      <c r="E395" s="120"/>
      <c r="F395" s="120"/>
      <c r="G395" s="120"/>
      <c r="H395" s="278"/>
    </row>
    <row r="396" spans="1:8" ht="24" customHeight="1" x14ac:dyDescent="0.45">
      <c r="A396" s="171"/>
      <c r="B396" s="172" t="s">
        <v>83</v>
      </c>
      <c r="C396" s="173"/>
      <c r="D396" s="174">
        <v>4</v>
      </c>
      <c r="E396" s="245" t="s">
        <v>113</v>
      </c>
      <c r="F396" s="176">
        <v>160</v>
      </c>
      <c r="G396" s="177">
        <f t="shared" si="5"/>
        <v>640</v>
      </c>
      <c r="H396" s="273">
        <v>0.1</v>
      </c>
    </row>
    <row r="397" spans="1:8" ht="24" customHeight="1" x14ac:dyDescent="0.45">
      <c r="A397" s="146"/>
      <c r="B397" s="151" t="s">
        <v>84</v>
      </c>
      <c r="C397" s="152"/>
      <c r="D397" s="148">
        <v>1</v>
      </c>
      <c r="E397" s="168" t="s">
        <v>117</v>
      </c>
      <c r="F397" s="169">
        <v>200</v>
      </c>
      <c r="G397" s="154">
        <f t="shared" si="5"/>
        <v>200</v>
      </c>
      <c r="H397" s="275">
        <v>0.1</v>
      </c>
    </row>
    <row r="398" spans="1:8" ht="24" customHeight="1" x14ac:dyDescent="0.45">
      <c r="A398" s="146"/>
      <c r="B398" s="151" t="s">
        <v>85</v>
      </c>
      <c r="C398" s="152"/>
      <c r="D398" s="148">
        <v>1</v>
      </c>
      <c r="E398" s="168" t="s">
        <v>117</v>
      </c>
      <c r="F398" s="169">
        <v>200</v>
      </c>
      <c r="G398" s="154">
        <f t="shared" si="5"/>
        <v>200</v>
      </c>
      <c r="H398" s="275">
        <v>0.1</v>
      </c>
    </row>
    <row r="399" spans="1:8" ht="24" customHeight="1" x14ac:dyDescent="0.45">
      <c r="A399" s="146"/>
      <c r="B399" s="151" t="s">
        <v>86</v>
      </c>
      <c r="C399" s="152"/>
      <c r="D399" s="148">
        <v>1</v>
      </c>
      <c r="E399" s="168" t="s">
        <v>117</v>
      </c>
      <c r="F399" s="169">
        <v>180</v>
      </c>
      <c r="G399" s="154">
        <f t="shared" si="5"/>
        <v>180</v>
      </c>
      <c r="H399" s="275">
        <v>0.1</v>
      </c>
    </row>
    <row r="400" spans="1:8" ht="24" customHeight="1" x14ac:dyDescent="0.45">
      <c r="A400" s="146"/>
      <c r="B400" s="151" t="s">
        <v>87</v>
      </c>
      <c r="C400" s="152"/>
      <c r="D400" s="148">
        <v>10</v>
      </c>
      <c r="E400" s="168" t="s">
        <v>115</v>
      </c>
      <c r="F400" s="169">
        <v>180</v>
      </c>
      <c r="G400" s="154">
        <f t="shared" si="5"/>
        <v>1800</v>
      </c>
      <c r="H400" s="275">
        <v>0.1</v>
      </c>
    </row>
    <row r="401" spans="1:8" ht="24" customHeight="1" x14ac:dyDescent="0.45">
      <c r="A401" s="146"/>
      <c r="B401" s="151" t="s">
        <v>88</v>
      </c>
      <c r="C401" s="152"/>
      <c r="D401" s="148">
        <v>50</v>
      </c>
      <c r="E401" s="168" t="s">
        <v>116</v>
      </c>
      <c r="F401" s="169">
        <v>250</v>
      </c>
      <c r="G401" s="154">
        <f t="shared" si="5"/>
        <v>12500</v>
      </c>
      <c r="H401" s="275">
        <v>0.1</v>
      </c>
    </row>
    <row r="402" spans="1:8" ht="24" customHeight="1" x14ac:dyDescent="0.45">
      <c r="A402" s="146"/>
      <c r="B402" s="151" t="s">
        <v>89</v>
      </c>
      <c r="C402" s="152"/>
      <c r="D402" s="148">
        <v>1</v>
      </c>
      <c r="E402" s="168" t="s">
        <v>115</v>
      </c>
      <c r="F402" s="169">
        <v>150</v>
      </c>
      <c r="G402" s="154">
        <f t="shared" si="5"/>
        <v>150</v>
      </c>
      <c r="H402" s="275">
        <v>0.1</v>
      </c>
    </row>
    <row r="403" spans="1:8" ht="24" customHeight="1" x14ac:dyDescent="0.45">
      <c r="A403" s="146"/>
      <c r="B403" s="151" t="s">
        <v>90</v>
      </c>
      <c r="C403" s="152"/>
      <c r="D403" s="148">
        <v>1</v>
      </c>
      <c r="E403" s="168" t="s">
        <v>112</v>
      </c>
      <c r="F403" s="169">
        <v>150</v>
      </c>
      <c r="G403" s="154">
        <f t="shared" si="5"/>
        <v>150</v>
      </c>
      <c r="H403" s="275">
        <v>0.1</v>
      </c>
    </row>
    <row r="404" spans="1:8" ht="24" customHeight="1" x14ac:dyDescent="0.45">
      <c r="A404" s="146"/>
      <c r="B404" s="151" t="s">
        <v>91</v>
      </c>
      <c r="C404" s="152"/>
      <c r="D404" s="148">
        <v>20</v>
      </c>
      <c r="E404" s="168" t="s">
        <v>113</v>
      </c>
      <c r="F404" s="169">
        <v>150</v>
      </c>
      <c r="G404" s="154">
        <f t="shared" si="5"/>
        <v>3000</v>
      </c>
      <c r="H404" s="275">
        <v>0.1</v>
      </c>
    </row>
    <row r="405" spans="1:8" ht="24" customHeight="1" x14ac:dyDescent="0.45">
      <c r="A405" s="146"/>
      <c r="B405" s="151" t="s">
        <v>92</v>
      </c>
      <c r="C405" s="152"/>
      <c r="D405" s="148">
        <v>20</v>
      </c>
      <c r="E405" s="168" t="s">
        <v>112</v>
      </c>
      <c r="F405" s="169">
        <v>150</v>
      </c>
      <c r="G405" s="154">
        <f t="shared" si="5"/>
        <v>3000</v>
      </c>
      <c r="H405" s="275">
        <v>0.1</v>
      </c>
    </row>
    <row r="406" spans="1:8" ht="24" customHeight="1" x14ac:dyDescent="0.45">
      <c r="A406" s="146"/>
      <c r="B406" s="151" t="s">
        <v>93</v>
      </c>
      <c r="C406" s="152"/>
      <c r="D406" s="148">
        <v>1</v>
      </c>
      <c r="E406" s="168" t="s">
        <v>113</v>
      </c>
      <c r="F406" s="169">
        <v>525</v>
      </c>
      <c r="G406" s="154">
        <f t="shared" si="5"/>
        <v>525</v>
      </c>
      <c r="H406" s="275">
        <v>0.1</v>
      </c>
    </row>
    <row r="407" spans="1:8" ht="24" customHeight="1" x14ac:dyDescent="0.45">
      <c r="A407" s="146"/>
      <c r="B407" s="151" t="s">
        <v>94</v>
      </c>
      <c r="C407" s="152"/>
      <c r="D407" s="148">
        <v>20</v>
      </c>
      <c r="E407" s="168" t="s">
        <v>113</v>
      </c>
      <c r="F407" s="169">
        <v>30</v>
      </c>
      <c r="G407" s="154">
        <f t="shared" si="5"/>
        <v>600</v>
      </c>
      <c r="H407" s="275">
        <v>0.1</v>
      </c>
    </row>
    <row r="408" spans="1:8" ht="24" customHeight="1" x14ac:dyDescent="0.45">
      <c r="A408" s="146"/>
      <c r="B408" s="151" t="s">
        <v>110</v>
      </c>
      <c r="C408" s="152"/>
      <c r="D408" s="148">
        <v>3</v>
      </c>
      <c r="E408" s="168" t="s">
        <v>113</v>
      </c>
      <c r="F408" s="169">
        <v>250</v>
      </c>
      <c r="G408" s="154">
        <f t="shared" si="5"/>
        <v>750</v>
      </c>
      <c r="H408" s="275">
        <v>0.1</v>
      </c>
    </row>
    <row r="409" spans="1:8" ht="24" customHeight="1" x14ac:dyDescent="0.45">
      <c r="A409" s="146"/>
      <c r="B409" s="151" t="s">
        <v>95</v>
      </c>
      <c r="C409" s="152"/>
      <c r="D409" s="148">
        <v>3</v>
      </c>
      <c r="E409" s="168" t="s">
        <v>113</v>
      </c>
      <c r="F409" s="169">
        <v>420</v>
      </c>
      <c r="G409" s="154">
        <f t="shared" si="5"/>
        <v>1260</v>
      </c>
      <c r="H409" s="275">
        <v>0.1</v>
      </c>
    </row>
    <row r="410" spans="1:8" ht="24" customHeight="1" x14ac:dyDescent="0.45">
      <c r="A410" s="146"/>
      <c r="B410" s="151" t="s">
        <v>96</v>
      </c>
      <c r="C410" s="152"/>
      <c r="D410" s="148">
        <v>3</v>
      </c>
      <c r="E410" s="168" t="s">
        <v>113</v>
      </c>
      <c r="F410" s="169">
        <v>420</v>
      </c>
      <c r="G410" s="154">
        <f t="shared" si="5"/>
        <v>1260</v>
      </c>
      <c r="H410" s="275">
        <v>0.1</v>
      </c>
    </row>
    <row r="411" spans="1:8" ht="24" customHeight="1" x14ac:dyDescent="0.45">
      <c r="A411" s="146"/>
      <c r="B411" s="151" t="s">
        <v>97</v>
      </c>
      <c r="C411" s="152"/>
      <c r="D411" s="148">
        <v>1</v>
      </c>
      <c r="E411" s="168" t="s">
        <v>112</v>
      </c>
      <c r="F411" s="169">
        <v>150</v>
      </c>
      <c r="G411" s="154">
        <f t="shared" si="5"/>
        <v>150</v>
      </c>
      <c r="H411" s="275">
        <v>0.1</v>
      </c>
    </row>
    <row r="412" spans="1:8" ht="24" customHeight="1" x14ac:dyDescent="0.45">
      <c r="A412" s="146"/>
      <c r="B412" s="151" t="s">
        <v>98</v>
      </c>
      <c r="C412" s="152"/>
      <c r="D412" s="148">
        <v>1</v>
      </c>
      <c r="E412" s="168" t="s">
        <v>112</v>
      </c>
      <c r="F412" s="169">
        <v>150</v>
      </c>
      <c r="G412" s="154">
        <f t="shared" si="5"/>
        <v>150</v>
      </c>
      <c r="H412" s="275">
        <v>0.1</v>
      </c>
    </row>
    <row r="413" spans="1:8" ht="24" customHeight="1" x14ac:dyDescent="0.45">
      <c r="A413" s="146"/>
      <c r="B413" s="151" t="s">
        <v>99</v>
      </c>
      <c r="C413" s="152"/>
      <c r="D413" s="148">
        <v>10</v>
      </c>
      <c r="E413" s="168" t="s">
        <v>113</v>
      </c>
      <c r="F413" s="169">
        <v>180</v>
      </c>
      <c r="G413" s="154">
        <f t="shared" si="5"/>
        <v>1800</v>
      </c>
      <c r="H413" s="275">
        <v>0.1</v>
      </c>
    </row>
    <row r="414" spans="1:8" ht="24" customHeight="1" x14ac:dyDescent="0.45">
      <c r="A414" s="146"/>
      <c r="B414" s="151" t="s">
        <v>100</v>
      </c>
      <c r="C414" s="152"/>
      <c r="D414" s="148">
        <v>3</v>
      </c>
      <c r="E414" s="168" t="s">
        <v>112</v>
      </c>
      <c r="F414" s="169">
        <v>180</v>
      </c>
      <c r="G414" s="154">
        <f t="shared" si="5"/>
        <v>540</v>
      </c>
      <c r="H414" s="275">
        <v>0.1</v>
      </c>
    </row>
    <row r="415" spans="1:8" ht="24" customHeight="1" x14ac:dyDescent="0.45">
      <c r="A415" s="146"/>
      <c r="B415" s="151" t="s">
        <v>101</v>
      </c>
      <c r="C415" s="152"/>
      <c r="D415" s="148">
        <v>20</v>
      </c>
      <c r="E415" s="168" t="s">
        <v>112</v>
      </c>
      <c r="F415" s="169">
        <v>260</v>
      </c>
      <c r="G415" s="154">
        <f t="shared" si="5"/>
        <v>5200</v>
      </c>
      <c r="H415" s="275">
        <v>0.1</v>
      </c>
    </row>
    <row r="416" spans="1:8" ht="24" customHeight="1" x14ac:dyDescent="0.45">
      <c r="A416" s="146"/>
      <c r="B416" s="151" t="s">
        <v>102</v>
      </c>
      <c r="C416" s="152"/>
      <c r="D416" s="148">
        <v>1</v>
      </c>
      <c r="E416" s="168" t="s">
        <v>113</v>
      </c>
      <c r="F416" s="169">
        <v>420</v>
      </c>
      <c r="G416" s="154">
        <f t="shared" si="5"/>
        <v>420</v>
      </c>
      <c r="H416" s="275">
        <v>0.1</v>
      </c>
    </row>
    <row r="417" spans="1:8" ht="24" customHeight="1" x14ac:dyDescent="0.45">
      <c r="A417" s="146"/>
      <c r="B417" s="151" t="s">
        <v>103</v>
      </c>
      <c r="C417" s="152"/>
      <c r="D417" s="148">
        <v>1</v>
      </c>
      <c r="E417" s="168" t="s">
        <v>155</v>
      </c>
      <c r="F417" s="169">
        <v>1300</v>
      </c>
      <c r="G417" s="154">
        <f t="shared" si="5"/>
        <v>1300</v>
      </c>
      <c r="H417" s="275">
        <v>0.1</v>
      </c>
    </row>
    <row r="418" spans="1:8" ht="24" customHeight="1" x14ac:dyDescent="0.45">
      <c r="A418" s="146"/>
      <c r="B418" s="151" t="s">
        <v>104</v>
      </c>
      <c r="C418" s="152"/>
      <c r="D418" s="148">
        <v>1</v>
      </c>
      <c r="E418" s="168" t="s">
        <v>112</v>
      </c>
      <c r="F418" s="169">
        <v>150</v>
      </c>
      <c r="G418" s="154">
        <f t="shared" si="5"/>
        <v>150</v>
      </c>
      <c r="H418" s="275">
        <v>0.1</v>
      </c>
    </row>
    <row r="419" spans="1:8" ht="24" customHeight="1" x14ac:dyDescent="0.45">
      <c r="A419" s="146"/>
      <c r="B419" s="151" t="s">
        <v>105</v>
      </c>
      <c r="C419" s="152"/>
      <c r="D419" s="148">
        <v>1</v>
      </c>
      <c r="E419" s="168" t="s">
        <v>112</v>
      </c>
      <c r="F419" s="169">
        <v>150</v>
      </c>
      <c r="G419" s="154">
        <f t="shared" si="5"/>
        <v>150</v>
      </c>
      <c r="H419" s="275">
        <v>0.1</v>
      </c>
    </row>
    <row r="420" spans="1:8" ht="24" customHeight="1" x14ac:dyDescent="0.45">
      <c r="A420" s="146"/>
      <c r="B420" s="151" t="s">
        <v>106</v>
      </c>
      <c r="C420" s="152"/>
      <c r="D420" s="148">
        <v>20</v>
      </c>
      <c r="E420" s="168" t="s">
        <v>112</v>
      </c>
      <c r="F420" s="169">
        <v>150</v>
      </c>
      <c r="G420" s="154">
        <f t="shared" si="5"/>
        <v>3000</v>
      </c>
      <c r="H420" s="275">
        <v>0.1</v>
      </c>
    </row>
    <row r="421" spans="1:8" ht="24" customHeight="1" x14ac:dyDescent="0.45">
      <c r="A421" s="146"/>
      <c r="B421" s="151" t="s">
        <v>107</v>
      </c>
      <c r="C421" s="152" t="s">
        <v>111</v>
      </c>
      <c r="D421" s="148">
        <v>2</v>
      </c>
      <c r="E421" s="168" t="s">
        <v>117</v>
      </c>
      <c r="F421" s="169">
        <v>200</v>
      </c>
      <c r="G421" s="154">
        <f t="shared" si="5"/>
        <v>400</v>
      </c>
      <c r="H421" s="275">
        <v>0.1</v>
      </c>
    </row>
    <row r="422" spans="1:8" ht="24" customHeight="1" x14ac:dyDescent="0.45">
      <c r="A422" s="146"/>
      <c r="B422" s="151" t="s">
        <v>108</v>
      </c>
      <c r="C422" s="152"/>
      <c r="D422" s="148">
        <v>1</v>
      </c>
      <c r="E422" s="168" t="s">
        <v>116</v>
      </c>
      <c r="F422" s="169">
        <v>600</v>
      </c>
      <c r="G422" s="154">
        <f t="shared" si="5"/>
        <v>600</v>
      </c>
      <c r="H422" s="275">
        <v>0.1</v>
      </c>
    </row>
    <row r="423" spans="1:8" ht="24" customHeight="1" thickBot="1" x14ac:dyDescent="0.5">
      <c r="A423" s="179"/>
      <c r="B423" s="180" t="s">
        <v>109</v>
      </c>
      <c r="C423" s="181"/>
      <c r="D423" s="182">
        <v>2</v>
      </c>
      <c r="E423" s="183" t="s">
        <v>113</v>
      </c>
      <c r="F423" s="184">
        <v>500</v>
      </c>
      <c r="G423" s="185">
        <f t="shared" si="5"/>
        <v>1000</v>
      </c>
      <c r="H423" s="280">
        <v>0.1</v>
      </c>
    </row>
    <row r="424" spans="1:8" ht="24" customHeight="1" thickBot="1" x14ac:dyDescent="0.5">
      <c r="A424" s="172"/>
      <c r="B424" s="170"/>
      <c r="C424" s="246"/>
      <c r="D424" s="363" t="s">
        <v>152</v>
      </c>
      <c r="E424" s="364"/>
      <c r="F424" s="365"/>
      <c r="G424" s="188">
        <f>SUM(G366:G423)</f>
        <v>187795</v>
      </c>
      <c r="H424" s="281">
        <v>0.1</v>
      </c>
    </row>
    <row r="425" spans="1:8" ht="24" customHeight="1" x14ac:dyDescent="0.45">
      <c r="A425" s="354" t="s">
        <v>153</v>
      </c>
      <c r="B425" s="354"/>
      <c r="C425" s="354"/>
      <c r="D425" s="354"/>
      <c r="E425" s="354"/>
      <c r="F425" s="354"/>
      <c r="G425" s="354"/>
      <c r="H425" s="354"/>
    </row>
    <row r="426" spans="1:8" ht="24" customHeight="1" x14ac:dyDescent="0.45">
      <c r="A426" s="120"/>
      <c r="B426" s="120"/>
      <c r="C426" s="120"/>
      <c r="D426" s="120"/>
      <c r="E426" s="120"/>
      <c r="F426" s="120"/>
      <c r="G426" s="120"/>
      <c r="H426" s="278"/>
    </row>
    <row r="427" spans="1:8" ht="24" customHeight="1" x14ac:dyDescent="0.45">
      <c r="A427" s="120"/>
      <c r="B427" s="120"/>
      <c r="C427" s="120"/>
      <c r="D427" s="120"/>
      <c r="E427" s="120"/>
      <c r="F427" s="120"/>
      <c r="G427" s="120"/>
      <c r="H427" s="278"/>
    </row>
    <row r="428" spans="1:8" ht="24" customHeight="1" thickBot="1" x14ac:dyDescent="0.5">
      <c r="A428" s="120"/>
      <c r="B428" s="120"/>
      <c r="C428" s="120"/>
      <c r="D428" s="120"/>
      <c r="E428" s="120"/>
      <c r="F428" s="120"/>
      <c r="G428" s="120"/>
      <c r="H428" s="278"/>
    </row>
    <row r="429" spans="1:8" ht="24" customHeight="1" x14ac:dyDescent="0.45">
      <c r="A429" s="248"/>
      <c r="B429" s="249" t="s">
        <v>52</v>
      </c>
      <c r="C429" s="250"/>
      <c r="D429" s="129"/>
      <c r="E429" s="251"/>
      <c r="F429" s="250"/>
      <c r="G429" s="252">
        <f>G105+G168+G232+G296+G361+G424</f>
        <v>1207650</v>
      </c>
      <c r="H429" s="288"/>
    </row>
    <row r="430" spans="1:8" ht="24" customHeight="1" thickBot="1" x14ac:dyDescent="0.5">
      <c r="A430" s="310"/>
      <c r="B430" s="332" t="s">
        <v>125</v>
      </c>
      <c r="C430" s="311" t="s">
        <v>120</v>
      </c>
      <c r="D430" s="333">
        <v>8</v>
      </c>
      <c r="E430" s="334" t="s">
        <v>159</v>
      </c>
      <c r="F430" s="335">
        <v>4920</v>
      </c>
      <c r="G430" s="312">
        <f>D430*F430</f>
        <v>39360</v>
      </c>
      <c r="H430" s="289"/>
    </row>
    <row r="431" spans="1:8" ht="24" customHeight="1" thickTop="1" thickBot="1" x14ac:dyDescent="0.5">
      <c r="A431" s="266"/>
      <c r="B431" s="247"/>
      <c r="C431" s="309"/>
      <c r="D431" s="269"/>
      <c r="E431" s="268"/>
      <c r="F431" s="323" t="s">
        <v>170</v>
      </c>
      <c r="G431" s="188">
        <f>SUM(G429:G430)</f>
        <v>1247010</v>
      </c>
      <c r="H431" s="289"/>
    </row>
    <row r="432" spans="1:8" ht="24" customHeight="1" x14ac:dyDescent="0.45">
      <c r="A432" s="253"/>
      <c r="B432" s="255"/>
      <c r="C432" s="256"/>
      <c r="D432" s="257">
        <v>10</v>
      </c>
      <c r="E432" s="258" t="s">
        <v>158</v>
      </c>
      <c r="F432" s="256" t="s">
        <v>167</v>
      </c>
      <c r="G432" s="259">
        <f>G431*0.1</f>
        <v>124701</v>
      </c>
      <c r="H432" s="289"/>
    </row>
    <row r="433" spans="1:8" ht="24" customHeight="1" x14ac:dyDescent="0.45">
      <c r="A433" s="253"/>
      <c r="B433" s="260"/>
      <c r="C433" s="160"/>
      <c r="D433" s="257"/>
      <c r="E433" s="137"/>
      <c r="F433" s="262" t="s">
        <v>171</v>
      </c>
      <c r="G433" s="261">
        <f>SUM(G431:G432)</f>
        <v>1371711</v>
      </c>
      <c r="H433" s="289"/>
    </row>
    <row r="434" spans="1:8" ht="24" customHeight="1" x14ac:dyDescent="0.45">
      <c r="A434" s="253"/>
      <c r="B434" s="260"/>
      <c r="C434" s="160"/>
      <c r="D434" s="257"/>
      <c r="E434" s="137"/>
      <c r="F434" s="262"/>
      <c r="G434" s="261">
        <v>-1711</v>
      </c>
      <c r="H434" s="289"/>
    </row>
    <row r="435" spans="1:8" ht="24" customHeight="1" x14ac:dyDescent="0.45">
      <c r="A435" s="140"/>
      <c r="B435" s="263"/>
      <c r="C435" s="142"/>
      <c r="D435" s="262"/>
      <c r="E435" s="144"/>
      <c r="F435" s="331" t="s">
        <v>57</v>
      </c>
      <c r="G435" s="139">
        <f>SUM(G433:G434)</f>
        <v>1370000</v>
      </c>
      <c r="H435" s="289"/>
    </row>
    <row r="436" spans="1:8" ht="24" customHeight="1" thickBot="1" x14ac:dyDescent="0.5">
      <c r="A436" s="179"/>
      <c r="B436" s="264"/>
      <c r="C436" s="265"/>
      <c r="D436" s="265">
        <v>10</v>
      </c>
      <c r="E436" s="254" t="s">
        <v>158</v>
      </c>
      <c r="F436" s="265" t="s">
        <v>168</v>
      </c>
      <c r="G436" s="185">
        <f>G435*0.1</f>
        <v>137000</v>
      </c>
      <c r="H436" s="289"/>
    </row>
    <row r="437" spans="1:8" ht="24" customHeight="1" thickBot="1" x14ac:dyDescent="0.5">
      <c r="A437" s="266"/>
      <c r="B437" s="187"/>
      <c r="C437" s="267"/>
      <c r="D437" s="267"/>
      <c r="E437" s="268"/>
      <c r="F437" s="300" t="s">
        <v>193</v>
      </c>
      <c r="G437" s="188">
        <v>20830</v>
      </c>
      <c r="H437" s="289"/>
    </row>
    <row r="438" spans="1:8" ht="24" customHeight="1" thickBot="1" x14ac:dyDescent="0.5">
      <c r="A438" s="266"/>
      <c r="B438" s="187"/>
      <c r="C438" s="267"/>
      <c r="D438" s="269"/>
      <c r="E438" s="268"/>
      <c r="F438" s="300" t="s">
        <v>194</v>
      </c>
      <c r="G438" s="188">
        <f>SUM(G435:G437)</f>
        <v>1527830</v>
      </c>
      <c r="H438" s="290"/>
    </row>
    <row r="439" spans="1:8" ht="24" customHeight="1" x14ac:dyDescent="0.45">
      <c r="A439" s="366" t="s">
        <v>154</v>
      </c>
      <c r="B439" s="366"/>
      <c r="C439" s="366"/>
      <c r="D439" s="366"/>
      <c r="E439" s="366"/>
      <c r="F439" s="366"/>
      <c r="G439" s="366"/>
      <c r="H439" s="366"/>
    </row>
    <row r="440" spans="1:8" ht="24" customHeight="1" x14ac:dyDescent="0.45"/>
    <row r="441" spans="1:8" ht="24" customHeight="1" x14ac:dyDescent="0.45"/>
  </sheetData>
  <mergeCells count="35">
    <mergeCell ref="F8:G8"/>
    <mergeCell ref="A43:B43"/>
    <mergeCell ref="A44:F44"/>
    <mergeCell ref="D13:G13"/>
    <mergeCell ref="D14:G14"/>
    <mergeCell ref="D15:G15"/>
    <mergeCell ref="A138:H138"/>
    <mergeCell ref="D16:G16"/>
    <mergeCell ref="A9:C10"/>
    <mergeCell ref="A11:C11"/>
    <mergeCell ref="A12:C12"/>
    <mergeCell ref="A13:C13"/>
    <mergeCell ref="A14:C14"/>
    <mergeCell ref="D45:E45"/>
    <mergeCell ref="B17:C18"/>
    <mergeCell ref="B15:C16"/>
    <mergeCell ref="D105:F105"/>
    <mergeCell ref="A74:H74"/>
    <mergeCell ref="A106:H106"/>
    <mergeCell ref="D424:F424"/>
    <mergeCell ref="A425:H425"/>
    <mergeCell ref="A439:H439"/>
    <mergeCell ref="A4:H7"/>
    <mergeCell ref="A297:H297"/>
    <mergeCell ref="D296:F296"/>
    <mergeCell ref="A330:H330"/>
    <mergeCell ref="A362:H362"/>
    <mergeCell ref="D361:F361"/>
    <mergeCell ref="A394:H394"/>
    <mergeCell ref="D168:F168"/>
    <mergeCell ref="A169:H169"/>
    <mergeCell ref="A202:H202"/>
    <mergeCell ref="D232:F232"/>
    <mergeCell ref="A233:H233"/>
    <mergeCell ref="A266:H266"/>
  </mergeCells>
  <phoneticPr fontId="3"/>
  <pageMargins left="0.27" right="0.25" top="0.49" bottom="0.17" header="0.3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救護所見積</vt:lpstr>
      <vt:lpstr>エイドステーション見積</vt:lpstr>
      <vt:lpstr>恵子② (2)</vt:lpstr>
      <vt:lpstr>恵子②</vt:lpstr>
      <vt:lpstr>救護所請求</vt:lpstr>
      <vt:lpstr>エイドステーション請求</vt:lpstr>
      <vt:lpstr>恵子①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keiko_4512@outlook.com</cp:lastModifiedBy>
  <cp:lastPrinted>2024-09-23T10:40:46Z</cp:lastPrinted>
  <dcterms:created xsi:type="dcterms:W3CDTF">2024-08-02T04:08:57Z</dcterms:created>
  <dcterms:modified xsi:type="dcterms:W3CDTF">2024-09-23T10:40:47Z</dcterms:modified>
</cp:coreProperties>
</file>