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okqox\Downloads\"/>
    </mc:Choice>
  </mc:AlternateContent>
  <xr:revisionPtr revIDLastSave="0" documentId="13_ncr:1_{3C75B74D-89E4-4169-8EDB-52F9C35F4162}" xr6:coauthVersionLast="47" xr6:coauthVersionMax="47" xr10:uidLastSave="{00000000-0000-0000-0000-000000000000}"/>
  <bookViews>
    <workbookView xWindow="-98" yWindow="-98" windowWidth="21795" windowHeight="13875" activeTab="1" xr2:uid="{00000000-000D-0000-FFFF-FFFF00000000}"/>
  </bookViews>
  <sheets>
    <sheet name="見積" sheetId="1" r:id="rId1"/>
    <sheet name="請求" sheetId="2" r:id="rId2"/>
  </sheets>
  <definedNames>
    <definedName name="_xlnm.Print_Area" localSheetId="0">見積!$A$1:$L$39</definedName>
    <definedName name="_xlnm.Print_Area" localSheetId="1">請求!$A$1:$L$39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J29" i="2"/>
  <c r="J28" i="2"/>
  <c r="J27" i="2"/>
  <c r="J26" i="2"/>
  <c r="J25" i="2"/>
  <c r="J24" i="2"/>
  <c r="J23" i="2"/>
  <c r="J22" i="2"/>
  <c r="J20" i="2"/>
  <c r="J19" i="2"/>
  <c r="J34" i="2" s="1"/>
  <c r="A19" i="2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J35" i="2" l="1"/>
  <c r="J36" i="2" s="1"/>
  <c r="J37" i="2" l="1"/>
  <c r="J38" i="2" s="1"/>
  <c r="C13" i="2" s="1"/>
  <c r="J30" i="1" l="1"/>
  <c r="J29" i="1"/>
  <c r="A29" i="1"/>
  <c r="A30" i="1" s="1"/>
  <c r="A31" i="1" s="1"/>
  <c r="A32" i="1" s="1"/>
  <c r="A33" i="1" s="1"/>
  <c r="A19" i="1"/>
  <c r="A20" i="1" s="1"/>
  <c r="A21" i="1" s="1"/>
  <c r="A22" i="1" s="1"/>
  <c r="A23" i="1" s="1"/>
  <c r="A24" i="1" s="1"/>
  <c r="A25" i="1" s="1"/>
  <c r="A26" i="1" s="1"/>
  <c r="A27" i="1" s="1"/>
  <c r="A28" i="1" s="1"/>
  <c r="J20" i="1"/>
  <c r="J22" i="1"/>
  <c r="J23" i="1"/>
  <c r="J24" i="1"/>
  <c r="J25" i="1"/>
  <c r="J26" i="1"/>
  <c r="J28" i="1"/>
  <c r="J27" i="1"/>
  <c r="J19" i="1"/>
  <c r="J34" i="1" l="1"/>
  <c r="J35" i="1" s="1"/>
  <c r="J36" i="1" l="1"/>
  <c r="J37" i="1" l="1"/>
  <c r="J38" i="1" s="1"/>
  <c r="C13" i="1" s="1"/>
</calcChain>
</file>

<file path=xl/sharedStrings.xml><?xml version="1.0" encoding="utf-8"?>
<sst xmlns="http://schemas.openxmlformats.org/spreadsheetml/2006/main" count="93" uniqueCount="45">
  <si>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</si>
  <si>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</si>
  <si>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商品合計</t>
    <rPh sb="0" eb="2">
      <t>ショウヒン</t>
    </rPh>
    <rPh sb="2" eb="4">
      <t>ゴウケイ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</si>
  <si>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</si>
  <si>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</si>
  <si>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</si>
  <si>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</si>
  <si>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</si>
  <si>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</si>
  <si>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</si>
  <si>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小　　計①</t>
    <rPh sb="0" eb="1">
      <t>ショウ</t>
    </rPh>
    <rPh sb="3" eb="4">
      <t>ケイ</t>
    </rPh>
    <phoneticPr fontId="3"/>
  </si>
  <si>
    <t>諸経費</t>
    <rPh sb="0" eb="3">
      <t>ショケイヒ</t>
    </rPh>
    <phoneticPr fontId="3"/>
  </si>
  <si>
    <t>小　　計②</t>
    <rPh sb="0" eb="1">
      <t>ショウ</t>
    </rPh>
    <rPh sb="3" eb="4">
      <t>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</si>
  <si>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</si>
  <si>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</si>
  <si>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警備員</t>
    <rPh sb="0" eb="3">
      <t>ケイビイン</t>
    </rPh>
    <phoneticPr fontId="3"/>
  </si>
  <si>
    <t>税</t>
    <rPh sb="0" eb="1">
      <t>ゼイ</t>
    </rPh>
    <phoneticPr fontId="2"/>
  </si>
  <si>
    <t>バルーン（バッテリー式LED）</t>
    <rPh sb="10" eb="11">
      <t>シキ</t>
    </rPh>
    <phoneticPr fontId="2"/>
  </si>
  <si>
    <t>カラーコーン（３㎏）</t>
    <phoneticPr fontId="2"/>
  </si>
  <si>
    <t>一式</t>
    <rPh sb="0" eb="2">
      <t>イッシキ</t>
    </rPh>
    <phoneticPr fontId="2"/>
  </si>
  <si>
    <t>計画・調整費</t>
    <rPh sb="0" eb="2">
      <t>ケイカク</t>
    </rPh>
    <rPh sb="3" eb="6">
      <t>チョウセイヒ</t>
    </rPh>
    <phoneticPr fontId="3"/>
  </si>
  <si>
    <t>株式会社ＣＳＩＬｅａｄ</t>
  </si>
  <si>
    <t>TEL0790-20-7223FAX0790-20-7224</t>
  </si>
  <si>
    <t>登録番号：T9140001126012</t>
  </si>
  <si>
    <t>設営費</t>
    <rPh sb="0" eb="3">
      <t>セツエイヒ</t>
    </rPh>
    <phoneticPr fontId="2"/>
  </si>
  <si>
    <t>16:45～19:45</t>
    <phoneticPr fontId="2"/>
  </si>
  <si>
    <t>輸送費（資機材の引取り～返却）１０月３１日（金）～１１月４日（火））</t>
    <rPh sb="0" eb="2">
      <t>ユソウ</t>
    </rPh>
    <rPh sb="2" eb="3">
      <t>ヒ</t>
    </rPh>
    <rPh sb="4" eb="7">
      <t>シキザイ</t>
    </rPh>
    <rPh sb="8" eb="10">
      <t>ヒキト</t>
    </rPh>
    <rPh sb="12" eb="14">
      <t>ヘンキャク</t>
    </rPh>
    <rPh sb="17" eb="18">
      <t>ガツ</t>
    </rPh>
    <rPh sb="20" eb="21">
      <t>ヒ</t>
    </rPh>
    <rPh sb="22" eb="23">
      <t>キン</t>
    </rPh>
    <rPh sb="27" eb="28">
      <t>ガツ</t>
    </rPh>
    <rPh sb="29" eb="30">
      <t>ヒ</t>
    </rPh>
    <rPh sb="31" eb="32">
      <t>カ</t>
    </rPh>
    <phoneticPr fontId="2"/>
  </si>
  <si>
    <t>テント四方幕（一面透明）</t>
    <phoneticPr fontId="2"/>
  </si>
  <si>
    <t>テントウエイト　30ｋｇ×６本</t>
    <rPh sb="14" eb="15">
      <t>ホン</t>
    </rPh>
    <phoneticPr fontId="2"/>
  </si>
  <si>
    <t>テーブル</t>
    <phoneticPr fontId="2"/>
  </si>
  <si>
    <t>パイプ椅子</t>
    <rPh sb="3" eb="5">
      <t>イス</t>
    </rPh>
    <phoneticPr fontId="2"/>
  </si>
  <si>
    <t>天井仮設蛍光灯</t>
    <rPh sb="0" eb="2">
      <t>テンジョウ</t>
    </rPh>
    <rPh sb="2" eb="4">
      <t>カセツ</t>
    </rPh>
    <rPh sb="4" eb="7">
      <t>ケイコウトウ</t>
    </rPh>
    <phoneticPr fontId="2"/>
  </si>
  <si>
    <t>発電機（燃料費込み）</t>
    <rPh sb="0" eb="3">
      <t>ハツデンキ</t>
    </rPh>
    <rPh sb="4" eb="8">
      <t>ネンリョウヒコ</t>
    </rPh>
    <phoneticPr fontId="2"/>
  </si>
  <si>
    <t>輸送費（本部テント関係引取り～返却）１０月３１日（金）～１１月４日（火））</t>
    <rPh sb="0" eb="2">
      <t>ユソウ</t>
    </rPh>
    <rPh sb="2" eb="3">
      <t>ヒ</t>
    </rPh>
    <rPh sb="4" eb="6">
      <t>ホンブ</t>
    </rPh>
    <rPh sb="9" eb="11">
      <t>カンケイ</t>
    </rPh>
    <phoneticPr fontId="2"/>
  </si>
  <si>
    <r>
      <t>備考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1"/>
        <rFont val="ＭＳ 明朝"/>
        <family val="1"/>
        <charset val="128"/>
      </rPr>
      <t>立入禁止テープは支給願います。　　　　　　　　　　　　　　　　　　　　　　　　　　　　　　　　　　　　　　　　　　　　　　機材倉庫の関係で３１日（金曜日）の引き取りとなりますが、設営・撤去は２日（日曜日）に行います。　　　　　　　　　　　　　　　　　　　　　設営は、湖岸の水際対策から行い、午後から道路上に駐車防止カラーコーンの設置を行います。撤去については花火終了後に道路のカラーコーンの撤去から行い、公園の水際対策の撤去を行います。　　　　　　　　　　　　　　　　　　　　　　　　　　　　　　　　</t>
    </r>
    <rPh sb="0" eb="2">
      <t>ビコウ</t>
    </rPh>
    <rPh sb="89" eb="93">
      <t>タチイリキンシ</t>
    </rPh>
    <rPh sb="97" eb="100">
      <t>シキュウネガ</t>
    </rPh>
    <rPh sb="150" eb="154">
      <t>キザイソウコ</t>
    </rPh>
    <rPh sb="155" eb="157">
      <t>カンケイ</t>
    </rPh>
    <rPh sb="160" eb="161">
      <t>ヒ</t>
    </rPh>
    <rPh sb="169" eb="170">
      <t>ト</t>
    </rPh>
    <rPh sb="178" eb="180">
      <t>セツエイ</t>
    </rPh>
    <rPh sb="181" eb="183">
      <t>テッキョ</t>
    </rPh>
    <rPh sb="185" eb="186">
      <t>ヒ</t>
    </rPh>
    <rPh sb="187" eb="190">
      <t>ニチヨウビ</t>
    </rPh>
    <rPh sb="192" eb="193">
      <t>オコナ</t>
    </rPh>
    <rPh sb="218" eb="220">
      <t>セツエイ</t>
    </rPh>
    <rPh sb="222" eb="224">
      <t>コガン</t>
    </rPh>
    <rPh sb="225" eb="229">
      <t>ミズギワタイサク</t>
    </rPh>
    <rPh sb="231" eb="232">
      <t>オコナ</t>
    </rPh>
    <rPh sb="234" eb="236">
      <t>ゴゴ</t>
    </rPh>
    <rPh sb="238" eb="241">
      <t>ドウロジョウ</t>
    </rPh>
    <rPh sb="242" eb="246">
      <t>チュウシャボウシ</t>
    </rPh>
    <rPh sb="253" eb="255">
      <t>セッチ</t>
    </rPh>
    <rPh sb="256" eb="257">
      <t>オコナ</t>
    </rPh>
    <rPh sb="261" eb="263">
      <t>テッキョ</t>
    </rPh>
    <rPh sb="268" eb="273">
      <t>ハナビシュウリョウゴ</t>
    </rPh>
    <rPh sb="274" eb="276">
      <t>ドウロ</t>
    </rPh>
    <rPh sb="284" eb="286">
      <t>テッキョ</t>
    </rPh>
    <rPh sb="288" eb="289">
      <t>オコナ</t>
    </rPh>
    <phoneticPr fontId="2"/>
  </si>
  <si>
    <t>件名　2025びわ湖『秋』花火実施に伴う警備並びに資機材関係</t>
    <rPh sb="0" eb="2">
      <t>ケンメイ</t>
    </rPh>
    <rPh sb="9" eb="10">
      <t>コ</t>
    </rPh>
    <rPh sb="11" eb="12">
      <t>アキ</t>
    </rPh>
    <rPh sb="13" eb="15">
      <t>ハナビ</t>
    </rPh>
    <rPh sb="15" eb="17">
      <t>ジッシ</t>
    </rPh>
    <rPh sb="18" eb="19">
      <t>トモナ</t>
    </rPh>
    <rPh sb="20" eb="22">
      <t>ケイビ</t>
    </rPh>
    <rPh sb="22" eb="23">
      <t>ナラ</t>
    </rPh>
    <rPh sb="25" eb="28">
      <t>シキザイ</t>
    </rPh>
    <rPh sb="28" eb="30">
      <t>カンケイ</t>
    </rPh>
    <phoneticPr fontId="2"/>
  </si>
  <si>
    <r>
      <rPr>
        <sz val="8"/>
        <color theme="1"/>
        <rFont val="ＭＳ 明朝"/>
        <family val="1"/>
        <charset val="128"/>
      </rPr>
      <t>代表取締役</t>
    </r>
    <r>
      <rPr>
        <sz val="11"/>
        <color theme="1"/>
        <rFont val="ＭＳ 明朝"/>
        <family val="1"/>
        <charset val="128"/>
      </rPr>
      <t>　</t>
    </r>
    <r>
      <rPr>
        <b/>
        <sz val="12"/>
        <color theme="1"/>
        <rFont val="ＭＳ 明朝"/>
        <family val="1"/>
        <charset val="128"/>
      </rPr>
      <t>大崎和哉</t>
    </r>
    <rPh sb="0" eb="2">
      <t>ダイヒョウ</t>
    </rPh>
    <rPh sb="2" eb="5">
      <t>トリシマリヤク</t>
    </rPh>
    <rPh sb="6" eb="10">
      <t>オオサキカズヤ</t>
    </rPh>
    <phoneticPr fontId="3"/>
  </si>
  <si>
    <t>675-2312兵庫県加西市北条町北条1122</t>
    <phoneticPr fontId="2"/>
  </si>
  <si>
    <t>ストーブ</t>
    <phoneticPr fontId="2"/>
  </si>
  <si>
    <t>消火器</t>
    <rPh sb="0" eb="3">
      <t>ショウカキ</t>
    </rPh>
    <phoneticPr fontId="2"/>
  </si>
  <si>
    <t>本部テント　　2ｋ×3ｋ</t>
    <rPh sb="0" eb="2">
      <t>ホンブ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</si>
  <si>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3"/>
  </si>
  <si>
    <t>　御用命ありがとうございました。</t>
  </si>
  <si>
    <t>下記の件につきまして、ご請求させて頂きますので</t>
  </si>
  <si>
    <t>ご査収の程、よろしくお願いいたします。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</si>
</sst>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9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9" fontId="13" fillId="0" borderId="4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9" fontId="4" fillId="0" borderId="12" xfId="0" applyNumberFormat="1" applyFont="1" applyBorder="1" applyAlignment="1">
      <alignment horizontal="center" vertical="center"/>
    </xf>
    <xf numFmtId="9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/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 indent="1"/>
    </xf>
    <xf numFmtId="58" fontId="5" fillId="0" borderId="0" xfId="0" applyNumberFormat="1" applyFont="1" applyAlignment="1">
      <alignment horizontal="right" vertical="center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6" fontId="4" fillId="0" borderId="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6" fontId="4" fillId="0" borderId="4" xfId="1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 indent="2"/>
    </xf>
    <xf numFmtId="0" fontId="14" fillId="0" borderId="9" xfId="0" applyFont="1" applyBorder="1" applyAlignment="1">
      <alignment horizontal="left" vertical="center" indent="2"/>
    </xf>
    <xf numFmtId="6" fontId="14" fillId="0" borderId="9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indent="2"/>
    </xf>
    <xf numFmtId="6" fontId="14" fillId="0" borderId="4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left" vertical="center" indent="2"/>
    </xf>
    <xf numFmtId="0" fontId="14" fillId="0" borderId="6" xfId="0" applyFont="1" applyBorder="1" applyAlignment="1">
      <alignment horizontal="left" vertical="center" indent="2"/>
    </xf>
    <xf numFmtId="6" fontId="14" fillId="0" borderId="6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6" fontId="4" fillId="0" borderId="16" xfId="1" applyFont="1" applyBorder="1" applyAlignment="1">
      <alignment horizontal="right" vertical="center"/>
    </xf>
    <xf numFmtId="6" fontId="4" fillId="0" borderId="18" xfId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6</xdr:row>
      <xdr:rowOff>142875</xdr:rowOff>
    </xdr:from>
    <xdr:to>
      <xdr:col>3</xdr:col>
      <xdr:colOff>83821</xdr:colOff>
      <xdr:row>8</xdr:row>
      <xdr:rowOff>108618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7151" y="1514475"/>
          <a:ext cx="3181350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144780</xdr:colOff>
      <xdr:row>12</xdr:row>
      <xdr:rowOff>266700</xdr:rowOff>
    </xdr:from>
    <xdr:to>
      <xdr:col>11</xdr:col>
      <xdr:colOff>30480</xdr:colOff>
      <xdr:row>15</xdr:row>
      <xdr:rowOff>158115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5783580" y="3981450"/>
          <a:ext cx="2609850" cy="820103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13</xdr:col>
      <xdr:colOff>594360</xdr:colOff>
      <xdr:row>8</xdr:row>
      <xdr:rowOff>251461</xdr:rowOff>
    </xdr:from>
    <xdr:to>
      <xdr:col>14</xdr:col>
      <xdr:colOff>502919</xdr:colOff>
      <xdr:row>11</xdr:row>
      <xdr:rowOff>143589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3360288-3180-4B62-BF38-0EE6E607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5520" y="2750821"/>
          <a:ext cx="800099" cy="829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525781</xdr:colOff>
      <xdr:row>11</xdr:row>
      <xdr:rowOff>251461</xdr:rowOff>
    </xdr:from>
    <xdr:to>
      <xdr:col>16</xdr:col>
      <xdr:colOff>60961</xdr:colOff>
      <xdr:row>13</xdr:row>
      <xdr:rowOff>45169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D249CAC3-05D9-44CE-B4A9-94EC11BA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0021" y="3688081"/>
          <a:ext cx="426720" cy="418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13</xdr:row>
      <xdr:rowOff>0</xdr:rowOff>
    </xdr:from>
    <xdr:to>
      <xdr:col>11</xdr:col>
      <xdr:colOff>30480</xdr:colOff>
      <xdr:row>15</xdr:row>
      <xdr:rowOff>158115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695A1046-0222-4D61-BFF5-EE8FA92FDF67}"/>
            </a:ext>
          </a:extLst>
        </xdr:cNvPr>
        <xdr:cNvGrpSpPr>
          <a:grpSpLocks/>
        </xdr:cNvGrpSpPr>
      </xdr:nvGrpSpPr>
      <xdr:grpSpPr bwMode="auto">
        <a:xfrm>
          <a:off x="5780405" y="4024313"/>
          <a:ext cx="2608263" cy="777240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91F311DE-723C-E0AC-3D0E-78E9D77709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BBE855DF-7891-0C60-6BEC-7DE51EC2E0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CC61E204-D5CC-E02D-6E65-A5432E35E3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D5D1FEC4-E4EE-8CA2-DD63-2B9C6609CB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D0A03254-1F9C-EEC1-946F-91D6CC9419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10E9FB33-68EB-F54C-C637-10D3F374C0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view="pageBreakPreview" zoomScaleNormal="100" zoomScaleSheetLayoutView="100" workbookViewId="0">
      <selection activeCell="E16" sqref="E16"/>
    </sheetView>
  </sheetViews>
  <sheetFormatPr defaultColWidth="13" defaultRowHeight="24.6" customHeight="1" x14ac:dyDescent="0.25"/>
  <cols>
    <col min="1" max="1" width="5.19921875" style="1" customWidth="1"/>
    <col min="2" max="4" width="19.46484375" style="1" customWidth="1"/>
    <col min="5" max="6" width="7.6640625" style="1" customWidth="1"/>
    <col min="7" max="7" width="8.796875" style="1" customWidth="1"/>
    <col min="8" max="11" width="7.33203125" style="1" customWidth="1"/>
    <col min="12" max="12" width="5.33203125" style="14" customWidth="1"/>
    <col min="13" max="251" width="13" style="1"/>
    <col min="252" max="252" width="7.6640625" style="1" customWidth="1"/>
    <col min="253" max="253" width="7.19921875" style="1" customWidth="1"/>
    <col min="254" max="254" width="7.1328125" style="1" customWidth="1"/>
    <col min="255" max="257" width="14.46484375" style="1" customWidth="1"/>
    <col min="258" max="259" width="7.6640625" style="1" customWidth="1"/>
    <col min="260" max="260" width="8.796875" style="1" customWidth="1"/>
    <col min="261" max="264" width="7.6640625" style="1" customWidth="1"/>
    <col min="265" max="265" width="8.19921875" style="1" customWidth="1"/>
    <col min="266" max="507" width="13" style="1"/>
    <col min="508" max="508" width="7.6640625" style="1" customWidth="1"/>
    <col min="509" max="509" width="7.19921875" style="1" customWidth="1"/>
    <col min="510" max="510" width="7.1328125" style="1" customWidth="1"/>
    <col min="511" max="513" width="14.46484375" style="1" customWidth="1"/>
    <col min="514" max="515" width="7.6640625" style="1" customWidth="1"/>
    <col min="516" max="516" width="8.796875" style="1" customWidth="1"/>
    <col min="517" max="520" width="7.6640625" style="1" customWidth="1"/>
    <col min="521" max="521" width="8.19921875" style="1" customWidth="1"/>
    <col min="522" max="763" width="13" style="1"/>
    <col min="764" max="764" width="7.6640625" style="1" customWidth="1"/>
    <col min="765" max="765" width="7.19921875" style="1" customWidth="1"/>
    <col min="766" max="766" width="7.1328125" style="1" customWidth="1"/>
    <col min="767" max="769" width="14.46484375" style="1" customWidth="1"/>
    <col min="770" max="771" width="7.6640625" style="1" customWidth="1"/>
    <col min="772" max="772" width="8.796875" style="1" customWidth="1"/>
    <col min="773" max="776" width="7.6640625" style="1" customWidth="1"/>
    <col min="777" max="777" width="8.19921875" style="1" customWidth="1"/>
    <col min="778" max="1019" width="13" style="1"/>
    <col min="1020" max="1020" width="7.6640625" style="1" customWidth="1"/>
    <col min="1021" max="1021" width="7.19921875" style="1" customWidth="1"/>
    <col min="1022" max="1022" width="7.1328125" style="1" customWidth="1"/>
    <col min="1023" max="1025" width="14.46484375" style="1" customWidth="1"/>
    <col min="1026" max="1027" width="7.6640625" style="1" customWidth="1"/>
    <col min="1028" max="1028" width="8.796875" style="1" customWidth="1"/>
    <col min="1029" max="1032" width="7.6640625" style="1" customWidth="1"/>
    <col min="1033" max="1033" width="8.19921875" style="1" customWidth="1"/>
    <col min="1034" max="1275" width="13" style="1"/>
    <col min="1276" max="1276" width="7.6640625" style="1" customWidth="1"/>
    <col min="1277" max="1277" width="7.19921875" style="1" customWidth="1"/>
    <col min="1278" max="1278" width="7.1328125" style="1" customWidth="1"/>
    <col min="1279" max="1281" width="14.46484375" style="1" customWidth="1"/>
    <col min="1282" max="1283" width="7.6640625" style="1" customWidth="1"/>
    <col min="1284" max="1284" width="8.796875" style="1" customWidth="1"/>
    <col min="1285" max="1288" width="7.6640625" style="1" customWidth="1"/>
    <col min="1289" max="1289" width="8.19921875" style="1" customWidth="1"/>
    <col min="1290" max="1531" width="13" style="1"/>
    <col min="1532" max="1532" width="7.6640625" style="1" customWidth="1"/>
    <col min="1533" max="1533" width="7.19921875" style="1" customWidth="1"/>
    <col min="1534" max="1534" width="7.1328125" style="1" customWidth="1"/>
    <col min="1535" max="1537" width="14.46484375" style="1" customWidth="1"/>
    <col min="1538" max="1539" width="7.6640625" style="1" customWidth="1"/>
    <col min="1540" max="1540" width="8.796875" style="1" customWidth="1"/>
    <col min="1541" max="1544" width="7.6640625" style="1" customWidth="1"/>
    <col min="1545" max="1545" width="8.19921875" style="1" customWidth="1"/>
    <col min="1546" max="1787" width="13" style="1"/>
    <col min="1788" max="1788" width="7.6640625" style="1" customWidth="1"/>
    <col min="1789" max="1789" width="7.19921875" style="1" customWidth="1"/>
    <col min="1790" max="1790" width="7.1328125" style="1" customWidth="1"/>
    <col min="1791" max="1793" width="14.46484375" style="1" customWidth="1"/>
    <col min="1794" max="1795" width="7.6640625" style="1" customWidth="1"/>
    <col min="1796" max="1796" width="8.796875" style="1" customWidth="1"/>
    <col min="1797" max="1800" width="7.6640625" style="1" customWidth="1"/>
    <col min="1801" max="1801" width="8.19921875" style="1" customWidth="1"/>
    <col min="1802" max="2043" width="13" style="1"/>
    <col min="2044" max="2044" width="7.6640625" style="1" customWidth="1"/>
    <col min="2045" max="2045" width="7.19921875" style="1" customWidth="1"/>
    <col min="2046" max="2046" width="7.1328125" style="1" customWidth="1"/>
    <col min="2047" max="2049" width="14.46484375" style="1" customWidth="1"/>
    <col min="2050" max="2051" width="7.6640625" style="1" customWidth="1"/>
    <col min="2052" max="2052" width="8.796875" style="1" customWidth="1"/>
    <col min="2053" max="2056" width="7.6640625" style="1" customWidth="1"/>
    <col min="2057" max="2057" width="8.19921875" style="1" customWidth="1"/>
    <col min="2058" max="2299" width="13" style="1"/>
    <col min="2300" max="2300" width="7.6640625" style="1" customWidth="1"/>
    <col min="2301" max="2301" width="7.19921875" style="1" customWidth="1"/>
    <col min="2302" max="2302" width="7.1328125" style="1" customWidth="1"/>
    <col min="2303" max="2305" width="14.46484375" style="1" customWidth="1"/>
    <col min="2306" max="2307" width="7.6640625" style="1" customWidth="1"/>
    <col min="2308" max="2308" width="8.796875" style="1" customWidth="1"/>
    <col min="2309" max="2312" width="7.6640625" style="1" customWidth="1"/>
    <col min="2313" max="2313" width="8.19921875" style="1" customWidth="1"/>
    <col min="2314" max="2555" width="13" style="1"/>
    <col min="2556" max="2556" width="7.6640625" style="1" customWidth="1"/>
    <col min="2557" max="2557" width="7.19921875" style="1" customWidth="1"/>
    <col min="2558" max="2558" width="7.1328125" style="1" customWidth="1"/>
    <col min="2559" max="2561" width="14.46484375" style="1" customWidth="1"/>
    <col min="2562" max="2563" width="7.6640625" style="1" customWidth="1"/>
    <col min="2564" max="2564" width="8.796875" style="1" customWidth="1"/>
    <col min="2565" max="2568" width="7.6640625" style="1" customWidth="1"/>
    <col min="2569" max="2569" width="8.19921875" style="1" customWidth="1"/>
    <col min="2570" max="2811" width="13" style="1"/>
    <col min="2812" max="2812" width="7.6640625" style="1" customWidth="1"/>
    <col min="2813" max="2813" width="7.19921875" style="1" customWidth="1"/>
    <col min="2814" max="2814" width="7.1328125" style="1" customWidth="1"/>
    <col min="2815" max="2817" width="14.46484375" style="1" customWidth="1"/>
    <col min="2818" max="2819" width="7.6640625" style="1" customWidth="1"/>
    <col min="2820" max="2820" width="8.796875" style="1" customWidth="1"/>
    <col min="2821" max="2824" width="7.6640625" style="1" customWidth="1"/>
    <col min="2825" max="2825" width="8.19921875" style="1" customWidth="1"/>
    <col min="2826" max="3067" width="13" style="1"/>
    <col min="3068" max="3068" width="7.6640625" style="1" customWidth="1"/>
    <col min="3069" max="3069" width="7.19921875" style="1" customWidth="1"/>
    <col min="3070" max="3070" width="7.1328125" style="1" customWidth="1"/>
    <col min="3071" max="3073" width="14.46484375" style="1" customWidth="1"/>
    <col min="3074" max="3075" width="7.6640625" style="1" customWidth="1"/>
    <col min="3076" max="3076" width="8.796875" style="1" customWidth="1"/>
    <col min="3077" max="3080" width="7.6640625" style="1" customWidth="1"/>
    <col min="3081" max="3081" width="8.19921875" style="1" customWidth="1"/>
    <col min="3082" max="3323" width="13" style="1"/>
    <col min="3324" max="3324" width="7.6640625" style="1" customWidth="1"/>
    <col min="3325" max="3325" width="7.19921875" style="1" customWidth="1"/>
    <col min="3326" max="3326" width="7.1328125" style="1" customWidth="1"/>
    <col min="3327" max="3329" width="14.46484375" style="1" customWidth="1"/>
    <col min="3330" max="3331" width="7.6640625" style="1" customWidth="1"/>
    <col min="3332" max="3332" width="8.796875" style="1" customWidth="1"/>
    <col min="3333" max="3336" width="7.6640625" style="1" customWidth="1"/>
    <col min="3337" max="3337" width="8.19921875" style="1" customWidth="1"/>
    <col min="3338" max="3579" width="13" style="1"/>
    <col min="3580" max="3580" width="7.6640625" style="1" customWidth="1"/>
    <col min="3581" max="3581" width="7.19921875" style="1" customWidth="1"/>
    <col min="3582" max="3582" width="7.1328125" style="1" customWidth="1"/>
    <col min="3583" max="3585" width="14.46484375" style="1" customWidth="1"/>
    <col min="3586" max="3587" width="7.6640625" style="1" customWidth="1"/>
    <col min="3588" max="3588" width="8.796875" style="1" customWidth="1"/>
    <col min="3589" max="3592" width="7.6640625" style="1" customWidth="1"/>
    <col min="3593" max="3593" width="8.19921875" style="1" customWidth="1"/>
    <col min="3594" max="3835" width="13" style="1"/>
    <col min="3836" max="3836" width="7.6640625" style="1" customWidth="1"/>
    <col min="3837" max="3837" width="7.19921875" style="1" customWidth="1"/>
    <col min="3838" max="3838" width="7.1328125" style="1" customWidth="1"/>
    <col min="3839" max="3841" width="14.46484375" style="1" customWidth="1"/>
    <col min="3842" max="3843" width="7.6640625" style="1" customWidth="1"/>
    <col min="3844" max="3844" width="8.796875" style="1" customWidth="1"/>
    <col min="3845" max="3848" width="7.6640625" style="1" customWidth="1"/>
    <col min="3849" max="3849" width="8.19921875" style="1" customWidth="1"/>
    <col min="3850" max="4091" width="13" style="1"/>
    <col min="4092" max="4092" width="7.6640625" style="1" customWidth="1"/>
    <col min="4093" max="4093" width="7.19921875" style="1" customWidth="1"/>
    <col min="4094" max="4094" width="7.1328125" style="1" customWidth="1"/>
    <col min="4095" max="4097" width="14.46484375" style="1" customWidth="1"/>
    <col min="4098" max="4099" width="7.6640625" style="1" customWidth="1"/>
    <col min="4100" max="4100" width="8.796875" style="1" customWidth="1"/>
    <col min="4101" max="4104" width="7.6640625" style="1" customWidth="1"/>
    <col min="4105" max="4105" width="8.19921875" style="1" customWidth="1"/>
    <col min="4106" max="4347" width="13" style="1"/>
    <col min="4348" max="4348" width="7.6640625" style="1" customWidth="1"/>
    <col min="4349" max="4349" width="7.19921875" style="1" customWidth="1"/>
    <col min="4350" max="4350" width="7.1328125" style="1" customWidth="1"/>
    <col min="4351" max="4353" width="14.46484375" style="1" customWidth="1"/>
    <col min="4354" max="4355" width="7.6640625" style="1" customWidth="1"/>
    <col min="4356" max="4356" width="8.796875" style="1" customWidth="1"/>
    <col min="4357" max="4360" width="7.6640625" style="1" customWidth="1"/>
    <col min="4361" max="4361" width="8.19921875" style="1" customWidth="1"/>
    <col min="4362" max="4603" width="13" style="1"/>
    <col min="4604" max="4604" width="7.6640625" style="1" customWidth="1"/>
    <col min="4605" max="4605" width="7.19921875" style="1" customWidth="1"/>
    <col min="4606" max="4606" width="7.1328125" style="1" customWidth="1"/>
    <col min="4607" max="4609" width="14.46484375" style="1" customWidth="1"/>
    <col min="4610" max="4611" width="7.6640625" style="1" customWidth="1"/>
    <col min="4612" max="4612" width="8.796875" style="1" customWidth="1"/>
    <col min="4613" max="4616" width="7.6640625" style="1" customWidth="1"/>
    <col min="4617" max="4617" width="8.19921875" style="1" customWidth="1"/>
    <col min="4618" max="4859" width="13" style="1"/>
    <col min="4860" max="4860" width="7.6640625" style="1" customWidth="1"/>
    <col min="4861" max="4861" width="7.19921875" style="1" customWidth="1"/>
    <col min="4862" max="4862" width="7.1328125" style="1" customWidth="1"/>
    <col min="4863" max="4865" width="14.46484375" style="1" customWidth="1"/>
    <col min="4866" max="4867" width="7.6640625" style="1" customWidth="1"/>
    <col min="4868" max="4868" width="8.796875" style="1" customWidth="1"/>
    <col min="4869" max="4872" width="7.6640625" style="1" customWidth="1"/>
    <col min="4873" max="4873" width="8.19921875" style="1" customWidth="1"/>
    <col min="4874" max="5115" width="13" style="1"/>
    <col min="5116" max="5116" width="7.6640625" style="1" customWidth="1"/>
    <col min="5117" max="5117" width="7.19921875" style="1" customWidth="1"/>
    <col min="5118" max="5118" width="7.1328125" style="1" customWidth="1"/>
    <col min="5119" max="5121" width="14.46484375" style="1" customWidth="1"/>
    <col min="5122" max="5123" width="7.6640625" style="1" customWidth="1"/>
    <col min="5124" max="5124" width="8.796875" style="1" customWidth="1"/>
    <col min="5125" max="5128" width="7.6640625" style="1" customWidth="1"/>
    <col min="5129" max="5129" width="8.19921875" style="1" customWidth="1"/>
    <col min="5130" max="5371" width="13" style="1"/>
    <col min="5372" max="5372" width="7.6640625" style="1" customWidth="1"/>
    <col min="5373" max="5373" width="7.19921875" style="1" customWidth="1"/>
    <col min="5374" max="5374" width="7.1328125" style="1" customWidth="1"/>
    <col min="5375" max="5377" width="14.46484375" style="1" customWidth="1"/>
    <col min="5378" max="5379" width="7.6640625" style="1" customWidth="1"/>
    <col min="5380" max="5380" width="8.796875" style="1" customWidth="1"/>
    <col min="5381" max="5384" width="7.6640625" style="1" customWidth="1"/>
    <col min="5385" max="5385" width="8.19921875" style="1" customWidth="1"/>
    <col min="5386" max="5627" width="13" style="1"/>
    <col min="5628" max="5628" width="7.6640625" style="1" customWidth="1"/>
    <col min="5629" max="5629" width="7.19921875" style="1" customWidth="1"/>
    <col min="5630" max="5630" width="7.1328125" style="1" customWidth="1"/>
    <col min="5631" max="5633" width="14.46484375" style="1" customWidth="1"/>
    <col min="5634" max="5635" width="7.6640625" style="1" customWidth="1"/>
    <col min="5636" max="5636" width="8.796875" style="1" customWidth="1"/>
    <col min="5637" max="5640" width="7.6640625" style="1" customWidth="1"/>
    <col min="5641" max="5641" width="8.19921875" style="1" customWidth="1"/>
    <col min="5642" max="5883" width="13" style="1"/>
    <col min="5884" max="5884" width="7.6640625" style="1" customWidth="1"/>
    <col min="5885" max="5885" width="7.19921875" style="1" customWidth="1"/>
    <col min="5886" max="5886" width="7.1328125" style="1" customWidth="1"/>
    <col min="5887" max="5889" width="14.46484375" style="1" customWidth="1"/>
    <col min="5890" max="5891" width="7.6640625" style="1" customWidth="1"/>
    <col min="5892" max="5892" width="8.796875" style="1" customWidth="1"/>
    <col min="5893" max="5896" width="7.6640625" style="1" customWidth="1"/>
    <col min="5897" max="5897" width="8.19921875" style="1" customWidth="1"/>
    <col min="5898" max="6139" width="13" style="1"/>
    <col min="6140" max="6140" width="7.6640625" style="1" customWidth="1"/>
    <col min="6141" max="6141" width="7.19921875" style="1" customWidth="1"/>
    <col min="6142" max="6142" width="7.1328125" style="1" customWidth="1"/>
    <col min="6143" max="6145" width="14.46484375" style="1" customWidth="1"/>
    <col min="6146" max="6147" width="7.6640625" style="1" customWidth="1"/>
    <col min="6148" max="6148" width="8.796875" style="1" customWidth="1"/>
    <col min="6149" max="6152" width="7.6640625" style="1" customWidth="1"/>
    <col min="6153" max="6153" width="8.19921875" style="1" customWidth="1"/>
    <col min="6154" max="6395" width="13" style="1"/>
    <col min="6396" max="6396" width="7.6640625" style="1" customWidth="1"/>
    <col min="6397" max="6397" width="7.19921875" style="1" customWidth="1"/>
    <col min="6398" max="6398" width="7.1328125" style="1" customWidth="1"/>
    <col min="6399" max="6401" width="14.46484375" style="1" customWidth="1"/>
    <col min="6402" max="6403" width="7.6640625" style="1" customWidth="1"/>
    <col min="6404" max="6404" width="8.796875" style="1" customWidth="1"/>
    <col min="6405" max="6408" width="7.6640625" style="1" customWidth="1"/>
    <col min="6409" max="6409" width="8.19921875" style="1" customWidth="1"/>
    <col min="6410" max="6651" width="13" style="1"/>
    <col min="6652" max="6652" width="7.6640625" style="1" customWidth="1"/>
    <col min="6653" max="6653" width="7.19921875" style="1" customWidth="1"/>
    <col min="6654" max="6654" width="7.1328125" style="1" customWidth="1"/>
    <col min="6655" max="6657" width="14.46484375" style="1" customWidth="1"/>
    <col min="6658" max="6659" width="7.6640625" style="1" customWidth="1"/>
    <col min="6660" max="6660" width="8.796875" style="1" customWidth="1"/>
    <col min="6661" max="6664" width="7.6640625" style="1" customWidth="1"/>
    <col min="6665" max="6665" width="8.19921875" style="1" customWidth="1"/>
    <col min="6666" max="6907" width="13" style="1"/>
    <col min="6908" max="6908" width="7.6640625" style="1" customWidth="1"/>
    <col min="6909" max="6909" width="7.19921875" style="1" customWidth="1"/>
    <col min="6910" max="6910" width="7.1328125" style="1" customWidth="1"/>
    <col min="6911" max="6913" width="14.46484375" style="1" customWidth="1"/>
    <col min="6914" max="6915" width="7.6640625" style="1" customWidth="1"/>
    <col min="6916" max="6916" width="8.796875" style="1" customWidth="1"/>
    <col min="6917" max="6920" width="7.6640625" style="1" customWidth="1"/>
    <col min="6921" max="6921" width="8.19921875" style="1" customWidth="1"/>
    <col min="6922" max="7163" width="13" style="1"/>
    <col min="7164" max="7164" width="7.6640625" style="1" customWidth="1"/>
    <col min="7165" max="7165" width="7.19921875" style="1" customWidth="1"/>
    <col min="7166" max="7166" width="7.1328125" style="1" customWidth="1"/>
    <col min="7167" max="7169" width="14.46484375" style="1" customWidth="1"/>
    <col min="7170" max="7171" width="7.6640625" style="1" customWidth="1"/>
    <col min="7172" max="7172" width="8.796875" style="1" customWidth="1"/>
    <col min="7173" max="7176" width="7.6640625" style="1" customWidth="1"/>
    <col min="7177" max="7177" width="8.19921875" style="1" customWidth="1"/>
    <col min="7178" max="7419" width="13" style="1"/>
    <col min="7420" max="7420" width="7.6640625" style="1" customWidth="1"/>
    <col min="7421" max="7421" width="7.19921875" style="1" customWidth="1"/>
    <col min="7422" max="7422" width="7.1328125" style="1" customWidth="1"/>
    <col min="7423" max="7425" width="14.46484375" style="1" customWidth="1"/>
    <col min="7426" max="7427" width="7.6640625" style="1" customWidth="1"/>
    <col min="7428" max="7428" width="8.796875" style="1" customWidth="1"/>
    <col min="7429" max="7432" width="7.6640625" style="1" customWidth="1"/>
    <col min="7433" max="7433" width="8.19921875" style="1" customWidth="1"/>
    <col min="7434" max="7675" width="13" style="1"/>
    <col min="7676" max="7676" width="7.6640625" style="1" customWidth="1"/>
    <col min="7677" max="7677" width="7.19921875" style="1" customWidth="1"/>
    <col min="7678" max="7678" width="7.1328125" style="1" customWidth="1"/>
    <col min="7679" max="7681" width="14.46484375" style="1" customWidth="1"/>
    <col min="7682" max="7683" width="7.6640625" style="1" customWidth="1"/>
    <col min="7684" max="7684" width="8.796875" style="1" customWidth="1"/>
    <col min="7685" max="7688" width="7.6640625" style="1" customWidth="1"/>
    <col min="7689" max="7689" width="8.19921875" style="1" customWidth="1"/>
    <col min="7690" max="7931" width="13" style="1"/>
    <col min="7932" max="7932" width="7.6640625" style="1" customWidth="1"/>
    <col min="7933" max="7933" width="7.19921875" style="1" customWidth="1"/>
    <col min="7934" max="7934" width="7.1328125" style="1" customWidth="1"/>
    <col min="7935" max="7937" width="14.46484375" style="1" customWidth="1"/>
    <col min="7938" max="7939" width="7.6640625" style="1" customWidth="1"/>
    <col min="7940" max="7940" width="8.796875" style="1" customWidth="1"/>
    <col min="7941" max="7944" width="7.6640625" style="1" customWidth="1"/>
    <col min="7945" max="7945" width="8.19921875" style="1" customWidth="1"/>
    <col min="7946" max="8187" width="13" style="1"/>
    <col min="8188" max="8188" width="7.6640625" style="1" customWidth="1"/>
    <col min="8189" max="8189" width="7.19921875" style="1" customWidth="1"/>
    <col min="8190" max="8190" width="7.1328125" style="1" customWidth="1"/>
    <col min="8191" max="8193" width="14.46484375" style="1" customWidth="1"/>
    <col min="8194" max="8195" width="7.6640625" style="1" customWidth="1"/>
    <col min="8196" max="8196" width="8.796875" style="1" customWidth="1"/>
    <col min="8197" max="8200" width="7.6640625" style="1" customWidth="1"/>
    <col min="8201" max="8201" width="8.19921875" style="1" customWidth="1"/>
    <col min="8202" max="8443" width="13" style="1"/>
    <col min="8444" max="8444" width="7.6640625" style="1" customWidth="1"/>
    <col min="8445" max="8445" width="7.19921875" style="1" customWidth="1"/>
    <col min="8446" max="8446" width="7.1328125" style="1" customWidth="1"/>
    <col min="8447" max="8449" width="14.46484375" style="1" customWidth="1"/>
    <col min="8450" max="8451" width="7.6640625" style="1" customWidth="1"/>
    <col min="8452" max="8452" width="8.796875" style="1" customWidth="1"/>
    <col min="8453" max="8456" width="7.6640625" style="1" customWidth="1"/>
    <col min="8457" max="8457" width="8.19921875" style="1" customWidth="1"/>
    <col min="8458" max="8699" width="13" style="1"/>
    <col min="8700" max="8700" width="7.6640625" style="1" customWidth="1"/>
    <col min="8701" max="8701" width="7.19921875" style="1" customWidth="1"/>
    <col min="8702" max="8702" width="7.1328125" style="1" customWidth="1"/>
    <col min="8703" max="8705" width="14.46484375" style="1" customWidth="1"/>
    <col min="8706" max="8707" width="7.6640625" style="1" customWidth="1"/>
    <col min="8708" max="8708" width="8.796875" style="1" customWidth="1"/>
    <col min="8709" max="8712" width="7.6640625" style="1" customWidth="1"/>
    <col min="8713" max="8713" width="8.19921875" style="1" customWidth="1"/>
    <col min="8714" max="8955" width="13" style="1"/>
    <col min="8956" max="8956" width="7.6640625" style="1" customWidth="1"/>
    <col min="8957" max="8957" width="7.19921875" style="1" customWidth="1"/>
    <col min="8958" max="8958" width="7.1328125" style="1" customWidth="1"/>
    <col min="8959" max="8961" width="14.46484375" style="1" customWidth="1"/>
    <col min="8962" max="8963" width="7.6640625" style="1" customWidth="1"/>
    <col min="8964" max="8964" width="8.796875" style="1" customWidth="1"/>
    <col min="8965" max="8968" width="7.6640625" style="1" customWidth="1"/>
    <col min="8969" max="8969" width="8.19921875" style="1" customWidth="1"/>
    <col min="8970" max="9211" width="13" style="1"/>
    <col min="9212" max="9212" width="7.6640625" style="1" customWidth="1"/>
    <col min="9213" max="9213" width="7.19921875" style="1" customWidth="1"/>
    <col min="9214" max="9214" width="7.1328125" style="1" customWidth="1"/>
    <col min="9215" max="9217" width="14.46484375" style="1" customWidth="1"/>
    <col min="9218" max="9219" width="7.6640625" style="1" customWidth="1"/>
    <col min="9220" max="9220" width="8.796875" style="1" customWidth="1"/>
    <col min="9221" max="9224" width="7.6640625" style="1" customWidth="1"/>
    <col min="9225" max="9225" width="8.19921875" style="1" customWidth="1"/>
    <col min="9226" max="9467" width="13" style="1"/>
    <col min="9468" max="9468" width="7.6640625" style="1" customWidth="1"/>
    <col min="9469" max="9469" width="7.19921875" style="1" customWidth="1"/>
    <col min="9470" max="9470" width="7.1328125" style="1" customWidth="1"/>
    <col min="9471" max="9473" width="14.46484375" style="1" customWidth="1"/>
    <col min="9474" max="9475" width="7.6640625" style="1" customWidth="1"/>
    <col min="9476" max="9476" width="8.796875" style="1" customWidth="1"/>
    <col min="9477" max="9480" width="7.6640625" style="1" customWidth="1"/>
    <col min="9481" max="9481" width="8.19921875" style="1" customWidth="1"/>
    <col min="9482" max="9723" width="13" style="1"/>
    <col min="9724" max="9724" width="7.6640625" style="1" customWidth="1"/>
    <col min="9725" max="9725" width="7.19921875" style="1" customWidth="1"/>
    <col min="9726" max="9726" width="7.1328125" style="1" customWidth="1"/>
    <col min="9727" max="9729" width="14.46484375" style="1" customWidth="1"/>
    <col min="9730" max="9731" width="7.6640625" style="1" customWidth="1"/>
    <col min="9732" max="9732" width="8.796875" style="1" customWidth="1"/>
    <col min="9733" max="9736" width="7.6640625" style="1" customWidth="1"/>
    <col min="9737" max="9737" width="8.19921875" style="1" customWidth="1"/>
    <col min="9738" max="9979" width="13" style="1"/>
    <col min="9980" max="9980" width="7.6640625" style="1" customWidth="1"/>
    <col min="9981" max="9981" width="7.19921875" style="1" customWidth="1"/>
    <col min="9982" max="9982" width="7.1328125" style="1" customWidth="1"/>
    <col min="9983" max="9985" width="14.46484375" style="1" customWidth="1"/>
    <col min="9986" max="9987" width="7.6640625" style="1" customWidth="1"/>
    <col min="9988" max="9988" width="8.796875" style="1" customWidth="1"/>
    <col min="9989" max="9992" width="7.6640625" style="1" customWidth="1"/>
    <col min="9993" max="9993" width="8.19921875" style="1" customWidth="1"/>
    <col min="9994" max="10235" width="13" style="1"/>
    <col min="10236" max="10236" width="7.6640625" style="1" customWidth="1"/>
    <col min="10237" max="10237" width="7.19921875" style="1" customWidth="1"/>
    <col min="10238" max="10238" width="7.1328125" style="1" customWidth="1"/>
    <col min="10239" max="10241" width="14.46484375" style="1" customWidth="1"/>
    <col min="10242" max="10243" width="7.6640625" style="1" customWidth="1"/>
    <col min="10244" max="10244" width="8.796875" style="1" customWidth="1"/>
    <col min="10245" max="10248" width="7.6640625" style="1" customWidth="1"/>
    <col min="10249" max="10249" width="8.19921875" style="1" customWidth="1"/>
    <col min="10250" max="10491" width="13" style="1"/>
    <col min="10492" max="10492" width="7.6640625" style="1" customWidth="1"/>
    <col min="10493" max="10493" width="7.19921875" style="1" customWidth="1"/>
    <col min="10494" max="10494" width="7.1328125" style="1" customWidth="1"/>
    <col min="10495" max="10497" width="14.46484375" style="1" customWidth="1"/>
    <col min="10498" max="10499" width="7.6640625" style="1" customWidth="1"/>
    <col min="10500" max="10500" width="8.796875" style="1" customWidth="1"/>
    <col min="10501" max="10504" width="7.6640625" style="1" customWidth="1"/>
    <col min="10505" max="10505" width="8.19921875" style="1" customWidth="1"/>
    <col min="10506" max="10747" width="13" style="1"/>
    <col min="10748" max="10748" width="7.6640625" style="1" customWidth="1"/>
    <col min="10749" max="10749" width="7.19921875" style="1" customWidth="1"/>
    <col min="10750" max="10750" width="7.1328125" style="1" customWidth="1"/>
    <col min="10751" max="10753" width="14.46484375" style="1" customWidth="1"/>
    <col min="10754" max="10755" width="7.6640625" style="1" customWidth="1"/>
    <col min="10756" max="10756" width="8.796875" style="1" customWidth="1"/>
    <col min="10757" max="10760" width="7.6640625" style="1" customWidth="1"/>
    <col min="10761" max="10761" width="8.19921875" style="1" customWidth="1"/>
    <col min="10762" max="11003" width="13" style="1"/>
    <col min="11004" max="11004" width="7.6640625" style="1" customWidth="1"/>
    <col min="11005" max="11005" width="7.19921875" style="1" customWidth="1"/>
    <col min="11006" max="11006" width="7.1328125" style="1" customWidth="1"/>
    <col min="11007" max="11009" width="14.46484375" style="1" customWidth="1"/>
    <col min="11010" max="11011" width="7.6640625" style="1" customWidth="1"/>
    <col min="11012" max="11012" width="8.796875" style="1" customWidth="1"/>
    <col min="11013" max="11016" width="7.6640625" style="1" customWidth="1"/>
    <col min="11017" max="11017" width="8.19921875" style="1" customWidth="1"/>
    <col min="11018" max="11259" width="13" style="1"/>
    <col min="11260" max="11260" width="7.6640625" style="1" customWidth="1"/>
    <col min="11261" max="11261" width="7.19921875" style="1" customWidth="1"/>
    <col min="11262" max="11262" width="7.1328125" style="1" customWidth="1"/>
    <col min="11263" max="11265" width="14.46484375" style="1" customWidth="1"/>
    <col min="11266" max="11267" width="7.6640625" style="1" customWidth="1"/>
    <col min="11268" max="11268" width="8.796875" style="1" customWidth="1"/>
    <col min="11269" max="11272" width="7.6640625" style="1" customWidth="1"/>
    <col min="11273" max="11273" width="8.19921875" style="1" customWidth="1"/>
    <col min="11274" max="11515" width="13" style="1"/>
    <col min="11516" max="11516" width="7.6640625" style="1" customWidth="1"/>
    <col min="11517" max="11517" width="7.19921875" style="1" customWidth="1"/>
    <col min="11518" max="11518" width="7.1328125" style="1" customWidth="1"/>
    <col min="11519" max="11521" width="14.46484375" style="1" customWidth="1"/>
    <col min="11522" max="11523" width="7.6640625" style="1" customWidth="1"/>
    <col min="11524" max="11524" width="8.796875" style="1" customWidth="1"/>
    <col min="11525" max="11528" width="7.6640625" style="1" customWidth="1"/>
    <col min="11529" max="11529" width="8.19921875" style="1" customWidth="1"/>
    <col min="11530" max="11771" width="13" style="1"/>
    <col min="11772" max="11772" width="7.6640625" style="1" customWidth="1"/>
    <col min="11773" max="11773" width="7.19921875" style="1" customWidth="1"/>
    <col min="11774" max="11774" width="7.1328125" style="1" customWidth="1"/>
    <col min="11775" max="11777" width="14.46484375" style="1" customWidth="1"/>
    <col min="11778" max="11779" width="7.6640625" style="1" customWidth="1"/>
    <col min="11780" max="11780" width="8.796875" style="1" customWidth="1"/>
    <col min="11781" max="11784" width="7.6640625" style="1" customWidth="1"/>
    <col min="11785" max="11785" width="8.19921875" style="1" customWidth="1"/>
    <col min="11786" max="12027" width="13" style="1"/>
    <col min="12028" max="12028" width="7.6640625" style="1" customWidth="1"/>
    <col min="12029" max="12029" width="7.19921875" style="1" customWidth="1"/>
    <col min="12030" max="12030" width="7.1328125" style="1" customWidth="1"/>
    <col min="12031" max="12033" width="14.46484375" style="1" customWidth="1"/>
    <col min="12034" max="12035" width="7.6640625" style="1" customWidth="1"/>
    <col min="12036" max="12036" width="8.796875" style="1" customWidth="1"/>
    <col min="12037" max="12040" width="7.6640625" style="1" customWidth="1"/>
    <col min="12041" max="12041" width="8.19921875" style="1" customWidth="1"/>
    <col min="12042" max="12283" width="13" style="1"/>
    <col min="12284" max="12284" width="7.6640625" style="1" customWidth="1"/>
    <col min="12285" max="12285" width="7.19921875" style="1" customWidth="1"/>
    <col min="12286" max="12286" width="7.1328125" style="1" customWidth="1"/>
    <col min="12287" max="12289" width="14.46484375" style="1" customWidth="1"/>
    <col min="12290" max="12291" width="7.6640625" style="1" customWidth="1"/>
    <col min="12292" max="12292" width="8.796875" style="1" customWidth="1"/>
    <col min="12293" max="12296" width="7.6640625" style="1" customWidth="1"/>
    <col min="12297" max="12297" width="8.19921875" style="1" customWidth="1"/>
    <col min="12298" max="12539" width="13" style="1"/>
    <col min="12540" max="12540" width="7.6640625" style="1" customWidth="1"/>
    <col min="12541" max="12541" width="7.19921875" style="1" customWidth="1"/>
    <col min="12542" max="12542" width="7.1328125" style="1" customWidth="1"/>
    <col min="12543" max="12545" width="14.46484375" style="1" customWidth="1"/>
    <col min="12546" max="12547" width="7.6640625" style="1" customWidth="1"/>
    <col min="12548" max="12548" width="8.796875" style="1" customWidth="1"/>
    <col min="12549" max="12552" width="7.6640625" style="1" customWidth="1"/>
    <col min="12553" max="12553" width="8.19921875" style="1" customWidth="1"/>
    <col min="12554" max="12795" width="13" style="1"/>
    <col min="12796" max="12796" width="7.6640625" style="1" customWidth="1"/>
    <col min="12797" max="12797" width="7.19921875" style="1" customWidth="1"/>
    <col min="12798" max="12798" width="7.1328125" style="1" customWidth="1"/>
    <col min="12799" max="12801" width="14.46484375" style="1" customWidth="1"/>
    <col min="12802" max="12803" width="7.6640625" style="1" customWidth="1"/>
    <col min="12804" max="12804" width="8.796875" style="1" customWidth="1"/>
    <col min="12805" max="12808" width="7.6640625" style="1" customWidth="1"/>
    <col min="12809" max="12809" width="8.19921875" style="1" customWidth="1"/>
    <col min="12810" max="13051" width="13" style="1"/>
    <col min="13052" max="13052" width="7.6640625" style="1" customWidth="1"/>
    <col min="13053" max="13053" width="7.19921875" style="1" customWidth="1"/>
    <col min="13054" max="13054" width="7.1328125" style="1" customWidth="1"/>
    <col min="13055" max="13057" width="14.46484375" style="1" customWidth="1"/>
    <col min="13058" max="13059" width="7.6640625" style="1" customWidth="1"/>
    <col min="13060" max="13060" width="8.796875" style="1" customWidth="1"/>
    <col min="13061" max="13064" width="7.6640625" style="1" customWidth="1"/>
    <col min="13065" max="13065" width="8.19921875" style="1" customWidth="1"/>
    <col min="13066" max="13307" width="13" style="1"/>
    <col min="13308" max="13308" width="7.6640625" style="1" customWidth="1"/>
    <col min="13309" max="13309" width="7.19921875" style="1" customWidth="1"/>
    <col min="13310" max="13310" width="7.1328125" style="1" customWidth="1"/>
    <col min="13311" max="13313" width="14.46484375" style="1" customWidth="1"/>
    <col min="13314" max="13315" width="7.6640625" style="1" customWidth="1"/>
    <col min="13316" max="13316" width="8.796875" style="1" customWidth="1"/>
    <col min="13317" max="13320" width="7.6640625" style="1" customWidth="1"/>
    <col min="13321" max="13321" width="8.19921875" style="1" customWidth="1"/>
    <col min="13322" max="13563" width="13" style="1"/>
    <col min="13564" max="13564" width="7.6640625" style="1" customWidth="1"/>
    <col min="13565" max="13565" width="7.19921875" style="1" customWidth="1"/>
    <col min="13566" max="13566" width="7.1328125" style="1" customWidth="1"/>
    <col min="13567" max="13569" width="14.46484375" style="1" customWidth="1"/>
    <col min="13570" max="13571" width="7.6640625" style="1" customWidth="1"/>
    <col min="13572" max="13572" width="8.796875" style="1" customWidth="1"/>
    <col min="13573" max="13576" width="7.6640625" style="1" customWidth="1"/>
    <col min="13577" max="13577" width="8.19921875" style="1" customWidth="1"/>
    <col min="13578" max="13819" width="13" style="1"/>
    <col min="13820" max="13820" width="7.6640625" style="1" customWidth="1"/>
    <col min="13821" max="13821" width="7.19921875" style="1" customWidth="1"/>
    <col min="13822" max="13822" width="7.1328125" style="1" customWidth="1"/>
    <col min="13823" max="13825" width="14.46484375" style="1" customWidth="1"/>
    <col min="13826" max="13827" width="7.6640625" style="1" customWidth="1"/>
    <col min="13828" max="13828" width="8.796875" style="1" customWidth="1"/>
    <col min="13829" max="13832" width="7.6640625" style="1" customWidth="1"/>
    <col min="13833" max="13833" width="8.19921875" style="1" customWidth="1"/>
    <col min="13834" max="14075" width="13" style="1"/>
    <col min="14076" max="14076" width="7.6640625" style="1" customWidth="1"/>
    <col min="14077" max="14077" width="7.19921875" style="1" customWidth="1"/>
    <col min="14078" max="14078" width="7.1328125" style="1" customWidth="1"/>
    <col min="14079" max="14081" width="14.46484375" style="1" customWidth="1"/>
    <col min="14082" max="14083" width="7.6640625" style="1" customWidth="1"/>
    <col min="14084" max="14084" width="8.796875" style="1" customWidth="1"/>
    <col min="14085" max="14088" width="7.6640625" style="1" customWidth="1"/>
    <col min="14089" max="14089" width="8.19921875" style="1" customWidth="1"/>
    <col min="14090" max="14331" width="13" style="1"/>
    <col min="14332" max="14332" width="7.6640625" style="1" customWidth="1"/>
    <col min="14333" max="14333" width="7.19921875" style="1" customWidth="1"/>
    <col min="14334" max="14334" width="7.1328125" style="1" customWidth="1"/>
    <col min="14335" max="14337" width="14.46484375" style="1" customWidth="1"/>
    <col min="14338" max="14339" width="7.6640625" style="1" customWidth="1"/>
    <col min="14340" max="14340" width="8.796875" style="1" customWidth="1"/>
    <col min="14341" max="14344" width="7.6640625" style="1" customWidth="1"/>
    <col min="14345" max="14345" width="8.19921875" style="1" customWidth="1"/>
    <col min="14346" max="14587" width="13" style="1"/>
    <col min="14588" max="14588" width="7.6640625" style="1" customWidth="1"/>
    <col min="14589" max="14589" width="7.19921875" style="1" customWidth="1"/>
    <col min="14590" max="14590" width="7.1328125" style="1" customWidth="1"/>
    <col min="14591" max="14593" width="14.46484375" style="1" customWidth="1"/>
    <col min="14594" max="14595" width="7.6640625" style="1" customWidth="1"/>
    <col min="14596" max="14596" width="8.796875" style="1" customWidth="1"/>
    <col min="14597" max="14600" width="7.6640625" style="1" customWidth="1"/>
    <col min="14601" max="14601" width="8.19921875" style="1" customWidth="1"/>
    <col min="14602" max="14843" width="13" style="1"/>
    <col min="14844" max="14844" width="7.6640625" style="1" customWidth="1"/>
    <col min="14845" max="14845" width="7.19921875" style="1" customWidth="1"/>
    <col min="14846" max="14846" width="7.1328125" style="1" customWidth="1"/>
    <col min="14847" max="14849" width="14.46484375" style="1" customWidth="1"/>
    <col min="14850" max="14851" width="7.6640625" style="1" customWidth="1"/>
    <col min="14852" max="14852" width="8.796875" style="1" customWidth="1"/>
    <col min="14853" max="14856" width="7.6640625" style="1" customWidth="1"/>
    <col min="14857" max="14857" width="8.19921875" style="1" customWidth="1"/>
    <col min="14858" max="15099" width="13" style="1"/>
    <col min="15100" max="15100" width="7.6640625" style="1" customWidth="1"/>
    <col min="15101" max="15101" width="7.19921875" style="1" customWidth="1"/>
    <col min="15102" max="15102" width="7.1328125" style="1" customWidth="1"/>
    <col min="15103" max="15105" width="14.46484375" style="1" customWidth="1"/>
    <col min="15106" max="15107" width="7.6640625" style="1" customWidth="1"/>
    <col min="15108" max="15108" width="8.796875" style="1" customWidth="1"/>
    <col min="15109" max="15112" width="7.6640625" style="1" customWidth="1"/>
    <col min="15113" max="15113" width="8.19921875" style="1" customWidth="1"/>
    <col min="15114" max="15355" width="13" style="1"/>
    <col min="15356" max="15356" width="7.6640625" style="1" customWidth="1"/>
    <col min="15357" max="15357" width="7.19921875" style="1" customWidth="1"/>
    <col min="15358" max="15358" width="7.1328125" style="1" customWidth="1"/>
    <col min="15359" max="15361" width="14.46484375" style="1" customWidth="1"/>
    <col min="15362" max="15363" width="7.6640625" style="1" customWidth="1"/>
    <col min="15364" max="15364" width="8.796875" style="1" customWidth="1"/>
    <col min="15365" max="15368" width="7.6640625" style="1" customWidth="1"/>
    <col min="15369" max="15369" width="8.19921875" style="1" customWidth="1"/>
    <col min="15370" max="15611" width="13" style="1"/>
    <col min="15612" max="15612" width="7.6640625" style="1" customWidth="1"/>
    <col min="15613" max="15613" width="7.19921875" style="1" customWidth="1"/>
    <col min="15614" max="15614" width="7.1328125" style="1" customWidth="1"/>
    <col min="15615" max="15617" width="14.46484375" style="1" customWidth="1"/>
    <col min="15618" max="15619" width="7.6640625" style="1" customWidth="1"/>
    <col min="15620" max="15620" width="8.796875" style="1" customWidth="1"/>
    <col min="15621" max="15624" width="7.6640625" style="1" customWidth="1"/>
    <col min="15625" max="15625" width="8.19921875" style="1" customWidth="1"/>
    <col min="15626" max="15867" width="13" style="1"/>
    <col min="15868" max="15868" width="7.6640625" style="1" customWidth="1"/>
    <col min="15869" max="15869" width="7.19921875" style="1" customWidth="1"/>
    <col min="15870" max="15870" width="7.1328125" style="1" customWidth="1"/>
    <col min="15871" max="15873" width="14.46484375" style="1" customWidth="1"/>
    <col min="15874" max="15875" width="7.6640625" style="1" customWidth="1"/>
    <col min="15876" max="15876" width="8.796875" style="1" customWidth="1"/>
    <col min="15877" max="15880" width="7.6640625" style="1" customWidth="1"/>
    <col min="15881" max="15881" width="8.19921875" style="1" customWidth="1"/>
    <col min="15882" max="16123" width="13" style="1"/>
    <col min="16124" max="16124" width="7.6640625" style="1" customWidth="1"/>
    <col min="16125" max="16125" width="7.19921875" style="1" customWidth="1"/>
    <col min="16126" max="16126" width="7.1328125" style="1" customWidth="1"/>
    <col min="16127" max="16129" width="14.46484375" style="1" customWidth="1"/>
    <col min="16130" max="16131" width="7.6640625" style="1" customWidth="1"/>
    <col min="16132" max="16132" width="8.796875" style="1" customWidth="1"/>
    <col min="16133" max="16136" width="7.6640625" style="1" customWidth="1"/>
    <col min="16137" max="16137" width="8.19921875" style="1" customWidth="1"/>
    <col min="16138" max="16384" width="13" style="1"/>
  </cols>
  <sheetData>
    <row r="1" spans="1:18" ht="24.6" customHeight="1" x14ac:dyDescent="0.25">
      <c r="G1" s="31">
        <v>45954</v>
      </c>
      <c r="H1" s="31"/>
      <c r="I1" s="31"/>
      <c r="J1" s="31"/>
      <c r="K1" s="31"/>
      <c r="L1" s="2"/>
    </row>
    <row r="2" spans="1:18" ht="24.6" customHeight="1" x14ac:dyDescent="0.25">
      <c r="G2" s="2"/>
      <c r="H2" s="2"/>
      <c r="I2" s="2"/>
      <c r="J2" s="2"/>
      <c r="K2" s="2"/>
      <c r="L2" s="2"/>
    </row>
    <row r="3" spans="1:18" ht="24.6" customHeight="1" thickBot="1" x14ac:dyDescent="0.3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5"/>
    </row>
    <row r="4" spans="1:18" ht="24.6" customHeight="1" thickTop="1" x14ac:dyDescent="0.25">
      <c r="C4" s="3"/>
      <c r="D4" s="4"/>
      <c r="E4" s="4"/>
      <c r="F4" s="4"/>
      <c r="G4" s="4"/>
      <c r="H4" s="4"/>
      <c r="I4" s="4"/>
    </row>
    <row r="6" spans="1:18" ht="24.6" customHeight="1" x14ac:dyDescent="0.25">
      <c r="A6" s="5" t="s">
        <v>1</v>
      </c>
      <c r="B6" s="6"/>
      <c r="C6" s="6"/>
      <c r="D6" s="6"/>
    </row>
    <row r="9" spans="1:18" ht="24.6" customHeight="1" x14ac:dyDescent="0.25">
      <c r="G9" s="77" t="s">
        <v>37</v>
      </c>
      <c r="H9" s="77"/>
      <c r="I9" s="77"/>
      <c r="J9" s="77"/>
      <c r="K9" s="77"/>
      <c r="N9" s="35"/>
      <c r="O9" s="35"/>
      <c r="P9" s="35"/>
      <c r="Q9" s="28"/>
      <c r="R9" s="28"/>
    </row>
    <row r="10" spans="1:18" ht="24.6" customHeight="1" x14ac:dyDescent="0.25">
      <c r="A10" s="7"/>
      <c r="B10" s="8"/>
      <c r="G10" s="78" t="s">
        <v>21</v>
      </c>
      <c r="H10" s="78"/>
      <c r="I10" s="78"/>
      <c r="J10" s="78"/>
      <c r="K10" s="78"/>
      <c r="N10" s="29"/>
      <c r="O10" s="29"/>
      <c r="P10" s="29"/>
      <c r="Q10" s="29"/>
      <c r="R10" s="29"/>
    </row>
    <row r="11" spans="1:18" ht="24.6" customHeight="1" x14ac:dyDescent="0.25">
      <c r="A11" s="39" t="s">
        <v>35</v>
      </c>
      <c r="B11" s="39"/>
      <c r="C11" s="39"/>
      <c r="D11" s="39"/>
      <c r="E11" s="39"/>
      <c r="F11" s="39"/>
      <c r="G11" s="9"/>
      <c r="H11" s="30" t="s">
        <v>36</v>
      </c>
      <c r="N11" s="36"/>
      <c r="O11" s="36"/>
      <c r="P11" s="36"/>
      <c r="Q11" s="36"/>
      <c r="R11" s="36"/>
    </row>
    <row r="12" spans="1:18" ht="24.6" customHeight="1" x14ac:dyDescent="0.25">
      <c r="A12" s="10"/>
      <c r="B12" s="10"/>
      <c r="H12" s="1" t="s">
        <v>22</v>
      </c>
      <c r="N12" s="37"/>
      <c r="O12" s="37"/>
      <c r="P12" s="37"/>
      <c r="Q12" s="37"/>
      <c r="R12" s="37"/>
    </row>
    <row r="13" spans="1:18" ht="24.6" customHeight="1" x14ac:dyDescent="0.25">
      <c r="A13" s="41" t="s">
        <v>2</v>
      </c>
      <c r="B13" s="41"/>
      <c r="C13" s="42">
        <f>J38</f>
        <v>1489510</v>
      </c>
      <c r="D13" s="43"/>
      <c r="E13" s="11"/>
      <c r="F13" s="11"/>
      <c r="G13" s="11"/>
      <c r="H13" s="11" t="s">
        <v>23</v>
      </c>
      <c r="N13" s="38"/>
      <c r="O13" s="38"/>
      <c r="P13" s="38"/>
      <c r="Q13" s="38"/>
      <c r="R13" s="38"/>
    </row>
    <row r="14" spans="1:18" ht="24.6" customHeight="1" x14ac:dyDescent="0.25">
      <c r="C14" s="44" t="s">
        <v>3</v>
      </c>
      <c r="D14" s="44"/>
    </row>
    <row r="16" spans="1:18" s="12" customFormat="1" ht="24.6" customHeight="1" thickBot="1" x14ac:dyDescent="0.3">
      <c r="A16" s="45" t="s">
        <v>4</v>
      </c>
      <c r="B16" s="45"/>
      <c r="J16" s="46"/>
      <c r="K16" s="46"/>
      <c r="L16" s="13"/>
    </row>
    <row r="17" spans="1:12" ht="24.6" customHeight="1" x14ac:dyDescent="0.25">
      <c r="A17" s="19"/>
      <c r="B17" s="48" t="s">
        <v>5</v>
      </c>
      <c r="C17" s="48"/>
      <c r="D17" s="48"/>
      <c r="E17" s="48" t="s">
        <v>6</v>
      </c>
      <c r="F17" s="48"/>
      <c r="G17" s="20" t="s">
        <v>7</v>
      </c>
      <c r="H17" s="48" t="s">
        <v>8</v>
      </c>
      <c r="I17" s="48"/>
      <c r="J17" s="48" t="s">
        <v>9</v>
      </c>
      <c r="K17" s="48"/>
      <c r="L17" s="21" t="s">
        <v>16</v>
      </c>
    </row>
    <row r="18" spans="1:12" ht="24.6" customHeight="1" x14ac:dyDescent="0.25">
      <c r="A18" s="16">
        <v>1</v>
      </c>
      <c r="B18" s="53" t="s">
        <v>20</v>
      </c>
      <c r="C18" s="53"/>
      <c r="D18" s="53"/>
      <c r="E18" s="54"/>
      <c r="F18" s="54"/>
      <c r="G18" s="18" t="s">
        <v>19</v>
      </c>
      <c r="H18" s="49"/>
      <c r="I18" s="49"/>
      <c r="J18" s="49">
        <v>200000</v>
      </c>
      <c r="K18" s="49"/>
      <c r="L18" s="17">
        <v>0.1</v>
      </c>
    </row>
    <row r="19" spans="1:12" ht="24.6" customHeight="1" x14ac:dyDescent="0.25">
      <c r="A19" s="16">
        <f>A18+1</f>
        <v>2</v>
      </c>
      <c r="B19" s="53" t="s">
        <v>15</v>
      </c>
      <c r="C19" s="53"/>
      <c r="D19" s="53"/>
      <c r="E19" s="54" t="s">
        <v>25</v>
      </c>
      <c r="F19" s="54"/>
      <c r="G19" s="18">
        <v>17</v>
      </c>
      <c r="H19" s="49">
        <v>26000</v>
      </c>
      <c r="I19" s="49"/>
      <c r="J19" s="49">
        <f>G19*H19</f>
        <v>442000</v>
      </c>
      <c r="K19" s="49"/>
      <c r="L19" s="17">
        <v>0.1</v>
      </c>
    </row>
    <row r="20" spans="1:12" ht="24.6" customHeight="1" x14ac:dyDescent="0.25">
      <c r="A20" s="16">
        <f t="shared" ref="A20:A33" si="0">A19+1</f>
        <v>3</v>
      </c>
      <c r="B20" s="56" t="s">
        <v>40</v>
      </c>
      <c r="C20" s="57"/>
      <c r="D20" s="58"/>
      <c r="E20" s="70"/>
      <c r="F20" s="71"/>
      <c r="G20" s="18">
        <v>1</v>
      </c>
      <c r="H20" s="72">
        <v>22000</v>
      </c>
      <c r="I20" s="73"/>
      <c r="J20" s="49">
        <f t="shared" ref="J20:J26" si="1">G20*H20</f>
        <v>22000</v>
      </c>
      <c r="K20" s="49"/>
      <c r="L20" s="17">
        <v>0.1</v>
      </c>
    </row>
    <row r="21" spans="1:12" ht="24.6" customHeight="1" x14ac:dyDescent="0.25">
      <c r="A21" s="16">
        <f t="shared" si="0"/>
        <v>4</v>
      </c>
      <c r="B21" s="56" t="s">
        <v>27</v>
      </c>
      <c r="C21" s="57"/>
      <c r="D21" s="58"/>
      <c r="E21" s="70"/>
      <c r="F21" s="71"/>
      <c r="G21" s="18" t="s">
        <v>19</v>
      </c>
      <c r="H21" s="72">
        <v>18000</v>
      </c>
      <c r="I21" s="73"/>
      <c r="J21" s="49">
        <v>18000</v>
      </c>
      <c r="K21" s="49"/>
      <c r="L21" s="17">
        <v>0.1</v>
      </c>
    </row>
    <row r="22" spans="1:12" ht="24.6" customHeight="1" x14ac:dyDescent="0.25">
      <c r="A22" s="16">
        <f t="shared" si="0"/>
        <v>5</v>
      </c>
      <c r="B22" s="56" t="s">
        <v>28</v>
      </c>
      <c r="C22" s="57"/>
      <c r="D22" s="58"/>
      <c r="E22" s="70"/>
      <c r="F22" s="71"/>
      <c r="G22" s="18">
        <v>6</v>
      </c>
      <c r="H22" s="72">
        <v>2500</v>
      </c>
      <c r="I22" s="73"/>
      <c r="J22" s="49">
        <f t="shared" si="1"/>
        <v>15000</v>
      </c>
      <c r="K22" s="49"/>
      <c r="L22" s="17">
        <v>0.1</v>
      </c>
    </row>
    <row r="23" spans="1:12" ht="24.6" customHeight="1" x14ac:dyDescent="0.25">
      <c r="A23" s="16">
        <f t="shared" si="0"/>
        <v>6</v>
      </c>
      <c r="B23" s="56" t="s">
        <v>29</v>
      </c>
      <c r="C23" s="57"/>
      <c r="D23" s="58"/>
      <c r="E23" s="70"/>
      <c r="F23" s="71"/>
      <c r="G23" s="18">
        <v>6</v>
      </c>
      <c r="H23" s="72">
        <v>1000</v>
      </c>
      <c r="I23" s="73"/>
      <c r="J23" s="49">
        <f t="shared" si="1"/>
        <v>6000</v>
      </c>
      <c r="K23" s="49"/>
      <c r="L23" s="17">
        <v>0.1</v>
      </c>
    </row>
    <row r="24" spans="1:12" ht="24.6" customHeight="1" x14ac:dyDescent="0.25">
      <c r="A24" s="16">
        <f t="shared" si="0"/>
        <v>7</v>
      </c>
      <c r="B24" s="56" t="s">
        <v>30</v>
      </c>
      <c r="C24" s="57"/>
      <c r="D24" s="58"/>
      <c r="E24" s="70"/>
      <c r="F24" s="71"/>
      <c r="G24" s="18">
        <v>12</v>
      </c>
      <c r="H24" s="72">
        <v>500</v>
      </c>
      <c r="I24" s="73"/>
      <c r="J24" s="49">
        <f t="shared" si="1"/>
        <v>6000</v>
      </c>
      <c r="K24" s="49"/>
      <c r="L24" s="17">
        <v>0.1</v>
      </c>
    </row>
    <row r="25" spans="1:12" ht="24.6" customHeight="1" x14ac:dyDescent="0.25">
      <c r="A25" s="16">
        <f t="shared" si="0"/>
        <v>8</v>
      </c>
      <c r="B25" s="56" t="s">
        <v>31</v>
      </c>
      <c r="C25" s="57"/>
      <c r="D25" s="58"/>
      <c r="E25" s="70"/>
      <c r="F25" s="71"/>
      <c r="G25" s="18">
        <v>2</v>
      </c>
      <c r="H25" s="72">
        <v>2500</v>
      </c>
      <c r="I25" s="73"/>
      <c r="J25" s="49">
        <f t="shared" si="1"/>
        <v>5000</v>
      </c>
      <c r="K25" s="49"/>
      <c r="L25" s="17">
        <v>0.1</v>
      </c>
    </row>
    <row r="26" spans="1:12" ht="24.6" customHeight="1" x14ac:dyDescent="0.25">
      <c r="A26" s="16">
        <f t="shared" si="0"/>
        <v>9</v>
      </c>
      <c r="B26" s="56" t="s">
        <v>32</v>
      </c>
      <c r="C26" s="57"/>
      <c r="D26" s="58"/>
      <c r="E26" s="70"/>
      <c r="F26" s="71"/>
      <c r="G26" s="18">
        <v>1</v>
      </c>
      <c r="H26" s="72">
        <v>3000</v>
      </c>
      <c r="I26" s="73"/>
      <c r="J26" s="49">
        <f t="shared" si="1"/>
        <v>3000</v>
      </c>
      <c r="K26" s="49"/>
      <c r="L26" s="17">
        <v>0.1</v>
      </c>
    </row>
    <row r="27" spans="1:12" ht="24.6" customHeight="1" x14ac:dyDescent="0.25">
      <c r="A27" s="16">
        <f t="shared" si="0"/>
        <v>10</v>
      </c>
      <c r="B27" s="53" t="s">
        <v>18</v>
      </c>
      <c r="C27" s="53"/>
      <c r="D27" s="53"/>
      <c r="E27" s="54"/>
      <c r="F27" s="54"/>
      <c r="G27" s="18">
        <v>400</v>
      </c>
      <c r="H27" s="55">
        <v>500</v>
      </c>
      <c r="I27" s="55"/>
      <c r="J27" s="49">
        <f>G27*H27</f>
        <v>200000</v>
      </c>
      <c r="K27" s="49"/>
      <c r="L27" s="17">
        <v>0.1</v>
      </c>
    </row>
    <row r="28" spans="1:12" ht="24.6" customHeight="1" x14ac:dyDescent="0.25">
      <c r="A28" s="16">
        <f t="shared" si="0"/>
        <v>11</v>
      </c>
      <c r="B28" s="53" t="s">
        <v>17</v>
      </c>
      <c r="C28" s="53"/>
      <c r="D28" s="53"/>
      <c r="E28" s="54"/>
      <c r="F28" s="54"/>
      <c r="G28" s="18">
        <v>2</v>
      </c>
      <c r="H28" s="55">
        <v>30000</v>
      </c>
      <c r="I28" s="55"/>
      <c r="J28" s="49">
        <f>G28*H28</f>
        <v>60000</v>
      </c>
      <c r="K28" s="49"/>
      <c r="L28" s="17">
        <v>0.1</v>
      </c>
    </row>
    <row r="29" spans="1:12" ht="24.6" customHeight="1" x14ac:dyDescent="0.25">
      <c r="A29" s="16">
        <f t="shared" si="0"/>
        <v>12</v>
      </c>
      <c r="B29" s="56" t="s">
        <v>38</v>
      </c>
      <c r="C29" s="57"/>
      <c r="D29" s="57"/>
      <c r="E29" s="74"/>
      <c r="F29" s="71"/>
      <c r="G29" s="24">
        <v>1</v>
      </c>
      <c r="H29" s="75">
        <v>4000</v>
      </c>
      <c r="I29" s="76"/>
      <c r="J29" s="72">
        <f>G29*H29</f>
        <v>4000</v>
      </c>
      <c r="K29" s="73"/>
      <c r="L29" s="17">
        <v>0.1</v>
      </c>
    </row>
    <row r="30" spans="1:12" ht="24.6" customHeight="1" x14ac:dyDescent="0.25">
      <c r="A30" s="16">
        <f t="shared" si="0"/>
        <v>13</v>
      </c>
      <c r="B30" s="56" t="s">
        <v>39</v>
      </c>
      <c r="C30" s="57"/>
      <c r="D30" s="57"/>
      <c r="E30" s="74"/>
      <c r="F30" s="71"/>
      <c r="G30" s="24">
        <v>2</v>
      </c>
      <c r="H30" s="75">
        <v>1000</v>
      </c>
      <c r="I30" s="76"/>
      <c r="J30" s="72">
        <f>G30*H30</f>
        <v>2000</v>
      </c>
      <c r="K30" s="73"/>
      <c r="L30" s="17">
        <v>0.1</v>
      </c>
    </row>
    <row r="31" spans="1:12" ht="24.6" customHeight="1" x14ac:dyDescent="0.25">
      <c r="A31" s="16">
        <f t="shared" si="0"/>
        <v>14</v>
      </c>
      <c r="B31" s="56" t="s">
        <v>26</v>
      </c>
      <c r="C31" s="57"/>
      <c r="D31" s="57"/>
      <c r="E31" s="57"/>
      <c r="F31" s="58"/>
      <c r="G31" s="24" t="s">
        <v>19</v>
      </c>
      <c r="H31" s="55"/>
      <c r="I31" s="55"/>
      <c r="J31" s="49">
        <v>56000</v>
      </c>
      <c r="K31" s="49"/>
      <c r="L31" s="17">
        <v>0.1</v>
      </c>
    </row>
    <row r="32" spans="1:12" ht="24.6" customHeight="1" x14ac:dyDescent="0.25">
      <c r="A32" s="16">
        <f t="shared" si="0"/>
        <v>15</v>
      </c>
      <c r="B32" s="70" t="s">
        <v>33</v>
      </c>
      <c r="C32" s="74"/>
      <c r="D32" s="74"/>
      <c r="E32" s="74"/>
      <c r="F32" s="71"/>
      <c r="G32" s="24" t="s">
        <v>19</v>
      </c>
      <c r="H32" s="55"/>
      <c r="I32" s="55"/>
      <c r="J32" s="72">
        <v>32000</v>
      </c>
      <c r="K32" s="73"/>
      <c r="L32" s="25">
        <v>0.1</v>
      </c>
    </row>
    <row r="33" spans="1:12" ht="24.6" customHeight="1" thickBot="1" x14ac:dyDescent="0.3">
      <c r="A33" s="16">
        <f t="shared" si="0"/>
        <v>16</v>
      </c>
      <c r="B33" s="59" t="s">
        <v>24</v>
      </c>
      <c r="C33" s="59"/>
      <c r="D33" s="59"/>
      <c r="E33" s="60"/>
      <c r="F33" s="60"/>
      <c r="G33" s="24" t="s">
        <v>19</v>
      </c>
      <c r="H33" s="61"/>
      <c r="I33" s="61"/>
      <c r="J33" s="47">
        <v>160000</v>
      </c>
      <c r="K33" s="47"/>
      <c r="L33" s="25">
        <v>0.1</v>
      </c>
    </row>
    <row r="34" spans="1:12" ht="24.6" customHeight="1" x14ac:dyDescent="0.25">
      <c r="A34" s="50" t="s">
        <v>10</v>
      </c>
      <c r="B34" s="51"/>
      <c r="C34" s="51"/>
      <c r="D34" s="51"/>
      <c r="E34" s="51"/>
      <c r="F34" s="51"/>
      <c r="G34" s="51"/>
      <c r="H34" s="51"/>
      <c r="I34" s="51"/>
      <c r="J34" s="52">
        <f>SUM(J18:K33)</f>
        <v>1231000</v>
      </c>
      <c r="K34" s="52"/>
      <c r="L34" s="26">
        <v>0.1</v>
      </c>
    </row>
    <row r="35" spans="1:12" ht="24.6" customHeight="1" x14ac:dyDescent="0.25">
      <c r="A35" s="62" t="s">
        <v>11</v>
      </c>
      <c r="B35" s="63"/>
      <c r="C35" s="63"/>
      <c r="D35" s="63"/>
      <c r="E35" s="63"/>
      <c r="F35" s="63"/>
      <c r="G35" s="22">
        <v>0.1</v>
      </c>
      <c r="H35" s="68"/>
      <c r="I35" s="68"/>
      <c r="J35" s="64">
        <f>J34*0.1</f>
        <v>123100</v>
      </c>
      <c r="K35" s="69"/>
      <c r="L35" s="17"/>
    </row>
    <row r="36" spans="1:12" ht="24.6" customHeight="1" x14ac:dyDescent="0.25">
      <c r="A36" s="62" t="s">
        <v>12</v>
      </c>
      <c r="B36" s="63"/>
      <c r="C36" s="63"/>
      <c r="D36" s="63"/>
      <c r="E36" s="63"/>
      <c r="F36" s="63"/>
      <c r="G36" s="63"/>
      <c r="H36" s="63"/>
      <c r="I36" s="63"/>
      <c r="J36" s="64">
        <f>J34+J35</f>
        <v>1354100</v>
      </c>
      <c r="K36" s="64"/>
      <c r="L36" s="17"/>
    </row>
    <row r="37" spans="1:12" ht="24.6" customHeight="1" x14ac:dyDescent="0.25">
      <c r="A37" s="62" t="s">
        <v>13</v>
      </c>
      <c r="B37" s="63"/>
      <c r="C37" s="63"/>
      <c r="D37" s="63"/>
      <c r="E37" s="63"/>
      <c r="F37" s="63"/>
      <c r="G37" s="63"/>
      <c r="H37" s="63"/>
      <c r="I37" s="63"/>
      <c r="J37" s="64">
        <f>J36*0.1</f>
        <v>135410</v>
      </c>
      <c r="K37" s="64"/>
      <c r="L37" s="23"/>
    </row>
    <row r="38" spans="1:12" ht="24.6" customHeight="1" thickBot="1" x14ac:dyDescent="0.3">
      <c r="A38" s="65" t="s">
        <v>14</v>
      </c>
      <c r="B38" s="66"/>
      <c r="C38" s="66"/>
      <c r="D38" s="66"/>
      <c r="E38" s="66"/>
      <c r="F38" s="66"/>
      <c r="G38" s="66"/>
      <c r="H38" s="66"/>
      <c r="I38" s="66"/>
      <c r="J38" s="67">
        <f>SUM(J36:K37)</f>
        <v>1489510</v>
      </c>
      <c r="K38" s="67"/>
      <c r="L38" s="27"/>
    </row>
    <row r="39" spans="1:12" ht="74.45" customHeight="1" thickBot="1" x14ac:dyDescent="0.3">
      <c r="A39" s="32" t="s">
        <v>34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4"/>
    </row>
  </sheetData>
  <mergeCells count="92">
    <mergeCell ref="G9:K9"/>
    <mergeCell ref="G10:K10"/>
    <mergeCell ref="B29:D29"/>
    <mergeCell ref="E29:F29"/>
    <mergeCell ref="H29:I29"/>
    <mergeCell ref="J29:K29"/>
    <mergeCell ref="B26:D26"/>
    <mergeCell ref="E26:F26"/>
    <mergeCell ref="H26:I26"/>
    <mergeCell ref="J26:K26"/>
    <mergeCell ref="B24:D24"/>
    <mergeCell ref="E24:F24"/>
    <mergeCell ref="H24:I24"/>
    <mergeCell ref="J24:K24"/>
    <mergeCell ref="H25:I25"/>
    <mergeCell ref="J25:K25"/>
    <mergeCell ref="H22:I22"/>
    <mergeCell ref="J22:K22"/>
    <mergeCell ref="B23:D23"/>
    <mergeCell ref="E23:F23"/>
    <mergeCell ref="H23:I23"/>
    <mergeCell ref="J23:K23"/>
    <mergeCell ref="H32:I32"/>
    <mergeCell ref="J32:K32"/>
    <mergeCell ref="B31:F31"/>
    <mergeCell ref="B32:F32"/>
    <mergeCell ref="B30:D30"/>
    <mergeCell ref="E30:F30"/>
    <mergeCell ref="H30:I30"/>
    <mergeCell ref="J30:K30"/>
    <mergeCell ref="J20:K20"/>
    <mergeCell ref="B21:D21"/>
    <mergeCell ref="E21:F21"/>
    <mergeCell ref="H21:I21"/>
    <mergeCell ref="J21:K21"/>
    <mergeCell ref="B17:D17"/>
    <mergeCell ref="E17:F17"/>
    <mergeCell ref="H17:I17"/>
    <mergeCell ref="E25:F25"/>
    <mergeCell ref="H31:I31"/>
    <mergeCell ref="B18:D18"/>
    <mergeCell ref="E18:F18"/>
    <mergeCell ref="H18:I18"/>
    <mergeCell ref="B19:D19"/>
    <mergeCell ref="E19:F19"/>
    <mergeCell ref="H19:I19"/>
    <mergeCell ref="B20:D20"/>
    <mergeCell ref="E20:F20"/>
    <mergeCell ref="H20:I20"/>
    <mergeCell ref="B22:D22"/>
    <mergeCell ref="E22:F22"/>
    <mergeCell ref="A37:I37"/>
    <mergeCell ref="J37:K37"/>
    <mergeCell ref="A38:I38"/>
    <mergeCell ref="J38:K38"/>
    <mergeCell ref="A35:F35"/>
    <mergeCell ref="H35:I35"/>
    <mergeCell ref="J35:K35"/>
    <mergeCell ref="A36:I36"/>
    <mergeCell ref="J36:K36"/>
    <mergeCell ref="J19:K19"/>
    <mergeCell ref="J27:K27"/>
    <mergeCell ref="J28:K28"/>
    <mergeCell ref="A34:I34"/>
    <mergeCell ref="J34:K34"/>
    <mergeCell ref="J31:K31"/>
    <mergeCell ref="B27:D27"/>
    <mergeCell ref="E27:F27"/>
    <mergeCell ref="H27:I27"/>
    <mergeCell ref="B28:D28"/>
    <mergeCell ref="E28:F28"/>
    <mergeCell ref="H28:I28"/>
    <mergeCell ref="B25:D25"/>
    <mergeCell ref="B33:D33"/>
    <mergeCell ref="E33:F33"/>
    <mergeCell ref="H33:I33"/>
    <mergeCell ref="G1:K1"/>
    <mergeCell ref="A39:L39"/>
    <mergeCell ref="N9:P9"/>
    <mergeCell ref="N11:R11"/>
    <mergeCell ref="N12:R12"/>
    <mergeCell ref="N13:R13"/>
    <mergeCell ref="A11:F11"/>
    <mergeCell ref="A3:K3"/>
    <mergeCell ref="A13:B13"/>
    <mergeCell ref="C13:D13"/>
    <mergeCell ref="C14:D14"/>
    <mergeCell ref="A16:B16"/>
    <mergeCell ref="J16:K16"/>
    <mergeCell ref="J33:K33"/>
    <mergeCell ref="J17:K17"/>
    <mergeCell ref="J18:K18"/>
  </mergeCells>
  <phoneticPr fontId="2"/>
  <pageMargins left="0.43307086614173229" right="0.23622047244094491" top="0.74803149606299213" bottom="0.16" header="0.31496062992125984" footer="0.31496062992125984"/>
  <pageSetup paperSize="9" scale="78" fitToHeight="0" orientation="portrait" r:id="rId1"/>
  <rowBreaks count="1" manualBreakCount="1">
    <brk id="3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5277-0C71-4B34-8DB9-DF0CBFADA0E5}">
  <dimension ref="A1:R39"/>
  <sheetViews>
    <sheetView tabSelected="1" view="pageBreakPreview" topLeftCell="A11" zoomScale="60" zoomScaleNormal="100" workbookViewId="0">
      <selection activeCell="N8" sqref="N7:N8"/>
    </sheetView>
  </sheetViews>
  <sheetFormatPr defaultColWidth="13" defaultRowHeight="24.6" customHeight="1" x14ac:dyDescent="0.25"/>
  <cols>
    <col min="1" max="1" width="5.19921875" style="1" customWidth="1"/>
    <col min="2" max="4" width="19.46484375" style="1" customWidth="1"/>
    <col min="5" max="6" width="7.6640625" style="1" customWidth="1"/>
    <col min="7" max="7" width="8.796875" style="1" customWidth="1"/>
    <col min="8" max="11" width="7.33203125" style="1" customWidth="1"/>
    <col min="12" max="12" width="5.33203125" style="14" customWidth="1"/>
    <col min="13" max="251" width="13" style="1"/>
    <col min="252" max="252" width="7.6640625" style="1" customWidth="1"/>
    <col min="253" max="253" width="7.19921875" style="1" customWidth="1"/>
    <col min="254" max="254" width="7.1328125" style="1" customWidth="1"/>
    <col min="255" max="257" width="14.46484375" style="1" customWidth="1"/>
    <col min="258" max="259" width="7.6640625" style="1" customWidth="1"/>
    <col min="260" max="260" width="8.796875" style="1" customWidth="1"/>
    <col min="261" max="264" width="7.6640625" style="1" customWidth="1"/>
    <col min="265" max="265" width="8.19921875" style="1" customWidth="1"/>
    <col min="266" max="507" width="13" style="1"/>
    <col min="508" max="508" width="7.6640625" style="1" customWidth="1"/>
    <col min="509" max="509" width="7.19921875" style="1" customWidth="1"/>
    <col min="510" max="510" width="7.1328125" style="1" customWidth="1"/>
    <col min="511" max="513" width="14.46484375" style="1" customWidth="1"/>
    <col min="514" max="515" width="7.6640625" style="1" customWidth="1"/>
    <col min="516" max="516" width="8.796875" style="1" customWidth="1"/>
    <col min="517" max="520" width="7.6640625" style="1" customWidth="1"/>
    <col min="521" max="521" width="8.19921875" style="1" customWidth="1"/>
    <col min="522" max="763" width="13" style="1"/>
    <col min="764" max="764" width="7.6640625" style="1" customWidth="1"/>
    <col min="765" max="765" width="7.19921875" style="1" customWidth="1"/>
    <col min="766" max="766" width="7.1328125" style="1" customWidth="1"/>
    <col min="767" max="769" width="14.46484375" style="1" customWidth="1"/>
    <col min="770" max="771" width="7.6640625" style="1" customWidth="1"/>
    <col min="772" max="772" width="8.796875" style="1" customWidth="1"/>
    <col min="773" max="776" width="7.6640625" style="1" customWidth="1"/>
    <col min="777" max="777" width="8.19921875" style="1" customWidth="1"/>
    <col min="778" max="1019" width="13" style="1"/>
    <col min="1020" max="1020" width="7.6640625" style="1" customWidth="1"/>
    <col min="1021" max="1021" width="7.19921875" style="1" customWidth="1"/>
    <col min="1022" max="1022" width="7.1328125" style="1" customWidth="1"/>
    <col min="1023" max="1025" width="14.46484375" style="1" customWidth="1"/>
    <col min="1026" max="1027" width="7.6640625" style="1" customWidth="1"/>
    <col min="1028" max="1028" width="8.796875" style="1" customWidth="1"/>
    <col min="1029" max="1032" width="7.6640625" style="1" customWidth="1"/>
    <col min="1033" max="1033" width="8.19921875" style="1" customWidth="1"/>
    <col min="1034" max="1275" width="13" style="1"/>
    <col min="1276" max="1276" width="7.6640625" style="1" customWidth="1"/>
    <col min="1277" max="1277" width="7.19921875" style="1" customWidth="1"/>
    <col min="1278" max="1278" width="7.1328125" style="1" customWidth="1"/>
    <col min="1279" max="1281" width="14.46484375" style="1" customWidth="1"/>
    <col min="1282" max="1283" width="7.6640625" style="1" customWidth="1"/>
    <col min="1284" max="1284" width="8.796875" style="1" customWidth="1"/>
    <col min="1285" max="1288" width="7.6640625" style="1" customWidth="1"/>
    <col min="1289" max="1289" width="8.19921875" style="1" customWidth="1"/>
    <col min="1290" max="1531" width="13" style="1"/>
    <col min="1532" max="1532" width="7.6640625" style="1" customWidth="1"/>
    <col min="1533" max="1533" width="7.19921875" style="1" customWidth="1"/>
    <col min="1534" max="1534" width="7.1328125" style="1" customWidth="1"/>
    <col min="1535" max="1537" width="14.46484375" style="1" customWidth="1"/>
    <col min="1538" max="1539" width="7.6640625" style="1" customWidth="1"/>
    <col min="1540" max="1540" width="8.796875" style="1" customWidth="1"/>
    <col min="1541" max="1544" width="7.6640625" style="1" customWidth="1"/>
    <col min="1545" max="1545" width="8.19921875" style="1" customWidth="1"/>
    <col min="1546" max="1787" width="13" style="1"/>
    <col min="1788" max="1788" width="7.6640625" style="1" customWidth="1"/>
    <col min="1789" max="1789" width="7.19921875" style="1" customWidth="1"/>
    <col min="1790" max="1790" width="7.1328125" style="1" customWidth="1"/>
    <col min="1791" max="1793" width="14.46484375" style="1" customWidth="1"/>
    <col min="1794" max="1795" width="7.6640625" style="1" customWidth="1"/>
    <col min="1796" max="1796" width="8.796875" style="1" customWidth="1"/>
    <col min="1797" max="1800" width="7.6640625" style="1" customWidth="1"/>
    <col min="1801" max="1801" width="8.19921875" style="1" customWidth="1"/>
    <col min="1802" max="2043" width="13" style="1"/>
    <col min="2044" max="2044" width="7.6640625" style="1" customWidth="1"/>
    <col min="2045" max="2045" width="7.19921875" style="1" customWidth="1"/>
    <col min="2046" max="2046" width="7.1328125" style="1" customWidth="1"/>
    <col min="2047" max="2049" width="14.46484375" style="1" customWidth="1"/>
    <col min="2050" max="2051" width="7.6640625" style="1" customWidth="1"/>
    <col min="2052" max="2052" width="8.796875" style="1" customWidth="1"/>
    <col min="2053" max="2056" width="7.6640625" style="1" customWidth="1"/>
    <col min="2057" max="2057" width="8.19921875" style="1" customWidth="1"/>
    <col min="2058" max="2299" width="13" style="1"/>
    <col min="2300" max="2300" width="7.6640625" style="1" customWidth="1"/>
    <col min="2301" max="2301" width="7.19921875" style="1" customWidth="1"/>
    <col min="2302" max="2302" width="7.1328125" style="1" customWidth="1"/>
    <col min="2303" max="2305" width="14.46484375" style="1" customWidth="1"/>
    <col min="2306" max="2307" width="7.6640625" style="1" customWidth="1"/>
    <col min="2308" max="2308" width="8.796875" style="1" customWidth="1"/>
    <col min="2309" max="2312" width="7.6640625" style="1" customWidth="1"/>
    <col min="2313" max="2313" width="8.19921875" style="1" customWidth="1"/>
    <col min="2314" max="2555" width="13" style="1"/>
    <col min="2556" max="2556" width="7.6640625" style="1" customWidth="1"/>
    <col min="2557" max="2557" width="7.19921875" style="1" customWidth="1"/>
    <col min="2558" max="2558" width="7.1328125" style="1" customWidth="1"/>
    <col min="2559" max="2561" width="14.46484375" style="1" customWidth="1"/>
    <col min="2562" max="2563" width="7.6640625" style="1" customWidth="1"/>
    <col min="2564" max="2564" width="8.796875" style="1" customWidth="1"/>
    <col min="2565" max="2568" width="7.6640625" style="1" customWidth="1"/>
    <col min="2569" max="2569" width="8.19921875" style="1" customWidth="1"/>
    <col min="2570" max="2811" width="13" style="1"/>
    <col min="2812" max="2812" width="7.6640625" style="1" customWidth="1"/>
    <col min="2813" max="2813" width="7.19921875" style="1" customWidth="1"/>
    <col min="2814" max="2814" width="7.1328125" style="1" customWidth="1"/>
    <col min="2815" max="2817" width="14.46484375" style="1" customWidth="1"/>
    <col min="2818" max="2819" width="7.6640625" style="1" customWidth="1"/>
    <col min="2820" max="2820" width="8.796875" style="1" customWidth="1"/>
    <col min="2821" max="2824" width="7.6640625" style="1" customWidth="1"/>
    <col min="2825" max="2825" width="8.19921875" style="1" customWidth="1"/>
    <col min="2826" max="3067" width="13" style="1"/>
    <col min="3068" max="3068" width="7.6640625" style="1" customWidth="1"/>
    <col min="3069" max="3069" width="7.19921875" style="1" customWidth="1"/>
    <col min="3070" max="3070" width="7.1328125" style="1" customWidth="1"/>
    <col min="3071" max="3073" width="14.46484375" style="1" customWidth="1"/>
    <col min="3074" max="3075" width="7.6640625" style="1" customWidth="1"/>
    <col min="3076" max="3076" width="8.796875" style="1" customWidth="1"/>
    <col min="3077" max="3080" width="7.6640625" style="1" customWidth="1"/>
    <col min="3081" max="3081" width="8.19921875" style="1" customWidth="1"/>
    <col min="3082" max="3323" width="13" style="1"/>
    <col min="3324" max="3324" width="7.6640625" style="1" customWidth="1"/>
    <col min="3325" max="3325" width="7.19921875" style="1" customWidth="1"/>
    <col min="3326" max="3326" width="7.1328125" style="1" customWidth="1"/>
    <col min="3327" max="3329" width="14.46484375" style="1" customWidth="1"/>
    <col min="3330" max="3331" width="7.6640625" style="1" customWidth="1"/>
    <col min="3332" max="3332" width="8.796875" style="1" customWidth="1"/>
    <col min="3333" max="3336" width="7.6640625" style="1" customWidth="1"/>
    <col min="3337" max="3337" width="8.19921875" style="1" customWidth="1"/>
    <col min="3338" max="3579" width="13" style="1"/>
    <col min="3580" max="3580" width="7.6640625" style="1" customWidth="1"/>
    <col min="3581" max="3581" width="7.19921875" style="1" customWidth="1"/>
    <col min="3582" max="3582" width="7.1328125" style="1" customWidth="1"/>
    <col min="3583" max="3585" width="14.46484375" style="1" customWidth="1"/>
    <col min="3586" max="3587" width="7.6640625" style="1" customWidth="1"/>
    <col min="3588" max="3588" width="8.796875" style="1" customWidth="1"/>
    <col min="3589" max="3592" width="7.6640625" style="1" customWidth="1"/>
    <col min="3593" max="3593" width="8.19921875" style="1" customWidth="1"/>
    <col min="3594" max="3835" width="13" style="1"/>
    <col min="3836" max="3836" width="7.6640625" style="1" customWidth="1"/>
    <col min="3837" max="3837" width="7.19921875" style="1" customWidth="1"/>
    <col min="3838" max="3838" width="7.1328125" style="1" customWidth="1"/>
    <col min="3839" max="3841" width="14.46484375" style="1" customWidth="1"/>
    <col min="3842" max="3843" width="7.6640625" style="1" customWidth="1"/>
    <col min="3844" max="3844" width="8.796875" style="1" customWidth="1"/>
    <col min="3845" max="3848" width="7.6640625" style="1" customWidth="1"/>
    <col min="3849" max="3849" width="8.19921875" style="1" customWidth="1"/>
    <col min="3850" max="4091" width="13" style="1"/>
    <col min="4092" max="4092" width="7.6640625" style="1" customWidth="1"/>
    <col min="4093" max="4093" width="7.19921875" style="1" customWidth="1"/>
    <col min="4094" max="4094" width="7.1328125" style="1" customWidth="1"/>
    <col min="4095" max="4097" width="14.46484375" style="1" customWidth="1"/>
    <col min="4098" max="4099" width="7.6640625" style="1" customWidth="1"/>
    <col min="4100" max="4100" width="8.796875" style="1" customWidth="1"/>
    <col min="4101" max="4104" width="7.6640625" style="1" customWidth="1"/>
    <col min="4105" max="4105" width="8.19921875" style="1" customWidth="1"/>
    <col min="4106" max="4347" width="13" style="1"/>
    <col min="4348" max="4348" width="7.6640625" style="1" customWidth="1"/>
    <col min="4349" max="4349" width="7.19921875" style="1" customWidth="1"/>
    <col min="4350" max="4350" width="7.1328125" style="1" customWidth="1"/>
    <col min="4351" max="4353" width="14.46484375" style="1" customWidth="1"/>
    <col min="4354" max="4355" width="7.6640625" style="1" customWidth="1"/>
    <col min="4356" max="4356" width="8.796875" style="1" customWidth="1"/>
    <col min="4357" max="4360" width="7.6640625" style="1" customWidth="1"/>
    <col min="4361" max="4361" width="8.19921875" style="1" customWidth="1"/>
    <col min="4362" max="4603" width="13" style="1"/>
    <col min="4604" max="4604" width="7.6640625" style="1" customWidth="1"/>
    <col min="4605" max="4605" width="7.19921875" style="1" customWidth="1"/>
    <col min="4606" max="4606" width="7.1328125" style="1" customWidth="1"/>
    <col min="4607" max="4609" width="14.46484375" style="1" customWidth="1"/>
    <col min="4610" max="4611" width="7.6640625" style="1" customWidth="1"/>
    <col min="4612" max="4612" width="8.796875" style="1" customWidth="1"/>
    <col min="4613" max="4616" width="7.6640625" style="1" customWidth="1"/>
    <col min="4617" max="4617" width="8.19921875" style="1" customWidth="1"/>
    <col min="4618" max="4859" width="13" style="1"/>
    <col min="4860" max="4860" width="7.6640625" style="1" customWidth="1"/>
    <col min="4861" max="4861" width="7.19921875" style="1" customWidth="1"/>
    <col min="4862" max="4862" width="7.1328125" style="1" customWidth="1"/>
    <col min="4863" max="4865" width="14.46484375" style="1" customWidth="1"/>
    <col min="4866" max="4867" width="7.6640625" style="1" customWidth="1"/>
    <col min="4868" max="4868" width="8.796875" style="1" customWidth="1"/>
    <col min="4869" max="4872" width="7.6640625" style="1" customWidth="1"/>
    <col min="4873" max="4873" width="8.19921875" style="1" customWidth="1"/>
    <col min="4874" max="5115" width="13" style="1"/>
    <col min="5116" max="5116" width="7.6640625" style="1" customWidth="1"/>
    <col min="5117" max="5117" width="7.19921875" style="1" customWidth="1"/>
    <col min="5118" max="5118" width="7.1328125" style="1" customWidth="1"/>
    <col min="5119" max="5121" width="14.46484375" style="1" customWidth="1"/>
    <col min="5122" max="5123" width="7.6640625" style="1" customWidth="1"/>
    <col min="5124" max="5124" width="8.796875" style="1" customWidth="1"/>
    <col min="5125" max="5128" width="7.6640625" style="1" customWidth="1"/>
    <col min="5129" max="5129" width="8.19921875" style="1" customWidth="1"/>
    <col min="5130" max="5371" width="13" style="1"/>
    <col min="5372" max="5372" width="7.6640625" style="1" customWidth="1"/>
    <col min="5373" max="5373" width="7.19921875" style="1" customWidth="1"/>
    <col min="5374" max="5374" width="7.1328125" style="1" customWidth="1"/>
    <col min="5375" max="5377" width="14.46484375" style="1" customWidth="1"/>
    <col min="5378" max="5379" width="7.6640625" style="1" customWidth="1"/>
    <col min="5380" max="5380" width="8.796875" style="1" customWidth="1"/>
    <col min="5381" max="5384" width="7.6640625" style="1" customWidth="1"/>
    <col min="5385" max="5385" width="8.19921875" style="1" customWidth="1"/>
    <col min="5386" max="5627" width="13" style="1"/>
    <col min="5628" max="5628" width="7.6640625" style="1" customWidth="1"/>
    <col min="5629" max="5629" width="7.19921875" style="1" customWidth="1"/>
    <col min="5630" max="5630" width="7.1328125" style="1" customWidth="1"/>
    <col min="5631" max="5633" width="14.46484375" style="1" customWidth="1"/>
    <col min="5634" max="5635" width="7.6640625" style="1" customWidth="1"/>
    <col min="5636" max="5636" width="8.796875" style="1" customWidth="1"/>
    <col min="5637" max="5640" width="7.6640625" style="1" customWidth="1"/>
    <col min="5641" max="5641" width="8.19921875" style="1" customWidth="1"/>
    <col min="5642" max="5883" width="13" style="1"/>
    <col min="5884" max="5884" width="7.6640625" style="1" customWidth="1"/>
    <col min="5885" max="5885" width="7.19921875" style="1" customWidth="1"/>
    <col min="5886" max="5886" width="7.1328125" style="1" customWidth="1"/>
    <col min="5887" max="5889" width="14.46484375" style="1" customWidth="1"/>
    <col min="5890" max="5891" width="7.6640625" style="1" customWidth="1"/>
    <col min="5892" max="5892" width="8.796875" style="1" customWidth="1"/>
    <col min="5893" max="5896" width="7.6640625" style="1" customWidth="1"/>
    <col min="5897" max="5897" width="8.19921875" style="1" customWidth="1"/>
    <col min="5898" max="6139" width="13" style="1"/>
    <col min="6140" max="6140" width="7.6640625" style="1" customWidth="1"/>
    <col min="6141" max="6141" width="7.19921875" style="1" customWidth="1"/>
    <col min="6142" max="6142" width="7.1328125" style="1" customWidth="1"/>
    <col min="6143" max="6145" width="14.46484375" style="1" customWidth="1"/>
    <col min="6146" max="6147" width="7.6640625" style="1" customWidth="1"/>
    <col min="6148" max="6148" width="8.796875" style="1" customWidth="1"/>
    <col min="6149" max="6152" width="7.6640625" style="1" customWidth="1"/>
    <col min="6153" max="6153" width="8.19921875" style="1" customWidth="1"/>
    <col min="6154" max="6395" width="13" style="1"/>
    <col min="6396" max="6396" width="7.6640625" style="1" customWidth="1"/>
    <col min="6397" max="6397" width="7.19921875" style="1" customWidth="1"/>
    <col min="6398" max="6398" width="7.1328125" style="1" customWidth="1"/>
    <col min="6399" max="6401" width="14.46484375" style="1" customWidth="1"/>
    <col min="6402" max="6403" width="7.6640625" style="1" customWidth="1"/>
    <col min="6404" max="6404" width="8.796875" style="1" customWidth="1"/>
    <col min="6405" max="6408" width="7.6640625" style="1" customWidth="1"/>
    <col min="6409" max="6409" width="8.19921875" style="1" customWidth="1"/>
    <col min="6410" max="6651" width="13" style="1"/>
    <col min="6652" max="6652" width="7.6640625" style="1" customWidth="1"/>
    <col min="6653" max="6653" width="7.19921875" style="1" customWidth="1"/>
    <col min="6654" max="6654" width="7.1328125" style="1" customWidth="1"/>
    <col min="6655" max="6657" width="14.46484375" style="1" customWidth="1"/>
    <col min="6658" max="6659" width="7.6640625" style="1" customWidth="1"/>
    <col min="6660" max="6660" width="8.796875" style="1" customWidth="1"/>
    <col min="6661" max="6664" width="7.6640625" style="1" customWidth="1"/>
    <col min="6665" max="6665" width="8.19921875" style="1" customWidth="1"/>
    <col min="6666" max="6907" width="13" style="1"/>
    <col min="6908" max="6908" width="7.6640625" style="1" customWidth="1"/>
    <col min="6909" max="6909" width="7.19921875" style="1" customWidth="1"/>
    <col min="6910" max="6910" width="7.1328125" style="1" customWidth="1"/>
    <col min="6911" max="6913" width="14.46484375" style="1" customWidth="1"/>
    <col min="6914" max="6915" width="7.6640625" style="1" customWidth="1"/>
    <col min="6916" max="6916" width="8.796875" style="1" customWidth="1"/>
    <col min="6917" max="6920" width="7.6640625" style="1" customWidth="1"/>
    <col min="6921" max="6921" width="8.19921875" style="1" customWidth="1"/>
    <col min="6922" max="7163" width="13" style="1"/>
    <col min="7164" max="7164" width="7.6640625" style="1" customWidth="1"/>
    <col min="7165" max="7165" width="7.19921875" style="1" customWidth="1"/>
    <col min="7166" max="7166" width="7.1328125" style="1" customWidth="1"/>
    <col min="7167" max="7169" width="14.46484375" style="1" customWidth="1"/>
    <col min="7170" max="7171" width="7.6640625" style="1" customWidth="1"/>
    <col min="7172" max="7172" width="8.796875" style="1" customWidth="1"/>
    <col min="7173" max="7176" width="7.6640625" style="1" customWidth="1"/>
    <col min="7177" max="7177" width="8.19921875" style="1" customWidth="1"/>
    <col min="7178" max="7419" width="13" style="1"/>
    <col min="7420" max="7420" width="7.6640625" style="1" customWidth="1"/>
    <col min="7421" max="7421" width="7.19921875" style="1" customWidth="1"/>
    <col min="7422" max="7422" width="7.1328125" style="1" customWidth="1"/>
    <col min="7423" max="7425" width="14.46484375" style="1" customWidth="1"/>
    <col min="7426" max="7427" width="7.6640625" style="1" customWidth="1"/>
    <col min="7428" max="7428" width="8.796875" style="1" customWidth="1"/>
    <col min="7429" max="7432" width="7.6640625" style="1" customWidth="1"/>
    <col min="7433" max="7433" width="8.19921875" style="1" customWidth="1"/>
    <col min="7434" max="7675" width="13" style="1"/>
    <col min="7676" max="7676" width="7.6640625" style="1" customWidth="1"/>
    <col min="7677" max="7677" width="7.19921875" style="1" customWidth="1"/>
    <col min="7678" max="7678" width="7.1328125" style="1" customWidth="1"/>
    <col min="7679" max="7681" width="14.46484375" style="1" customWidth="1"/>
    <col min="7682" max="7683" width="7.6640625" style="1" customWidth="1"/>
    <col min="7684" max="7684" width="8.796875" style="1" customWidth="1"/>
    <col min="7685" max="7688" width="7.6640625" style="1" customWidth="1"/>
    <col min="7689" max="7689" width="8.19921875" style="1" customWidth="1"/>
    <col min="7690" max="7931" width="13" style="1"/>
    <col min="7932" max="7932" width="7.6640625" style="1" customWidth="1"/>
    <col min="7933" max="7933" width="7.19921875" style="1" customWidth="1"/>
    <col min="7934" max="7934" width="7.1328125" style="1" customWidth="1"/>
    <col min="7935" max="7937" width="14.46484375" style="1" customWidth="1"/>
    <col min="7938" max="7939" width="7.6640625" style="1" customWidth="1"/>
    <col min="7940" max="7940" width="8.796875" style="1" customWidth="1"/>
    <col min="7941" max="7944" width="7.6640625" style="1" customWidth="1"/>
    <col min="7945" max="7945" width="8.19921875" style="1" customWidth="1"/>
    <col min="7946" max="8187" width="13" style="1"/>
    <col min="8188" max="8188" width="7.6640625" style="1" customWidth="1"/>
    <col min="8189" max="8189" width="7.19921875" style="1" customWidth="1"/>
    <col min="8190" max="8190" width="7.1328125" style="1" customWidth="1"/>
    <col min="8191" max="8193" width="14.46484375" style="1" customWidth="1"/>
    <col min="8194" max="8195" width="7.6640625" style="1" customWidth="1"/>
    <col min="8196" max="8196" width="8.796875" style="1" customWidth="1"/>
    <col min="8197" max="8200" width="7.6640625" style="1" customWidth="1"/>
    <col min="8201" max="8201" width="8.19921875" style="1" customWidth="1"/>
    <col min="8202" max="8443" width="13" style="1"/>
    <col min="8444" max="8444" width="7.6640625" style="1" customWidth="1"/>
    <col min="8445" max="8445" width="7.19921875" style="1" customWidth="1"/>
    <col min="8446" max="8446" width="7.1328125" style="1" customWidth="1"/>
    <col min="8447" max="8449" width="14.46484375" style="1" customWidth="1"/>
    <col min="8450" max="8451" width="7.6640625" style="1" customWidth="1"/>
    <col min="8452" max="8452" width="8.796875" style="1" customWidth="1"/>
    <col min="8453" max="8456" width="7.6640625" style="1" customWidth="1"/>
    <col min="8457" max="8457" width="8.19921875" style="1" customWidth="1"/>
    <col min="8458" max="8699" width="13" style="1"/>
    <col min="8700" max="8700" width="7.6640625" style="1" customWidth="1"/>
    <col min="8701" max="8701" width="7.19921875" style="1" customWidth="1"/>
    <col min="8702" max="8702" width="7.1328125" style="1" customWidth="1"/>
    <col min="8703" max="8705" width="14.46484375" style="1" customWidth="1"/>
    <col min="8706" max="8707" width="7.6640625" style="1" customWidth="1"/>
    <col min="8708" max="8708" width="8.796875" style="1" customWidth="1"/>
    <col min="8709" max="8712" width="7.6640625" style="1" customWidth="1"/>
    <col min="8713" max="8713" width="8.19921875" style="1" customWidth="1"/>
    <col min="8714" max="8955" width="13" style="1"/>
    <col min="8956" max="8956" width="7.6640625" style="1" customWidth="1"/>
    <col min="8957" max="8957" width="7.19921875" style="1" customWidth="1"/>
    <col min="8958" max="8958" width="7.1328125" style="1" customWidth="1"/>
    <col min="8959" max="8961" width="14.46484375" style="1" customWidth="1"/>
    <col min="8962" max="8963" width="7.6640625" style="1" customWidth="1"/>
    <col min="8964" max="8964" width="8.796875" style="1" customWidth="1"/>
    <col min="8965" max="8968" width="7.6640625" style="1" customWidth="1"/>
    <col min="8969" max="8969" width="8.19921875" style="1" customWidth="1"/>
    <col min="8970" max="9211" width="13" style="1"/>
    <col min="9212" max="9212" width="7.6640625" style="1" customWidth="1"/>
    <col min="9213" max="9213" width="7.19921875" style="1" customWidth="1"/>
    <col min="9214" max="9214" width="7.1328125" style="1" customWidth="1"/>
    <col min="9215" max="9217" width="14.46484375" style="1" customWidth="1"/>
    <col min="9218" max="9219" width="7.6640625" style="1" customWidth="1"/>
    <col min="9220" max="9220" width="8.796875" style="1" customWidth="1"/>
    <col min="9221" max="9224" width="7.6640625" style="1" customWidth="1"/>
    <col min="9225" max="9225" width="8.19921875" style="1" customWidth="1"/>
    <col min="9226" max="9467" width="13" style="1"/>
    <col min="9468" max="9468" width="7.6640625" style="1" customWidth="1"/>
    <col min="9469" max="9469" width="7.19921875" style="1" customWidth="1"/>
    <col min="9470" max="9470" width="7.1328125" style="1" customWidth="1"/>
    <col min="9471" max="9473" width="14.46484375" style="1" customWidth="1"/>
    <col min="9474" max="9475" width="7.6640625" style="1" customWidth="1"/>
    <col min="9476" max="9476" width="8.796875" style="1" customWidth="1"/>
    <col min="9477" max="9480" width="7.6640625" style="1" customWidth="1"/>
    <col min="9481" max="9481" width="8.19921875" style="1" customWidth="1"/>
    <col min="9482" max="9723" width="13" style="1"/>
    <col min="9724" max="9724" width="7.6640625" style="1" customWidth="1"/>
    <col min="9725" max="9725" width="7.19921875" style="1" customWidth="1"/>
    <col min="9726" max="9726" width="7.1328125" style="1" customWidth="1"/>
    <col min="9727" max="9729" width="14.46484375" style="1" customWidth="1"/>
    <col min="9730" max="9731" width="7.6640625" style="1" customWidth="1"/>
    <col min="9732" max="9732" width="8.796875" style="1" customWidth="1"/>
    <col min="9733" max="9736" width="7.6640625" style="1" customWidth="1"/>
    <col min="9737" max="9737" width="8.19921875" style="1" customWidth="1"/>
    <col min="9738" max="9979" width="13" style="1"/>
    <col min="9980" max="9980" width="7.6640625" style="1" customWidth="1"/>
    <col min="9981" max="9981" width="7.19921875" style="1" customWidth="1"/>
    <col min="9982" max="9982" width="7.1328125" style="1" customWidth="1"/>
    <col min="9983" max="9985" width="14.46484375" style="1" customWidth="1"/>
    <col min="9986" max="9987" width="7.6640625" style="1" customWidth="1"/>
    <col min="9988" max="9988" width="8.796875" style="1" customWidth="1"/>
    <col min="9989" max="9992" width="7.6640625" style="1" customWidth="1"/>
    <col min="9993" max="9993" width="8.19921875" style="1" customWidth="1"/>
    <col min="9994" max="10235" width="13" style="1"/>
    <col min="10236" max="10236" width="7.6640625" style="1" customWidth="1"/>
    <col min="10237" max="10237" width="7.19921875" style="1" customWidth="1"/>
    <col min="10238" max="10238" width="7.1328125" style="1" customWidth="1"/>
    <col min="10239" max="10241" width="14.46484375" style="1" customWidth="1"/>
    <col min="10242" max="10243" width="7.6640625" style="1" customWidth="1"/>
    <col min="10244" max="10244" width="8.796875" style="1" customWidth="1"/>
    <col min="10245" max="10248" width="7.6640625" style="1" customWidth="1"/>
    <col min="10249" max="10249" width="8.19921875" style="1" customWidth="1"/>
    <col min="10250" max="10491" width="13" style="1"/>
    <col min="10492" max="10492" width="7.6640625" style="1" customWidth="1"/>
    <col min="10493" max="10493" width="7.19921875" style="1" customWidth="1"/>
    <col min="10494" max="10494" width="7.1328125" style="1" customWidth="1"/>
    <col min="10495" max="10497" width="14.46484375" style="1" customWidth="1"/>
    <col min="10498" max="10499" width="7.6640625" style="1" customWidth="1"/>
    <col min="10500" max="10500" width="8.796875" style="1" customWidth="1"/>
    <col min="10501" max="10504" width="7.6640625" style="1" customWidth="1"/>
    <col min="10505" max="10505" width="8.19921875" style="1" customWidth="1"/>
    <col min="10506" max="10747" width="13" style="1"/>
    <col min="10748" max="10748" width="7.6640625" style="1" customWidth="1"/>
    <col min="10749" max="10749" width="7.19921875" style="1" customWidth="1"/>
    <col min="10750" max="10750" width="7.1328125" style="1" customWidth="1"/>
    <col min="10751" max="10753" width="14.46484375" style="1" customWidth="1"/>
    <col min="10754" max="10755" width="7.6640625" style="1" customWidth="1"/>
    <col min="10756" max="10756" width="8.796875" style="1" customWidth="1"/>
    <col min="10757" max="10760" width="7.6640625" style="1" customWidth="1"/>
    <col min="10761" max="10761" width="8.19921875" style="1" customWidth="1"/>
    <col min="10762" max="11003" width="13" style="1"/>
    <col min="11004" max="11004" width="7.6640625" style="1" customWidth="1"/>
    <col min="11005" max="11005" width="7.19921875" style="1" customWidth="1"/>
    <col min="11006" max="11006" width="7.1328125" style="1" customWidth="1"/>
    <col min="11007" max="11009" width="14.46484375" style="1" customWidth="1"/>
    <col min="11010" max="11011" width="7.6640625" style="1" customWidth="1"/>
    <col min="11012" max="11012" width="8.796875" style="1" customWidth="1"/>
    <col min="11013" max="11016" width="7.6640625" style="1" customWidth="1"/>
    <col min="11017" max="11017" width="8.19921875" style="1" customWidth="1"/>
    <col min="11018" max="11259" width="13" style="1"/>
    <col min="11260" max="11260" width="7.6640625" style="1" customWidth="1"/>
    <col min="11261" max="11261" width="7.19921875" style="1" customWidth="1"/>
    <col min="11262" max="11262" width="7.1328125" style="1" customWidth="1"/>
    <col min="11263" max="11265" width="14.46484375" style="1" customWidth="1"/>
    <col min="11266" max="11267" width="7.6640625" style="1" customWidth="1"/>
    <col min="11268" max="11268" width="8.796875" style="1" customWidth="1"/>
    <col min="11269" max="11272" width="7.6640625" style="1" customWidth="1"/>
    <col min="11273" max="11273" width="8.19921875" style="1" customWidth="1"/>
    <col min="11274" max="11515" width="13" style="1"/>
    <col min="11516" max="11516" width="7.6640625" style="1" customWidth="1"/>
    <col min="11517" max="11517" width="7.19921875" style="1" customWidth="1"/>
    <col min="11518" max="11518" width="7.1328125" style="1" customWidth="1"/>
    <col min="11519" max="11521" width="14.46484375" style="1" customWidth="1"/>
    <col min="11522" max="11523" width="7.6640625" style="1" customWidth="1"/>
    <col min="11524" max="11524" width="8.796875" style="1" customWidth="1"/>
    <col min="11525" max="11528" width="7.6640625" style="1" customWidth="1"/>
    <col min="11529" max="11529" width="8.19921875" style="1" customWidth="1"/>
    <col min="11530" max="11771" width="13" style="1"/>
    <col min="11772" max="11772" width="7.6640625" style="1" customWidth="1"/>
    <col min="11773" max="11773" width="7.19921875" style="1" customWidth="1"/>
    <col min="11774" max="11774" width="7.1328125" style="1" customWidth="1"/>
    <col min="11775" max="11777" width="14.46484375" style="1" customWidth="1"/>
    <col min="11778" max="11779" width="7.6640625" style="1" customWidth="1"/>
    <col min="11780" max="11780" width="8.796875" style="1" customWidth="1"/>
    <col min="11781" max="11784" width="7.6640625" style="1" customWidth="1"/>
    <col min="11785" max="11785" width="8.19921875" style="1" customWidth="1"/>
    <col min="11786" max="12027" width="13" style="1"/>
    <col min="12028" max="12028" width="7.6640625" style="1" customWidth="1"/>
    <col min="12029" max="12029" width="7.19921875" style="1" customWidth="1"/>
    <col min="12030" max="12030" width="7.1328125" style="1" customWidth="1"/>
    <col min="12031" max="12033" width="14.46484375" style="1" customWidth="1"/>
    <col min="12034" max="12035" width="7.6640625" style="1" customWidth="1"/>
    <col min="12036" max="12036" width="8.796875" style="1" customWidth="1"/>
    <col min="12037" max="12040" width="7.6640625" style="1" customWidth="1"/>
    <col min="12041" max="12041" width="8.19921875" style="1" customWidth="1"/>
    <col min="12042" max="12283" width="13" style="1"/>
    <col min="12284" max="12284" width="7.6640625" style="1" customWidth="1"/>
    <col min="12285" max="12285" width="7.19921875" style="1" customWidth="1"/>
    <col min="12286" max="12286" width="7.1328125" style="1" customWidth="1"/>
    <col min="12287" max="12289" width="14.46484375" style="1" customWidth="1"/>
    <col min="12290" max="12291" width="7.6640625" style="1" customWidth="1"/>
    <col min="12292" max="12292" width="8.796875" style="1" customWidth="1"/>
    <col min="12293" max="12296" width="7.6640625" style="1" customWidth="1"/>
    <col min="12297" max="12297" width="8.19921875" style="1" customWidth="1"/>
    <col min="12298" max="12539" width="13" style="1"/>
    <col min="12540" max="12540" width="7.6640625" style="1" customWidth="1"/>
    <col min="12541" max="12541" width="7.19921875" style="1" customWidth="1"/>
    <col min="12542" max="12542" width="7.1328125" style="1" customWidth="1"/>
    <col min="12543" max="12545" width="14.46484375" style="1" customWidth="1"/>
    <col min="12546" max="12547" width="7.6640625" style="1" customWidth="1"/>
    <col min="12548" max="12548" width="8.796875" style="1" customWidth="1"/>
    <col min="12549" max="12552" width="7.6640625" style="1" customWidth="1"/>
    <col min="12553" max="12553" width="8.19921875" style="1" customWidth="1"/>
    <col min="12554" max="12795" width="13" style="1"/>
    <col min="12796" max="12796" width="7.6640625" style="1" customWidth="1"/>
    <col min="12797" max="12797" width="7.19921875" style="1" customWidth="1"/>
    <col min="12798" max="12798" width="7.1328125" style="1" customWidth="1"/>
    <col min="12799" max="12801" width="14.46484375" style="1" customWidth="1"/>
    <col min="12802" max="12803" width="7.6640625" style="1" customWidth="1"/>
    <col min="12804" max="12804" width="8.796875" style="1" customWidth="1"/>
    <col min="12805" max="12808" width="7.6640625" style="1" customWidth="1"/>
    <col min="12809" max="12809" width="8.19921875" style="1" customWidth="1"/>
    <col min="12810" max="13051" width="13" style="1"/>
    <col min="13052" max="13052" width="7.6640625" style="1" customWidth="1"/>
    <col min="13053" max="13053" width="7.19921875" style="1" customWidth="1"/>
    <col min="13054" max="13054" width="7.1328125" style="1" customWidth="1"/>
    <col min="13055" max="13057" width="14.46484375" style="1" customWidth="1"/>
    <col min="13058" max="13059" width="7.6640625" style="1" customWidth="1"/>
    <col min="13060" max="13060" width="8.796875" style="1" customWidth="1"/>
    <col min="13061" max="13064" width="7.6640625" style="1" customWidth="1"/>
    <col min="13065" max="13065" width="8.19921875" style="1" customWidth="1"/>
    <col min="13066" max="13307" width="13" style="1"/>
    <col min="13308" max="13308" width="7.6640625" style="1" customWidth="1"/>
    <col min="13309" max="13309" width="7.19921875" style="1" customWidth="1"/>
    <col min="13310" max="13310" width="7.1328125" style="1" customWidth="1"/>
    <col min="13311" max="13313" width="14.46484375" style="1" customWidth="1"/>
    <col min="13314" max="13315" width="7.6640625" style="1" customWidth="1"/>
    <col min="13316" max="13316" width="8.796875" style="1" customWidth="1"/>
    <col min="13317" max="13320" width="7.6640625" style="1" customWidth="1"/>
    <col min="13321" max="13321" width="8.19921875" style="1" customWidth="1"/>
    <col min="13322" max="13563" width="13" style="1"/>
    <col min="13564" max="13564" width="7.6640625" style="1" customWidth="1"/>
    <col min="13565" max="13565" width="7.19921875" style="1" customWidth="1"/>
    <col min="13566" max="13566" width="7.1328125" style="1" customWidth="1"/>
    <col min="13567" max="13569" width="14.46484375" style="1" customWidth="1"/>
    <col min="13570" max="13571" width="7.6640625" style="1" customWidth="1"/>
    <col min="13572" max="13572" width="8.796875" style="1" customWidth="1"/>
    <col min="13573" max="13576" width="7.6640625" style="1" customWidth="1"/>
    <col min="13577" max="13577" width="8.19921875" style="1" customWidth="1"/>
    <col min="13578" max="13819" width="13" style="1"/>
    <col min="13820" max="13820" width="7.6640625" style="1" customWidth="1"/>
    <col min="13821" max="13821" width="7.19921875" style="1" customWidth="1"/>
    <col min="13822" max="13822" width="7.1328125" style="1" customWidth="1"/>
    <col min="13823" max="13825" width="14.46484375" style="1" customWidth="1"/>
    <col min="13826" max="13827" width="7.6640625" style="1" customWidth="1"/>
    <col min="13828" max="13828" width="8.796875" style="1" customWidth="1"/>
    <col min="13829" max="13832" width="7.6640625" style="1" customWidth="1"/>
    <col min="13833" max="13833" width="8.19921875" style="1" customWidth="1"/>
    <col min="13834" max="14075" width="13" style="1"/>
    <col min="14076" max="14076" width="7.6640625" style="1" customWidth="1"/>
    <col min="14077" max="14077" width="7.19921875" style="1" customWidth="1"/>
    <col min="14078" max="14078" width="7.1328125" style="1" customWidth="1"/>
    <col min="14079" max="14081" width="14.46484375" style="1" customWidth="1"/>
    <col min="14082" max="14083" width="7.6640625" style="1" customWidth="1"/>
    <col min="14084" max="14084" width="8.796875" style="1" customWidth="1"/>
    <col min="14085" max="14088" width="7.6640625" style="1" customWidth="1"/>
    <col min="14089" max="14089" width="8.19921875" style="1" customWidth="1"/>
    <col min="14090" max="14331" width="13" style="1"/>
    <col min="14332" max="14332" width="7.6640625" style="1" customWidth="1"/>
    <col min="14333" max="14333" width="7.19921875" style="1" customWidth="1"/>
    <col min="14334" max="14334" width="7.1328125" style="1" customWidth="1"/>
    <col min="14335" max="14337" width="14.46484375" style="1" customWidth="1"/>
    <col min="14338" max="14339" width="7.6640625" style="1" customWidth="1"/>
    <col min="14340" max="14340" width="8.796875" style="1" customWidth="1"/>
    <col min="14341" max="14344" width="7.6640625" style="1" customWidth="1"/>
    <col min="14345" max="14345" width="8.19921875" style="1" customWidth="1"/>
    <col min="14346" max="14587" width="13" style="1"/>
    <col min="14588" max="14588" width="7.6640625" style="1" customWidth="1"/>
    <col min="14589" max="14589" width="7.19921875" style="1" customWidth="1"/>
    <col min="14590" max="14590" width="7.1328125" style="1" customWidth="1"/>
    <col min="14591" max="14593" width="14.46484375" style="1" customWidth="1"/>
    <col min="14594" max="14595" width="7.6640625" style="1" customWidth="1"/>
    <col min="14596" max="14596" width="8.796875" style="1" customWidth="1"/>
    <col min="14597" max="14600" width="7.6640625" style="1" customWidth="1"/>
    <col min="14601" max="14601" width="8.19921875" style="1" customWidth="1"/>
    <col min="14602" max="14843" width="13" style="1"/>
    <col min="14844" max="14844" width="7.6640625" style="1" customWidth="1"/>
    <col min="14845" max="14845" width="7.19921875" style="1" customWidth="1"/>
    <col min="14846" max="14846" width="7.1328125" style="1" customWidth="1"/>
    <col min="14847" max="14849" width="14.46484375" style="1" customWidth="1"/>
    <col min="14850" max="14851" width="7.6640625" style="1" customWidth="1"/>
    <col min="14852" max="14852" width="8.796875" style="1" customWidth="1"/>
    <col min="14853" max="14856" width="7.6640625" style="1" customWidth="1"/>
    <col min="14857" max="14857" width="8.19921875" style="1" customWidth="1"/>
    <col min="14858" max="15099" width="13" style="1"/>
    <col min="15100" max="15100" width="7.6640625" style="1" customWidth="1"/>
    <col min="15101" max="15101" width="7.19921875" style="1" customWidth="1"/>
    <col min="15102" max="15102" width="7.1328125" style="1" customWidth="1"/>
    <col min="15103" max="15105" width="14.46484375" style="1" customWidth="1"/>
    <col min="15106" max="15107" width="7.6640625" style="1" customWidth="1"/>
    <col min="15108" max="15108" width="8.796875" style="1" customWidth="1"/>
    <col min="15109" max="15112" width="7.6640625" style="1" customWidth="1"/>
    <col min="15113" max="15113" width="8.19921875" style="1" customWidth="1"/>
    <col min="15114" max="15355" width="13" style="1"/>
    <col min="15356" max="15356" width="7.6640625" style="1" customWidth="1"/>
    <col min="15357" max="15357" width="7.19921875" style="1" customWidth="1"/>
    <col min="15358" max="15358" width="7.1328125" style="1" customWidth="1"/>
    <col min="15359" max="15361" width="14.46484375" style="1" customWidth="1"/>
    <col min="15362" max="15363" width="7.6640625" style="1" customWidth="1"/>
    <col min="15364" max="15364" width="8.796875" style="1" customWidth="1"/>
    <col min="15365" max="15368" width="7.6640625" style="1" customWidth="1"/>
    <col min="15369" max="15369" width="8.19921875" style="1" customWidth="1"/>
    <col min="15370" max="15611" width="13" style="1"/>
    <col min="15612" max="15612" width="7.6640625" style="1" customWidth="1"/>
    <col min="15613" max="15613" width="7.19921875" style="1" customWidth="1"/>
    <col min="15614" max="15614" width="7.1328125" style="1" customWidth="1"/>
    <col min="15615" max="15617" width="14.46484375" style="1" customWidth="1"/>
    <col min="15618" max="15619" width="7.6640625" style="1" customWidth="1"/>
    <col min="15620" max="15620" width="8.796875" style="1" customWidth="1"/>
    <col min="15621" max="15624" width="7.6640625" style="1" customWidth="1"/>
    <col min="15625" max="15625" width="8.19921875" style="1" customWidth="1"/>
    <col min="15626" max="15867" width="13" style="1"/>
    <col min="15868" max="15868" width="7.6640625" style="1" customWidth="1"/>
    <col min="15869" max="15869" width="7.19921875" style="1" customWidth="1"/>
    <col min="15870" max="15870" width="7.1328125" style="1" customWidth="1"/>
    <col min="15871" max="15873" width="14.46484375" style="1" customWidth="1"/>
    <col min="15874" max="15875" width="7.6640625" style="1" customWidth="1"/>
    <col min="15876" max="15876" width="8.796875" style="1" customWidth="1"/>
    <col min="15877" max="15880" width="7.6640625" style="1" customWidth="1"/>
    <col min="15881" max="15881" width="8.19921875" style="1" customWidth="1"/>
    <col min="15882" max="16123" width="13" style="1"/>
    <col min="16124" max="16124" width="7.6640625" style="1" customWidth="1"/>
    <col min="16125" max="16125" width="7.19921875" style="1" customWidth="1"/>
    <col min="16126" max="16126" width="7.1328125" style="1" customWidth="1"/>
    <col min="16127" max="16129" width="14.46484375" style="1" customWidth="1"/>
    <col min="16130" max="16131" width="7.6640625" style="1" customWidth="1"/>
    <col min="16132" max="16132" width="8.796875" style="1" customWidth="1"/>
    <col min="16133" max="16136" width="7.6640625" style="1" customWidth="1"/>
    <col min="16137" max="16137" width="8.19921875" style="1" customWidth="1"/>
    <col min="16138" max="16384" width="13" style="1"/>
  </cols>
  <sheetData>
    <row r="1" spans="1:18" ht="24.6" customHeight="1" x14ac:dyDescent="0.25">
      <c r="G1" s="31">
        <v>45965</v>
      </c>
      <c r="H1" s="31"/>
      <c r="I1" s="31"/>
      <c r="J1" s="31"/>
      <c r="K1" s="31"/>
      <c r="L1" s="2"/>
    </row>
    <row r="2" spans="1:18" ht="24.6" customHeight="1" x14ac:dyDescent="0.25">
      <c r="G2" s="2"/>
      <c r="H2" s="2"/>
      <c r="I2" s="2"/>
      <c r="J2" s="2"/>
      <c r="K2" s="2"/>
      <c r="L2" s="2"/>
    </row>
    <row r="3" spans="1:18" ht="24.6" customHeight="1" thickBot="1" x14ac:dyDescent="0.3">
      <c r="A3" s="40" t="s">
        <v>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5"/>
    </row>
    <row r="4" spans="1:18" ht="24.6" customHeight="1" thickTop="1" x14ac:dyDescent="0.25">
      <c r="C4" s="3"/>
      <c r="D4" s="4"/>
      <c r="E4" s="4"/>
      <c r="F4" s="4"/>
      <c r="G4" s="4"/>
      <c r="H4" s="4"/>
      <c r="I4" s="4"/>
    </row>
    <row r="6" spans="1:18" ht="24.6" customHeight="1" x14ac:dyDescent="0.25">
      <c r="A6" s="5" t="s">
        <v>1</v>
      </c>
      <c r="B6" s="6"/>
      <c r="C6" s="6"/>
      <c r="D6" s="6"/>
    </row>
    <row r="7" spans="1:18" ht="24.6" customHeight="1" x14ac:dyDescent="0.25">
      <c r="A7" s="1" t="s">
        <v>42</v>
      </c>
    </row>
    <row r="8" spans="1:18" ht="24.6" customHeight="1" x14ac:dyDescent="0.25">
      <c r="A8" s="1" t="s">
        <v>43</v>
      </c>
    </row>
    <row r="9" spans="1:18" ht="24.6" customHeight="1" x14ac:dyDescent="0.25">
      <c r="A9" s="1" t="s">
        <v>44</v>
      </c>
      <c r="G9" s="77" t="s">
        <v>37</v>
      </c>
      <c r="H9" s="77"/>
      <c r="I9" s="77"/>
      <c r="J9" s="77"/>
      <c r="K9" s="77"/>
      <c r="N9" s="35"/>
      <c r="O9" s="35"/>
      <c r="P9" s="35"/>
      <c r="Q9" s="28"/>
      <c r="R9" s="28"/>
    </row>
    <row r="10" spans="1:18" ht="24.6" customHeight="1" x14ac:dyDescent="0.25">
      <c r="A10" s="7"/>
      <c r="B10" s="8"/>
      <c r="G10" s="78" t="s">
        <v>21</v>
      </c>
      <c r="H10" s="78"/>
      <c r="I10" s="78"/>
      <c r="J10" s="78"/>
      <c r="K10" s="78"/>
      <c r="N10" s="29"/>
      <c r="O10" s="29"/>
      <c r="P10" s="29"/>
      <c r="Q10" s="29"/>
      <c r="R10" s="29"/>
    </row>
    <row r="11" spans="1:18" ht="24.6" customHeight="1" x14ac:dyDescent="0.25">
      <c r="A11" s="39" t="s">
        <v>35</v>
      </c>
      <c r="B11" s="39"/>
      <c r="C11" s="39"/>
      <c r="D11" s="39"/>
      <c r="E11" s="39"/>
      <c r="F11" s="39"/>
      <c r="G11" s="9"/>
      <c r="H11" s="30" t="s">
        <v>36</v>
      </c>
      <c r="N11" s="36"/>
      <c r="O11" s="36"/>
      <c r="P11" s="36"/>
      <c r="Q11" s="36"/>
      <c r="R11" s="36"/>
    </row>
    <row r="12" spans="1:18" ht="24.6" customHeight="1" x14ac:dyDescent="0.25">
      <c r="A12" s="10"/>
      <c r="B12" s="10"/>
      <c r="H12" s="1" t="s">
        <v>22</v>
      </c>
      <c r="N12" s="37"/>
      <c r="O12" s="37"/>
      <c r="P12" s="37"/>
      <c r="Q12" s="37"/>
      <c r="R12" s="37"/>
    </row>
    <row r="13" spans="1:18" ht="24.6" customHeight="1" x14ac:dyDescent="0.25">
      <c r="A13" s="41" t="s">
        <v>2</v>
      </c>
      <c r="B13" s="41"/>
      <c r="C13" s="42">
        <f>J38</f>
        <v>1489510</v>
      </c>
      <c r="D13" s="43"/>
      <c r="E13" s="11"/>
      <c r="F13" s="11"/>
      <c r="G13" s="11"/>
      <c r="H13" s="11" t="s">
        <v>23</v>
      </c>
      <c r="N13" s="38"/>
      <c r="O13" s="38"/>
      <c r="P13" s="38"/>
      <c r="Q13" s="38"/>
      <c r="R13" s="38"/>
    </row>
    <row r="14" spans="1:18" ht="24.6" customHeight="1" x14ac:dyDescent="0.25">
      <c r="C14" s="44" t="s">
        <v>3</v>
      </c>
      <c r="D14" s="44"/>
    </row>
    <row r="16" spans="1:18" s="12" customFormat="1" ht="24.6" customHeight="1" thickBot="1" x14ac:dyDescent="0.3">
      <c r="A16" s="45" t="s">
        <v>4</v>
      </c>
      <c r="B16" s="45"/>
      <c r="J16" s="46"/>
      <c r="K16" s="46"/>
      <c r="L16" s="13"/>
    </row>
    <row r="17" spans="1:12" ht="24.6" customHeight="1" x14ac:dyDescent="0.25">
      <c r="A17" s="19"/>
      <c r="B17" s="48" t="s">
        <v>5</v>
      </c>
      <c r="C17" s="48"/>
      <c r="D17" s="48"/>
      <c r="E17" s="48" t="s">
        <v>6</v>
      </c>
      <c r="F17" s="48"/>
      <c r="G17" s="20" t="s">
        <v>7</v>
      </c>
      <c r="H17" s="48" t="s">
        <v>8</v>
      </c>
      <c r="I17" s="48"/>
      <c r="J17" s="48" t="s">
        <v>9</v>
      </c>
      <c r="K17" s="48"/>
      <c r="L17" s="21" t="s">
        <v>16</v>
      </c>
    </row>
    <row r="18" spans="1:12" ht="24.6" customHeight="1" x14ac:dyDescent="0.25">
      <c r="A18" s="16">
        <v>1</v>
      </c>
      <c r="B18" s="53" t="s">
        <v>20</v>
      </c>
      <c r="C18" s="53"/>
      <c r="D18" s="53"/>
      <c r="E18" s="54"/>
      <c r="F18" s="54"/>
      <c r="G18" s="18" t="s">
        <v>19</v>
      </c>
      <c r="H18" s="49"/>
      <c r="I18" s="49"/>
      <c r="J18" s="49">
        <v>200000</v>
      </c>
      <c r="K18" s="49"/>
      <c r="L18" s="17">
        <v>0.1</v>
      </c>
    </row>
    <row r="19" spans="1:12" ht="24.6" customHeight="1" x14ac:dyDescent="0.25">
      <c r="A19" s="16">
        <f>A18+1</f>
        <v>2</v>
      </c>
      <c r="B19" s="53" t="s">
        <v>15</v>
      </c>
      <c r="C19" s="53"/>
      <c r="D19" s="53"/>
      <c r="E19" s="54" t="s">
        <v>25</v>
      </c>
      <c r="F19" s="54"/>
      <c r="G19" s="18">
        <v>17</v>
      </c>
      <c r="H19" s="49">
        <v>26000</v>
      </c>
      <c r="I19" s="49"/>
      <c r="J19" s="49">
        <f>G19*H19</f>
        <v>442000</v>
      </c>
      <c r="K19" s="49"/>
      <c r="L19" s="17">
        <v>0.1</v>
      </c>
    </row>
    <row r="20" spans="1:12" ht="24.6" customHeight="1" x14ac:dyDescent="0.25">
      <c r="A20" s="16">
        <f t="shared" ref="A20:A33" si="0">A19+1</f>
        <v>3</v>
      </c>
      <c r="B20" s="56" t="s">
        <v>40</v>
      </c>
      <c r="C20" s="57"/>
      <c r="D20" s="58"/>
      <c r="E20" s="70"/>
      <c r="F20" s="71"/>
      <c r="G20" s="18">
        <v>1</v>
      </c>
      <c r="H20" s="72">
        <v>22000</v>
      </c>
      <c r="I20" s="73"/>
      <c r="J20" s="49">
        <f t="shared" ref="J20:J26" si="1">G20*H20</f>
        <v>22000</v>
      </c>
      <c r="K20" s="49"/>
      <c r="L20" s="17">
        <v>0.1</v>
      </c>
    </row>
    <row r="21" spans="1:12" ht="24.6" customHeight="1" x14ac:dyDescent="0.25">
      <c r="A21" s="16">
        <f t="shared" si="0"/>
        <v>4</v>
      </c>
      <c r="B21" s="56" t="s">
        <v>27</v>
      </c>
      <c r="C21" s="57"/>
      <c r="D21" s="58"/>
      <c r="E21" s="70"/>
      <c r="F21" s="71"/>
      <c r="G21" s="18" t="s">
        <v>19</v>
      </c>
      <c r="H21" s="72">
        <v>18000</v>
      </c>
      <c r="I21" s="73"/>
      <c r="J21" s="49">
        <v>18000</v>
      </c>
      <c r="K21" s="49"/>
      <c r="L21" s="17">
        <v>0.1</v>
      </c>
    </row>
    <row r="22" spans="1:12" ht="24.6" customHeight="1" x14ac:dyDescent="0.25">
      <c r="A22" s="16">
        <f t="shared" si="0"/>
        <v>5</v>
      </c>
      <c r="B22" s="56" t="s">
        <v>28</v>
      </c>
      <c r="C22" s="57"/>
      <c r="D22" s="58"/>
      <c r="E22" s="70"/>
      <c r="F22" s="71"/>
      <c r="G22" s="18">
        <v>6</v>
      </c>
      <c r="H22" s="72">
        <v>2500</v>
      </c>
      <c r="I22" s="73"/>
      <c r="J22" s="49">
        <f t="shared" si="1"/>
        <v>15000</v>
      </c>
      <c r="K22" s="49"/>
      <c r="L22" s="17">
        <v>0.1</v>
      </c>
    </row>
    <row r="23" spans="1:12" ht="24.6" customHeight="1" x14ac:dyDescent="0.25">
      <c r="A23" s="16">
        <f t="shared" si="0"/>
        <v>6</v>
      </c>
      <c r="B23" s="56" t="s">
        <v>29</v>
      </c>
      <c r="C23" s="57"/>
      <c r="D23" s="58"/>
      <c r="E23" s="70"/>
      <c r="F23" s="71"/>
      <c r="G23" s="18">
        <v>6</v>
      </c>
      <c r="H23" s="72">
        <v>1000</v>
      </c>
      <c r="I23" s="73"/>
      <c r="J23" s="49">
        <f t="shared" si="1"/>
        <v>6000</v>
      </c>
      <c r="K23" s="49"/>
      <c r="L23" s="17">
        <v>0.1</v>
      </c>
    </row>
    <row r="24" spans="1:12" ht="24.6" customHeight="1" x14ac:dyDescent="0.25">
      <c r="A24" s="16">
        <f t="shared" si="0"/>
        <v>7</v>
      </c>
      <c r="B24" s="56" t="s">
        <v>30</v>
      </c>
      <c r="C24" s="57"/>
      <c r="D24" s="58"/>
      <c r="E24" s="70"/>
      <c r="F24" s="71"/>
      <c r="G24" s="18">
        <v>12</v>
      </c>
      <c r="H24" s="72">
        <v>500</v>
      </c>
      <c r="I24" s="73"/>
      <c r="J24" s="49">
        <f t="shared" si="1"/>
        <v>6000</v>
      </c>
      <c r="K24" s="49"/>
      <c r="L24" s="17">
        <v>0.1</v>
      </c>
    </row>
    <row r="25" spans="1:12" ht="24.6" customHeight="1" x14ac:dyDescent="0.25">
      <c r="A25" s="16">
        <f t="shared" si="0"/>
        <v>8</v>
      </c>
      <c r="B25" s="56" t="s">
        <v>31</v>
      </c>
      <c r="C25" s="57"/>
      <c r="D25" s="58"/>
      <c r="E25" s="70"/>
      <c r="F25" s="71"/>
      <c r="G25" s="18">
        <v>2</v>
      </c>
      <c r="H25" s="72">
        <v>2500</v>
      </c>
      <c r="I25" s="73"/>
      <c r="J25" s="49">
        <f t="shared" si="1"/>
        <v>5000</v>
      </c>
      <c r="K25" s="49"/>
      <c r="L25" s="17">
        <v>0.1</v>
      </c>
    </row>
    <row r="26" spans="1:12" ht="24.6" customHeight="1" x14ac:dyDescent="0.25">
      <c r="A26" s="16">
        <f t="shared" si="0"/>
        <v>9</v>
      </c>
      <c r="B26" s="56" t="s">
        <v>32</v>
      </c>
      <c r="C26" s="57"/>
      <c r="D26" s="58"/>
      <c r="E26" s="70"/>
      <c r="F26" s="71"/>
      <c r="G26" s="18">
        <v>1</v>
      </c>
      <c r="H26" s="72">
        <v>3000</v>
      </c>
      <c r="I26" s="73"/>
      <c r="J26" s="49">
        <f t="shared" si="1"/>
        <v>3000</v>
      </c>
      <c r="K26" s="49"/>
      <c r="L26" s="17">
        <v>0.1</v>
      </c>
    </row>
    <row r="27" spans="1:12" ht="24.6" customHeight="1" x14ac:dyDescent="0.25">
      <c r="A27" s="16">
        <f t="shared" si="0"/>
        <v>10</v>
      </c>
      <c r="B27" s="53" t="s">
        <v>18</v>
      </c>
      <c r="C27" s="53"/>
      <c r="D27" s="53"/>
      <c r="E27" s="54"/>
      <c r="F27" s="54"/>
      <c r="G27" s="18">
        <v>400</v>
      </c>
      <c r="H27" s="55">
        <v>500</v>
      </c>
      <c r="I27" s="55"/>
      <c r="J27" s="49">
        <f>G27*H27</f>
        <v>200000</v>
      </c>
      <c r="K27" s="49"/>
      <c r="L27" s="17">
        <v>0.1</v>
      </c>
    </row>
    <row r="28" spans="1:12" ht="24.6" customHeight="1" x14ac:dyDescent="0.25">
      <c r="A28" s="16">
        <f t="shared" si="0"/>
        <v>11</v>
      </c>
      <c r="B28" s="53" t="s">
        <v>17</v>
      </c>
      <c r="C28" s="53"/>
      <c r="D28" s="53"/>
      <c r="E28" s="54"/>
      <c r="F28" s="54"/>
      <c r="G28" s="18">
        <v>2</v>
      </c>
      <c r="H28" s="55">
        <v>30000</v>
      </c>
      <c r="I28" s="55"/>
      <c r="J28" s="49">
        <f>G28*H28</f>
        <v>60000</v>
      </c>
      <c r="K28" s="49"/>
      <c r="L28" s="17">
        <v>0.1</v>
      </c>
    </row>
    <row r="29" spans="1:12" ht="24.6" customHeight="1" x14ac:dyDescent="0.25">
      <c r="A29" s="16">
        <f t="shared" si="0"/>
        <v>12</v>
      </c>
      <c r="B29" s="56" t="s">
        <v>38</v>
      </c>
      <c r="C29" s="57"/>
      <c r="D29" s="57"/>
      <c r="E29" s="74"/>
      <c r="F29" s="71"/>
      <c r="G29" s="24">
        <v>1</v>
      </c>
      <c r="H29" s="75">
        <v>4000</v>
      </c>
      <c r="I29" s="76"/>
      <c r="J29" s="72">
        <f>G29*H29</f>
        <v>4000</v>
      </c>
      <c r="K29" s="73"/>
      <c r="L29" s="17">
        <v>0.1</v>
      </c>
    </row>
    <row r="30" spans="1:12" ht="24.6" customHeight="1" x14ac:dyDescent="0.25">
      <c r="A30" s="16">
        <f t="shared" si="0"/>
        <v>13</v>
      </c>
      <c r="B30" s="56" t="s">
        <v>39</v>
      </c>
      <c r="C30" s="57"/>
      <c r="D30" s="57"/>
      <c r="E30" s="74"/>
      <c r="F30" s="71"/>
      <c r="G30" s="24">
        <v>2</v>
      </c>
      <c r="H30" s="75">
        <v>1000</v>
      </c>
      <c r="I30" s="76"/>
      <c r="J30" s="72">
        <f>G30*H30</f>
        <v>2000</v>
      </c>
      <c r="K30" s="73"/>
      <c r="L30" s="17">
        <v>0.1</v>
      </c>
    </row>
    <row r="31" spans="1:12" ht="24.6" customHeight="1" x14ac:dyDescent="0.25">
      <c r="A31" s="16">
        <f t="shared" si="0"/>
        <v>14</v>
      </c>
      <c r="B31" s="56" t="s">
        <v>26</v>
      </c>
      <c r="C31" s="57"/>
      <c r="D31" s="57"/>
      <c r="E31" s="57"/>
      <c r="F31" s="58"/>
      <c r="G31" s="24" t="s">
        <v>19</v>
      </c>
      <c r="H31" s="55"/>
      <c r="I31" s="55"/>
      <c r="J31" s="49">
        <v>56000</v>
      </c>
      <c r="K31" s="49"/>
      <c r="L31" s="17">
        <v>0.1</v>
      </c>
    </row>
    <row r="32" spans="1:12" ht="24.6" customHeight="1" x14ac:dyDescent="0.25">
      <c r="A32" s="16">
        <f t="shared" si="0"/>
        <v>15</v>
      </c>
      <c r="B32" s="70" t="s">
        <v>33</v>
      </c>
      <c r="C32" s="74"/>
      <c r="D32" s="74"/>
      <c r="E32" s="74"/>
      <c r="F32" s="71"/>
      <c r="G32" s="24" t="s">
        <v>19</v>
      </c>
      <c r="H32" s="55"/>
      <c r="I32" s="55"/>
      <c r="J32" s="72">
        <v>32000</v>
      </c>
      <c r="K32" s="73"/>
      <c r="L32" s="25">
        <v>0.1</v>
      </c>
    </row>
    <row r="33" spans="1:12" ht="24.6" customHeight="1" thickBot="1" x14ac:dyDescent="0.3">
      <c r="A33" s="16">
        <f t="shared" si="0"/>
        <v>16</v>
      </c>
      <c r="B33" s="59" t="s">
        <v>24</v>
      </c>
      <c r="C33" s="59"/>
      <c r="D33" s="59"/>
      <c r="E33" s="60"/>
      <c r="F33" s="60"/>
      <c r="G33" s="24" t="s">
        <v>19</v>
      </c>
      <c r="H33" s="61"/>
      <c r="I33" s="61"/>
      <c r="J33" s="47">
        <v>160000</v>
      </c>
      <c r="K33" s="47"/>
      <c r="L33" s="25">
        <v>0.1</v>
      </c>
    </row>
    <row r="34" spans="1:12" ht="24.6" customHeight="1" x14ac:dyDescent="0.25">
      <c r="A34" s="50" t="s">
        <v>10</v>
      </c>
      <c r="B34" s="51"/>
      <c r="C34" s="51"/>
      <c r="D34" s="51"/>
      <c r="E34" s="51"/>
      <c r="F34" s="51"/>
      <c r="G34" s="51"/>
      <c r="H34" s="51"/>
      <c r="I34" s="51"/>
      <c r="J34" s="52">
        <f>SUM(J18:K33)</f>
        <v>1231000</v>
      </c>
      <c r="K34" s="52"/>
      <c r="L34" s="26">
        <v>0.1</v>
      </c>
    </row>
    <row r="35" spans="1:12" ht="24.6" customHeight="1" x14ac:dyDescent="0.25">
      <c r="A35" s="62" t="s">
        <v>11</v>
      </c>
      <c r="B35" s="63"/>
      <c r="C35" s="63"/>
      <c r="D35" s="63"/>
      <c r="E35" s="63"/>
      <c r="F35" s="63"/>
      <c r="G35" s="22">
        <v>0.1</v>
      </c>
      <c r="H35" s="68"/>
      <c r="I35" s="68"/>
      <c r="J35" s="64">
        <f>J34*0.1</f>
        <v>123100</v>
      </c>
      <c r="K35" s="69"/>
      <c r="L35" s="17"/>
    </row>
    <row r="36" spans="1:12" ht="24.6" customHeight="1" x14ac:dyDescent="0.25">
      <c r="A36" s="62" t="s">
        <v>12</v>
      </c>
      <c r="B36" s="63"/>
      <c r="C36" s="63"/>
      <c r="D36" s="63"/>
      <c r="E36" s="63"/>
      <c r="F36" s="63"/>
      <c r="G36" s="63"/>
      <c r="H36" s="63"/>
      <c r="I36" s="63"/>
      <c r="J36" s="64">
        <f>J34+J35</f>
        <v>1354100</v>
      </c>
      <c r="K36" s="64"/>
      <c r="L36" s="17"/>
    </row>
    <row r="37" spans="1:12" ht="24.6" customHeight="1" x14ac:dyDescent="0.25">
      <c r="A37" s="62" t="s">
        <v>13</v>
      </c>
      <c r="B37" s="63"/>
      <c r="C37" s="63"/>
      <c r="D37" s="63"/>
      <c r="E37" s="63"/>
      <c r="F37" s="63"/>
      <c r="G37" s="63"/>
      <c r="H37" s="63"/>
      <c r="I37" s="63"/>
      <c r="J37" s="64">
        <f>J36*0.1</f>
        <v>135410</v>
      </c>
      <c r="K37" s="64"/>
      <c r="L37" s="23"/>
    </row>
    <row r="38" spans="1:12" ht="24.6" customHeight="1" thickBot="1" x14ac:dyDescent="0.3">
      <c r="A38" s="65" t="s">
        <v>14</v>
      </c>
      <c r="B38" s="66"/>
      <c r="C38" s="66"/>
      <c r="D38" s="66"/>
      <c r="E38" s="66"/>
      <c r="F38" s="66"/>
      <c r="G38" s="66"/>
      <c r="H38" s="66"/>
      <c r="I38" s="66"/>
      <c r="J38" s="67">
        <f>SUM(J36:K37)</f>
        <v>1489510</v>
      </c>
      <c r="K38" s="67"/>
      <c r="L38" s="27"/>
    </row>
    <row r="39" spans="1:12" ht="74.45" customHeight="1" thickBot="1" x14ac:dyDescent="0.3">
      <c r="A39" s="32" t="s">
        <v>34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4"/>
    </row>
  </sheetData>
  <mergeCells count="92">
    <mergeCell ref="A16:B16"/>
    <mergeCell ref="J16:K16"/>
    <mergeCell ref="C14:D14"/>
    <mergeCell ref="G1:K1"/>
    <mergeCell ref="A3:K3"/>
    <mergeCell ref="G9:K9"/>
    <mergeCell ref="N12:R12"/>
    <mergeCell ref="A13:B13"/>
    <mergeCell ref="C13:D13"/>
    <mergeCell ref="N13:R13"/>
    <mergeCell ref="N9:P9"/>
    <mergeCell ref="G10:K10"/>
    <mergeCell ref="A11:F11"/>
    <mergeCell ref="N11:R11"/>
    <mergeCell ref="B17:D17"/>
    <mergeCell ref="E17:F17"/>
    <mergeCell ref="H17:I17"/>
    <mergeCell ref="J17:K17"/>
    <mergeCell ref="B18:D18"/>
    <mergeCell ref="E18:F18"/>
    <mergeCell ref="H18:I18"/>
    <mergeCell ref="J18:K18"/>
    <mergeCell ref="B19:D19"/>
    <mergeCell ref="E19:F19"/>
    <mergeCell ref="H19:I19"/>
    <mergeCell ref="J19:K19"/>
    <mergeCell ref="B20:D20"/>
    <mergeCell ref="E20:F20"/>
    <mergeCell ref="H20:I20"/>
    <mergeCell ref="J20:K20"/>
    <mergeCell ref="B21:D21"/>
    <mergeCell ref="E21:F21"/>
    <mergeCell ref="H21:I21"/>
    <mergeCell ref="J21:K21"/>
    <mergeCell ref="B22:D22"/>
    <mergeCell ref="E22:F22"/>
    <mergeCell ref="H22:I22"/>
    <mergeCell ref="J22:K22"/>
    <mergeCell ref="B23:D23"/>
    <mergeCell ref="E23:F23"/>
    <mergeCell ref="H23:I23"/>
    <mergeCell ref="J23:K23"/>
    <mergeCell ref="B24:D24"/>
    <mergeCell ref="E24:F24"/>
    <mergeCell ref="H24:I24"/>
    <mergeCell ref="J24:K24"/>
    <mergeCell ref="B25:D25"/>
    <mergeCell ref="E25:F25"/>
    <mergeCell ref="H25:I25"/>
    <mergeCell ref="J25:K25"/>
    <mergeCell ref="B26:D26"/>
    <mergeCell ref="E26:F26"/>
    <mergeCell ref="H26:I26"/>
    <mergeCell ref="J26:K26"/>
    <mergeCell ref="B27:D27"/>
    <mergeCell ref="E27:F27"/>
    <mergeCell ref="H27:I27"/>
    <mergeCell ref="J27:K27"/>
    <mergeCell ref="B28:D28"/>
    <mergeCell ref="E28:F28"/>
    <mergeCell ref="H28:I28"/>
    <mergeCell ref="J28:K28"/>
    <mergeCell ref="B29:D29"/>
    <mergeCell ref="E29:F29"/>
    <mergeCell ref="H29:I29"/>
    <mergeCell ref="J29:K29"/>
    <mergeCell ref="B30:D30"/>
    <mergeCell ref="E30:F30"/>
    <mergeCell ref="H30:I30"/>
    <mergeCell ref="J30:K30"/>
    <mergeCell ref="B31:F31"/>
    <mergeCell ref="H31:I31"/>
    <mergeCell ref="J31:K31"/>
    <mergeCell ref="B32:F32"/>
    <mergeCell ref="H32:I32"/>
    <mergeCell ref="J32:K32"/>
    <mergeCell ref="B33:D33"/>
    <mergeCell ref="E33:F33"/>
    <mergeCell ref="H33:I33"/>
    <mergeCell ref="J33:K33"/>
    <mergeCell ref="A34:I34"/>
    <mergeCell ref="J34:K34"/>
    <mergeCell ref="A38:I38"/>
    <mergeCell ref="J38:K38"/>
    <mergeCell ref="A39:L39"/>
    <mergeCell ref="A35:F35"/>
    <mergeCell ref="H35:I35"/>
    <mergeCell ref="J35:K35"/>
    <mergeCell ref="A36:I36"/>
    <mergeCell ref="J36:K36"/>
    <mergeCell ref="A37:I37"/>
    <mergeCell ref="J37:K37"/>
  </mergeCells>
  <phoneticPr fontId="2"/>
  <pageMargins left="0.7" right="0.7" top="0.75" bottom="0.75" header="0.3" footer="0.3"/>
  <pageSetup paperSize="9" scale="73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</vt:lpstr>
      <vt:lpstr>請求</vt:lpstr>
      <vt:lpstr>見積!Print_Area</vt:lpstr>
      <vt:lpstr>請求!Print_Area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2025-12-20T07:46:05Z</cp:lastPrinted>
  <dcterms:created xsi:type="dcterms:W3CDTF">2016-07-24T15:23:23Z</dcterms:created>
  <dcterms:modified xsi:type="dcterms:W3CDTF">2026-01-06T10:01:26Z</dcterms:modified>
</cp:coreProperties>
</file>