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okqox\Documents\"/>
    </mc:Choice>
  </mc:AlternateContent>
  <xr:revisionPtr revIDLastSave="0" documentId="13_ncr:1_{23A6514D-E9B0-46B2-AA54-78D2BCF9379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救護所" sheetId="1" r:id="rId1"/>
    <sheet name="エイドステーション" sheetId="2" r:id="rId2"/>
    <sheet name="Sheet3" sheetId="3" r:id="rId3"/>
  </sheets>
  <definedNames>
    <definedName name="_xlnm.Print_Area" localSheetId="1">エイドステーション!$A$1:$G$379</definedName>
    <definedName name="_xlnm.Print_Area" localSheetId="0">救護所!$A$1:$H$482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6" i="2" l="1"/>
  <c r="F333" i="2"/>
  <c r="F276" i="2"/>
  <c r="F219" i="2"/>
  <c r="F162" i="2"/>
  <c r="F105" i="2"/>
  <c r="F48" i="2"/>
  <c r="F365" i="2"/>
  <c r="F364" i="2"/>
  <c r="F363" i="2"/>
  <c r="F306" i="2"/>
  <c r="F78" i="2"/>
  <c r="F249" i="2"/>
  <c r="F192" i="2"/>
  <c r="F135" i="2"/>
  <c r="F21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3" i="2"/>
  <c r="F72" i="2"/>
  <c r="F67" i="2"/>
  <c r="F71" i="2"/>
  <c r="F70" i="2"/>
  <c r="F69" i="2"/>
  <c r="F68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19" i="1"/>
  <c r="G418" i="1"/>
  <c r="G417" i="1"/>
  <c r="G416" i="1"/>
  <c r="G415" i="1"/>
  <c r="G414" i="1"/>
  <c r="G413" i="1"/>
  <c r="G412" i="1"/>
  <c r="G411" i="1"/>
  <c r="G410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E338" i="1"/>
  <c r="G338" i="1" s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E277" i="1"/>
  <c r="G277" i="1" s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59" i="1"/>
  <c r="G258" i="1"/>
  <c r="G252" i="1"/>
  <c r="G253" i="1"/>
  <c r="G257" i="1"/>
  <c r="G256" i="1"/>
  <c r="G255" i="1"/>
  <c r="G254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E216" i="1"/>
  <c r="G216" i="1" s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196" i="1"/>
  <c r="G195" i="1"/>
  <c r="G194" i="1"/>
  <c r="G193" i="1"/>
  <c r="G192" i="1"/>
  <c r="G190" i="1"/>
  <c r="G189" i="1"/>
  <c r="G188" i="1"/>
  <c r="G187" i="1"/>
  <c r="G186" i="1"/>
  <c r="G185" i="1"/>
  <c r="G184" i="1"/>
  <c r="G183" i="1"/>
  <c r="G182" i="1"/>
  <c r="G199" i="1" s="1"/>
  <c r="G181" i="1"/>
  <c r="G180" i="1"/>
  <c r="G179" i="1"/>
  <c r="G178" i="1"/>
  <c r="G177" i="1"/>
  <c r="G176" i="1"/>
  <c r="G175" i="1"/>
  <c r="G174" i="1"/>
  <c r="G173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E155" i="1"/>
  <c r="G155" i="1" s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37" i="1"/>
  <c r="G136" i="1"/>
  <c r="G130" i="1"/>
  <c r="G135" i="1"/>
  <c r="G134" i="1"/>
  <c r="G133" i="1"/>
  <c r="G132" i="1"/>
  <c r="G131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E94" i="1"/>
  <c r="G94" i="1" s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51" i="1"/>
  <c r="G52" i="1"/>
  <c r="G53" i="1"/>
  <c r="G54" i="1"/>
  <c r="G55" i="1"/>
  <c r="G56" i="1"/>
  <c r="G57" i="1"/>
  <c r="G58" i="1"/>
  <c r="G59" i="1"/>
  <c r="G60" i="1"/>
  <c r="G77" i="1" s="1"/>
  <c r="G61" i="1"/>
  <c r="G62" i="1"/>
  <c r="G63" i="1"/>
  <c r="G64" i="1"/>
  <c r="G65" i="1"/>
  <c r="G66" i="1"/>
  <c r="G67" i="1"/>
  <c r="G6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F359" i="2" l="1"/>
  <c r="F188" i="2"/>
  <c r="F245" i="2"/>
  <c r="F302" i="2"/>
  <c r="F131" i="2"/>
  <c r="F74" i="2"/>
  <c r="G473" i="1"/>
  <c r="G420" i="1"/>
  <c r="G382" i="1"/>
  <c r="G321" i="1"/>
  <c r="G138" i="1"/>
  <c r="G260" i="1"/>
  <c r="F369" i="2" l="1"/>
  <c r="F370" i="2"/>
  <c r="F371" i="2" s="1"/>
  <c r="F372" i="2" s="1"/>
  <c r="F373" i="2" l="1"/>
  <c r="F374" i="2" s="1"/>
  <c r="C12" i="2" s="1"/>
  <c r="G72" i="1" l="1"/>
  <c r="G28" i="1"/>
  <c r="G29" i="1"/>
  <c r="G30" i="1"/>
  <c r="G31" i="1"/>
  <c r="G32" i="1"/>
  <c r="G34" i="1"/>
  <c r="G27" i="1"/>
  <c r="E33" i="1"/>
  <c r="G33" i="1" s="1"/>
  <c r="G22" i="1"/>
  <c r="G476" i="1" l="1"/>
  <c r="G474" i="1"/>
  <c r="G71" i="1"/>
  <c r="G26" i="1" l="1"/>
  <c r="G25" i="1"/>
  <c r="G74" i="1"/>
  <c r="G73" i="1"/>
  <c r="G70" i="1"/>
  <c r="G23" i="1"/>
  <c r="G21" i="1"/>
  <c r="G20" i="1" l="1"/>
  <c r="G24" i="1"/>
  <c r="G475" i="1" l="1"/>
  <c r="G477" i="1" s="1"/>
  <c r="G478" i="1" s="1"/>
  <c r="G479" i="1" l="1"/>
  <c r="G480" i="1" s="1"/>
  <c r="G481" i="1" l="1"/>
  <c r="G482" i="1" s="1"/>
  <c r="D12" i="1" s="1"/>
</calcChain>
</file>

<file path=xl/sharedStrings.xml><?xml version="1.0" encoding="utf-8"?>
<sst xmlns="http://schemas.openxmlformats.org/spreadsheetml/2006/main" count="1207" uniqueCount="121">
  <si>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2"/>
  </si>
  <si>
    <t>商品合計</t>
    <rPh sb="0" eb="2">
      <t>ショウヒン</t>
    </rPh>
    <rPh sb="2" eb="4">
      <t>ゴウケイ</t>
    </rPh>
    <phoneticPr fontId="2"/>
  </si>
  <si>
    <t>（消費税込金額）</t>
    <rPh sb="1" eb="4">
      <t>ショウヒゼイ</t>
    </rPh>
    <rPh sb="4" eb="5">
      <t>コ</t>
    </rPh>
    <rPh sb="5" eb="7">
      <t>キンガク</t>
    </rPh>
    <phoneticPr fontId="2"/>
  </si>
  <si>
    <t>商品の内訳</t>
    <rPh sb="0" eb="2">
      <t>ショウヒン</t>
    </rPh>
    <rPh sb="3" eb="5">
      <t>ウチワケ</t>
    </rPh>
    <phoneticPr fontId="2"/>
  </si>
  <si>
    <t>商　　品　　名</t>
    <rPh sb="0" eb="1">
      <t>ショウ</t>
    </rPh>
    <rPh sb="3" eb="4">
      <t>シナ</t>
    </rPh>
    <rPh sb="6" eb="7">
      <t>メイ</t>
    </rPh>
    <phoneticPr fontId="2"/>
  </si>
  <si>
    <t>仕　　様</t>
    <rPh sb="0" eb="1">
      <t>ツコウ</t>
    </rPh>
    <rPh sb="3" eb="4">
      <t>サマ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</si>
  <si>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</si>
  <si>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</si>
  <si>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</si>
  <si>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血圧計</t>
    <rPh sb="0" eb="3">
      <t>ケツアツケイ</t>
    </rPh>
    <phoneticPr fontId="2"/>
  </si>
  <si>
    <t>小　　　計</t>
    <rPh sb="0" eb="1">
      <t>ショウ</t>
    </rPh>
    <rPh sb="4" eb="5">
      <t>ケイ</t>
    </rPh>
    <phoneticPr fontId="2"/>
  </si>
  <si>
    <t>２、大津港ターミナル前</t>
    <rPh sb="2" eb="5">
      <t>オオツコウ</t>
    </rPh>
    <rPh sb="10" eb="11">
      <t>マエ</t>
    </rPh>
    <phoneticPr fontId="2"/>
  </si>
  <si>
    <t>ＡＥＤ</t>
    <phoneticPr fontId="2"/>
  </si>
  <si>
    <t>５、大津駅前</t>
    <rPh sb="2" eb="4">
      <t>オオツ</t>
    </rPh>
    <rPh sb="4" eb="6">
      <t>エキマエ</t>
    </rPh>
    <phoneticPr fontId="2"/>
  </si>
  <si>
    <t>６、膳所駅前</t>
    <rPh sb="2" eb="4">
      <t>ゼゼ</t>
    </rPh>
    <rPh sb="4" eb="5">
      <t>エキ</t>
    </rPh>
    <rPh sb="5" eb="6">
      <t>マエ</t>
    </rPh>
    <phoneticPr fontId="2"/>
  </si>
  <si>
    <t>７、草津現地本部</t>
    <rPh sb="2" eb="4">
      <t>クサツ</t>
    </rPh>
    <rPh sb="4" eb="6">
      <t>ゲンチ</t>
    </rPh>
    <rPh sb="6" eb="8">
      <t>ホンブ</t>
    </rPh>
    <phoneticPr fontId="2"/>
  </si>
  <si>
    <t>救護所設置及び備品（使用日8月8日）</t>
    <rPh sb="0" eb="3">
      <t>キュウゴショ</t>
    </rPh>
    <rPh sb="3" eb="5">
      <t>セッチ</t>
    </rPh>
    <rPh sb="5" eb="6">
      <t>オヨ</t>
    </rPh>
    <rPh sb="7" eb="9">
      <t>ビヒン</t>
    </rPh>
    <rPh sb="10" eb="13">
      <t>シヨウビ</t>
    </rPh>
    <rPh sb="14" eb="15">
      <t>ガツ</t>
    </rPh>
    <rPh sb="16" eb="17">
      <t>ヒ</t>
    </rPh>
    <phoneticPr fontId="2"/>
  </si>
  <si>
    <t>３、びわ湖ホール西（勤福センター前）</t>
    <rPh sb="4" eb="5">
      <t>コ</t>
    </rPh>
    <rPh sb="8" eb="9">
      <t>ニシ</t>
    </rPh>
    <rPh sb="10" eb="12">
      <t>キンロウシャフクシ</t>
    </rPh>
    <rPh sb="16" eb="17">
      <t>マエ</t>
    </rPh>
    <phoneticPr fontId="2"/>
  </si>
  <si>
    <t>担架</t>
    <rPh sb="0" eb="2">
      <t>タンカ</t>
    </rPh>
    <phoneticPr fontId="1"/>
  </si>
  <si>
    <t>発電機</t>
    <rPh sb="0" eb="3">
      <t>ハツデンキ</t>
    </rPh>
    <phoneticPr fontId="1"/>
  </si>
  <si>
    <t>看板</t>
    <rPh sb="0" eb="2">
      <t>カンバン</t>
    </rPh>
    <phoneticPr fontId="1"/>
  </si>
  <si>
    <t>テーブル</t>
    <phoneticPr fontId="1"/>
  </si>
  <si>
    <t>椅子</t>
    <rPh sb="0" eb="2">
      <t>イス</t>
    </rPh>
    <phoneticPr fontId="1"/>
  </si>
  <si>
    <t>スポットクーラー</t>
    <phoneticPr fontId="1"/>
  </si>
  <si>
    <t>クーラーボックス</t>
    <phoneticPr fontId="1"/>
  </si>
  <si>
    <t>車椅子</t>
    <rPh sb="0" eb="3">
      <t>クルマイス</t>
    </rPh>
    <phoneticPr fontId="1"/>
  </si>
  <si>
    <t>折りたたみベッド</t>
    <rPh sb="0" eb="1">
      <t>オ</t>
    </rPh>
    <phoneticPr fontId="2"/>
  </si>
  <si>
    <t>コンセント工事</t>
    <rPh sb="5" eb="7">
      <t>コウジ</t>
    </rPh>
    <phoneticPr fontId="1"/>
  </si>
  <si>
    <t>合計</t>
    <rPh sb="0" eb="2">
      <t>ゴウケイ</t>
    </rPh>
    <phoneticPr fontId="1"/>
  </si>
  <si>
    <t>％</t>
    <phoneticPr fontId="1"/>
  </si>
  <si>
    <t>課税対象額</t>
    <rPh sb="0" eb="2">
      <t>カゼイ</t>
    </rPh>
    <rPh sb="2" eb="5">
      <t>タイショウガク</t>
    </rPh>
    <phoneticPr fontId="2"/>
  </si>
  <si>
    <t>備品計</t>
    <rPh sb="0" eb="2">
      <t>ビヒン</t>
    </rPh>
    <rPh sb="2" eb="3">
      <t>ケイ</t>
    </rPh>
    <phoneticPr fontId="1"/>
  </si>
  <si>
    <t>予備ＡＥＤ</t>
    <rPh sb="0" eb="2">
      <t>ヨビ</t>
    </rPh>
    <phoneticPr fontId="1"/>
  </si>
  <si>
    <t>消費税</t>
    <rPh sb="0" eb="3">
      <t>ショウヒゼイ</t>
    </rPh>
    <phoneticPr fontId="1"/>
  </si>
  <si>
    <t>計1</t>
    <rPh sb="0" eb="1">
      <t>ケイ</t>
    </rPh>
    <phoneticPr fontId="1"/>
  </si>
  <si>
    <t>計2</t>
    <rPh sb="0" eb="1">
      <t>ケイ</t>
    </rPh>
    <phoneticPr fontId="1"/>
  </si>
  <si>
    <t>諸経費</t>
    <rPh sb="0" eb="3">
      <t>ショケイヒ</t>
    </rPh>
    <phoneticPr fontId="1"/>
  </si>
  <si>
    <t>パルスオキシメーター</t>
    <phoneticPr fontId="2"/>
  </si>
  <si>
    <t>経口補水ゼリー（OS-1　200ｇ）</t>
    <rPh sb="0" eb="2">
      <t>ケイコウ</t>
    </rPh>
    <rPh sb="2" eb="4">
      <t>ホスイ</t>
    </rPh>
    <phoneticPr fontId="1"/>
  </si>
  <si>
    <t>アイスノン</t>
    <phoneticPr fontId="5"/>
  </si>
  <si>
    <t>保冷剤（500ｇ）</t>
    <rPh sb="0" eb="2">
      <t>ホレイ</t>
    </rPh>
    <rPh sb="2" eb="3">
      <t>ザイ</t>
    </rPh>
    <phoneticPr fontId="1"/>
  </si>
  <si>
    <t>瞬間冷却パック</t>
    <rPh sb="0" eb="4">
      <t>シュンカンレイキャク</t>
    </rPh>
    <phoneticPr fontId="1"/>
  </si>
  <si>
    <t>550ml</t>
    <phoneticPr fontId="1"/>
  </si>
  <si>
    <t>OS-1　200ｇ</t>
    <phoneticPr fontId="1"/>
  </si>
  <si>
    <t>経口補水液（ペットボトル）</t>
    <rPh sb="0" eb="2">
      <t>ケイコウ</t>
    </rPh>
    <rPh sb="2" eb="4">
      <t>ホスイ</t>
    </rPh>
    <rPh sb="4" eb="5">
      <t>エキ</t>
    </rPh>
    <phoneticPr fontId="1"/>
  </si>
  <si>
    <t>水（ペットボトル）</t>
    <rPh sb="0" eb="1">
      <t>ミズ</t>
    </rPh>
    <phoneticPr fontId="1"/>
  </si>
  <si>
    <t>大</t>
    <rPh sb="0" eb="1">
      <t>ダイ</t>
    </rPh>
    <phoneticPr fontId="1"/>
  </si>
  <si>
    <t>５００ｇ</t>
    <phoneticPr fontId="1"/>
  </si>
  <si>
    <t>OS-1  50ｍｌ</t>
    <phoneticPr fontId="1"/>
  </si>
  <si>
    <t>貫目</t>
    <rPh sb="0" eb="2">
      <t>カンメ</t>
    </rPh>
    <phoneticPr fontId="1"/>
  </si>
  <si>
    <t>ｋｇ</t>
    <phoneticPr fontId="1"/>
  </si>
  <si>
    <t>氷</t>
    <rPh sb="0" eb="1">
      <t>コオリ</t>
    </rPh>
    <phoneticPr fontId="1"/>
  </si>
  <si>
    <t>内部蛍光灯（配線含む）</t>
    <rPh sb="0" eb="5">
      <t>ナイブケイコウトウ</t>
    </rPh>
    <rPh sb="6" eb="9">
      <t>ハイセンフク</t>
    </rPh>
    <phoneticPr fontId="1"/>
  </si>
  <si>
    <t>７、ボートレースびわこ</t>
    <phoneticPr fontId="2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</si>
  <si>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2"/>
  </si>
  <si>
    <t>１、市民会館前及び市民会館２階和室</t>
    <rPh sb="2" eb="4">
      <t>シミン</t>
    </rPh>
    <rPh sb="4" eb="6">
      <t>カイカン</t>
    </rPh>
    <rPh sb="6" eb="7">
      <t>マエ</t>
    </rPh>
    <rPh sb="7" eb="8">
      <t>オヨ</t>
    </rPh>
    <rPh sb="9" eb="13">
      <t>シミンカイカン</t>
    </rPh>
    <rPh sb="14" eb="15">
      <t>カイ</t>
    </rPh>
    <rPh sb="15" eb="17">
      <t>ワシツ</t>
    </rPh>
    <phoneticPr fontId="2"/>
  </si>
  <si>
    <t>ナースバッグ</t>
    <phoneticPr fontId="1"/>
  </si>
  <si>
    <t>５０Ｌ</t>
    <phoneticPr fontId="1"/>
  </si>
  <si>
    <t>ドライアイス氷保存用</t>
    <rPh sb="6" eb="7">
      <t>コオリ</t>
    </rPh>
    <rPh sb="7" eb="10">
      <t>ホゾンヨウ</t>
    </rPh>
    <phoneticPr fontId="5"/>
  </si>
  <si>
    <t>毛布</t>
    <rPh sb="0" eb="2">
      <t>モウフ</t>
    </rPh>
    <phoneticPr fontId="1"/>
  </si>
  <si>
    <t>タオルケット</t>
    <phoneticPr fontId="1"/>
  </si>
  <si>
    <t>大判バスタオル</t>
    <rPh sb="0" eb="2">
      <t>オオバン</t>
    </rPh>
    <phoneticPr fontId="1"/>
  </si>
  <si>
    <t>バスタオル</t>
    <phoneticPr fontId="1"/>
  </si>
  <si>
    <t>フェイスタオル（薄手）</t>
    <rPh sb="8" eb="10">
      <t>ウスデ</t>
    </rPh>
    <phoneticPr fontId="1"/>
  </si>
  <si>
    <t>ティッシュ</t>
    <phoneticPr fontId="1"/>
  </si>
  <si>
    <t>ペーパータオル</t>
    <phoneticPr fontId="1"/>
  </si>
  <si>
    <t>除菌ペーパー</t>
    <rPh sb="0" eb="2">
      <t>ジョキン</t>
    </rPh>
    <phoneticPr fontId="1"/>
  </si>
  <si>
    <t>介護用ビニール手袋</t>
    <rPh sb="0" eb="3">
      <t>カイゴヨウ</t>
    </rPh>
    <rPh sb="7" eb="9">
      <t>テブクロ</t>
    </rPh>
    <phoneticPr fontId="1"/>
  </si>
  <si>
    <t>ストロー</t>
    <phoneticPr fontId="1"/>
  </si>
  <si>
    <t>生理用ナプキン</t>
    <rPh sb="0" eb="3">
      <t>セイリヨウ</t>
    </rPh>
    <phoneticPr fontId="1"/>
  </si>
  <si>
    <t>着替え用Ｔシャツ</t>
    <rPh sb="0" eb="2">
      <t>キガ</t>
    </rPh>
    <rPh sb="3" eb="4">
      <t>ヨウ</t>
    </rPh>
    <phoneticPr fontId="1"/>
  </si>
  <si>
    <t>医師用ビブス</t>
    <rPh sb="0" eb="3">
      <t>イシヨウ</t>
    </rPh>
    <phoneticPr fontId="1"/>
  </si>
  <si>
    <t>看護師用ベスト</t>
    <rPh sb="0" eb="2">
      <t>カンゴ</t>
    </rPh>
    <rPh sb="2" eb="3">
      <t>シ</t>
    </rPh>
    <rPh sb="3" eb="4">
      <t>ヨウ</t>
    </rPh>
    <phoneticPr fontId="1"/>
  </si>
  <si>
    <t>救急箱</t>
    <rPh sb="0" eb="3">
      <t>キュウキュウバコ</t>
    </rPh>
    <phoneticPr fontId="1"/>
  </si>
  <si>
    <t>　三角巾</t>
    <rPh sb="1" eb="4">
      <t>サンカクキン</t>
    </rPh>
    <phoneticPr fontId="1"/>
  </si>
  <si>
    <t>　マスク</t>
    <phoneticPr fontId="1"/>
  </si>
  <si>
    <t>　ガーゼ</t>
    <phoneticPr fontId="1"/>
  </si>
  <si>
    <t>　滅菌ガーゼM</t>
    <rPh sb="1" eb="3">
      <t>メッキン</t>
    </rPh>
    <phoneticPr fontId="1"/>
  </si>
  <si>
    <t>　滅菌ガーゼＬ</t>
    <rPh sb="1" eb="3">
      <t>メッキン</t>
    </rPh>
    <phoneticPr fontId="1"/>
  </si>
  <si>
    <t>　ボアテープ</t>
    <phoneticPr fontId="1"/>
  </si>
  <si>
    <t>　消毒液</t>
    <rPh sb="1" eb="4">
      <t>ショウドクエキ</t>
    </rPh>
    <phoneticPr fontId="1"/>
  </si>
  <si>
    <t>　ショットメン</t>
    <phoneticPr fontId="1"/>
  </si>
  <si>
    <t>　包帯</t>
    <rPh sb="1" eb="3">
      <t>ホウタイ</t>
    </rPh>
    <phoneticPr fontId="1"/>
  </si>
  <si>
    <t>　バンドエイド</t>
    <phoneticPr fontId="1"/>
  </si>
  <si>
    <t>　人工呼吸用マスク</t>
    <rPh sb="1" eb="6">
      <t>ジンコウコキュウヨウ</t>
    </rPh>
    <phoneticPr fontId="1"/>
  </si>
  <si>
    <t>　体温計</t>
    <rPh sb="1" eb="4">
      <t>タイオンケイ</t>
    </rPh>
    <phoneticPr fontId="1"/>
  </si>
  <si>
    <t>　ピンセット</t>
    <phoneticPr fontId="1"/>
  </si>
  <si>
    <t>　はさみ</t>
    <phoneticPr fontId="1"/>
  </si>
  <si>
    <t>　綿棒</t>
    <rPh sb="1" eb="3">
      <t>メンボウ</t>
    </rPh>
    <phoneticPr fontId="1"/>
  </si>
  <si>
    <t>　冷却シート（２枚入り）</t>
    <rPh sb="1" eb="3">
      <t>レイキャク</t>
    </rPh>
    <rPh sb="8" eb="10">
      <t>マイイ</t>
    </rPh>
    <phoneticPr fontId="1"/>
  </si>
  <si>
    <t>　虫刺され用液（ムヒ）</t>
    <rPh sb="1" eb="3">
      <t>ムシサ</t>
    </rPh>
    <rPh sb="5" eb="6">
      <t>ヨウ</t>
    </rPh>
    <rPh sb="6" eb="7">
      <t>エキ</t>
    </rPh>
    <phoneticPr fontId="1"/>
  </si>
  <si>
    <t>枚</t>
    <rPh sb="0" eb="1">
      <t>マイ</t>
    </rPh>
    <phoneticPr fontId="1"/>
  </si>
  <si>
    <t>組</t>
    <rPh sb="0" eb="1">
      <t>クミ</t>
    </rPh>
    <phoneticPr fontId="1"/>
  </si>
  <si>
    <t>本</t>
    <rPh sb="0" eb="1">
      <t>ホン</t>
    </rPh>
    <phoneticPr fontId="1"/>
  </si>
  <si>
    <t>着</t>
    <rPh sb="0" eb="1">
      <t>チャク</t>
    </rPh>
    <phoneticPr fontId="1"/>
  </si>
  <si>
    <t>　アルミブランケット</t>
    <phoneticPr fontId="1"/>
  </si>
  <si>
    <t>━</t>
    <phoneticPr fontId="1"/>
  </si>
  <si>
    <t>テント（２ｋ×２ｋ）</t>
    <phoneticPr fontId="1"/>
  </si>
  <si>
    <t>４、におの浜ふれあいスポーツセンター</t>
    <rPh sb="5" eb="6">
      <t>ハマ</t>
    </rPh>
    <phoneticPr fontId="2"/>
  </si>
  <si>
    <t>輸送用4ｔパワーゲート</t>
    <rPh sb="0" eb="3">
      <t>ユソウヨウ</t>
    </rPh>
    <phoneticPr fontId="1"/>
  </si>
  <si>
    <t>エイドステーション及び備品（使用日8月8日）</t>
    <rPh sb="9" eb="10">
      <t>オヨ</t>
    </rPh>
    <rPh sb="11" eb="13">
      <t>ビヒン</t>
    </rPh>
    <rPh sb="14" eb="17">
      <t>シヨウビ</t>
    </rPh>
    <rPh sb="18" eb="19">
      <t>ガツ</t>
    </rPh>
    <rPh sb="20" eb="21">
      <t>ヒ</t>
    </rPh>
    <phoneticPr fontId="2"/>
  </si>
  <si>
    <t>１、浜大津地下駐車場上公園</t>
    <rPh sb="2" eb="5">
      <t>ハマオオツ</t>
    </rPh>
    <rPh sb="5" eb="7">
      <t>チカ</t>
    </rPh>
    <rPh sb="7" eb="10">
      <t>チュウシャジョウ</t>
    </rPh>
    <rPh sb="10" eb="11">
      <t>ウエ</t>
    </rPh>
    <rPh sb="11" eb="13">
      <t>コウエン</t>
    </rPh>
    <phoneticPr fontId="2"/>
  </si>
  <si>
    <t>テント（ワンタッチ）</t>
    <phoneticPr fontId="1"/>
  </si>
  <si>
    <t>救急救命士</t>
    <rPh sb="0" eb="5">
      <t>キュウキュウキュウメイシ</t>
    </rPh>
    <phoneticPr fontId="1"/>
  </si>
  <si>
    <t>２、一般B</t>
    <rPh sb="2" eb="4">
      <t>イッパン</t>
    </rPh>
    <phoneticPr fontId="2"/>
  </si>
  <si>
    <t>４、楽天エリア</t>
    <rPh sb="2" eb="4">
      <t>ラクテン</t>
    </rPh>
    <phoneticPr fontId="2"/>
  </si>
  <si>
    <t>３、びわ湖ホール前エリア</t>
    <rPh sb="4" eb="5">
      <t>コ</t>
    </rPh>
    <rPh sb="8" eb="9">
      <t>マエ</t>
    </rPh>
    <phoneticPr fontId="2"/>
  </si>
  <si>
    <t>５、琵琶湖ホテル前</t>
    <rPh sb="2" eb="5">
      <t>ビワコ</t>
    </rPh>
    <rPh sb="8" eb="9">
      <t>マエ</t>
    </rPh>
    <phoneticPr fontId="2"/>
  </si>
  <si>
    <t>６、マリーナ・ターミナル</t>
    <phoneticPr fontId="2"/>
  </si>
  <si>
    <t>合　　　計</t>
    <rPh sb="0" eb="1">
      <t>ゴウ</t>
    </rPh>
    <rPh sb="4" eb="5">
      <t>ケイ</t>
    </rPh>
    <phoneticPr fontId="1"/>
  </si>
  <si>
    <t>税</t>
    <rPh sb="0" eb="1">
      <t>ゼイ</t>
    </rPh>
    <phoneticPr fontId="1"/>
  </si>
  <si>
    <t>14～２３</t>
    <phoneticPr fontId="1"/>
  </si>
  <si>
    <t>17～22</t>
    <phoneticPr fontId="1"/>
  </si>
  <si>
    <t>14～22</t>
    <phoneticPr fontId="1"/>
  </si>
  <si>
    <t>1７～２２</t>
    <phoneticPr fontId="1"/>
  </si>
  <si>
    <t>７、本部付け</t>
    <rPh sb="2" eb="4">
      <t>ホンブ</t>
    </rPh>
    <rPh sb="4" eb="5">
      <t>ヅ</t>
    </rPh>
    <phoneticPr fontId="2"/>
  </si>
  <si>
    <t>1４～２３</t>
    <phoneticPr fontId="1"/>
  </si>
  <si>
    <t>民間救急車（本部前）</t>
    <rPh sb="0" eb="5">
      <t>ミンカンキュウキュウシャ</t>
    </rPh>
    <rPh sb="6" eb="8">
      <t>ホンブ</t>
    </rPh>
    <rPh sb="8" eb="9">
      <t>マエ</t>
    </rPh>
    <phoneticPr fontId="2"/>
  </si>
  <si>
    <t>交通費</t>
    <rPh sb="0" eb="3">
      <t>コウツウヒ</t>
    </rPh>
    <phoneticPr fontId="1"/>
  </si>
  <si>
    <t>式</t>
    <rPh sb="0" eb="1">
      <t>シキ</t>
    </rPh>
    <phoneticPr fontId="1"/>
  </si>
  <si>
    <t>救急救命士（応援・交代要員）</t>
    <rPh sb="0" eb="5">
      <t>キュウキュウキュウメイシ</t>
    </rPh>
    <rPh sb="6" eb="8">
      <t>オウエン</t>
    </rPh>
    <rPh sb="9" eb="11">
      <t>コウタイ</t>
    </rPh>
    <rPh sb="11" eb="13">
      <t>ヨウイン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</si>
</sst>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b/>
      <u/>
      <sz val="16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4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>
      <alignment vertical="center"/>
    </xf>
    <xf numFmtId="6" fontId="6" fillId="0" borderId="22" xfId="0" applyNumberFormat="1" applyFont="1" applyBorder="1" applyAlignment="1">
      <alignment horizontal="right" vertical="center"/>
    </xf>
    <xf numFmtId="0" fontId="6" fillId="0" borderId="23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6" fontId="6" fillId="0" borderId="10" xfId="2" applyFont="1" applyBorder="1" applyAlignment="1">
      <alignment horizontal="right" vertical="center"/>
    </xf>
    <xf numFmtId="6" fontId="6" fillId="0" borderId="10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6" fontId="6" fillId="0" borderId="12" xfId="2" applyFont="1" applyBorder="1" applyAlignment="1">
      <alignment horizontal="right" vertical="center"/>
    </xf>
    <xf numFmtId="6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6" fontId="6" fillId="0" borderId="9" xfId="2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6" fontId="6" fillId="0" borderId="3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27" xfId="0" applyFont="1" applyBorder="1">
      <alignment vertical="center"/>
    </xf>
    <xf numFmtId="0" fontId="6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>
      <alignment vertical="center"/>
    </xf>
    <xf numFmtId="6" fontId="6" fillId="0" borderId="28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6" fontId="9" fillId="0" borderId="19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6" fontId="6" fillId="0" borderId="3" xfId="2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6" fontId="6" fillId="0" borderId="30" xfId="2" applyFont="1" applyBorder="1" applyAlignment="1">
      <alignment horizontal="right" vertical="center"/>
    </xf>
    <xf numFmtId="6" fontId="6" fillId="0" borderId="6" xfId="0" applyNumberFormat="1" applyFont="1" applyBorder="1" applyAlignment="1">
      <alignment horizontal="right" vertical="center"/>
    </xf>
    <xf numFmtId="0" fontId="6" fillId="0" borderId="3" xfId="3" applyFont="1" applyBorder="1">
      <alignment vertical="center"/>
    </xf>
    <xf numFmtId="0" fontId="6" fillId="0" borderId="3" xfId="3" applyFont="1" applyBorder="1" applyAlignment="1">
      <alignment horizontal="center" vertical="center"/>
    </xf>
    <xf numFmtId="0" fontId="6" fillId="0" borderId="3" xfId="3" applyFont="1" applyBorder="1" applyAlignment="1">
      <alignment horizontal="right" vertical="center"/>
    </xf>
    <xf numFmtId="0" fontId="6" fillId="0" borderId="3" xfId="3" applyFont="1" applyBorder="1" applyAlignment="1">
      <alignment horizontal="left" vertical="center"/>
    </xf>
    <xf numFmtId="6" fontId="6" fillId="0" borderId="8" xfId="2" applyFont="1" applyBorder="1" applyAlignment="1">
      <alignment horizontal="right" vertical="center"/>
    </xf>
    <xf numFmtId="6" fontId="6" fillId="0" borderId="8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6" fontId="6" fillId="0" borderId="9" xfId="0" applyNumberFormat="1" applyFont="1" applyBorder="1" applyAlignment="1">
      <alignment horizontal="right" vertical="center"/>
    </xf>
    <xf numFmtId="0" fontId="6" fillId="0" borderId="24" xfId="0" applyFont="1" applyBorder="1">
      <alignment vertical="center"/>
    </xf>
    <xf numFmtId="0" fontId="6" fillId="0" borderId="26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38" fontId="6" fillId="0" borderId="25" xfId="1" applyFont="1" applyBorder="1">
      <alignment vertical="center"/>
    </xf>
    <xf numFmtId="6" fontId="6" fillId="0" borderId="26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9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3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6" fontId="6" fillId="0" borderId="29" xfId="2" applyFont="1" applyBorder="1" applyAlignment="1">
      <alignment horizontal="right" vertical="center"/>
    </xf>
    <xf numFmtId="0" fontId="6" fillId="0" borderId="30" xfId="3" applyFont="1" applyBorder="1">
      <alignment vertical="center"/>
    </xf>
    <xf numFmtId="0" fontId="6" fillId="0" borderId="6" xfId="3" applyFont="1" applyBorder="1" applyAlignment="1">
      <alignment horizontal="center" vertical="center"/>
    </xf>
    <xf numFmtId="0" fontId="6" fillId="0" borderId="6" xfId="3" applyFont="1" applyBorder="1" applyAlignment="1">
      <alignment horizontal="right" vertical="center"/>
    </xf>
    <xf numFmtId="6" fontId="6" fillId="0" borderId="6" xfId="2" applyFont="1" applyBorder="1" applyAlignment="1">
      <alignment horizontal="right" vertical="center"/>
    </xf>
    <xf numFmtId="6" fontId="6" fillId="0" borderId="30" xfId="0" applyNumberFormat="1" applyFont="1" applyBorder="1" applyAlignment="1">
      <alignment horizontal="right" vertical="center"/>
    </xf>
    <xf numFmtId="0" fontId="6" fillId="0" borderId="30" xfId="3" applyFont="1" applyBorder="1" applyAlignment="1">
      <alignment horizontal="left" vertical="center" indent="1"/>
    </xf>
    <xf numFmtId="6" fontId="6" fillId="0" borderId="26" xfId="2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>
      <alignment vertical="center"/>
    </xf>
    <xf numFmtId="6" fontId="6" fillId="0" borderId="39" xfId="2" applyFont="1" applyBorder="1" applyAlignment="1">
      <alignment horizontal="center" vertical="center"/>
    </xf>
    <xf numFmtId="6" fontId="6" fillId="0" borderId="39" xfId="0" applyNumberFormat="1" applyFont="1" applyBorder="1" applyAlignment="1">
      <alignment horizontal="center" vertical="center"/>
    </xf>
    <xf numFmtId="6" fontId="6" fillId="0" borderId="32" xfId="2" applyFont="1" applyBorder="1" applyAlignment="1">
      <alignment horizontal="right" vertical="center"/>
    </xf>
    <xf numFmtId="6" fontId="6" fillId="0" borderId="39" xfId="2" applyFont="1" applyBorder="1" applyAlignment="1">
      <alignment horizontal="right" vertical="center"/>
    </xf>
    <xf numFmtId="6" fontId="6" fillId="0" borderId="39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/>
    </xf>
    <xf numFmtId="6" fontId="6" fillId="0" borderId="31" xfId="2" applyFont="1" applyBorder="1" applyAlignment="1">
      <alignment horizontal="right" vertical="center"/>
    </xf>
    <xf numFmtId="6" fontId="6" fillId="0" borderId="31" xfId="0" applyNumberFormat="1" applyFont="1" applyBorder="1" applyAlignment="1">
      <alignment horizontal="right" vertical="center"/>
    </xf>
    <xf numFmtId="6" fontId="6" fillId="0" borderId="0" xfId="2" applyFont="1" applyBorder="1" applyAlignment="1">
      <alignment horizontal="right" vertical="center"/>
    </xf>
    <xf numFmtId="6" fontId="6" fillId="0" borderId="0" xfId="0" applyNumberFormat="1" applyFont="1" applyAlignment="1">
      <alignment horizontal="right" vertical="center"/>
    </xf>
    <xf numFmtId="6" fontId="6" fillId="0" borderId="0" xfId="2" applyFont="1" applyBorder="1" applyAlignment="1">
      <alignment horizontal="center" vertical="center"/>
    </xf>
    <xf numFmtId="6" fontId="6" fillId="0" borderId="0" xfId="0" applyNumberFormat="1" applyFont="1" applyAlignment="1">
      <alignment horizontal="center" vertical="center"/>
    </xf>
    <xf numFmtId="38" fontId="6" fillId="0" borderId="0" xfId="1" applyFont="1" applyBorder="1">
      <alignment vertical="center"/>
    </xf>
    <xf numFmtId="0" fontId="6" fillId="0" borderId="40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9" fontId="6" fillId="0" borderId="13" xfId="0" applyNumberFormat="1" applyFont="1" applyBorder="1">
      <alignment vertical="center"/>
    </xf>
    <xf numFmtId="9" fontId="6" fillId="0" borderId="16" xfId="0" applyNumberFormat="1" applyFont="1" applyBorder="1" applyAlignment="1">
      <alignment horizontal="center" vertical="center"/>
    </xf>
    <xf numFmtId="9" fontId="6" fillId="0" borderId="17" xfId="0" applyNumberFormat="1" applyFont="1" applyBorder="1" applyAlignment="1">
      <alignment horizontal="center" vertical="center"/>
    </xf>
    <xf numFmtId="38" fontId="6" fillId="0" borderId="29" xfId="1" applyFont="1" applyBorder="1">
      <alignment vertical="center"/>
    </xf>
    <xf numFmtId="6" fontId="6" fillId="0" borderId="28" xfId="2" applyFont="1" applyBorder="1" applyAlignment="1">
      <alignment horizontal="right" vertical="center"/>
    </xf>
    <xf numFmtId="9" fontId="6" fillId="0" borderId="36" xfId="0" applyNumberFormat="1" applyFont="1" applyBorder="1">
      <alignment vertical="center"/>
    </xf>
    <xf numFmtId="9" fontId="6" fillId="0" borderId="13" xfId="0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9" fontId="6" fillId="0" borderId="11" xfId="0" applyNumberFormat="1" applyFont="1" applyBorder="1" applyAlignment="1">
      <alignment horizontal="center" vertical="center"/>
    </xf>
    <xf numFmtId="6" fontId="6" fillId="0" borderId="41" xfId="0" applyNumberFormat="1" applyFont="1" applyBorder="1" applyAlignment="1">
      <alignment horizontal="right" vertical="center"/>
    </xf>
    <xf numFmtId="9" fontId="6" fillId="0" borderId="31" xfId="0" applyNumberFormat="1" applyFont="1" applyBorder="1">
      <alignment vertical="center"/>
    </xf>
    <xf numFmtId="6" fontId="6" fillId="0" borderId="29" xfId="0" applyNumberFormat="1" applyFont="1" applyBorder="1" applyAlignment="1">
      <alignment horizontal="right" vertical="center"/>
    </xf>
    <xf numFmtId="0" fontId="6" fillId="0" borderId="8" xfId="3" applyFont="1" applyBorder="1" applyAlignment="1">
      <alignment horizontal="center" vertical="center"/>
    </xf>
    <xf numFmtId="0" fontId="6" fillId="0" borderId="8" xfId="3" applyFont="1" applyBorder="1" applyAlignment="1">
      <alignment horizontal="right" vertical="center"/>
    </xf>
    <xf numFmtId="0" fontId="6" fillId="0" borderId="38" xfId="0" applyFont="1" applyBorder="1">
      <alignment vertical="center"/>
    </xf>
    <xf numFmtId="9" fontId="6" fillId="0" borderId="36" xfId="0" applyNumberFormat="1" applyFont="1" applyBorder="1" applyAlignment="1">
      <alignment horizontal="center" vertical="center"/>
    </xf>
    <xf numFmtId="6" fontId="6" fillId="0" borderId="22" xfId="2" applyFont="1" applyBorder="1" applyAlignment="1">
      <alignment horizontal="right" vertical="center"/>
    </xf>
    <xf numFmtId="9" fontId="6" fillId="0" borderId="35" xfId="0" applyNumberFormat="1" applyFont="1" applyBorder="1" applyAlignment="1">
      <alignment horizontal="center" vertical="center"/>
    </xf>
    <xf numFmtId="6" fontId="6" fillId="0" borderId="34" xfId="2" applyFont="1" applyBorder="1" applyAlignment="1">
      <alignment horizontal="right" vertical="center"/>
    </xf>
    <xf numFmtId="6" fontId="6" fillId="0" borderId="34" xfId="0" applyNumberFormat="1" applyFont="1" applyBorder="1" applyAlignment="1">
      <alignment horizontal="right" vertical="center"/>
    </xf>
    <xf numFmtId="0" fontId="6" fillId="0" borderId="42" xfId="0" applyFont="1" applyBorder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6" fontId="6" fillId="0" borderId="25" xfId="2" applyFont="1" applyBorder="1" applyAlignment="1">
      <alignment horizontal="right" vertical="center"/>
    </xf>
    <xf numFmtId="6" fontId="6" fillId="0" borderId="44" xfId="0" applyNumberFormat="1" applyFont="1" applyBorder="1" applyAlignment="1">
      <alignment horizontal="right" vertical="center"/>
    </xf>
    <xf numFmtId="9" fontId="6" fillId="0" borderId="0" xfId="0" applyNumberFormat="1" applyFont="1" applyAlignment="1">
      <alignment horizontal="center" vertical="center"/>
    </xf>
    <xf numFmtId="0" fontId="6" fillId="0" borderId="36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9" fontId="6" fillId="0" borderId="31" xfId="0" applyNumberFormat="1" applyFont="1" applyBorder="1" applyAlignment="1">
      <alignment horizontal="center" vertical="center"/>
    </xf>
    <xf numFmtId="9" fontId="6" fillId="0" borderId="39" xfId="0" applyNumberFormat="1" applyFont="1" applyBorder="1" applyAlignment="1">
      <alignment horizontal="center" vertical="center"/>
    </xf>
    <xf numFmtId="0" fontId="9" fillId="0" borderId="4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58" fontId="9" fillId="0" borderId="0" xfId="0" applyNumberFormat="1" applyFont="1" applyAlignment="1">
      <alignment horizontal="right" vertical="center"/>
    </xf>
    <xf numFmtId="0" fontId="9" fillId="0" borderId="19" xfId="0" applyFont="1" applyBorder="1" applyAlignment="1">
      <alignment horizontal="left" vertical="center" indent="3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6" fillId="2" borderId="30" xfId="3" applyFont="1" applyFill="1" applyBorder="1" applyAlignment="1">
      <alignment horizontal="left" vertical="center" indent="1"/>
    </xf>
    <xf numFmtId="0" fontId="6" fillId="2" borderId="12" xfId="3" applyFont="1" applyFill="1" applyBorder="1" applyAlignment="1">
      <alignment horizontal="left" vertical="center" indent="1"/>
    </xf>
  </cellXfs>
  <cellStyles count="4">
    <cellStyle name="桁区切り" xfId="1" builtinId="6"/>
    <cellStyle name="通貨" xfId="2" builtinId="7"/>
    <cellStyle name="標準" xfId="0" builtinId="0"/>
    <cellStyle name="標準 2" xfId="3" xr:uid="{5EA94100-F992-468C-9144-F09A6308C32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127000</xdr:colOff>
      <xdr:row>10</xdr:row>
      <xdr:rowOff>174625</xdr:rowOff>
    </xdr:from>
    <xdr:to>
      <xdr:col>6</xdr:col>
      <xdr:colOff>428625</xdr:colOff>
      <xdr:row>14</xdr:row>
      <xdr:rowOff>50800</xdr:rowOff>
    </xdr:to>
    <xdr:grpSp>
      <xdr:nvGrpSpPr>
        <xdr:cNvPr id="1278" name="Group 20">
          <a:extLst>
            <a:ext uri="{FF2B5EF4-FFF2-40B4-BE49-F238E27FC236}">
              <a16:creationId xmlns:a16="http://schemas.microsoft.com/office/drawing/2014/main" id="{5BEA26ED-8D12-733E-2EDB-E7BA7FA40A51}"/>
            </a:ext>
          </a:extLst>
        </xdr:cNvPr>
        <xdr:cNvGrpSpPr>
          <a:grpSpLocks/>
        </xdr:cNvGrpSpPr>
      </xdr:nvGrpSpPr>
      <xdr:grpSpPr bwMode="auto">
        <a:xfrm>
          <a:off x="4225790" y="2115091"/>
          <a:ext cx="2039431" cy="666547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78AE42F9-53E5-7AFE-114A-BFE730FF18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C9BBEA79-286F-DE3C-4EF1-9258CFD8AC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2A35830A-BA03-B184-9D37-F31FE83115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295" name="Text Box 10">
            <a:extLst>
              <a:ext uri="{FF2B5EF4-FFF2-40B4-BE49-F238E27FC236}">
                <a16:creationId xmlns:a16="http://schemas.microsoft.com/office/drawing/2014/main" id="{994C1CA7-9C51-7B6D-182C-ADD32C874B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96" name="Text Box 11">
            <a:extLst>
              <a:ext uri="{FF2B5EF4-FFF2-40B4-BE49-F238E27FC236}">
                <a16:creationId xmlns:a16="http://schemas.microsoft.com/office/drawing/2014/main" id="{40743D99-722C-B3B6-CD54-F2B9D8EB1B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97" name="Text Box 12">
            <a:extLst>
              <a:ext uri="{FF2B5EF4-FFF2-40B4-BE49-F238E27FC236}">
                <a16:creationId xmlns:a16="http://schemas.microsoft.com/office/drawing/2014/main" id="{ACD0954B-861D-FB10-22A3-02217B987B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6</xdr:row>
      <xdr:rowOff>57150</xdr:rowOff>
    </xdr:from>
    <xdr:to>
      <xdr:col>7</xdr:col>
      <xdr:colOff>276225</xdr:colOff>
      <xdr:row>10</xdr:row>
      <xdr:rowOff>228600</xdr:rowOff>
    </xdr:to>
    <xdr:grpSp>
      <xdr:nvGrpSpPr>
        <xdr:cNvPr id="20" name="Group 42">
          <a:extLst>
            <a:ext uri="{FF2B5EF4-FFF2-40B4-BE49-F238E27FC236}">
              <a16:creationId xmlns:a16="http://schemas.microsoft.com/office/drawing/2014/main" id="{DE225CB6-B096-4532-A8C9-A9EE06F86B2A}"/>
            </a:ext>
          </a:extLst>
        </xdr:cNvPr>
        <xdr:cNvGrpSpPr>
          <a:grpSpLocks/>
        </xdr:cNvGrpSpPr>
      </xdr:nvGrpSpPr>
      <xdr:grpSpPr bwMode="auto">
        <a:xfrm>
          <a:off x="4098790" y="1207244"/>
          <a:ext cx="3169190" cy="961822"/>
          <a:chOff x="363" y="187"/>
          <a:chExt cx="365" cy="99"/>
        </a:xfrm>
      </xdr:grpSpPr>
      <xdr:sp macro="" textlink="">
        <xdr:nvSpPr>
          <xdr:cNvPr id="21" name="Text Box 2">
            <a:extLst>
              <a:ext uri="{FF2B5EF4-FFF2-40B4-BE49-F238E27FC236}">
                <a16:creationId xmlns:a16="http://schemas.microsoft.com/office/drawing/2014/main" id="{D18D948E-F635-8F57-A3E8-760E890CF0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187"/>
            <a:ext cx="10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2" name="Text Box 3">
            <a:extLst>
              <a:ext uri="{FF2B5EF4-FFF2-40B4-BE49-F238E27FC236}">
                <a16:creationId xmlns:a16="http://schemas.microsoft.com/office/drawing/2014/main" id="{7C2BD6E6-90A5-AED8-2FEB-56EC9D92C3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200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3" name="Text Box 4">
            <a:extLst>
              <a:ext uri="{FF2B5EF4-FFF2-40B4-BE49-F238E27FC236}">
                <a16:creationId xmlns:a16="http://schemas.microsoft.com/office/drawing/2014/main" id="{75135B21-9F0B-9ACA-E389-9B782C10FF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3" y="223"/>
            <a:ext cx="365" cy="52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7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CSI Lead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7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前川　勝己</a:t>
            </a:r>
          </a:p>
        </xdr:txBody>
      </xdr:sp>
      <xdr:sp macro="" textlink="">
        <xdr:nvSpPr>
          <xdr:cNvPr id="24" name="Text Box 5">
            <a:extLst>
              <a:ext uri="{FF2B5EF4-FFF2-40B4-BE49-F238E27FC236}">
                <a16:creationId xmlns:a16="http://schemas.microsoft.com/office/drawing/2014/main" id="{58945F35-E87E-97C2-02BB-5187AADC7C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7" y="272"/>
            <a:ext cx="292" cy="1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　　　　</a:t>
            </a:r>
            <a:endPara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3</xdr:col>
      <xdr:colOff>922020</xdr:colOff>
      <xdr:row>8</xdr:row>
      <xdr:rowOff>114300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1DE3ED0-6355-4E46-8D04-C13186D19146}"/>
            </a:ext>
          </a:extLst>
        </xdr:cNvPr>
        <xdr:cNvSpPr txBox="1">
          <a:spLocks noChangeArrowheads="1"/>
        </xdr:cNvSpPr>
      </xdr:nvSpPr>
      <xdr:spPr bwMode="auto">
        <a:xfrm>
          <a:off x="571500" y="1082040"/>
          <a:ext cx="34671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339725</xdr:colOff>
      <xdr:row>51</xdr:row>
      <xdr:rowOff>0</xdr:rowOff>
    </xdr:from>
    <xdr:to>
      <xdr:col>6</xdr:col>
      <xdr:colOff>152942</xdr:colOff>
      <xdr:row>51</xdr:row>
      <xdr:rowOff>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7CA9DA13-3C15-8195-CA8E-BDFB200B3172}"/>
            </a:ext>
          </a:extLst>
        </xdr:cNvPr>
        <xdr:cNvSpPr txBox="1">
          <a:spLocks noChangeArrowheads="1"/>
        </xdr:cNvSpPr>
      </xdr:nvSpPr>
      <xdr:spPr bwMode="auto">
        <a:xfrm>
          <a:off x="3562350" y="12811125"/>
          <a:ext cx="619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71117</xdr:colOff>
      <xdr:row>11</xdr:row>
      <xdr:rowOff>78446</xdr:rowOff>
    </xdr:from>
    <xdr:to>
      <xdr:col>9</xdr:col>
      <xdr:colOff>14314</xdr:colOff>
      <xdr:row>12</xdr:row>
      <xdr:rowOff>4328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A36A7D05-7846-2913-6D46-A72B170E3225}"/>
            </a:ext>
          </a:extLst>
        </xdr:cNvPr>
        <xdr:cNvSpPr txBox="1">
          <a:spLocks noChangeArrowheads="1"/>
        </xdr:cNvSpPr>
      </xdr:nvSpPr>
      <xdr:spPr bwMode="auto">
        <a:xfrm>
          <a:off x="4868253" y="2156628"/>
          <a:ext cx="4238106" cy="15967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144319</xdr:colOff>
      <xdr:row>13</xdr:row>
      <xdr:rowOff>1443</xdr:rowOff>
    </xdr:from>
    <xdr:to>
      <xdr:col>6</xdr:col>
      <xdr:colOff>19224</xdr:colOff>
      <xdr:row>16</xdr:row>
      <xdr:rowOff>102755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32AB697B-A48A-4701-B1CF-BBEE779B725B}"/>
            </a:ext>
          </a:extLst>
        </xdr:cNvPr>
        <xdr:cNvGrpSpPr>
          <a:grpSpLocks/>
        </xdr:cNvGrpSpPr>
      </xdr:nvGrpSpPr>
      <xdr:grpSpPr bwMode="auto">
        <a:xfrm>
          <a:off x="3970555" y="2572111"/>
          <a:ext cx="2770288" cy="664153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A1D7A1B-8988-D711-6471-AB1CF38D52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6C2811FA-11DD-9DA3-F56B-07D4A92B7CA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B5D63309-7F1B-0593-1D3F-8AC619E775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19289AF-FB0F-774B-EB90-A38DB7623A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7E5C3D8-D2F8-8F63-FC23-8308E1542F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CB17426-890F-404E-4090-4D0F7D5B63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77931</xdr:colOff>
      <xdr:row>6</xdr:row>
      <xdr:rowOff>86591</xdr:rowOff>
    </xdr:from>
    <xdr:to>
      <xdr:col>2</xdr:col>
      <xdr:colOff>999951</xdr:colOff>
      <xdr:row>8</xdr:row>
      <xdr:rowOff>200891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B94DCA2-1399-400C-A53E-AD68331C590E}"/>
            </a:ext>
          </a:extLst>
        </xdr:cNvPr>
        <xdr:cNvSpPr txBox="1">
          <a:spLocks noChangeArrowheads="1"/>
        </xdr:cNvSpPr>
      </xdr:nvSpPr>
      <xdr:spPr bwMode="auto">
        <a:xfrm>
          <a:off x="649431" y="1151659"/>
          <a:ext cx="3467793" cy="426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129886</xdr:colOff>
      <xdr:row>7</xdr:row>
      <xdr:rowOff>60613</xdr:rowOff>
    </xdr:from>
    <xdr:to>
      <xdr:col>6</xdr:col>
      <xdr:colOff>81919</xdr:colOff>
      <xdr:row>8</xdr:row>
      <xdr:rowOff>170707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4052939-5087-42E1-A025-DB5B9552CA3B}"/>
            </a:ext>
          </a:extLst>
        </xdr:cNvPr>
        <xdr:cNvSpPr txBox="1">
          <a:spLocks noChangeArrowheads="1"/>
        </xdr:cNvSpPr>
      </xdr:nvSpPr>
      <xdr:spPr bwMode="auto">
        <a:xfrm>
          <a:off x="4372841" y="1281545"/>
          <a:ext cx="2722942" cy="26595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427066</xdr:colOff>
      <xdr:row>9</xdr:row>
      <xdr:rowOff>18428</xdr:rowOff>
    </xdr:from>
    <xdr:to>
      <xdr:col>5</xdr:col>
      <xdr:colOff>946443</xdr:colOff>
      <xdr:row>10</xdr:row>
      <xdr:rowOff>33175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B6D3559-6E90-459B-AE4A-A36BD3C69068}"/>
            </a:ext>
          </a:extLst>
        </xdr:cNvPr>
        <xdr:cNvSpPr txBox="1">
          <a:spLocks noChangeArrowheads="1"/>
        </xdr:cNvSpPr>
      </xdr:nvSpPr>
      <xdr:spPr bwMode="auto">
        <a:xfrm>
          <a:off x="4670021" y="1629019"/>
          <a:ext cx="2181922" cy="248542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535744</xdr:colOff>
      <xdr:row>10</xdr:row>
      <xdr:rowOff>7351</xdr:rowOff>
    </xdr:from>
    <xdr:to>
      <xdr:col>5</xdr:col>
      <xdr:colOff>969161</xdr:colOff>
      <xdr:row>11</xdr:row>
      <xdr:rowOff>68559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F60814E0-960D-41A4-BE1E-F5C8D92DCAF8}"/>
            </a:ext>
          </a:extLst>
        </xdr:cNvPr>
        <xdr:cNvSpPr txBox="1">
          <a:spLocks noChangeArrowheads="1"/>
        </xdr:cNvSpPr>
      </xdr:nvSpPr>
      <xdr:spPr bwMode="auto">
        <a:xfrm>
          <a:off x="4778699" y="1851737"/>
          <a:ext cx="2095962" cy="295004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339725</xdr:colOff>
      <xdr:row>108</xdr:row>
      <xdr:rowOff>0</xdr:rowOff>
    </xdr:from>
    <xdr:to>
      <xdr:col>6</xdr:col>
      <xdr:colOff>152942</xdr:colOff>
      <xdr:row>108</xdr:row>
      <xdr:rowOff>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4C6FA53E-F4E8-43F5-A530-BCC3BF1000CA}"/>
            </a:ext>
          </a:extLst>
        </xdr:cNvPr>
        <xdr:cNvSpPr txBox="1">
          <a:spLocks noChangeArrowheads="1"/>
        </xdr:cNvSpPr>
      </xdr:nvSpPr>
      <xdr:spPr bwMode="auto">
        <a:xfrm>
          <a:off x="5136861" y="10962409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165</xdr:row>
      <xdr:rowOff>0</xdr:rowOff>
    </xdr:from>
    <xdr:to>
      <xdr:col>6</xdr:col>
      <xdr:colOff>152942</xdr:colOff>
      <xdr:row>165</xdr:row>
      <xdr:rowOff>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771060E2-149A-41F3-B7B3-0AA58C487BDA}"/>
            </a:ext>
          </a:extLst>
        </xdr:cNvPr>
        <xdr:cNvSpPr txBox="1">
          <a:spLocks noChangeArrowheads="1"/>
        </xdr:cNvSpPr>
      </xdr:nvSpPr>
      <xdr:spPr bwMode="auto">
        <a:xfrm>
          <a:off x="5136861" y="10962409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222</xdr:row>
      <xdr:rowOff>0</xdr:rowOff>
    </xdr:from>
    <xdr:to>
      <xdr:col>6</xdr:col>
      <xdr:colOff>152942</xdr:colOff>
      <xdr:row>222</xdr:row>
      <xdr:rowOff>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A2AF216-CAF4-4090-AB47-1C7CFC908D4B}"/>
            </a:ext>
          </a:extLst>
        </xdr:cNvPr>
        <xdr:cNvSpPr txBox="1">
          <a:spLocks noChangeArrowheads="1"/>
        </xdr:cNvSpPr>
      </xdr:nvSpPr>
      <xdr:spPr bwMode="auto">
        <a:xfrm>
          <a:off x="5136861" y="37840227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279</xdr:row>
      <xdr:rowOff>0</xdr:rowOff>
    </xdr:from>
    <xdr:to>
      <xdr:col>6</xdr:col>
      <xdr:colOff>152942</xdr:colOff>
      <xdr:row>279</xdr:row>
      <xdr:rowOff>0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EF2BC13F-3532-4B17-B2DE-BE49CA219CF3}"/>
            </a:ext>
          </a:extLst>
        </xdr:cNvPr>
        <xdr:cNvSpPr txBox="1">
          <a:spLocks noChangeArrowheads="1"/>
        </xdr:cNvSpPr>
      </xdr:nvSpPr>
      <xdr:spPr bwMode="auto">
        <a:xfrm>
          <a:off x="5136861" y="51166568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336</xdr:row>
      <xdr:rowOff>0</xdr:rowOff>
    </xdr:from>
    <xdr:to>
      <xdr:col>6</xdr:col>
      <xdr:colOff>152942</xdr:colOff>
      <xdr:row>336</xdr:row>
      <xdr:rowOff>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1617FFC0-998C-47D8-8FF4-BB78DB2DF5DD}"/>
            </a:ext>
          </a:extLst>
        </xdr:cNvPr>
        <xdr:cNvSpPr txBox="1">
          <a:spLocks noChangeArrowheads="1"/>
        </xdr:cNvSpPr>
      </xdr:nvSpPr>
      <xdr:spPr bwMode="auto">
        <a:xfrm>
          <a:off x="5136861" y="64726705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336</xdr:row>
      <xdr:rowOff>0</xdr:rowOff>
    </xdr:from>
    <xdr:to>
      <xdr:col>6</xdr:col>
      <xdr:colOff>152942</xdr:colOff>
      <xdr:row>336</xdr:row>
      <xdr:rowOff>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2C1D134F-84D1-4E96-B6BD-506350AAA67E}"/>
            </a:ext>
          </a:extLst>
        </xdr:cNvPr>
        <xdr:cNvSpPr txBox="1">
          <a:spLocks noChangeArrowheads="1"/>
        </xdr:cNvSpPr>
      </xdr:nvSpPr>
      <xdr:spPr bwMode="auto">
        <a:xfrm>
          <a:off x="5136861" y="64726705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82"/>
  <sheetViews>
    <sheetView tabSelected="1" view="pageBreakPreview" topLeftCell="A457" zoomScale="94" zoomScaleNormal="98" zoomScaleSheetLayoutView="94" workbookViewId="0">
      <selection activeCell="G473" sqref="G473"/>
    </sheetView>
  </sheetViews>
  <sheetFormatPr defaultColWidth="8.86328125" defaultRowHeight="12.4" x14ac:dyDescent="0.25"/>
  <cols>
    <col min="1" max="1" width="3.796875" style="1" customWidth="1"/>
    <col min="2" max="2" width="6.46484375" style="1" customWidth="1"/>
    <col min="3" max="3" width="30.6640625" style="1" customWidth="1"/>
    <col min="4" max="4" width="16.46484375" style="1" customWidth="1"/>
    <col min="5" max="5" width="8.1328125" style="1" customWidth="1"/>
    <col min="6" max="7" width="16.19921875" style="1" customWidth="1"/>
    <col min="8" max="8" width="6.33203125" style="1" customWidth="1"/>
    <col min="9" max="9" width="8.86328125" style="1"/>
    <col min="10" max="10" width="9.33203125" style="1" bestFit="1" customWidth="1"/>
    <col min="11" max="16384" width="8.86328125" style="1"/>
  </cols>
  <sheetData>
    <row r="1" spans="2:8" ht="21" customHeight="1" x14ac:dyDescent="0.25"/>
    <row r="2" spans="2:8" ht="18.399999999999999" x14ac:dyDescent="0.25">
      <c r="B2" s="135" t="s">
        <v>54</v>
      </c>
      <c r="C2" s="135"/>
      <c r="D2" s="135"/>
      <c r="E2" s="135"/>
      <c r="F2" s="135"/>
      <c r="G2" s="135"/>
      <c r="H2" s="33"/>
    </row>
    <row r="3" spans="2:8" x14ac:dyDescent="0.25">
      <c r="B3" s="32"/>
      <c r="C3" s="34"/>
      <c r="D3" s="34"/>
      <c r="E3" s="34"/>
      <c r="F3" s="136">
        <v>45871</v>
      </c>
      <c r="G3" s="136"/>
      <c r="H3" s="35"/>
    </row>
    <row r="5" spans="2:8" ht="13.9" x14ac:dyDescent="0.25">
      <c r="B5" s="62" t="s">
        <v>0</v>
      </c>
      <c r="C5" s="61"/>
    </row>
    <row r="9" spans="2:8" ht="18.75" customHeight="1" x14ac:dyDescent="0.25"/>
    <row r="10" spans="2:8" ht="18.75" customHeight="1" x14ac:dyDescent="0.25"/>
    <row r="11" spans="2:8" ht="18.75" customHeight="1" x14ac:dyDescent="0.25">
      <c r="D11" s="2"/>
      <c r="E11" s="2"/>
      <c r="F11" s="2"/>
    </row>
    <row r="12" spans="2:8" ht="18.75" customHeight="1" x14ac:dyDescent="0.25">
      <c r="B12" s="137" t="s">
        <v>1</v>
      </c>
      <c r="C12" s="137"/>
      <c r="D12" s="36">
        <f>G482</f>
        <v>1468930.3199999998</v>
      </c>
      <c r="E12" s="2"/>
      <c r="F12" s="2"/>
    </row>
    <row r="13" spans="2:8" x14ac:dyDescent="0.25">
      <c r="D13" s="3" t="s">
        <v>2</v>
      </c>
    </row>
    <row r="16" spans="2:8" ht="19.5" customHeight="1" x14ac:dyDescent="0.25">
      <c r="B16" s="138" t="s">
        <v>3</v>
      </c>
      <c r="C16" s="138"/>
    </row>
    <row r="17" spans="2:8" ht="18" customHeight="1" x14ac:dyDescent="0.25">
      <c r="B17" s="139" t="s">
        <v>16</v>
      </c>
      <c r="C17" s="139"/>
      <c r="D17" s="139"/>
      <c r="E17" s="139"/>
      <c r="F17" s="139"/>
    </row>
    <row r="18" spans="2:8" ht="18.75" customHeight="1" thickBot="1" x14ac:dyDescent="0.3">
      <c r="B18" s="138" t="s">
        <v>55</v>
      </c>
      <c r="C18" s="138"/>
      <c r="D18" s="67"/>
      <c r="F18" s="97"/>
      <c r="G18" s="98"/>
    </row>
    <row r="19" spans="2:8" ht="18.75" customHeight="1" thickBot="1" x14ac:dyDescent="0.3">
      <c r="B19" s="37"/>
      <c r="C19" s="38" t="s">
        <v>4</v>
      </c>
      <c r="D19" s="39" t="s">
        <v>5</v>
      </c>
      <c r="E19" s="39" t="s">
        <v>6</v>
      </c>
      <c r="F19" s="39" t="s">
        <v>7</v>
      </c>
      <c r="G19" s="100" t="s">
        <v>8</v>
      </c>
      <c r="H19" s="71" t="s">
        <v>110</v>
      </c>
    </row>
    <row r="20" spans="2:8" ht="18.75" customHeight="1" x14ac:dyDescent="0.25">
      <c r="B20" s="23"/>
      <c r="C20" s="11" t="s">
        <v>12</v>
      </c>
      <c r="D20" s="10"/>
      <c r="E20" s="11">
        <v>1</v>
      </c>
      <c r="F20" s="40">
        <v>18000</v>
      </c>
      <c r="G20" s="13">
        <f t="shared" ref="G20:G47" si="0">E20*F20</f>
        <v>18000</v>
      </c>
      <c r="H20" s="103">
        <v>0.1</v>
      </c>
    </row>
    <row r="21" spans="2:8" ht="18.75" customHeight="1" x14ac:dyDescent="0.25">
      <c r="B21" s="23"/>
      <c r="C21" s="11" t="s">
        <v>9</v>
      </c>
      <c r="D21" s="10"/>
      <c r="E21" s="11">
        <v>1</v>
      </c>
      <c r="F21" s="40">
        <v>2500</v>
      </c>
      <c r="G21" s="13">
        <f t="shared" si="0"/>
        <v>2500</v>
      </c>
      <c r="H21" s="104">
        <v>0.1</v>
      </c>
    </row>
    <row r="22" spans="2:8" ht="18.75" customHeight="1" x14ac:dyDescent="0.25">
      <c r="B22" s="23"/>
      <c r="C22" s="11" t="s">
        <v>37</v>
      </c>
      <c r="D22" s="10"/>
      <c r="E22" s="11">
        <v>1</v>
      </c>
      <c r="F22" s="40">
        <v>2500</v>
      </c>
      <c r="G22" s="13">
        <f t="shared" si="0"/>
        <v>2500</v>
      </c>
      <c r="H22" s="104">
        <v>0.1</v>
      </c>
    </row>
    <row r="23" spans="2:8" ht="18.75" customHeight="1" x14ac:dyDescent="0.25">
      <c r="B23" s="23"/>
      <c r="C23" s="11" t="s">
        <v>18</v>
      </c>
      <c r="D23" s="10"/>
      <c r="E23" s="11">
        <v>1</v>
      </c>
      <c r="F23" s="40">
        <v>5200</v>
      </c>
      <c r="G23" s="13">
        <f t="shared" si="0"/>
        <v>5200</v>
      </c>
      <c r="H23" s="104">
        <v>0.1</v>
      </c>
    </row>
    <row r="24" spans="2:8" ht="18.75" customHeight="1" x14ac:dyDescent="0.25">
      <c r="B24" s="41"/>
      <c r="C24" s="42" t="s">
        <v>26</v>
      </c>
      <c r="D24" s="10"/>
      <c r="E24" s="43">
        <v>1</v>
      </c>
      <c r="F24" s="12">
        <v>3000</v>
      </c>
      <c r="G24" s="13">
        <f t="shared" si="0"/>
        <v>3000</v>
      </c>
      <c r="H24" s="104">
        <v>0.1</v>
      </c>
    </row>
    <row r="25" spans="2:8" ht="18.75" customHeight="1" x14ac:dyDescent="0.25">
      <c r="B25" s="41"/>
      <c r="C25" s="42" t="s">
        <v>24</v>
      </c>
      <c r="D25" s="10" t="s">
        <v>57</v>
      </c>
      <c r="E25" s="43">
        <v>2</v>
      </c>
      <c r="F25" s="12">
        <v>4000</v>
      </c>
      <c r="G25" s="13">
        <f t="shared" si="0"/>
        <v>8000</v>
      </c>
      <c r="H25" s="104">
        <v>0.1</v>
      </c>
    </row>
    <row r="26" spans="2:8" ht="18.75" customHeight="1" x14ac:dyDescent="0.25">
      <c r="B26" s="41"/>
      <c r="C26" s="44" t="s">
        <v>25</v>
      </c>
      <c r="D26" s="45"/>
      <c r="E26" s="43">
        <v>2</v>
      </c>
      <c r="F26" s="46">
        <v>4000</v>
      </c>
      <c r="G26" s="80">
        <f t="shared" si="0"/>
        <v>8000</v>
      </c>
      <c r="H26" s="104">
        <v>0.1</v>
      </c>
    </row>
    <row r="27" spans="2:8" ht="18.75" customHeight="1" x14ac:dyDescent="0.25">
      <c r="B27" s="23"/>
      <c r="C27" s="48" t="s">
        <v>45</v>
      </c>
      <c r="D27" s="49" t="s">
        <v>42</v>
      </c>
      <c r="E27" s="50">
        <v>24</v>
      </c>
      <c r="F27" s="40">
        <v>80</v>
      </c>
      <c r="G27" s="13">
        <f t="shared" si="0"/>
        <v>1920</v>
      </c>
      <c r="H27" s="104">
        <v>0.1</v>
      </c>
    </row>
    <row r="28" spans="2:8" ht="18.75" customHeight="1" x14ac:dyDescent="0.25">
      <c r="B28" s="23"/>
      <c r="C28" s="48" t="s">
        <v>44</v>
      </c>
      <c r="D28" s="49" t="s">
        <v>48</v>
      </c>
      <c r="E28" s="50">
        <v>24</v>
      </c>
      <c r="F28" s="40">
        <v>205</v>
      </c>
      <c r="G28" s="13">
        <f t="shared" si="0"/>
        <v>4920</v>
      </c>
      <c r="H28" s="104">
        <v>0.1</v>
      </c>
    </row>
    <row r="29" spans="2:8" ht="18.75" customHeight="1" x14ac:dyDescent="0.25">
      <c r="B29" s="23"/>
      <c r="C29" s="48" t="s">
        <v>38</v>
      </c>
      <c r="D29" s="11" t="s">
        <v>43</v>
      </c>
      <c r="E29" s="50">
        <v>10</v>
      </c>
      <c r="F29" s="40">
        <v>185</v>
      </c>
      <c r="G29" s="13">
        <f t="shared" si="0"/>
        <v>1850</v>
      </c>
      <c r="H29" s="104">
        <v>0.1</v>
      </c>
    </row>
    <row r="30" spans="2:8" ht="18.75" customHeight="1" x14ac:dyDescent="0.25">
      <c r="B30" s="23"/>
      <c r="C30" s="48" t="s">
        <v>39</v>
      </c>
      <c r="D30" s="49" t="s">
        <v>46</v>
      </c>
      <c r="E30" s="50">
        <v>3</v>
      </c>
      <c r="F30" s="40">
        <v>1600</v>
      </c>
      <c r="G30" s="13">
        <f t="shared" si="0"/>
        <v>4800</v>
      </c>
      <c r="H30" s="104">
        <v>0.1</v>
      </c>
    </row>
    <row r="31" spans="2:8" ht="18.75" customHeight="1" x14ac:dyDescent="0.25">
      <c r="B31" s="23"/>
      <c r="C31" s="51" t="s">
        <v>40</v>
      </c>
      <c r="D31" s="49" t="s">
        <v>47</v>
      </c>
      <c r="E31" s="50">
        <v>2</v>
      </c>
      <c r="F31" s="40">
        <v>600</v>
      </c>
      <c r="G31" s="13">
        <f t="shared" si="0"/>
        <v>1200</v>
      </c>
      <c r="H31" s="104">
        <v>0.1</v>
      </c>
    </row>
    <row r="32" spans="2:8" ht="18.75" customHeight="1" x14ac:dyDescent="0.25">
      <c r="B32" s="23"/>
      <c r="C32" s="51" t="s">
        <v>41</v>
      </c>
      <c r="D32" s="49"/>
      <c r="E32" s="50">
        <v>10</v>
      </c>
      <c r="F32" s="40">
        <v>150</v>
      </c>
      <c r="G32" s="13">
        <f t="shared" si="0"/>
        <v>1500</v>
      </c>
      <c r="H32" s="104">
        <v>0.1</v>
      </c>
    </row>
    <row r="33" spans="2:8" ht="18.75" customHeight="1" x14ac:dyDescent="0.25">
      <c r="B33" s="23"/>
      <c r="C33" s="48" t="s">
        <v>51</v>
      </c>
      <c r="D33" s="49" t="s">
        <v>49</v>
      </c>
      <c r="E33" s="50">
        <f>+E73*2</f>
        <v>2</v>
      </c>
      <c r="F33" s="40">
        <v>700</v>
      </c>
      <c r="G33" s="13">
        <f t="shared" si="0"/>
        <v>1400</v>
      </c>
      <c r="H33" s="104">
        <v>0.1</v>
      </c>
    </row>
    <row r="34" spans="2:8" ht="18.75" customHeight="1" x14ac:dyDescent="0.25">
      <c r="B34" s="23"/>
      <c r="C34" s="48" t="s">
        <v>58</v>
      </c>
      <c r="D34" s="49" t="s">
        <v>50</v>
      </c>
      <c r="E34" s="50">
        <v>4</v>
      </c>
      <c r="F34" s="40">
        <v>700</v>
      </c>
      <c r="G34" s="13">
        <f t="shared" si="0"/>
        <v>2800</v>
      </c>
      <c r="H34" s="104">
        <v>0.1</v>
      </c>
    </row>
    <row r="35" spans="2:8" ht="18.75" customHeight="1" x14ac:dyDescent="0.25">
      <c r="B35" s="41"/>
      <c r="C35" s="76" t="s">
        <v>56</v>
      </c>
      <c r="D35" s="77" t="s">
        <v>91</v>
      </c>
      <c r="E35" s="78">
        <v>1</v>
      </c>
      <c r="F35" s="79">
        <v>2000</v>
      </c>
      <c r="G35" s="80">
        <f t="shared" si="0"/>
        <v>2000</v>
      </c>
      <c r="H35" s="104">
        <v>0.1</v>
      </c>
    </row>
    <row r="36" spans="2:8" ht="18.75" customHeight="1" x14ac:dyDescent="0.25">
      <c r="B36" s="41"/>
      <c r="C36" s="76" t="s">
        <v>59</v>
      </c>
      <c r="D36" s="77" t="s">
        <v>91</v>
      </c>
      <c r="E36" s="78">
        <v>2</v>
      </c>
      <c r="F36" s="79">
        <v>1500</v>
      </c>
      <c r="G36" s="80">
        <f t="shared" si="0"/>
        <v>3000</v>
      </c>
      <c r="H36" s="104">
        <v>0.1</v>
      </c>
    </row>
    <row r="37" spans="2:8" ht="18.75" customHeight="1" x14ac:dyDescent="0.25">
      <c r="B37" s="41"/>
      <c r="C37" s="76" t="s">
        <v>60</v>
      </c>
      <c r="D37" s="77" t="s">
        <v>91</v>
      </c>
      <c r="E37" s="78">
        <v>2</v>
      </c>
      <c r="F37" s="79">
        <v>1500</v>
      </c>
      <c r="G37" s="80">
        <f t="shared" si="0"/>
        <v>3000</v>
      </c>
      <c r="H37" s="104">
        <v>0.1</v>
      </c>
    </row>
    <row r="38" spans="2:8" ht="18.75" customHeight="1" x14ac:dyDescent="0.25">
      <c r="B38" s="41"/>
      <c r="C38" s="76" t="s">
        <v>61</v>
      </c>
      <c r="D38" s="77" t="s">
        <v>91</v>
      </c>
      <c r="E38" s="78">
        <v>2</v>
      </c>
      <c r="F38" s="79">
        <v>800</v>
      </c>
      <c r="G38" s="80">
        <f t="shared" si="0"/>
        <v>1600</v>
      </c>
      <c r="H38" s="104">
        <v>0.1</v>
      </c>
    </row>
    <row r="39" spans="2:8" ht="18.75" customHeight="1" x14ac:dyDescent="0.25">
      <c r="B39" s="41"/>
      <c r="C39" s="76" t="s">
        <v>62</v>
      </c>
      <c r="D39" s="77" t="s">
        <v>91</v>
      </c>
      <c r="E39" s="78">
        <v>2</v>
      </c>
      <c r="F39" s="79">
        <v>800</v>
      </c>
      <c r="G39" s="80">
        <f t="shared" si="0"/>
        <v>1600</v>
      </c>
      <c r="H39" s="104">
        <v>0.1</v>
      </c>
    </row>
    <row r="40" spans="2:8" ht="18.75" customHeight="1" x14ac:dyDescent="0.25">
      <c r="B40" s="41"/>
      <c r="C40" s="76" t="s">
        <v>63</v>
      </c>
      <c r="D40" s="77" t="s">
        <v>91</v>
      </c>
      <c r="E40" s="78">
        <v>4</v>
      </c>
      <c r="F40" s="79">
        <v>180</v>
      </c>
      <c r="G40" s="80">
        <f t="shared" si="0"/>
        <v>720</v>
      </c>
      <c r="H40" s="104">
        <v>0.1</v>
      </c>
    </row>
    <row r="41" spans="2:8" ht="18.75" customHeight="1" x14ac:dyDescent="0.25">
      <c r="B41" s="41"/>
      <c r="C41" s="76" t="s">
        <v>64</v>
      </c>
      <c r="D41" s="77" t="s">
        <v>91</v>
      </c>
      <c r="E41" s="78">
        <v>1</v>
      </c>
      <c r="F41" s="79">
        <v>120</v>
      </c>
      <c r="G41" s="80">
        <f t="shared" si="0"/>
        <v>120</v>
      </c>
      <c r="H41" s="104">
        <v>0.1</v>
      </c>
    </row>
    <row r="42" spans="2:8" ht="18.75" customHeight="1" x14ac:dyDescent="0.25">
      <c r="B42" s="41"/>
      <c r="C42" s="76" t="s">
        <v>65</v>
      </c>
      <c r="D42" s="77" t="s">
        <v>91</v>
      </c>
      <c r="E42" s="78">
        <v>1</v>
      </c>
      <c r="F42" s="79">
        <v>120</v>
      </c>
      <c r="G42" s="80">
        <f t="shared" si="0"/>
        <v>120</v>
      </c>
      <c r="H42" s="104">
        <v>0.1</v>
      </c>
    </row>
    <row r="43" spans="2:8" ht="18.75" customHeight="1" x14ac:dyDescent="0.25">
      <c r="B43" s="41"/>
      <c r="C43" s="76" t="s">
        <v>66</v>
      </c>
      <c r="D43" s="77" t="s">
        <v>91</v>
      </c>
      <c r="E43" s="78">
        <v>1</v>
      </c>
      <c r="F43" s="79">
        <v>160</v>
      </c>
      <c r="G43" s="80">
        <f t="shared" si="0"/>
        <v>160</v>
      </c>
      <c r="H43" s="104">
        <v>0.1</v>
      </c>
    </row>
    <row r="44" spans="2:8" ht="18.75" customHeight="1" x14ac:dyDescent="0.25">
      <c r="B44" s="41"/>
      <c r="C44" s="76" t="s">
        <v>67</v>
      </c>
      <c r="D44" s="77" t="s">
        <v>92</v>
      </c>
      <c r="E44" s="78">
        <v>10</v>
      </c>
      <c r="F44" s="79">
        <v>40</v>
      </c>
      <c r="G44" s="80">
        <f t="shared" si="0"/>
        <v>400</v>
      </c>
      <c r="H44" s="104">
        <v>0.1</v>
      </c>
    </row>
    <row r="45" spans="2:8" ht="18.75" customHeight="1" x14ac:dyDescent="0.25">
      <c r="B45" s="41"/>
      <c r="C45" s="76" t="s">
        <v>68</v>
      </c>
      <c r="D45" s="77" t="s">
        <v>93</v>
      </c>
      <c r="E45" s="78">
        <v>20</v>
      </c>
      <c r="F45" s="79">
        <v>4</v>
      </c>
      <c r="G45" s="80">
        <f t="shared" si="0"/>
        <v>80</v>
      </c>
      <c r="H45" s="104">
        <v>0.1</v>
      </c>
    </row>
    <row r="46" spans="2:8" ht="18.75" customHeight="1" x14ac:dyDescent="0.25">
      <c r="B46" s="41"/>
      <c r="C46" s="76" t="s">
        <v>69</v>
      </c>
      <c r="D46" s="77" t="s">
        <v>91</v>
      </c>
      <c r="E46" s="78">
        <v>5</v>
      </c>
      <c r="F46" s="79">
        <v>18</v>
      </c>
      <c r="G46" s="80">
        <f t="shared" si="0"/>
        <v>90</v>
      </c>
      <c r="H46" s="104">
        <v>0.1</v>
      </c>
    </row>
    <row r="47" spans="2:8" ht="18.75" customHeight="1" x14ac:dyDescent="0.25">
      <c r="B47" s="41"/>
      <c r="C47" s="76" t="s">
        <v>70</v>
      </c>
      <c r="D47" s="77" t="s">
        <v>91</v>
      </c>
      <c r="E47" s="78">
        <v>2</v>
      </c>
      <c r="F47" s="79">
        <v>650</v>
      </c>
      <c r="G47" s="80">
        <f t="shared" si="0"/>
        <v>1300</v>
      </c>
      <c r="H47" s="104">
        <v>0.1</v>
      </c>
    </row>
    <row r="48" spans="2:8" ht="18.75" customHeight="1" x14ac:dyDescent="0.25">
      <c r="B48" s="41"/>
      <c r="C48" s="76" t="s">
        <v>71</v>
      </c>
      <c r="D48" s="77" t="s">
        <v>94</v>
      </c>
      <c r="E48" s="78"/>
      <c r="F48" s="79" t="s">
        <v>96</v>
      </c>
      <c r="G48" s="80"/>
      <c r="H48" s="104"/>
    </row>
    <row r="49" spans="2:8" ht="18.75" customHeight="1" x14ac:dyDescent="0.25">
      <c r="B49" s="41"/>
      <c r="C49" s="76" t="s">
        <v>72</v>
      </c>
      <c r="D49" s="77" t="s">
        <v>94</v>
      </c>
      <c r="E49" s="78"/>
      <c r="F49" s="79" t="s">
        <v>96</v>
      </c>
      <c r="G49" s="80"/>
      <c r="H49" s="104"/>
    </row>
    <row r="50" spans="2:8" ht="18.75" customHeight="1" x14ac:dyDescent="0.25">
      <c r="B50" s="41"/>
      <c r="C50" s="76" t="s">
        <v>73</v>
      </c>
      <c r="D50" s="77"/>
      <c r="E50" s="78">
        <v>1</v>
      </c>
      <c r="F50" s="79"/>
      <c r="G50" s="80"/>
      <c r="H50" s="104"/>
    </row>
    <row r="51" spans="2:8" ht="18.75" customHeight="1" x14ac:dyDescent="0.25">
      <c r="B51" s="41"/>
      <c r="C51" s="81" t="s">
        <v>74</v>
      </c>
      <c r="D51" s="77"/>
      <c r="E51" s="78">
        <v>1</v>
      </c>
      <c r="F51" s="79">
        <v>380</v>
      </c>
      <c r="G51" s="80">
        <f t="shared" ref="G51:G68" si="1">E51*F51</f>
        <v>380</v>
      </c>
      <c r="H51" s="104">
        <v>0.1</v>
      </c>
    </row>
    <row r="52" spans="2:8" ht="18.75" customHeight="1" x14ac:dyDescent="0.25">
      <c r="B52" s="41"/>
      <c r="C52" s="81" t="s">
        <v>75</v>
      </c>
      <c r="D52" s="77"/>
      <c r="E52" s="78">
        <v>20</v>
      </c>
      <c r="F52" s="79">
        <v>20</v>
      </c>
      <c r="G52" s="80">
        <f t="shared" si="1"/>
        <v>400</v>
      </c>
      <c r="H52" s="104">
        <v>0.1</v>
      </c>
    </row>
    <row r="53" spans="2:8" ht="18.75" customHeight="1" x14ac:dyDescent="0.25">
      <c r="B53" s="41"/>
      <c r="C53" s="81" t="s">
        <v>76</v>
      </c>
      <c r="D53" s="77"/>
      <c r="E53" s="78">
        <v>3</v>
      </c>
      <c r="F53" s="79">
        <v>120</v>
      </c>
      <c r="G53" s="80">
        <f t="shared" si="1"/>
        <v>360</v>
      </c>
      <c r="H53" s="104">
        <v>0.1</v>
      </c>
    </row>
    <row r="54" spans="2:8" ht="18.75" customHeight="1" x14ac:dyDescent="0.25">
      <c r="B54" s="41"/>
      <c r="C54" s="81" t="s">
        <v>77</v>
      </c>
      <c r="D54" s="77"/>
      <c r="E54" s="78">
        <v>3</v>
      </c>
      <c r="F54" s="79">
        <v>40</v>
      </c>
      <c r="G54" s="80">
        <f t="shared" si="1"/>
        <v>120</v>
      </c>
      <c r="H54" s="104">
        <v>0.1</v>
      </c>
    </row>
    <row r="55" spans="2:8" ht="18.75" customHeight="1" x14ac:dyDescent="0.25">
      <c r="B55" s="41"/>
      <c r="C55" s="81" t="s">
        <v>78</v>
      </c>
      <c r="D55" s="77"/>
      <c r="E55" s="78">
        <v>3</v>
      </c>
      <c r="F55" s="79">
        <v>38</v>
      </c>
      <c r="G55" s="80">
        <f t="shared" si="1"/>
        <v>114</v>
      </c>
      <c r="H55" s="104">
        <v>0.1</v>
      </c>
    </row>
    <row r="56" spans="2:8" ht="18.75" customHeight="1" x14ac:dyDescent="0.25">
      <c r="B56" s="41"/>
      <c r="C56" s="81" t="s">
        <v>79</v>
      </c>
      <c r="D56" s="77"/>
      <c r="E56" s="78">
        <v>1</v>
      </c>
      <c r="F56" s="79">
        <v>130</v>
      </c>
      <c r="G56" s="80">
        <f t="shared" si="1"/>
        <v>130</v>
      </c>
      <c r="H56" s="104">
        <v>0.1</v>
      </c>
    </row>
    <row r="57" spans="2:8" ht="18.75" customHeight="1" x14ac:dyDescent="0.25">
      <c r="B57" s="41"/>
      <c r="C57" s="81" t="s">
        <v>80</v>
      </c>
      <c r="D57" s="77"/>
      <c r="E57" s="78">
        <v>1</v>
      </c>
      <c r="F57" s="79">
        <v>130</v>
      </c>
      <c r="G57" s="80">
        <f t="shared" si="1"/>
        <v>130</v>
      </c>
      <c r="H57" s="104">
        <v>0.1</v>
      </c>
    </row>
    <row r="58" spans="2:8" ht="18.75" customHeight="1" x14ac:dyDescent="0.25">
      <c r="B58" s="41"/>
      <c r="C58" s="81" t="s">
        <v>81</v>
      </c>
      <c r="D58" s="77"/>
      <c r="E58" s="78">
        <v>10</v>
      </c>
      <c r="F58" s="79">
        <v>10</v>
      </c>
      <c r="G58" s="80">
        <f t="shared" si="1"/>
        <v>100</v>
      </c>
      <c r="H58" s="104">
        <v>0.1</v>
      </c>
    </row>
    <row r="59" spans="2:8" ht="18.75" customHeight="1" x14ac:dyDescent="0.25">
      <c r="B59" s="41"/>
      <c r="C59" s="81" t="s">
        <v>82</v>
      </c>
      <c r="D59" s="77"/>
      <c r="E59" s="78">
        <v>3</v>
      </c>
      <c r="F59" s="79">
        <v>125</v>
      </c>
      <c r="G59" s="80">
        <f t="shared" si="1"/>
        <v>375</v>
      </c>
      <c r="H59" s="104">
        <v>0.1</v>
      </c>
    </row>
    <row r="60" spans="2:8" ht="18.75" customHeight="1" x14ac:dyDescent="0.25">
      <c r="B60" s="41"/>
      <c r="C60" s="142" t="s">
        <v>83</v>
      </c>
      <c r="D60" s="77"/>
      <c r="E60" s="78">
        <v>20</v>
      </c>
      <c r="F60" s="79">
        <v>12</v>
      </c>
      <c r="G60" s="80">
        <f t="shared" si="1"/>
        <v>240</v>
      </c>
      <c r="H60" s="104">
        <v>0.1</v>
      </c>
    </row>
    <row r="61" spans="2:8" ht="18.75" customHeight="1" x14ac:dyDescent="0.25">
      <c r="B61" s="41"/>
      <c r="C61" s="81" t="s">
        <v>84</v>
      </c>
      <c r="D61" s="77"/>
      <c r="E61" s="78">
        <v>1</v>
      </c>
      <c r="F61" s="79">
        <v>380</v>
      </c>
      <c r="G61" s="80">
        <f t="shared" si="1"/>
        <v>380</v>
      </c>
      <c r="H61" s="104">
        <v>0.1</v>
      </c>
    </row>
    <row r="62" spans="2:8" ht="18.75" customHeight="1" x14ac:dyDescent="0.25">
      <c r="B62" s="41"/>
      <c r="C62" s="81" t="s">
        <v>85</v>
      </c>
      <c r="D62" s="77"/>
      <c r="E62" s="78">
        <v>1</v>
      </c>
      <c r="F62" s="79">
        <v>900</v>
      </c>
      <c r="G62" s="80">
        <f t="shared" si="1"/>
        <v>900</v>
      </c>
      <c r="H62" s="104">
        <v>0.1</v>
      </c>
    </row>
    <row r="63" spans="2:8" ht="18.75" customHeight="1" x14ac:dyDescent="0.25">
      <c r="B63" s="41"/>
      <c r="C63" s="81" t="s">
        <v>86</v>
      </c>
      <c r="D63" s="77"/>
      <c r="E63" s="78">
        <v>1</v>
      </c>
      <c r="F63" s="79">
        <v>125</v>
      </c>
      <c r="G63" s="80">
        <f t="shared" si="1"/>
        <v>125</v>
      </c>
      <c r="H63" s="104">
        <v>0.1</v>
      </c>
    </row>
    <row r="64" spans="2:8" ht="18.75" customHeight="1" x14ac:dyDescent="0.25">
      <c r="B64" s="41"/>
      <c r="C64" s="81" t="s">
        <v>87</v>
      </c>
      <c r="D64" s="77"/>
      <c r="E64" s="78">
        <v>1</v>
      </c>
      <c r="F64" s="79">
        <v>125</v>
      </c>
      <c r="G64" s="80">
        <f t="shared" si="1"/>
        <v>125</v>
      </c>
      <c r="H64" s="104">
        <v>0.1</v>
      </c>
    </row>
    <row r="65" spans="2:8" ht="18.75" customHeight="1" x14ac:dyDescent="0.25">
      <c r="B65" s="41"/>
      <c r="C65" s="81" t="s">
        <v>88</v>
      </c>
      <c r="D65" s="77"/>
      <c r="E65" s="78">
        <v>20</v>
      </c>
      <c r="F65" s="79">
        <v>3</v>
      </c>
      <c r="G65" s="80">
        <f t="shared" si="1"/>
        <v>60</v>
      </c>
      <c r="H65" s="104">
        <v>0.1</v>
      </c>
    </row>
    <row r="66" spans="2:8" ht="18.75" customHeight="1" x14ac:dyDescent="0.25">
      <c r="B66" s="41"/>
      <c r="C66" s="81" t="s">
        <v>89</v>
      </c>
      <c r="D66" s="77"/>
      <c r="E66" s="78">
        <v>2</v>
      </c>
      <c r="F66" s="79">
        <v>80</v>
      </c>
      <c r="G66" s="80">
        <f t="shared" si="1"/>
        <v>160</v>
      </c>
      <c r="H66" s="104">
        <v>0.1</v>
      </c>
    </row>
    <row r="67" spans="2:8" ht="18.75" customHeight="1" x14ac:dyDescent="0.25">
      <c r="B67" s="41"/>
      <c r="C67" s="81" t="s">
        <v>90</v>
      </c>
      <c r="D67" s="77"/>
      <c r="E67" s="78">
        <v>1</v>
      </c>
      <c r="F67" s="79">
        <v>460</v>
      </c>
      <c r="G67" s="80">
        <f t="shared" si="1"/>
        <v>460</v>
      </c>
      <c r="H67" s="104">
        <v>0.1</v>
      </c>
    </row>
    <row r="68" spans="2:8" ht="18.75" customHeight="1" x14ac:dyDescent="0.25">
      <c r="B68" s="41"/>
      <c r="C68" s="81" t="s">
        <v>95</v>
      </c>
      <c r="D68" s="77"/>
      <c r="E68" s="78">
        <v>2</v>
      </c>
      <c r="F68" s="79">
        <v>320</v>
      </c>
      <c r="G68" s="80">
        <f t="shared" si="1"/>
        <v>640</v>
      </c>
      <c r="H68" s="104">
        <v>0.1</v>
      </c>
    </row>
    <row r="69" spans="2:8" ht="18.75" customHeight="1" x14ac:dyDescent="0.25">
      <c r="B69" s="41"/>
      <c r="C69" s="76" t="s">
        <v>97</v>
      </c>
      <c r="D69" s="77"/>
      <c r="E69" s="78">
        <v>1</v>
      </c>
      <c r="F69" s="79">
        <v>16000</v>
      </c>
      <c r="G69" s="80">
        <v>16000</v>
      </c>
      <c r="H69" s="104">
        <v>0.1</v>
      </c>
    </row>
    <row r="70" spans="2:8" ht="18.75" customHeight="1" x14ac:dyDescent="0.25">
      <c r="B70" s="23"/>
      <c r="C70" s="11" t="s">
        <v>19</v>
      </c>
      <c r="D70" s="10"/>
      <c r="E70" s="11">
        <v>1</v>
      </c>
      <c r="F70" s="40">
        <v>6000</v>
      </c>
      <c r="G70" s="13">
        <f t="shared" ref="G70:G73" si="2">E70*F70</f>
        <v>6000</v>
      </c>
      <c r="H70" s="104">
        <v>0.1</v>
      </c>
    </row>
    <row r="71" spans="2:8" ht="18.75" customHeight="1" x14ac:dyDescent="0.25">
      <c r="B71" s="23"/>
      <c r="C71" s="11" t="s">
        <v>27</v>
      </c>
      <c r="D71" s="10"/>
      <c r="E71" s="11">
        <v>1</v>
      </c>
      <c r="F71" s="40">
        <v>8000</v>
      </c>
      <c r="G71" s="13">
        <f t="shared" ref="G71:G72" si="3">E71*F71</f>
        <v>8000</v>
      </c>
      <c r="H71" s="104">
        <v>0.1</v>
      </c>
    </row>
    <row r="72" spans="2:8" ht="18.75" customHeight="1" x14ac:dyDescent="0.25">
      <c r="B72" s="23"/>
      <c r="C72" s="11" t="s">
        <v>52</v>
      </c>
      <c r="D72" s="10"/>
      <c r="E72" s="11">
        <v>1</v>
      </c>
      <c r="F72" s="40">
        <v>5000</v>
      </c>
      <c r="G72" s="13">
        <f t="shared" si="3"/>
        <v>5000</v>
      </c>
      <c r="H72" s="104">
        <v>0.1</v>
      </c>
    </row>
    <row r="73" spans="2:8" ht="18.75" customHeight="1" x14ac:dyDescent="0.25">
      <c r="B73" s="23"/>
      <c r="C73" s="11" t="s">
        <v>20</v>
      </c>
      <c r="D73" s="10"/>
      <c r="E73" s="11">
        <v>1</v>
      </c>
      <c r="F73" s="40">
        <v>4000</v>
      </c>
      <c r="G73" s="13">
        <f t="shared" si="2"/>
        <v>4000</v>
      </c>
      <c r="H73" s="104">
        <v>0.1</v>
      </c>
    </row>
    <row r="74" spans="2:8" ht="18.75" customHeight="1" x14ac:dyDescent="0.25">
      <c r="B74" s="41"/>
      <c r="C74" s="42" t="s">
        <v>23</v>
      </c>
      <c r="D74" s="10"/>
      <c r="E74" s="43">
        <v>1</v>
      </c>
      <c r="F74" s="12">
        <v>14000</v>
      </c>
      <c r="G74" s="13">
        <f t="shared" ref="G74" si="4">E74*F74</f>
        <v>14000</v>
      </c>
      <c r="H74" s="104">
        <v>0.1</v>
      </c>
    </row>
    <row r="75" spans="2:8" ht="18.75" customHeight="1" x14ac:dyDescent="0.25">
      <c r="B75" s="41"/>
      <c r="C75" s="44" t="s">
        <v>21</v>
      </c>
      <c r="D75" s="45"/>
      <c r="E75" s="43">
        <v>4</v>
      </c>
      <c r="F75" s="46">
        <v>300</v>
      </c>
      <c r="G75" s="80">
        <v>1200</v>
      </c>
      <c r="H75" s="104">
        <v>0.1</v>
      </c>
    </row>
    <row r="76" spans="2:8" ht="18.75" customHeight="1" thickBot="1" x14ac:dyDescent="0.3">
      <c r="B76" s="14"/>
      <c r="C76" s="109" t="s">
        <v>22</v>
      </c>
      <c r="D76" s="15"/>
      <c r="E76" s="16">
        <v>2</v>
      </c>
      <c r="F76" s="17">
        <v>1200</v>
      </c>
      <c r="G76" s="18">
        <v>2400</v>
      </c>
      <c r="H76" s="108">
        <v>0.1</v>
      </c>
    </row>
    <row r="77" spans="2:8" ht="18.75" customHeight="1" thickBot="1" x14ac:dyDescent="0.3">
      <c r="B77" s="27"/>
      <c r="C77" s="29" t="s">
        <v>10</v>
      </c>
      <c r="D77" s="73"/>
      <c r="E77" s="30"/>
      <c r="F77" s="75"/>
      <c r="G77" s="31">
        <f>SUM(G20:G76)</f>
        <v>143579</v>
      </c>
      <c r="H77" s="107">
        <v>0.1</v>
      </c>
    </row>
    <row r="78" spans="2:8" ht="18.75" customHeight="1" x14ac:dyDescent="0.25">
      <c r="B78" s="66"/>
      <c r="C78" s="92"/>
      <c r="D78" s="92"/>
      <c r="E78" s="66"/>
      <c r="F78" s="93"/>
      <c r="G78" s="94"/>
    </row>
    <row r="79" spans="2:8" ht="18.75" customHeight="1" thickBot="1" x14ac:dyDescent="0.3">
      <c r="B79" s="140" t="s">
        <v>11</v>
      </c>
      <c r="C79" s="140"/>
      <c r="D79" s="85"/>
      <c r="E79" s="86"/>
      <c r="F79" s="90"/>
      <c r="G79" s="91"/>
    </row>
    <row r="80" spans="2:8" ht="18.75" customHeight="1" thickBot="1" x14ac:dyDescent="0.3">
      <c r="B80" s="37"/>
      <c r="C80" s="38" t="s">
        <v>4</v>
      </c>
      <c r="D80" s="39" t="s">
        <v>5</v>
      </c>
      <c r="E80" s="39" t="s">
        <v>6</v>
      </c>
      <c r="F80" s="39" t="s">
        <v>7</v>
      </c>
      <c r="G80" s="100" t="s">
        <v>8</v>
      </c>
      <c r="H80" s="71" t="s">
        <v>110</v>
      </c>
    </row>
    <row r="81" spans="2:8" ht="18.75" customHeight="1" x14ac:dyDescent="0.25">
      <c r="B81" s="23"/>
      <c r="C81" s="11" t="s">
        <v>12</v>
      </c>
      <c r="D81" s="10"/>
      <c r="E81" s="11">
        <v>1</v>
      </c>
      <c r="F81" s="40">
        <v>18000</v>
      </c>
      <c r="G81" s="13">
        <f t="shared" ref="G81:G108" si="5">E81*F81</f>
        <v>18000</v>
      </c>
      <c r="H81" s="103">
        <v>0.1</v>
      </c>
    </row>
    <row r="82" spans="2:8" ht="18.75" customHeight="1" x14ac:dyDescent="0.25">
      <c r="B82" s="23"/>
      <c r="C82" s="11" t="s">
        <v>9</v>
      </c>
      <c r="D82" s="10"/>
      <c r="E82" s="11">
        <v>1</v>
      </c>
      <c r="F82" s="40">
        <v>2500</v>
      </c>
      <c r="G82" s="13">
        <f t="shared" si="5"/>
        <v>2500</v>
      </c>
      <c r="H82" s="104">
        <v>0.1</v>
      </c>
    </row>
    <row r="83" spans="2:8" ht="18.75" customHeight="1" x14ac:dyDescent="0.25">
      <c r="B83" s="23"/>
      <c r="C83" s="11" t="s">
        <v>37</v>
      </c>
      <c r="D83" s="10"/>
      <c r="E83" s="11">
        <v>1</v>
      </c>
      <c r="F83" s="40">
        <v>2500</v>
      </c>
      <c r="G83" s="13">
        <f t="shared" si="5"/>
        <v>2500</v>
      </c>
      <c r="H83" s="104">
        <v>0.1</v>
      </c>
    </row>
    <row r="84" spans="2:8" ht="18.75" customHeight="1" x14ac:dyDescent="0.25">
      <c r="B84" s="23"/>
      <c r="C84" s="11" t="s">
        <v>18</v>
      </c>
      <c r="D84" s="10"/>
      <c r="E84" s="11">
        <v>1</v>
      </c>
      <c r="F84" s="40">
        <v>5200</v>
      </c>
      <c r="G84" s="13">
        <f t="shared" si="5"/>
        <v>5200</v>
      </c>
      <c r="H84" s="104">
        <v>0.1</v>
      </c>
    </row>
    <row r="85" spans="2:8" ht="18.75" customHeight="1" x14ac:dyDescent="0.25">
      <c r="B85" s="41"/>
      <c r="C85" s="42" t="s">
        <v>26</v>
      </c>
      <c r="D85" s="10"/>
      <c r="E85" s="43">
        <v>1</v>
      </c>
      <c r="F85" s="12">
        <v>3000</v>
      </c>
      <c r="G85" s="13">
        <f t="shared" si="5"/>
        <v>3000</v>
      </c>
      <c r="H85" s="104">
        <v>0.1</v>
      </c>
    </row>
    <row r="86" spans="2:8" ht="18.75" customHeight="1" x14ac:dyDescent="0.25">
      <c r="B86" s="41"/>
      <c r="C86" s="42" t="s">
        <v>24</v>
      </c>
      <c r="D86" s="10" t="s">
        <v>57</v>
      </c>
      <c r="E86" s="43">
        <v>2</v>
      </c>
      <c r="F86" s="12">
        <v>4000</v>
      </c>
      <c r="G86" s="13">
        <f t="shared" si="5"/>
        <v>8000</v>
      </c>
      <c r="H86" s="104">
        <v>0.1</v>
      </c>
    </row>
    <row r="87" spans="2:8" ht="18.75" customHeight="1" x14ac:dyDescent="0.25">
      <c r="B87" s="41"/>
      <c r="C87" s="44" t="s">
        <v>25</v>
      </c>
      <c r="D87" s="45"/>
      <c r="E87" s="43">
        <v>2</v>
      </c>
      <c r="F87" s="46">
        <v>4000</v>
      </c>
      <c r="G87" s="80">
        <f t="shared" si="5"/>
        <v>8000</v>
      </c>
      <c r="H87" s="104">
        <v>0.1</v>
      </c>
    </row>
    <row r="88" spans="2:8" ht="18.75" customHeight="1" x14ac:dyDescent="0.25">
      <c r="B88" s="23"/>
      <c r="C88" s="48" t="s">
        <v>45</v>
      </c>
      <c r="D88" s="49" t="s">
        <v>42</v>
      </c>
      <c r="E88" s="50">
        <v>24</v>
      </c>
      <c r="F88" s="40">
        <v>80</v>
      </c>
      <c r="G88" s="13">
        <f t="shared" si="5"/>
        <v>1920</v>
      </c>
      <c r="H88" s="104">
        <v>0.1</v>
      </c>
    </row>
    <row r="89" spans="2:8" ht="18.75" customHeight="1" x14ac:dyDescent="0.25">
      <c r="B89" s="23"/>
      <c r="C89" s="48" t="s">
        <v>44</v>
      </c>
      <c r="D89" s="49" t="s">
        <v>48</v>
      </c>
      <c r="E89" s="50">
        <v>24</v>
      </c>
      <c r="F89" s="40">
        <v>205</v>
      </c>
      <c r="G89" s="13">
        <f t="shared" si="5"/>
        <v>4920</v>
      </c>
      <c r="H89" s="104">
        <v>0.1</v>
      </c>
    </row>
    <row r="90" spans="2:8" ht="18.75" customHeight="1" x14ac:dyDescent="0.25">
      <c r="B90" s="23"/>
      <c r="C90" s="48" t="s">
        <v>38</v>
      </c>
      <c r="D90" s="11" t="s">
        <v>43</v>
      </c>
      <c r="E90" s="50">
        <v>10</v>
      </c>
      <c r="F90" s="40">
        <v>185</v>
      </c>
      <c r="G90" s="13">
        <f t="shared" si="5"/>
        <v>1850</v>
      </c>
      <c r="H90" s="104">
        <v>0.1</v>
      </c>
    </row>
    <row r="91" spans="2:8" ht="18.75" customHeight="1" x14ac:dyDescent="0.25">
      <c r="B91" s="23"/>
      <c r="C91" s="48" t="s">
        <v>39</v>
      </c>
      <c r="D91" s="49" t="s">
        <v>46</v>
      </c>
      <c r="E91" s="50">
        <v>3</v>
      </c>
      <c r="F91" s="40">
        <v>1600</v>
      </c>
      <c r="G91" s="13">
        <f t="shared" si="5"/>
        <v>4800</v>
      </c>
      <c r="H91" s="104">
        <v>0.1</v>
      </c>
    </row>
    <row r="92" spans="2:8" ht="18.75" customHeight="1" x14ac:dyDescent="0.25">
      <c r="B92" s="23"/>
      <c r="C92" s="51" t="s">
        <v>40</v>
      </c>
      <c r="D92" s="49" t="s">
        <v>47</v>
      </c>
      <c r="E92" s="50">
        <v>2</v>
      </c>
      <c r="F92" s="40">
        <v>600</v>
      </c>
      <c r="G92" s="13">
        <f t="shared" si="5"/>
        <v>1200</v>
      </c>
      <c r="H92" s="104">
        <v>0.1</v>
      </c>
    </row>
    <row r="93" spans="2:8" ht="18.75" customHeight="1" x14ac:dyDescent="0.25">
      <c r="B93" s="23"/>
      <c r="C93" s="51" t="s">
        <v>41</v>
      </c>
      <c r="D93" s="49"/>
      <c r="E93" s="50">
        <v>10</v>
      </c>
      <c r="F93" s="40">
        <v>150</v>
      </c>
      <c r="G93" s="13">
        <f t="shared" si="5"/>
        <v>1500</v>
      </c>
      <c r="H93" s="104">
        <v>0.1</v>
      </c>
    </row>
    <row r="94" spans="2:8" ht="18.75" customHeight="1" x14ac:dyDescent="0.25">
      <c r="B94" s="23"/>
      <c r="C94" s="48" t="s">
        <v>51</v>
      </c>
      <c r="D94" s="49" t="s">
        <v>49</v>
      </c>
      <c r="E94" s="50">
        <f>+E134*2</f>
        <v>2</v>
      </c>
      <c r="F94" s="40">
        <v>700</v>
      </c>
      <c r="G94" s="13">
        <f t="shared" si="5"/>
        <v>1400</v>
      </c>
      <c r="H94" s="104">
        <v>0.1</v>
      </c>
    </row>
    <row r="95" spans="2:8" ht="18.75" customHeight="1" x14ac:dyDescent="0.25">
      <c r="B95" s="23"/>
      <c r="C95" s="48" t="s">
        <v>58</v>
      </c>
      <c r="D95" s="49" t="s">
        <v>50</v>
      </c>
      <c r="E95" s="50">
        <v>4</v>
      </c>
      <c r="F95" s="40">
        <v>700</v>
      </c>
      <c r="G95" s="13">
        <f t="shared" si="5"/>
        <v>2800</v>
      </c>
      <c r="H95" s="104">
        <v>0.1</v>
      </c>
    </row>
    <row r="96" spans="2:8" ht="18.75" customHeight="1" x14ac:dyDescent="0.25">
      <c r="B96" s="41"/>
      <c r="C96" s="76" t="s">
        <v>56</v>
      </c>
      <c r="D96" s="77" t="s">
        <v>91</v>
      </c>
      <c r="E96" s="78">
        <v>1</v>
      </c>
      <c r="F96" s="79">
        <v>2000</v>
      </c>
      <c r="G96" s="80">
        <f t="shared" si="5"/>
        <v>2000</v>
      </c>
      <c r="H96" s="104">
        <v>0.1</v>
      </c>
    </row>
    <row r="97" spans="2:8" ht="18.75" customHeight="1" x14ac:dyDescent="0.25">
      <c r="B97" s="41"/>
      <c r="C97" s="76" t="s">
        <v>59</v>
      </c>
      <c r="D97" s="77" t="s">
        <v>91</v>
      </c>
      <c r="E97" s="78">
        <v>1</v>
      </c>
      <c r="F97" s="79">
        <v>1500</v>
      </c>
      <c r="G97" s="80">
        <f t="shared" si="5"/>
        <v>1500</v>
      </c>
      <c r="H97" s="104">
        <v>0.1</v>
      </c>
    </row>
    <row r="98" spans="2:8" ht="18.75" customHeight="1" x14ac:dyDescent="0.25">
      <c r="B98" s="41"/>
      <c r="C98" s="76" t="s">
        <v>60</v>
      </c>
      <c r="D98" s="77" t="s">
        <v>91</v>
      </c>
      <c r="E98" s="78">
        <v>2</v>
      </c>
      <c r="F98" s="79">
        <v>1500</v>
      </c>
      <c r="G98" s="80">
        <f t="shared" si="5"/>
        <v>3000</v>
      </c>
      <c r="H98" s="104">
        <v>0.1</v>
      </c>
    </row>
    <row r="99" spans="2:8" ht="18.75" customHeight="1" x14ac:dyDescent="0.25">
      <c r="B99" s="41"/>
      <c r="C99" s="76" t="s">
        <v>61</v>
      </c>
      <c r="D99" s="77" t="s">
        <v>91</v>
      </c>
      <c r="E99" s="78">
        <v>2</v>
      </c>
      <c r="F99" s="79">
        <v>800</v>
      </c>
      <c r="G99" s="80">
        <f t="shared" si="5"/>
        <v>1600</v>
      </c>
      <c r="H99" s="104">
        <v>0.1</v>
      </c>
    </row>
    <row r="100" spans="2:8" ht="18.75" customHeight="1" x14ac:dyDescent="0.25">
      <c r="B100" s="41"/>
      <c r="C100" s="76" t="s">
        <v>62</v>
      </c>
      <c r="D100" s="77" t="s">
        <v>91</v>
      </c>
      <c r="E100" s="78">
        <v>2</v>
      </c>
      <c r="F100" s="79">
        <v>800</v>
      </c>
      <c r="G100" s="80">
        <f t="shared" si="5"/>
        <v>1600</v>
      </c>
      <c r="H100" s="104">
        <v>0.1</v>
      </c>
    </row>
    <row r="101" spans="2:8" ht="18.75" customHeight="1" x14ac:dyDescent="0.25">
      <c r="B101" s="41"/>
      <c r="C101" s="76" t="s">
        <v>63</v>
      </c>
      <c r="D101" s="77" t="s">
        <v>91</v>
      </c>
      <c r="E101" s="78">
        <v>4</v>
      </c>
      <c r="F101" s="79">
        <v>180</v>
      </c>
      <c r="G101" s="80">
        <f t="shared" si="5"/>
        <v>720</v>
      </c>
      <c r="H101" s="104">
        <v>0.1</v>
      </c>
    </row>
    <row r="102" spans="2:8" ht="18.75" customHeight="1" x14ac:dyDescent="0.25">
      <c r="B102" s="41"/>
      <c r="C102" s="76" t="s">
        <v>64</v>
      </c>
      <c r="D102" s="77" t="s">
        <v>91</v>
      </c>
      <c r="E102" s="78">
        <v>1</v>
      </c>
      <c r="F102" s="79">
        <v>120</v>
      </c>
      <c r="G102" s="80">
        <f t="shared" si="5"/>
        <v>120</v>
      </c>
      <c r="H102" s="104">
        <v>0.1</v>
      </c>
    </row>
    <row r="103" spans="2:8" ht="18.75" customHeight="1" x14ac:dyDescent="0.25">
      <c r="B103" s="41"/>
      <c r="C103" s="76" t="s">
        <v>65</v>
      </c>
      <c r="D103" s="77" t="s">
        <v>91</v>
      </c>
      <c r="E103" s="78">
        <v>1</v>
      </c>
      <c r="F103" s="79">
        <v>120</v>
      </c>
      <c r="G103" s="80">
        <f t="shared" si="5"/>
        <v>120</v>
      </c>
      <c r="H103" s="104">
        <v>0.1</v>
      </c>
    </row>
    <row r="104" spans="2:8" ht="18.75" customHeight="1" x14ac:dyDescent="0.25">
      <c r="B104" s="41"/>
      <c r="C104" s="76" t="s">
        <v>66</v>
      </c>
      <c r="D104" s="77" t="s">
        <v>91</v>
      </c>
      <c r="E104" s="78">
        <v>1</v>
      </c>
      <c r="F104" s="79">
        <v>160</v>
      </c>
      <c r="G104" s="80">
        <f t="shared" si="5"/>
        <v>160</v>
      </c>
      <c r="H104" s="104">
        <v>0.1</v>
      </c>
    </row>
    <row r="105" spans="2:8" ht="18.75" customHeight="1" x14ac:dyDescent="0.25">
      <c r="B105" s="41"/>
      <c r="C105" s="76" t="s">
        <v>67</v>
      </c>
      <c r="D105" s="77" t="s">
        <v>92</v>
      </c>
      <c r="E105" s="78">
        <v>10</v>
      </c>
      <c r="F105" s="79">
        <v>40</v>
      </c>
      <c r="G105" s="80">
        <f t="shared" si="5"/>
        <v>400</v>
      </c>
      <c r="H105" s="104">
        <v>0.1</v>
      </c>
    </row>
    <row r="106" spans="2:8" ht="18.75" customHeight="1" x14ac:dyDescent="0.25">
      <c r="B106" s="41"/>
      <c r="C106" s="76" t="s">
        <v>68</v>
      </c>
      <c r="D106" s="77" t="s">
        <v>93</v>
      </c>
      <c r="E106" s="78">
        <v>20</v>
      </c>
      <c r="F106" s="79">
        <v>4</v>
      </c>
      <c r="G106" s="80">
        <f t="shared" si="5"/>
        <v>80</v>
      </c>
      <c r="H106" s="104">
        <v>0.1</v>
      </c>
    </row>
    <row r="107" spans="2:8" ht="18.75" customHeight="1" x14ac:dyDescent="0.25">
      <c r="B107" s="41"/>
      <c r="C107" s="76" t="s">
        <v>69</v>
      </c>
      <c r="D107" s="77" t="s">
        <v>91</v>
      </c>
      <c r="E107" s="78">
        <v>5</v>
      </c>
      <c r="F107" s="79">
        <v>18</v>
      </c>
      <c r="G107" s="80">
        <f t="shared" si="5"/>
        <v>90</v>
      </c>
      <c r="H107" s="104">
        <v>0.1</v>
      </c>
    </row>
    <row r="108" spans="2:8" ht="18.75" customHeight="1" x14ac:dyDescent="0.25">
      <c r="B108" s="41"/>
      <c r="C108" s="76" t="s">
        <v>70</v>
      </c>
      <c r="D108" s="77" t="s">
        <v>91</v>
      </c>
      <c r="E108" s="78">
        <v>2</v>
      </c>
      <c r="F108" s="79">
        <v>650</v>
      </c>
      <c r="G108" s="80">
        <f t="shared" si="5"/>
        <v>1300</v>
      </c>
      <c r="H108" s="104">
        <v>0.1</v>
      </c>
    </row>
    <row r="109" spans="2:8" ht="18.75" customHeight="1" x14ac:dyDescent="0.25">
      <c r="B109" s="41"/>
      <c r="C109" s="76" t="s">
        <v>71</v>
      </c>
      <c r="D109" s="77" t="s">
        <v>94</v>
      </c>
      <c r="E109" s="78"/>
      <c r="F109" s="79" t="s">
        <v>96</v>
      </c>
      <c r="G109" s="80"/>
      <c r="H109" s="104"/>
    </row>
    <row r="110" spans="2:8" ht="18.75" customHeight="1" x14ac:dyDescent="0.25">
      <c r="B110" s="41"/>
      <c r="C110" s="76" t="s">
        <v>72</v>
      </c>
      <c r="D110" s="77" t="s">
        <v>94</v>
      </c>
      <c r="E110" s="78"/>
      <c r="F110" s="79" t="s">
        <v>96</v>
      </c>
      <c r="G110" s="80"/>
      <c r="H110" s="104"/>
    </row>
    <row r="111" spans="2:8" ht="18.75" customHeight="1" x14ac:dyDescent="0.25">
      <c r="B111" s="41"/>
      <c r="C111" s="76" t="s">
        <v>73</v>
      </c>
      <c r="D111" s="77"/>
      <c r="E111" s="78">
        <v>1</v>
      </c>
      <c r="F111" s="79"/>
      <c r="G111" s="80"/>
      <c r="H111" s="104"/>
    </row>
    <row r="112" spans="2:8" ht="18.75" customHeight="1" x14ac:dyDescent="0.25">
      <c r="B112" s="41"/>
      <c r="C112" s="81" t="s">
        <v>74</v>
      </c>
      <c r="D112" s="77"/>
      <c r="E112" s="78">
        <v>1</v>
      </c>
      <c r="F112" s="79">
        <v>380</v>
      </c>
      <c r="G112" s="80">
        <f t="shared" ref="G112:G130" si="6">E112*F112</f>
        <v>380</v>
      </c>
      <c r="H112" s="104">
        <v>0.1</v>
      </c>
    </row>
    <row r="113" spans="2:8" ht="18.75" customHeight="1" x14ac:dyDescent="0.25">
      <c r="B113" s="41"/>
      <c r="C113" s="81" t="s">
        <v>75</v>
      </c>
      <c r="D113" s="77"/>
      <c r="E113" s="78">
        <v>20</v>
      </c>
      <c r="F113" s="79">
        <v>20</v>
      </c>
      <c r="G113" s="80">
        <f t="shared" si="6"/>
        <v>400</v>
      </c>
      <c r="H113" s="104">
        <v>0.1</v>
      </c>
    </row>
    <row r="114" spans="2:8" ht="18.75" customHeight="1" x14ac:dyDescent="0.25">
      <c r="B114" s="41"/>
      <c r="C114" s="81" t="s">
        <v>76</v>
      </c>
      <c r="D114" s="77"/>
      <c r="E114" s="78">
        <v>3</v>
      </c>
      <c r="F114" s="79">
        <v>120</v>
      </c>
      <c r="G114" s="80">
        <f t="shared" si="6"/>
        <v>360</v>
      </c>
      <c r="H114" s="104">
        <v>0.1</v>
      </c>
    </row>
    <row r="115" spans="2:8" ht="18.75" customHeight="1" x14ac:dyDescent="0.25">
      <c r="B115" s="41"/>
      <c r="C115" s="81" t="s">
        <v>77</v>
      </c>
      <c r="D115" s="77"/>
      <c r="E115" s="78">
        <v>3</v>
      </c>
      <c r="F115" s="79">
        <v>40</v>
      </c>
      <c r="G115" s="80">
        <f t="shared" si="6"/>
        <v>120</v>
      </c>
      <c r="H115" s="104">
        <v>0.1</v>
      </c>
    </row>
    <row r="116" spans="2:8" ht="18.75" customHeight="1" x14ac:dyDescent="0.25">
      <c r="B116" s="41"/>
      <c r="C116" s="81" t="s">
        <v>78</v>
      </c>
      <c r="D116" s="77"/>
      <c r="E116" s="78">
        <v>3</v>
      </c>
      <c r="F116" s="79">
        <v>38</v>
      </c>
      <c r="G116" s="80">
        <f t="shared" si="6"/>
        <v>114</v>
      </c>
      <c r="H116" s="104">
        <v>0.1</v>
      </c>
    </row>
    <row r="117" spans="2:8" ht="18.75" customHeight="1" x14ac:dyDescent="0.25">
      <c r="B117" s="41"/>
      <c r="C117" s="81" t="s">
        <v>79</v>
      </c>
      <c r="D117" s="77"/>
      <c r="E117" s="78">
        <v>1</v>
      </c>
      <c r="F117" s="79">
        <v>130</v>
      </c>
      <c r="G117" s="80">
        <f t="shared" si="6"/>
        <v>130</v>
      </c>
      <c r="H117" s="104">
        <v>0.1</v>
      </c>
    </row>
    <row r="118" spans="2:8" ht="18.75" customHeight="1" x14ac:dyDescent="0.25">
      <c r="B118" s="41"/>
      <c r="C118" s="81" t="s">
        <v>80</v>
      </c>
      <c r="D118" s="77"/>
      <c r="E118" s="78">
        <v>1</v>
      </c>
      <c r="F118" s="79">
        <v>130</v>
      </c>
      <c r="G118" s="80">
        <f t="shared" si="6"/>
        <v>130</v>
      </c>
      <c r="H118" s="104">
        <v>0.1</v>
      </c>
    </row>
    <row r="119" spans="2:8" ht="18.75" customHeight="1" x14ac:dyDescent="0.25">
      <c r="B119" s="41"/>
      <c r="C119" s="81" t="s">
        <v>81</v>
      </c>
      <c r="D119" s="77"/>
      <c r="E119" s="78">
        <v>10</v>
      </c>
      <c r="F119" s="79">
        <v>10</v>
      </c>
      <c r="G119" s="80">
        <f t="shared" si="6"/>
        <v>100</v>
      </c>
      <c r="H119" s="104">
        <v>0.1</v>
      </c>
    </row>
    <row r="120" spans="2:8" ht="18.75" customHeight="1" x14ac:dyDescent="0.25">
      <c r="B120" s="41"/>
      <c r="C120" s="81" t="s">
        <v>82</v>
      </c>
      <c r="D120" s="77"/>
      <c r="E120" s="78">
        <v>3</v>
      </c>
      <c r="F120" s="79">
        <v>125</v>
      </c>
      <c r="G120" s="80">
        <f t="shared" si="6"/>
        <v>375</v>
      </c>
      <c r="H120" s="104">
        <v>0.1</v>
      </c>
    </row>
    <row r="121" spans="2:8" ht="18.75" customHeight="1" x14ac:dyDescent="0.25">
      <c r="B121" s="41"/>
      <c r="C121" s="142" t="s">
        <v>83</v>
      </c>
      <c r="D121" s="77"/>
      <c r="E121" s="78">
        <v>20</v>
      </c>
      <c r="F121" s="79">
        <v>12</v>
      </c>
      <c r="G121" s="80">
        <f t="shared" si="6"/>
        <v>240</v>
      </c>
      <c r="H121" s="104">
        <v>0.1</v>
      </c>
    </row>
    <row r="122" spans="2:8" ht="18.75" customHeight="1" x14ac:dyDescent="0.25">
      <c r="B122" s="41"/>
      <c r="C122" s="81" t="s">
        <v>84</v>
      </c>
      <c r="D122" s="77"/>
      <c r="E122" s="78">
        <v>1</v>
      </c>
      <c r="F122" s="79">
        <v>380</v>
      </c>
      <c r="G122" s="80">
        <f t="shared" si="6"/>
        <v>380</v>
      </c>
      <c r="H122" s="104">
        <v>0.1</v>
      </c>
    </row>
    <row r="123" spans="2:8" ht="18.75" customHeight="1" x14ac:dyDescent="0.25">
      <c r="B123" s="41"/>
      <c r="C123" s="81" t="s">
        <v>85</v>
      </c>
      <c r="D123" s="77"/>
      <c r="E123" s="78">
        <v>1</v>
      </c>
      <c r="F123" s="79">
        <v>900</v>
      </c>
      <c r="G123" s="80">
        <f t="shared" si="6"/>
        <v>900</v>
      </c>
      <c r="H123" s="104">
        <v>0.1</v>
      </c>
    </row>
    <row r="124" spans="2:8" ht="18.75" customHeight="1" x14ac:dyDescent="0.25">
      <c r="B124" s="41"/>
      <c r="C124" s="81" t="s">
        <v>86</v>
      </c>
      <c r="D124" s="77"/>
      <c r="E124" s="78">
        <v>1</v>
      </c>
      <c r="F124" s="79">
        <v>125</v>
      </c>
      <c r="G124" s="80">
        <f t="shared" si="6"/>
        <v>125</v>
      </c>
      <c r="H124" s="104">
        <v>0.1</v>
      </c>
    </row>
    <row r="125" spans="2:8" ht="18.75" customHeight="1" x14ac:dyDescent="0.25">
      <c r="B125" s="41"/>
      <c r="C125" s="81" t="s">
        <v>87</v>
      </c>
      <c r="D125" s="77"/>
      <c r="E125" s="78">
        <v>1</v>
      </c>
      <c r="F125" s="79">
        <v>125</v>
      </c>
      <c r="G125" s="80">
        <f t="shared" si="6"/>
        <v>125</v>
      </c>
      <c r="H125" s="104">
        <v>0.1</v>
      </c>
    </row>
    <row r="126" spans="2:8" ht="18.75" customHeight="1" x14ac:dyDescent="0.25">
      <c r="B126" s="41"/>
      <c r="C126" s="81" t="s">
        <v>88</v>
      </c>
      <c r="D126" s="77"/>
      <c r="E126" s="78">
        <v>20</v>
      </c>
      <c r="F126" s="79">
        <v>3</v>
      </c>
      <c r="G126" s="80">
        <f t="shared" si="6"/>
        <v>60</v>
      </c>
      <c r="H126" s="104">
        <v>0.1</v>
      </c>
    </row>
    <row r="127" spans="2:8" ht="18.75" customHeight="1" x14ac:dyDescent="0.25">
      <c r="B127" s="41"/>
      <c r="C127" s="81" t="s">
        <v>89</v>
      </c>
      <c r="D127" s="77"/>
      <c r="E127" s="78">
        <v>2</v>
      </c>
      <c r="F127" s="79">
        <v>80</v>
      </c>
      <c r="G127" s="80">
        <f t="shared" si="6"/>
        <v>160</v>
      </c>
      <c r="H127" s="104">
        <v>0.1</v>
      </c>
    </row>
    <row r="128" spans="2:8" ht="18.75" customHeight="1" x14ac:dyDescent="0.25">
      <c r="B128" s="41"/>
      <c r="C128" s="81" t="s">
        <v>90</v>
      </c>
      <c r="D128" s="77"/>
      <c r="E128" s="78">
        <v>1</v>
      </c>
      <c r="F128" s="79">
        <v>460</v>
      </c>
      <c r="G128" s="80">
        <f t="shared" si="6"/>
        <v>460</v>
      </c>
      <c r="H128" s="104">
        <v>0.1</v>
      </c>
    </row>
    <row r="129" spans="2:8" ht="18.75" customHeight="1" x14ac:dyDescent="0.25">
      <c r="B129" s="41"/>
      <c r="C129" s="81" t="s">
        <v>95</v>
      </c>
      <c r="D129" s="77"/>
      <c r="E129" s="78">
        <v>2</v>
      </c>
      <c r="F129" s="79">
        <v>320</v>
      </c>
      <c r="G129" s="80">
        <f t="shared" si="6"/>
        <v>640</v>
      </c>
      <c r="H129" s="104">
        <v>0.1</v>
      </c>
    </row>
    <row r="130" spans="2:8" ht="18.75" customHeight="1" x14ac:dyDescent="0.25">
      <c r="B130" s="41"/>
      <c r="C130" s="76" t="s">
        <v>97</v>
      </c>
      <c r="D130" s="77"/>
      <c r="E130" s="78">
        <v>1</v>
      </c>
      <c r="F130" s="79">
        <v>16000</v>
      </c>
      <c r="G130" s="80">
        <f t="shared" si="6"/>
        <v>16000</v>
      </c>
      <c r="H130" s="104">
        <v>0.1</v>
      </c>
    </row>
    <row r="131" spans="2:8" ht="18.75" customHeight="1" x14ac:dyDescent="0.25">
      <c r="B131" s="23"/>
      <c r="C131" s="11" t="s">
        <v>19</v>
      </c>
      <c r="D131" s="10"/>
      <c r="E131" s="11">
        <v>1</v>
      </c>
      <c r="F131" s="40">
        <v>6000</v>
      </c>
      <c r="G131" s="13">
        <f t="shared" ref="G131:G137" si="7">E131*F131</f>
        <v>6000</v>
      </c>
      <c r="H131" s="104">
        <v>0.1</v>
      </c>
    </row>
    <row r="132" spans="2:8" ht="18.75" customHeight="1" x14ac:dyDescent="0.25">
      <c r="B132" s="23"/>
      <c r="C132" s="11" t="s">
        <v>27</v>
      </c>
      <c r="D132" s="10"/>
      <c r="E132" s="11">
        <v>1</v>
      </c>
      <c r="F132" s="40">
        <v>8000</v>
      </c>
      <c r="G132" s="13">
        <f t="shared" si="7"/>
        <v>8000</v>
      </c>
      <c r="H132" s="104">
        <v>0.1</v>
      </c>
    </row>
    <row r="133" spans="2:8" ht="18.75" customHeight="1" x14ac:dyDescent="0.25">
      <c r="B133" s="23"/>
      <c r="C133" s="11" t="s">
        <v>52</v>
      </c>
      <c r="D133" s="10"/>
      <c r="E133" s="11">
        <v>1</v>
      </c>
      <c r="F133" s="40">
        <v>5000</v>
      </c>
      <c r="G133" s="13">
        <f t="shared" si="7"/>
        <v>5000</v>
      </c>
      <c r="H133" s="104">
        <v>0.1</v>
      </c>
    </row>
    <row r="134" spans="2:8" ht="18.75" customHeight="1" x14ac:dyDescent="0.25">
      <c r="B134" s="23"/>
      <c r="C134" s="11" t="s">
        <v>20</v>
      </c>
      <c r="D134" s="10"/>
      <c r="E134" s="11">
        <v>1</v>
      </c>
      <c r="F134" s="40">
        <v>4000</v>
      </c>
      <c r="G134" s="13">
        <f t="shared" si="7"/>
        <v>4000</v>
      </c>
      <c r="H134" s="104">
        <v>0.1</v>
      </c>
    </row>
    <row r="135" spans="2:8" ht="18.75" customHeight="1" x14ac:dyDescent="0.25">
      <c r="B135" s="41"/>
      <c r="C135" s="42" t="s">
        <v>23</v>
      </c>
      <c r="D135" s="10"/>
      <c r="E135" s="43">
        <v>1</v>
      </c>
      <c r="F135" s="12">
        <v>14000</v>
      </c>
      <c r="G135" s="13">
        <f t="shared" si="7"/>
        <v>14000</v>
      </c>
      <c r="H135" s="104">
        <v>0.1</v>
      </c>
    </row>
    <row r="136" spans="2:8" ht="18.75" customHeight="1" x14ac:dyDescent="0.25">
      <c r="B136" s="23"/>
      <c r="C136" s="11" t="s">
        <v>22</v>
      </c>
      <c r="D136" s="10"/>
      <c r="E136" s="11">
        <v>4</v>
      </c>
      <c r="F136" s="40">
        <v>300</v>
      </c>
      <c r="G136" s="13">
        <f t="shared" si="7"/>
        <v>1200</v>
      </c>
      <c r="H136" s="104">
        <v>0.1</v>
      </c>
    </row>
    <row r="137" spans="2:8" ht="18.75" customHeight="1" thickBot="1" x14ac:dyDescent="0.3">
      <c r="B137" s="14"/>
      <c r="C137" s="16" t="s">
        <v>21</v>
      </c>
      <c r="D137" s="15"/>
      <c r="E137" s="16">
        <v>2</v>
      </c>
      <c r="F137" s="52">
        <v>1200</v>
      </c>
      <c r="G137" s="18">
        <f t="shared" si="7"/>
        <v>2400</v>
      </c>
      <c r="H137" s="108">
        <v>0.1</v>
      </c>
    </row>
    <row r="138" spans="2:8" ht="18.75" customHeight="1" thickBot="1" x14ac:dyDescent="0.3">
      <c r="B138" s="27"/>
      <c r="C138" s="29" t="s">
        <v>10</v>
      </c>
      <c r="D138" s="29"/>
      <c r="E138" s="105"/>
      <c r="F138" s="106"/>
      <c r="G138" s="31">
        <f>SUM(G81:G137)</f>
        <v>142079</v>
      </c>
      <c r="H138" s="107">
        <v>0.1</v>
      </c>
    </row>
    <row r="139" spans="2:8" ht="18.75" customHeight="1" x14ac:dyDescent="0.25">
      <c r="C139" s="67"/>
      <c r="D139" s="67"/>
      <c r="E139" s="99"/>
      <c r="F139" s="95"/>
      <c r="G139" s="96"/>
    </row>
    <row r="140" spans="2:8" ht="18.75" customHeight="1" thickBot="1" x14ac:dyDescent="0.3">
      <c r="B140" s="138" t="s">
        <v>17</v>
      </c>
      <c r="C140" s="138"/>
      <c r="D140" s="67"/>
      <c r="F140" s="95"/>
      <c r="G140" s="96"/>
    </row>
    <row r="141" spans="2:8" ht="18.75" customHeight="1" thickBot="1" x14ac:dyDescent="0.3">
      <c r="B141" s="37"/>
      <c r="C141" s="38" t="s">
        <v>4</v>
      </c>
      <c r="D141" s="39" t="s">
        <v>5</v>
      </c>
      <c r="E141" s="39" t="s">
        <v>6</v>
      </c>
      <c r="F141" s="39" t="s">
        <v>7</v>
      </c>
      <c r="G141" s="83" t="s">
        <v>8</v>
      </c>
      <c r="H141" s="71" t="s">
        <v>110</v>
      </c>
    </row>
    <row r="142" spans="2:8" ht="18.75" customHeight="1" x14ac:dyDescent="0.25">
      <c r="B142" s="8"/>
      <c r="C142" s="54" t="s">
        <v>12</v>
      </c>
      <c r="D142" s="20"/>
      <c r="E142" s="54">
        <v>1</v>
      </c>
      <c r="F142" s="21">
        <v>18000</v>
      </c>
      <c r="G142" s="55">
        <f t="shared" ref="G142:G169" si="8">E142*F142</f>
        <v>18000</v>
      </c>
      <c r="H142" s="103">
        <v>0.1</v>
      </c>
    </row>
    <row r="143" spans="2:8" ht="18.75" customHeight="1" x14ac:dyDescent="0.25">
      <c r="B143" s="23"/>
      <c r="C143" s="11" t="s">
        <v>9</v>
      </c>
      <c r="D143" s="10"/>
      <c r="E143" s="11">
        <v>1</v>
      </c>
      <c r="F143" s="40">
        <v>2500</v>
      </c>
      <c r="G143" s="24">
        <f t="shared" si="8"/>
        <v>2500</v>
      </c>
      <c r="H143" s="104">
        <v>0.1</v>
      </c>
    </row>
    <row r="144" spans="2:8" ht="18.75" customHeight="1" x14ac:dyDescent="0.25">
      <c r="B144" s="23"/>
      <c r="C144" s="11" t="s">
        <v>37</v>
      </c>
      <c r="D144" s="10"/>
      <c r="E144" s="11">
        <v>1</v>
      </c>
      <c r="F144" s="40">
        <v>2500</v>
      </c>
      <c r="G144" s="24">
        <f t="shared" si="8"/>
        <v>2500</v>
      </c>
      <c r="H144" s="104">
        <v>0.1</v>
      </c>
    </row>
    <row r="145" spans="2:8" ht="18.75" customHeight="1" x14ac:dyDescent="0.25">
      <c r="B145" s="23"/>
      <c r="C145" s="11" t="s">
        <v>18</v>
      </c>
      <c r="D145" s="10"/>
      <c r="E145" s="11">
        <v>1</v>
      </c>
      <c r="F145" s="40">
        <v>5200</v>
      </c>
      <c r="G145" s="24">
        <f t="shared" si="8"/>
        <v>5200</v>
      </c>
      <c r="H145" s="104">
        <v>0.1</v>
      </c>
    </row>
    <row r="146" spans="2:8" ht="18.75" customHeight="1" x14ac:dyDescent="0.25">
      <c r="B146" s="41"/>
      <c r="C146" s="42" t="s">
        <v>26</v>
      </c>
      <c r="D146" s="10"/>
      <c r="E146" s="43">
        <v>1</v>
      </c>
      <c r="F146" s="12">
        <v>3000</v>
      </c>
      <c r="G146" s="13">
        <f t="shared" si="8"/>
        <v>3000</v>
      </c>
      <c r="H146" s="104">
        <v>0.1</v>
      </c>
    </row>
    <row r="147" spans="2:8" ht="18.75" customHeight="1" x14ac:dyDescent="0.25">
      <c r="B147" s="41"/>
      <c r="C147" s="42" t="s">
        <v>24</v>
      </c>
      <c r="D147" s="10" t="s">
        <v>57</v>
      </c>
      <c r="E147" s="43">
        <v>2</v>
      </c>
      <c r="F147" s="12">
        <v>4000</v>
      </c>
      <c r="G147" s="24">
        <f t="shared" si="8"/>
        <v>8000</v>
      </c>
      <c r="H147" s="104">
        <v>0.1</v>
      </c>
    </row>
    <row r="148" spans="2:8" ht="18.75" customHeight="1" x14ac:dyDescent="0.25">
      <c r="B148" s="41"/>
      <c r="C148" s="44" t="s">
        <v>25</v>
      </c>
      <c r="D148" s="45"/>
      <c r="E148" s="43">
        <v>4</v>
      </c>
      <c r="F148" s="46">
        <v>4000</v>
      </c>
      <c r="G148" s="47">
        <f t="shared" si="8"/>
        <v>16000</v>
      </c>
      <c r="H148" s="104">
        <v>0.1</v>
      </c>
    </row>
    <row r="149" spans="2:8" ht="18.75" customHeight="1" x14ac:dyDescent="0.25">
      <c r="B149" s="23"/>
      <c r="C149" s="48" t="s">
        <v>45</v>
      </c>
      <c r="D149" s="49" t="s">
        <v>42</v>
      </c>
      <c r="E149" s="50">
        <v>24</v>
      </c>
      <c r="F149" s="40">
        <v>80</v>
      </c>
      <c r="G149" s="111">
        <f t="shared" si="8"/>
        <v>1920</v>
      </c>
      <c r="H149" s="110">
        <v>0.1</v>
      </c>
    </row>
    <row r="150" spans="2:8" ht="18.75" customHeight="1" x14ac:dyDescent="0.25">
      <c r="B150" s="23"/>
      <c r="C150" s="48" t="s">
        <v>44</v>
      </c>
      <c r="D150" s="49" t="s">
        <v>48</v>
      </c>
      <c r="E150" s="50">
        <v>24</v>
      </c>
      <c r="F150" s="40">
        <v>205</v>
      </c>
      <c r="G150" s="111">
        <f t="shared" si="8"/>
        <v>4920</v>
      </c>
      <c r="H150" s="110">
        <v>0.1</v>
      </c>
    </row>
    <row r="151" spans="2:8" ht="18.75" customHeight="1" x14ac:dyDescent="0.25">
      <c r="B151" s="23"/>
      <c r="C151" s="48" t="s">
        <v>38</v>
      </c>
      <c r="D151" s="11" t="s">
        <v>43</v>
      </c>
      <c r="E151" s="50">
        <v>10</v>
      </c>
      <c r="F151" s="40">
        <v>185</v>
      </c>
      <c r="G151" s="111">
        <f t="shared" si="8"/>
        <v>1850</v>
      </c>
      <c r="H151" s="110">
        <v>0.1</v>
      </c>
    </row>
    <row r="152" spans="2:8" ht="18.75" customHeight="1" x14ac:dyDescent="0.25">
      <c r="B152" s="23"/>
      <c r="C152" s="48" t="s">
        <v>39</v>
      </c>
      <c r="D152" s="49" t="s">
        <v>46</v>
      </c>
      <c r="E152" s="50">
        <v>3</v>
      </c>
      <c r="F152" s="40">
        <v>1600</v>
      </c>
      <c r="G152" s="111">
        <f t="shared" si="8"/>
        <v>4800</v>
      </c>
      <c r="H152" s="110">
        <v>0.1</v>
      </c>
    </row>
    <row r="153" spans="2:8" ht="18.75" customHeight="1" x14ac:dyDescent="0.25">
      <c r="B153" s="23"/>
      <c r="C153" s="51" t="s">
        <v>40</v>
      </c>
      <c r="D153" s="49" t="s">
        <v>47</v>
      </c>
      <c r="E153" s="50">
        <v>2</v>
      </c>
      <c r="F153" s="40">
        <v>600</v>
      </c>
      <c r="G153" s="111">
        <f t="shared" si="8"/>
        <v>1200</v>
      </c>
      <c r="H153" s="110">
        <v>0.1</v>
      </c>
    </row>
    <row r="154" spans="2:8" ht="18.75" customHeight="1" x14ac:dyDescent="0.25">
      <c r="B154" s="23"/>
      <c r="C154" s="51" t="s">
        <v>41</v>
      </c>
      <c r="D154" s="49"/>
      <c r="E154" s="50">
        <v>10</v>
      </c>
      <c r="F154" s="40">
        <v>150</v>
      </c>
      <c r="G154" s="111">
        <f t="shared" si="8"/>
        <v>1500</v>
      </c>
      <c r="H154" s="110">
        <v>0.1</v>
      </c>
    </row>
    <row r="155" spans="2:8" ht="18.75" customHeight="1" x14ac:dyDescent="0.25">
      <c r="B155" s="23"/>
      <c r="C155" s="48" t="s">
        <v>51</v>
      </c>
      <c r="D155" s="49" t="s">
        <v>49</v>
      </c>
      <c r="E155" s="50">
        <f>+E195*2</f>
        <v>2</v>
      </c>
      <c r="F155" s="40">
        <v>700</v>
      </c>
      <c r="G155" s="111">
        <f t="shared" si="8"/>
        <v>1400</v>
      </c>
      <c r="H155" s="110">
        <v>0.1</v>
      </c>
    </row>
    <row r="156" spans="2:8" ht="18.75" customHeight="1" x14ac:dyDescent="0.25">
      <c r="B156" s="23"/>
      <c r="C156" s="48" t="s">
        <v>58</v>
      </c>
      <c r="D156" s="49" t="s">
        <v>50</v>
      </c>
      <c r="E156" s="50">
        <v>4</v>
      </c>
      <c r="F156" s="40">
        <v>700</v>
      </c>
      <c r="G156" s="111">
        <f t="shared" si="8"/>
        <v>2800</v>
      </c>
      <c r="H156" s="110">
        <v>0.1</v>
      </c>
    </row>
    <row r="157" spans="2:8" ht="18.75" customHeight="1" x14ac:dyDescent="0.25">
      <c r="B157" s="41"/>
      <c r="C157" s="76" t="s">
        <v>56</v>
      </c>
      <c r="D157" s="77" t="s">
        <v>91</v>
      </c>
      <c r="E157" s="78">
        <v>1</v>
      </c>
      <c r="F157" s="79">
        <v>2000</v>
      </c>
      <c r="G157" s="80">
        <f t="shared" si="8"/>
        <v>2000</v>
      </c>
      <c r="H157" s="104">
        <v>0.1</v>
      </c>
    </row>
    <row r="158" spans="2:8" ht="18.75" customHeight="1" x14ac:dyDescent="0.25">
      <c r="B158" s="41"/>
      <c r="C158" s="76" t="s">
        <v>59</v>
      </c>
      <c r="D158" s="77" t="s">
        <v>91</v>
      </c>
      <c r="E158" s="78">
        <v>2</v>
      </c>
      <c r="F158" s="79">
        <v>1500</v>
      </c>
      <c r="G158" s="80">
        <f t="shared" si="8"/>
        <v>3000</v>
      </c>
      <c r="H158" s="104">
        <v>0.1</v>
      </c>
    </row>
    <row r="159" spans="2:8" ht="18.75" customHeight="1" x14ac:dyDescent="0.25">
      <c r="B159" s="41"/>
      <c r="C159" s="76" t="s">
        <v>60</v>
      </c>
      <c r="D159" s="77" t="s">
        <v>91</v>
      </c>
      <c r="E159" s="78">
        <v>2</v>
      </c>
      <c r="F159" s="79">
        <v>1500</v>
      </c>
      <c r="G159" s="80">
        <f t="shared" si="8"/>
        <v>3000</v>
      </c>
      <c r="H159" s="104">
        <v>0.1</v>
      </c>
    </row>
    <row r="160" spans="2:8" ht="18.75" customHeight="1" x14ac:dyDescent="0.25">
      <c r="B160" s="41"/>
      <c r="C160" s="76" t="s">
        <v>61</v>
      </c>
      <c r="D160" s="77" t="s">
        <v>91</v>
      </c>
      <c r="E160" s="78">
        <v>2</v>
      </c>
      <c r="F160" s="79">
        <v>800</v>
      </c>
      <c r="G160" s="80">
        <f t="shared" si="8"/>
        <v>1600</v>
      </c>
      <c r="H160" s="104">
        <v>0.1</v>
      </c>
    </row>
    <row r="161" spans="2:8" ht="18.75" customHeight="1" x14ac:dyDescent="0.25">
      <c r="B161" s="41"/>
      <c r="C161" s="76" t="s">
        <v>62</v>
      </c>
      <c r="D161" s="77" t="s">
        <v>91</v>
      </c>
      <c r="E161" s="78">
        <v>2</v>
      </c>
      <c r="F161" s="79">
        <v>800</v>
      </c>
      <c r="G161" s="80">
        <f t="shared" si="8"/>
        <v>1600</v>
      </c>
      <c r="H161" s="104">
        <v>0.1</v>
      </c>
    </row>
    <row r="162" spans="2:8" ht="18.75" customHeight="1" x14ac:dyDescent="0.25">
      <c r="B162" s="41"/>
      <c r="C162" s="76" t="s">
        <v>63</v>
      </c>
      <c r="D162" s="77" t="s">
        <v>91</v>
      </c>
      <c r="E162" s="78">
        <v>4</v>
      </c>
      <c r="F162" s="79">
        <v>180</v>
      </c>
      <c r="G162" s="80">
        <f t="shared" si="8"/>
        <v>720</v>
      </c>
      <c r="H162" s="104">
        <v>0.1</v>
      </c>
    </row>
    <row r="163" spans="2:8" ht="18.75" customHeight="1" x14ac:dyDescent="0.25">
      <c r="B163" s="41"/>
      <c r="C163" s="76" t="s">
        <v>64</v>
      </c>
      <c r="D163" s="77" t="s">
        <v>91</v>
      </c>
      <c r="E163" s="78">
        <v>1</v>
      </c>
      <c r="F163" s="79">
        <v>120</v>
      </c>
      <c r="G163" s="80">
        <f t="shared" si="8"/>
        <v>120</v>
      </c>
      <c r="H163" s="104">
        <v>0.1</v>
      </c>
    </row>
    <row r="164" spans="2:8" ht="18.75" customHeight="1" x14ac:dyDescent="0.25">
      <c r="B164" s="41"/>
      <c r="C164" s="76" t="s">
        <v>65</v>
      </c>
      <c r="D164" s="77" t="s">
        <v>91</v>
      </c>
      <c r="E164" s="78">
        <v>1</v>
      </c>
      <c r="F164" s="79">
        <v>120</v>
      </c>
      <c r="G164" s="80">
        <f t="shared" si="8"/>
        <v>120</v>
      </c>
      <c r="H164" s="104">
        <v>0.1</v>
      </c>
    </row>
    <row r="165" spans="2:8" ht="18.75" customHeight="1" x14ac:dyDescent="0.25">
      <c r="B165" s="41"/>
      <c r="C165" s="76" t="s">
        <v>66</v>
      </c>
      <c r="D165" s="77" t="s">
        <v>91</v>
      </c>
      <c r="E165" s="78">
        <v>1</v>
      </c>
      <c r="F165" s="79">
        <v>160</v>
      </c>
      <c r="G165" s="80">
        <f t="shared" si="8"/>
        <v>160</v>
      </c>
      <c r="H165" s="104">
        <v>0.1</v>
      </c>
    </row>
    <row r="166" spans="2:8" ht="18.75" customHeight="1" x14ac:dyDescent="0.25">
      <c r="B166" s="41"/>
      <c r="C166" s="76" t="s">
        <v>67</v>
      </c>
      <c r="D166" s="77" t="s">
        <v>92</v>
      </c>
      <c r="E166" s="78">
        <v>10</v>
      </c>
      <c r="F166" s="79">
        <v>40</v>
      </c>
      <c r="G166" s="80">
        <f t="shared" si="8"/>
        <v>400</v>
      </c>
      <c r="H166" s="104">
        <v>0.1</v>
      </c>
    </row>
    <row r="167" spans="2:8" ht="18.75" customHeight="1" x14ac:dyDescent="0.25">
      <c r="B167" s="41"/>
      <c r="C167" s="76" t="s">
        <v>68</v>
      </c>
      <c r="D167" s="77" t="s">
        <v>93</v>
      </c>
      <c r="E167" s="78">
        <v>20</v>
      </c>
      <c r="F167" s="79">
        <v>4</v>
      </c>
      <c r="G167" s="80">
        <f t="shared" si="8"/>
        <v>80</v>
      </c>
      <c r="H167" s="104">
        <v>0.1</v>
      </c>
    </row>
    <row r="168" spans="2:8" ht="18.75" customHeight="1" x14ac:dyDescent="0.25">
      <c r="B168" s="41"/>
      <c r="C168" s="76" t="s">
        <v>69</v>
      </c>
      <c r="D168" s="77" t="s">
        <v>91</v>
      </c>
      <c r="E168" s="78">
        <v>5</v>
      </c>
      <c r="F168" s="79">
        <v>18</v>
      </c>
      <c r="G168" s="80">
        <f t="shared" si="8"/>
        <v>90</v>
      </c>
      <c r="H168" s="104">
        <v>0.1</v>
      </c>
    </row>
    <row r="169" spans="2:8" ht="18.75" customHeight="1" x14ac:dyDescent="0.25">
      <c r="B169" s="41"/>
      <c r="C169" s="76" t="s">
        <v>70</v>
      </c>
      <c r="D169" s="77" t="s">
        <v>91</v>
      </c>
      <c r="E169" s="78">
        <v>2</v>
      </c>
      <c r="F169" s="79">
        <v>650</v>
      </c>
      <c r="G169" s="80">
        <f t="shared" si="8"/>
        <v>1300</v>
      </c>
      <c r="H169" s="104">
        <v>0.1</v>
      </c>
    </row>
    <row r="170" spans="2:8" ht="18.75" customHeight="1" x14ac:dyDescent="0.25">
      <c r="B170" s="41"/>
      <c r="C170" s="76" t="s">
        <v>71</v>
      </c>
      <c r="D170" s="77" t="s">
        <v>94</v>
      </c>
      <c r="E170" s="78"/>
      <c r="F170" s="79" t="s">
        <v>96</v>
      </c>
      <c r="G170" s="80"/>
      <c r="H170" s="104"/>
    </row>
    <row r="171" spans="2:8" ht="18.75" customHeight="1" x14ac:dyDescent="0.25">
      <c r="B171" s="41"/>
      <c r="C171" s="76" t="s">
        <v>72</v>
      </c>
      <c r="D171" s="77" t="s">
        <v>94</v>
      </c>
      <c r="E171" s="78"/>
      <c r="F171" s="79" t="s">
        <v>96</v>
      </c>
      <c r="G171" s="80"/>
      <c r="H171" s="104"/>
    </row>
    <row r="172" spans="2:8" ht="18.75" customHeight="1" x14ac:dyDescent="0.25">
      <c r="B172" s="41"/>
      <c r="C172" s="76" t="s">
        <v>73</v>
      </c>
      <c r="D172" s="77"/>
      <c r="E172" s="78">
        <v>1</v>
      </c>
      <c r="F172" s="79"/>
      <c r="G172" s="80"/>
      <c r="H172" s="104"/>
    </row>
    <row r="173" spans="2:8" ht="18.75" customHeight="1" x14ac:dyDescent="0.25">
      <c r="B173" s="41"/>
      <c r="C173" s="81" t="s">
        <v>74</v>
      </c>
      <c r="D173" s="77"/>
      <c r="E173" s="78">
        <v>1</v>
      </c>
      <c r="F173" s="79">
        <v>380</v>
      </c>
      <c r="G173" s="80">
        <f t="shared" ref="G173:G190" si="9">E173*F173</f>
        <v>380</v>
      </c>
      <c r="H173" s="104">
        <v>0.1</v>
      </c>
    </row>
    <row r="174" spans="2:8" ht="18.75" customHeight="1" x14ac:dyDescent="0.25">
      <c r="B174" s="41"/>
      <c r="C174" s="81" t="s">
        <v>75</v>
      </c>
      <c r="D174" s="77"/>
      <c r="E174" s="78">
        <v>20</v>
      </c>
      <c r="F174" s="79">
        <v>20</v>
      </c>
      <c r="G174" s="80">
        <f t="shared" si="9"/>
        <v>400</v>
      </c>
      <c r="H174" s="104">
        <v>0.1</v>
      </c>
    </row>
    <row r="175" spans="2:8" ht="18.75" customHeight="1" x14ac:dyDescent="0.25">
      <c r="B175" s="41"/>
      <c r="C175" s="81" t="s">
        <v>76</v>
      </c>
      <c r="D175" s="77"/>
      <c r="E175" s="78">
        <v>3</v>
      </c>
      <c r="F175" s="79">
        <v>120</v>
      </c>
      <c r="G175" s="80">
        <f t="shared" si="9"/>
        <v>360</v>
      </c>
      <c r="H175" s="104">
        <v>0.1</v>
      </c>
    </row>
    <row r="176" spans="2:8" ht="18.75" customHeight="1" x14ac:dyDescent="0.25">
      <c r="B176" s="41"/>
      <c r="C176" s="81" t="s">
        <v>77</v>
      </c>
      <c r="D176" s="77"/>
      <c r="E176" s="78">
        <v>3</v>
      </c>
      <c r="F176" s="79">
        <v>40</v>
      </c>
      <c r="G176" s="80">
        <f t="shared" si="9"/>
        <v>120</v>
      </c>
      <c r="H176" s="104">
        <v>0.1</v>
      </c>
    </row>
    <row r="177" spans="2:8" ht="18.75" customHeight="1" x14ac:dyDescent="0.25">
      <c r="B177" s="41"/>
      <c r="C177" s="81" t="s">
        <v>78</v>
      </c>
      <c r="D177" s="77"/>
      <c r="E177" s="78">
        <v>3</v>
      </c>
      <c r="F177" s="79">
        <v>38</v>
      </c>
      <c r="G177" s="80">
        <f t="shared" si="9"/>
        <v>114</v>
      </c>
      <c r="H177" s="104">
        <v>0.1</v>
      </c>
    </row>
    <row r="178" spans="2:8" ht="18.75" customHeight="1" x14ac:dyDescent="0.25">
      <c r="B178" s="41"/>
      <c r="C178" s="81" t="s">
        <v>79</v>
      </c>
      <c r="D178" s="77"/>
      <c r="E178" s="78">
        <v>1</v>
      </c>
      <c r="F178" s="79">
        <v>130</v>
      </c>
      <c r="G178" s="80">
        <f t="shared" si="9"/>
        <v>130</v>
      </c>
      <c r="H178" s="104">
        <v>0.1</v>
      </c>
    </row>
    <row r="179" spans="2:8" ht="18.75" customHeight="1" x14ac:dyDescent="0.25">
      <c r="B179" s="41"/>
      <c r="C179" s="81" t="s">
        <v>80</v>
      </c>
      <c r="D179" s="77"/>
      <c r="E179" s="78">
        <v>1</v>
      </c>
      <c r="F179" s="79">
        <v>130</v>
      </c>
      <c r="G179" s="80">
        <f t="shared" si="9"/>
        <v>130</v>
      </c>
      <c r="H179" s="104">
        <v>0.1</v>
      </c>
    </row>
    <row r="180" spans="2:8" ht="18.75" customHeight="1" x14ac:dyDescent="0.25">
      <c r="B180" s="41"/>
      <c r="C180" s="81" t="s">
        <v>81</v>
      </c>
      <c r="D180" s="77"/>
      <c r="E180" s="78">
        <v>10</v>
      </c>
      <c r="F180" s="79">
        <v>10</v>
      </c>
      <c r="G180" s="80">
        <f t="shared" si="9"/>
        <v>100</v>
      </c>
      <c r="H180" s="104">
        <v>0.1</v>
      </c>
    </row>
    <row r="181" spans="2:8" ht="18.75" customHeight="1" x14ac:dyDescent="0.25">
      <c r="B181" s="41"/>
      <c r="C181" s="81" t="s">
        <v>82</v>
      </c>
      <c r="D181" s="77"/>
      <c r="E181" s="78">
        <v>3</v>
      </c>
      <c r="F181" s="79">
        <v>125</v>
      </c>
      <c r="G181" s="80">
        <f t="shared" si="9"/>
        <v>375</v>
      </c>
      <c r="H181" s="104">
        <v>0.1</v>
      </c>
    </row>
    <row r="182" spans="2:8" ht="18.75" customHeight="1" x14ac:dyDescent="0.25">
      <c r="B182" s="41"/>
      <c r="C182" s="142" t="s">
        <v>83</v>
      </c>
      <c r="D182" s="77"/>
      <c r="E182" s="78">
        <v>20</v>
      </c>
      <c r="F182" s="79">
        <v>12</v>
      </c>
      <c r="G182" s="80">
        <f t="shared" si="9"/>
        <v>240</v>
      </c>
      <c r="H182" s="104">
        <v>0.1</v>
      </c>
    </row>
    <row r="183" spans="2:8" ht="18.75" customHeight="1" x14ac:dyDescent="0.25">
      <c r="B183" s="41"/>
      <c r="C183" s="81" t="s">
        <v>84</v>
      </c>
      <c r="D183" s="77"/>
      <c r="E183" s="78">
        <v>1</v>
      </c>
      <c r="F183" s="79">
        <v>380</v>
      </c>
      <c r="G183" s="80">
        <f t="shared" si="9"/>
        <v>380</v>
      </c>
      <c r="H183" s="104">
        <v>0.1</v>
      </c>
    </row>
    <row r="184" spans="2:8" ht="18.75" customHeight="1" x14ac:dyDescent="0.25">
      <c r="B184" s="41"/>
      <c r="C184" s="81" t="s">
        <v>85</v>
      </c>
      <c r="D184" s="77"/>
      <c r="E184" s="78">
        <v>1</v>
      </c>
      <c r="F184" s="79">
        <v>900</v>
      </c>
      <c r="G184" s="80">
        <f t="shared" si="9"/>
        <v>900</v>
      </c>
      <c r="H184" s="104">
        <v>0.1</v>
      </c>
    </row>
    <row r="185" spans="2:8" ht="18.75" customHeight="1" x14ac:dyDescent="0.25">
      <c r="B185" s="41"/>
      <c r="C185" s="81" t="s">
        <v>86</v>
      </c>
      <c r="D185" s="77"/>
      <c r="E185" s="78">
        <v>1</v>
      </c>
      <c r="F185" s="79">
        <v>125</v>
      </c>
      <c r="G185" s="80">
        <f t="shared" si="9"/>
        <v>125</v>
      </c>
      <c r="H185" s="104">
        <v>0.1</v>
      </c>
    </row>
    <row r="186" spans="2:8" ht="18.75" customHeight="1" x14ac:dyDescent="0.25">
      <c r="B186" s="41"/>
      <c r="C186" s="81" t="s">
        <v>87</v>
      </c>
      <c r="D186" s="77"/>
      <c r="E186" s="78">
        <v>1</v>
      </c>
      <c r="F186" s="79">
        <v>125</v>
      </c>
      <c r="G186" s="80">
        <f t="shared" si="9"/>
        <v>125</v>
      </c>
      <c r="H186" s="104">
        <v>0.1</v>
      </c>
    </row>
    <row r="187" spans="2:8" ht="18.75" customHeight="1" x14ac:dyDescent="0.25">
      <c r="B187" s="41"/>
      <c r="C187" s="81" t="s">
        <v>88</v>
      </c>
      <c r="D187" s="77"/>
      <c r="E187" s="78">
        <v>20</v>
      </c>
      <c r="F187" s="79">
        <v>3</v>
      </c>
      <c r="G187" s="80">
        <f t="shared" si="9"/>
        <v>60</v>
      </c>
      <c r="H187" s="104">
        <v>0.1</v>
      </c>
    </row>
    <row r="188" spans="2:8" ht="18.75" customHeight="1" x14ac:dyDescent="0.25">
      <c r="B188" s="41"/>
      <c r="C188" s="81" t="s">
        <v>89</v>
      </c>
      <c r="D188" s="77"/>
      <c r="E188" s="78">
        <v>2</v>
      </c>
      <c r="F188" s="79">
        <v>80</v>
      </c>
      <c r="G188" s="80">
        <f t="shared" si="9"/>
        <v>160</v>
      </c>
      <c r="H188" s="104">
        <v>0.1</v>
      </c>
    </row>
    <row r="189" spans="2:8" ht="18.75" customHeight="1" x14ac:dyDescent="0.25">
      <c r="B189" s="41"/>
      <c r="C189" s="81" t="s">
        <v>90</v>
      </c>
      <c r="D189" s="77"/>
      <c r="E189" s="78">
        <v>1</v>
      </c>
      <c r="F189" s="79">
        <v>460</v>
      </c>
      <c r="G189" s="80">
        <f t="shared" si="9"/>
        <v>460</v>
      </c>
      <c r="H189" s="104">
        <v>0.1</v>
      </c>
    </row>
    <row r="190" spans="2:8" ht="18.75" customHeight="1" x14ac:dyDescent="0.25">
      <c r="B190" s="41"/>
      <c r="C190" s="81" t="s">
        <v>95</v>
      </c>
      <c r="D190" s="77"/>
      <c r="E190" s="78">
        <v>2</v>
      </c>
      <c r="F190" s="79">
        <v>320</v>
      </c>
      <c r="G190" s="80">
        <f t="shared" si="9"/>
        <v>640</v>
      </c>
      <c r="H190" s="104">
        <v>0.1</v>
      </c>
    </row>
    <row r="191" spans="2:8" ht="18.75" customHeight="1" x14ac:dyDescent="0.25">
      <c r="B191" s="41"/>
      <c r="C191" s="76" t="s">
        <v>97</v>
      </c>
      <c r="D191" s="77"/>
      <c r="E191" s="78">
        <v>1</v>
      </c>
      <c r="F191" s="79">
        <v>16000</v>
      </c>
      <c r="G191" s="80">
        <v>16000</v>
      </c>
      <c r="H191" s="104">
        <v>0.1</v>
      </c>
    </row>
    <row r="192" spans="2:8" ht="18.75" customHeight="1" x14ac:dyDescent="0.25">
      <c r="B192" s="23"/>
      <c r="C192" s="11" t="s">
        <v>19</v>
      </c>
      <c r="D192" s="10"/>
      <c r="E192" s="11">
        <v>1</v>
      </c>
      <c r="F192" s="40">
        <v>6000</v>
      </c>
      <c r="G192" s="24">
        <f t="shared" ref="G192:G196" si="10">E192*F192</f>
        <v>6000</v>
      </c>
      <c r="H192" s="104">
        <v>0.1</v>
      </c>
    </row>
    <row r="193" spans="2:8" ht="18.75" customHeight="1" x14ac:dyDescent="0.25">
      <c r="B193" s="23"/>
      <c r="C193" s="11" t="s">
        <v>27</v>
      </c>
      <c r="D193" s="10"/>
      <c r="E193" s="11">
        <v>1</v>
      </c>
      <c r="F193" s="40">
        <v>8000</v>
      </c>
      <c r="G193" s="24">
        <f t="shared" si="10"/>
        <v>8000</v>
      </c>
      <c r="H193" s="104">
        <v>0.1</v>
      </c>
    </row>
    <row r="194" spans="2:8" ht="18.75" customHeight="1" x14ac:dyDescent="0.25">
      <c r="B194" s="23"/>
      <c r="C194" s="11" t="s">
        <v>52</v>
      </c>
      <c r="D194" s="10"/>
      <c r="E194" s="11">
        <v>1</v>
      </c>
      <c r="F194" s="40">
        <v>5000</v>
      </c>
      <c r="G194" s="24">
        <f t="shared" si="10"/>
        <v>5000</v>
      </c>
      <c r="H194" s="104">
        <v>0.1</v>
      </c>
    </row>
    <row r="195" spans="2:8" ht="18.75" customHeight="1" x14ac:dyDescent="0.25">
      <c r="B195" s="23"/>
      <c r="C195" s="11" t="s">
        <v>20</v>
      </c>
      <c r="D195" s="10"/>
      <c r="E195" s="11">
        <v>1</v>
      </c>
      <c r="F195" s="40">
        <v>4000</v>
      </c>
      <c r="G195" s="24">
        <f t="shared" si="10"/>
        <v>4000</v>
      </c>
      <c r="H195" s="104">
        <v>0.1</v>
      </c>
    </row>
    <row r="196" spans="2:8" ht="18.75" customHeight="1" x14ac:dyDescent="0.25">
      <c r="B196" s="41"/>
      <c r="C196" s="42" t="s">
        <v>23</v>
      </c>
      <c r="D196" s="10"/>
      <c r="E196" s="43">
        <v>1</v>
      </c>
      <c r="F196" s="12">
        <v>14000</v>
      </c>
      <c r="G196" s="24">
        <f t="shared" si="10"/>
        <v>14000</v>
      </c>
      <c r="H196" s="104">
        <v>0.1</v>
      </c>
    </row>
    <row r="197" spans="2:8" ht="18.75" customHeight="1" x14ac:dyDescent="0.25">
      <c r="B197" s="41"/>
      <c r="C197" s="44" t="s">
        <v>21</v>
      </c>
      <c r="D197" s="45"/>
      <c r="E197" s="43"/>
      <c r="F197" s="46">
        <v>300</v>
      </c>
      <c r="G197" s="47">
        <v>1200</v>
      </c>
      <c r="H197" s="104">
        <v>0.1</v>
      </c>
    </row>
    <row r="198" spans="2:8" ht="18.75" customHeight="1" thickBot="1" x14ac:dyDescent="0.3">
      <c r="B198" s="14"/>
      <c r="C198" s="109" t="s">
        <v>22</v>
      </c>
      <c r="D198" s="15"/>
      <c r="E198" s="16"/>
      <c r="F198" s="17">
        <v>1200</v>
      </c>
      <c r="G198" s="53">
        <v>2400</v>
      </c>
      <c r="H198" s="108">
        <v>0.1</v>
      </c>
    </row>
    <row r="199" spans="2:8" ht="18.75" customHeight="1" thickBot="1" x14ac:dyDescent="0.3">
      <c r="B199" s="27"/>
      <c r="C199" s="29" t="s">
        <v>10</v>
      </c>
      <c r="D199" s="73"/>
      <c r="E199" s="30"/>
      <c r="F199" s="75"/>
      <c r="G199" s="113">
        <f>SUM(G142:G198)</f>
        <v>151579</v>
      </c>
      <c r="H199" s="107">
        <v>0.1</v>
      </c>
    </row>
    <row r="200" spans="2:8" ht="18.75" customHeight="1" x14ac:dyDescent="0.25">
      <c r="B200" s="66"/>
      <c r="C200" s="92"/>
      <c r="D200" s="92"/>
      <c r="E200" s="66"/>
      <c r="F200" s="93"/>
      <c r="G200" s="94"/>
      <c r="H200" s="112"/>
    </row>
    <row r="201" spans="2:8" ht="18.75" customHeight="1" thickBot="1" x14ac:dyDescent="0.3">
      <c r="B201" s="140" t="s">
        <v>98</v>
      </c>
      <c r="C201" s="140"/>
      <c r="D201" s="85"/>
      <c r="E201" s="86"/>
      <c r="F201" s="90"/>
      <c r="G201" s="91"/>
      <c r="H201" s="86"/>
    </row>
    <row r="202" spans="2:8" ht="18.75" customHeight="1" thickBot="1" x14ac:dyDescent="0.3">
      <c r="B202" s="37"/>
      <c r="C202" s="38" t="s">
        <v>4</v>
      </c>
      <c r="D202" s="39" t="s">
        <v>5</v>
      </c>
      <c r="E202" s="39" t="s">
        <v>6</v>
      </c>
      <c r="F202" s="39" t="s">
        <v>7</v>
      </c>
      <c r="G202" s="83" t="s">
        <v>8</v>
      </c>
      <c r="H202" s="71" t="s">
        <v>110</v>
      </c>
    </row>
    <row r="203" spans="2:8" ht="18.75" customHeight="1" x14ac:dyDescent="0.25">
      <c r="B203" s="8"/>
      <c r="C203" s="54" t="s">
        <v>12</v>
      </c>
      <c r="D203" s="20"/>
      <c r="E203" s="54">
        <v>1</v>
      </c>
      <c r="F203" s="21">
        <v>18000</v>
      </c>
      <c r="G203" s="55">
        <f t="shared" ref="G203:G230" si="11">E203*F203</f>
        <v>18000</v>
      </c>
      <c r="H203" s="103">
        <v>0.1</v>
      </c>
    </row>
    <row r="204" spans="2:8" ht="18.75" customHeight="1" x14ac:dyDescent="0.25">
      <c r="B204" s="23"/>
      <c r="C204" s="11" t="s">
        <v>9</v>
      </c>
      <c r="D204" s="10"/>
      <c r="E204" s="11">
        <v>1</v>
      </c>
      <c r="F204" s="40">
        <v>2500</v>
      </c>
      <c r="G204" s="24">
        <f t="shared" si="11"/>
        <v>2500</v>
      </c>
      <c r="H204" s="104">
        <v>0.1</v>
      </c>
    </row>
    <row r="205" spans="2:8" ht="18.75" customHeight="1" x14ac:dyDescent="0.25">
      <c r="B205" s="23"/>
      <c r="C205" s="11" t="s">
        <v>37</v>
      </c>
      <c r="D205" s="10"/>
      <c r="E205" s="11">
        <v>1</v>
      </c>
      <c r="F205" s="40">
        <v>2500</v>
      </c>
      <c r="G205" s="24">
        <f t="shared" si="11"/>
        <v>2500</v>
      </c>
      <c r="H205" s="104">
        <v>0.1</v>
      </c>
    </row>
    <row r="206" spans="2:8" ht="18.75" customHeight="1" x14ac:dyDescent="0.25">
      <c r="B206" s="23"/>
      <c r="C206" s="11" t="s">
        <v>18</v>
      </c>
      <c r="D206" s="10"/>
      <c r="E206" s="11">
        <v>1</v>
      </c>
      <c r="F206" s="40">
        <v>5200</v>
      </c>
      <c r="G206" s="24">
        <f t="shared" si="11"/>
        <v>5200</v>
      </c>
      <c r="H206" s="104">
        <v>0.1</v>
      </c>
    </row>
    <row r="207" spans="2:8" ht="18.75" customHeight="1" x14ac:dyDescent="0.25">
      <c r="B207" s="41"/>
      <c r="C207" s="42" t="s">
        <v>26</v>
      </c>
      <c r="D207" s="10"/>
      <c r="E207" s="43">
        <v>1</v>
      </c>
      <c r="F207" s="12">
        <v>3000</v>
      </c>
      <c r="G207" s="13">
        <f t="shared" si="11"/>
        <v>3000</v>
      </c>
      <c r="H207" s="104">
        <v>0.1</v>
      </c>
    </row>
    <row r="208" spans="2:8" ht="18.75" customHeight="1" x14ac:dyDescent="0.25">
      <c r="B208" s="41"/>
      <c r="C208" s="42" t="s">
        <v>24</v>
      </c>
      <c r="D208" s="10" t="s">
        <v>57</v>
      </c>
      <c r="E208" s="43">
        <v>2</v>
      </c>
      <c r="F208" s="12">
        <v>4000</v>
      </c>
      <c r="G208" s="24">
        <f t="shared" si="11"/>
        <v>8000</v>
      </c>
      <c r="H208" s="104">
        <v>0.1</v>
      </c>
    </row>
    <row r="209" spans="2:8" ht="18.75" customHeight="1" x14ac:dyDescent="0.25">
      <c r="B209" s="41"/>
      <c r="C209" s="44" t="s">
        <v>25</v>
      </c>
      <c r="D209" s="45"/>
      <c r="E209" s="43">
        <v>2</v>
      </c>
      <c r="F209" s="46">
        <v>4000</v>
      </c>
      <c r="G209" s="47">
        <f t="shared" si="11"/>
        <v>8000</v>
      </c>
      <c r="H209" s="104">
        <v>0.1</v>
      </c>
    </row>
    <row r="210" spans="2:8" ht="18.75" customHeight="1" x14ac:dyDescent="0.25">
      <c r="B210" s="23"/>
      <c r="C210" s="48" t="s">
        <v>45</v>
      </c>
      <c r="D210" s="49" t="s">
        <v>42</v>
      </c>
      <c r="E210" s="50">
        <v>24</v>
      </c>
      <c r="F210" s="40">
        <v>80</v>
      </c>
      <c r="G210" s="24">
        <f t="shared" si="11"/>
        <v>1920</v>
      </c>
      <c r="H210" s="110">
        <v>0.1</v>
      </c>
    </row>
    <row r="211" spans="2:8" ht="18.75" customHeight="1" x14ac:dyDescent="0.25">
      <c r="B211" s="23"/>
      <c r="C211" s="48" t="s">
        <v>44</v>
      </c>
      <c r="D211" s="49" t="s">
        <v>48</v>
      </c>
      <c r="E211" s="50">
        <v>24</v>
      </c>
      <c r="F211" s="40">
        <v>205</v>
      </c>
      <c r="G211" s="24">
        <f t="shared" si="11"/>
        <v>4920</v>
      </c>
      <c r="H211" s="110">
        <v>0.1</v>
      </c>
    </row>
    <row r="212" spans="2:8" ht="18.75" customHeight="1" x14ac:dyDescent="0.25">
      <c r="B212" s="23"/>
      <c r="C212" s="48" t="s">
        <v>38</v>
      </c>
      <c r="D212" s="11" t="s">
        <v>43</v>
      </c>
      <c r="E212" s="50">
        <v>10</v>
      </c>
      <c r="F212" s="40">
        <v>185</v>
      </c>
      <c r="G212" s="24">
        <f t="shared" si="11"/>
        <v>1850</v>
      </c>
      <c r="H212" s="110">
        <v>0.1</v>
      </c>
    </row>
    <row r="213" spans="2:8" ht="18.75" customHeight="1" x14ac:dyDescent="0.25">
      <c r="B213" s="23"/>
      <c r="C213" s="48" t="s">
        <v>39</v>
      </c>
      <c r="D213" s="49" t="s">
        <v>46</v>
      </c>
      <c r="E213" s="50">
        <v>3</v>
      </c>
      <c r="F213" s="40">
        <v>1600</v>
      </c>
      <c r="G213" s="24">
        <f t="shared" si="11"/>
        <v>4800</v>
      </c>
      <c r="H213" s="110">
        <v>0.1</v>
      </c>
    </row>
    <row r="214" spans="2:8" ht="18.75" customHeight="1" x14ac:dyDescent="0.25">
      <c r="B214" s="23"/>
      <c r="C214" s="51" t="s">
        <v>40</v>
      </c>
      <c r="D214" s="49" t="s">
        <v>47</v>
      </c>
      <c r="E214" s="50">
        <v>2</v>
      </c>
      <c r="F214" s="40">
        <v>600</v>
      </c>
      <c r="G214" s="24">
        <f t="shared" si="11"/>
        <v>1200</v>
      </c>
      <c r="H214" s="110">
        <v>0.1</v>
      </c>
    </row>
    <row r="215" spans="2:8" ht="18.75" customHeight="1" x14ac:dyDescent="0.25">
      <c r="B215" s="23"/>
      <c r="C215" s="51" t="s">
        <v>41</v>
      </c>
      <c r="D215" s="49"/>
      <c r="E215" s="50">
        <v>10</v>
      </c>
      <c r="F215" s="40">
        <v>150</v>
      </c>
      <c r="G215" s="24">
        <f t="shared" si="11"/>
        <v>1500</v>
      </c>
      <c r="H215" s="110">
        <v>0.1</v>
      </c>
    </row>
    <row r="216" spans="2:8" ht="18.75" customHeight="1" x14ac:dyDescent="0.25">
      <c r="B216" s="23"/>
      <c r="C216" s="48" t="s">
        <v>51</v>
      </c>
      <c r="D216" s="49" t="s">
        <v>49</v>
      </c>
      <c r="E216" s="50">
        <f>+E256*2</f>
        <v>2</v>
      </c>
      <c r="F216" s="40">
        <v>700</v>
      </c>
      <c r="G216" s="24">
        <f t="shared" si="11"/>
        <v>1400</v>
      </c>
      <c r="H216" s="110">
        <v>0.1</v>
      </c>
    </row>
    <row r="217" spans="2:8" ht="18.75" customHeight="1" x14ac:dyDescent="0.25">
      <c r="B217" s="23"/>
      <c r="C217" s="48" t="s">
        <v>58</v>
      </c>
      <c r="D217" s="49" t="s">
        <v>50</v>
      </c>
      <c r="E217" s="50">
        <v>4</v>
      </c>
      <c r="F217" s="40">
        <v>700</v>
      </c>
      <c r="G217" s="24">
        <f t="shared" si="11"/>
        <v>2800</v>
      </c>
      <c r="H217" s="110">
        <v>0.1</v>
      </c>
    </row>
    <row r="218" spans="2:8" ht="18.75" customHeight="1" x14ac:dyDescent="0.25">
      <c r="B218" s="41"/>
      <c r="C218" s="76" t="s">
        <v>56</v>
      </c>
      <c r="D218" s="77" t="s">
        <v>91</v>
      </c>
      <c r="E218" s="78">
        <v>1</v>
      </c>
      <c r="F218" s="79">
        <v>2000</v>
      </c>
      <c r="G218" s="80">
        <f t="shared" si="11"/>
        <v>2000</v>
      </c>
      <c r="H218" s="104">
        <v>0.1</v>
      </c>
    </row>
    <row r="219" spans="2:8" ht="18.75" customHeight="1" x14ac:dyDescent="0.25">
      <c r="B219" s="41"/>
      <c r="C219" s="76" t="s">
        <v>59</v>
      </c>
      <c r="D219" s="77" t="s">
        <v>91</v>
      </c>
      <c r="E219" s="78">
        <v>1</v>
      </c>
      <c r="F219" s="79">
        <v>1500</v>
      </c>
      <c r="G219" s="80">
        <f t="shared" si="11"/>
        <v>1500</v>
      </c>
      <c r="H219" s="104">
        <v>0.1</v>
      </c>
    </row>
    <row r="220" spans="2:8" ht="18.75" customHeight="1" x14ac:dyDescent="0.25">
      <c r="B220" s="41"/>
      <c r="C220" s="76" t="s">
        <v>60</v>
      </c>
      <c r="D220" s="77" t="s">
        <v>91</v>
      </c>
      <c r="E220" s="78">
        <v>2</v>
      </c>
      <c r="F220" s="79">
        <v>1500</v>
      </c>
      <c r="G220" s="80">
        <f t="shared" si="11"/>
        <v>3000</v>
      </c>
      <c r="H220" s="104">
        <v>0.1</v>
      </c>
    </row>
    <row r="221" spans="2:8" ht="18.75" customHeight="1" x14ac:dyDescent="0.25">
      <c r="B221" s="41"/>
      <c r="C221" s="76" t="s">
        <v>61</v>
      </c>
      <c r="D221" s="77" t="s">
        <v>91</v>
      </c>
      <c r="E221" s="78">
        <v>2</v>
      </c>
      <c r="F221" s="79">
        <v>800</v>
      </c>
      <c r="G221" s="80">
        <f t="shared" si="11"/>
        <v>1600</v>
      </c>
      <c r="H221" s="104">
        <v>0.1</v>
      </c>
    </row>
    <row r="222" spans="2:8" ht="18.75" customHeight="1" x14ac:dyDescent="0.25">
      <c r="B222" s="41"/>
      <c r="C222" s="76" t="s">
        <v>62</v>
      </c>
      <c r="D222" s="77" t="s">
        <v>91</v>
      </c>
      <c r="E222" s="78">
        <v>2</v>
      </c>
      <c r="F222" s="79">
        <v>800</v>
      </c>
      <c r="G222" s="80">
        <f t="shared" si="11"/>
        <v>1600</v>
      </c>
      <c r="H222" s="104">
        <v>0.1</v>
      </c>
    </row>
    <row r="223" spans="2:8" ht="18.75" customHeight="1" x14ac:dyDescent="0.25">
      <c r="B223" s="41"/>
      <c r="C223" s="76" t="s">
        <v>63</v>
      </c>
      <c r="D223" s="77" t="s">
        <v>91</v>
      </c>
      <c r="E223" s="78">
        <v>4</v>
      </c>
      <c r="F223" s="79">
        <v>180</v>
      </c>
      <c r="G223" s="80">
        <f t="shared" si="11"/>
        <v>720</v>
      </c>
      <c r="H223" s="104">
        <v>0.1</v>
      </c>
    </row>
    <row r="224" spans="2:8" ht="18.75" customHeight="1" x14ac:dyDescent="0.25">
      <c r="B224" s="41"/>
      <c r="C224" s="76" t="s">
        <v>64</v>
      </c>
      <c r="D224" s="77" t="s">
        <v>91</v>
      </c>
      <c r="E224" s="78">
        <v>1</v>
      </c>
      <c r="F224" s="79">
        <v>120</v>
      </c>
      <c r="G224" s="80">
        <f t="shared" si="11"/>
        <v>120</v>
      </c>
      <c r="H224" s="104">
        <v>0.1</v>
      </c>
    </row>
    <row r="225" spans="2:8" ht="18.75" customHeight="1" x14ac:dyDescent="0.25">
      <c r="B225" s="41"/>
      <c r="C225" s="76" t="s">
        <v>65</v>
      </c>
      <c r="D225" s="77" t="s">
        <v>91</v>
      </c>
      <c r="E225" s="78">
        <v>1</v>
      </c>
      <c r="F225" s="79">
        <v>120</v>
      </c>
      <c r="G225" s="80">
        <f t="shared" si="11"/>
        <v>120</v>
      </c>
      <c r="H225" s="104">
        <v>0.1</v>
      </c>
    </row>
    <row r="226" spans="2:8" ht="18.75" customHeight="1" x14ac:dyDescent="0.25">
      <c r="B226" s="41"/>
      <c r="C226" s="76" t="s">
        <v>66</v>
      </c>
      <c r="D226" s="77" t="s">
        <v>91</v>
      </c>
      <c r="E226" s="78">
        <v>1</v>
      </c>
      <c r="F226" s="79">
        <v>160</v>
      </c>
      <c r="G226" s="80">
        <f t="shared" si="11"/>
        <v>160</v>
      </c>
      <c r="H226" s="104">
        <v>0.1</v>
      </c>
    </row>
    <row r="227" spans="2:8" ht="18.75" customHeight="1" x14ac:dyDescent="0.25">
      <c r="B227" s="41"/>
      <c r="C227" s="76" t="s">
        <v>67</v>
      </c>
      <c r="D227" s="77" t="s">
        <v>92</v>
      </c>
      <c r="E227" s="78">
        <v>10</v>
      </c>
      <c r="F227" s="79">
        <v>40</v>
      </c>
      <c r="G227" s="80">
        <f t="shared" si="11"/>
        <v>400</v>
      </c>
      <c r="H227" s="104">
        <v>0.1</v>
      </c>
    </row>
    <row r="228" spans="2:8" ht="18.75" customHeight="1" x14ac:dyDescent="0.25">
      <c r="B228" s="41"/>
      <c r="C228" s="76" t="s">
        <v>68</v>
      </c>
      <c r="D228" s="77" t="s">
        <v>93</v>
      </c>
      <c r="E228" s="78">
        <v>20</v>
      </c>
      <c r="F228" s="79">
        <v>4</v>
      </c>
      <c r="G228" s="80">
        <f t="shared" si="11"/>
        <v>80</v>
      </c>
      <c r="H228" s="104">
        <v>0.1</v>
      </c>
    </row>
    <row r="229" spans="2:8" ht="18.75" customHeight="1" x14ac:dyDescent="0.25">
      <c r="B229" s="41"/>
      <c r="C229" s="76" t="s">
        <v>69</v>
      </c>
      <c r="D229" s="77" t="s">
        <v>91</v>
      </c>
      <c r="E229" s="78">
        <v>5</v>
      </c>
      <c r="F229" s="79">
        <v>18</v>
      </c>
      <c r="G229" s="80">
        <f t="shared" si="11"/>
        <v>90</v>
      </c>
      <c r="H229" s="104">
        <v>0.1</v>
      </c>
    </row>
    <row r="230" spans="2:8" ht="18.75" customHeight="1" x14ac:dyDescent="0.25">
      <c r="B230" s="41"/>
      <c r="C230" s="76" t="s">
        <v>70</v>
      </c>
      <c r="D230" s="77" t="s">
        <v>91</v>
      </c>
      <c r="E230" s="78">
        <v>2</v>
      </c>
      <c r="F230" s="79">
        <v>650</v>
      </c>
      <c r="G230" s="80">
        <f t="shared" si="11"/>
        <v>1300</v>
      </c>
      <c r="H230" s="104">
        <v>0.1</v>
      </c>
    </row>
    <row r="231" spans="2:8" ht="18.75" customHeight="1" x14ac:dyDescent="0.25">
      <c r="B231" s="41"/>
      <c r="C231" s="76" t="s">
        <v>71</v>
      </c>
      <c r="D231" s="77" t="s">
        <v>94</v>
      </c>
      <c r="E231" s="78"/>
      <c r="F231" s="79" t="s">
        <v>96</v>
      </c>
      <c r="G231" s="80"/>
      <c r="H231" s="104"/>
    </row>
    <row r="232" spans="2:8" ht="18.75" customHeight="1" x14ac:dyDescent="0.25">
      <c r="B232" s="41"/>
      <c r="C232" s="76" t="s">
        <v>72</v>
      </c>
      <c r="D232" s="77" t="s">
        <v>94</v>
      </c>
      <c r="E232" s="78"/>
      <c r="F232" s="79" t="s">
        <v>96</v>
      </c>
      <c r="G232" s="80"/>
      <c r="H232" s="104"/>
    </row>
    <row r="233" spans="2:8" ht="18.75" customHeight="1" x14ac:dyDescent="0.25">
      <c r="B233" s="41"/>
      <c r="C233" s="76" t="s">
        <v>73</v>
      </c>
      <c r="D233" s="77"/>
      <c r="E233" s="78">
        <v>1</v>
      </c>
      <c r="F233" s="79"/>
      <c r="G233" s="80"/>
      <c r="H233" s="104"/>
    </row>
    <row r="234" spans="2:8" ht="18.75" customHeight="1" x14ac:dyDescent="0.25">
      <c r="B234" s="41"/>
      <c r="C234" s="81" t="s">
        <v>74</v>
      </c>
      <c r="D234" s="77"/>
      <c r="E234" s="78">
        <v>1</v>
      </c>
      <c r="F234" s="79">
        <v>380</v>
      </c>
      <c r="G234" s="80">
        <f t="shared" ref="G234:G253" si="12">E234*F234</f>
        <v>380</v>
      </c>
      <c r="H234" s="104">
        <v>0.1</v>
      </c>
    </row>
    <row r="235" spans="2:8" ht="18.75" customHeight="1" x14ac:dyDescent="0.25">
      <c r="B235" s="41"/>
      <c r="C235" s="81" t="s">
        <v>75</v>
      </c>
      <c r="D235" s="77"/>
      <c r="E235" s="78">
        <v>20</v>
      </c>
      <c r="F235" s="79">
        <v>20</v>
      </c>
      <c r="G235" s="80">
        <f t="shared" si="12"/>
        <v>400</v>
      </c>
      <c r="H235" s="104">
        <v>0.1</v>
      </c>
    </row>
    <row r="236" spans="2:8" ht="18.75" customHeight="1" x14ac:dyDescent="0.25">
      <c r="B236" s="41"/>
      <c r="C236" s="81" t="s">
        <v>76</v>
      </c>
      <c r="D236" s="77"/>
      <c r="E236" s="78">
        <v>3</v>
      </c>
      <c r="F236" s="79">
        <v>120</v>
      </c>
      <c r="G236" s="80">
        <f t="shared" si="12"/>
        <v>360</v>
      </c>
      <c r="H236" s="104">
        <v>0.1</v>
      </c>
    </row>
    <row r="237" spans="2:8" ht="18.75" customHeight="1" x14ac:dyDescent="0.25">
      <c r="B237" s="41"/>
      <c r="C237" s="81" t="s">
        <v>77</v>
      </c>
      <c r="D237" s="77"/>
      <c r="E237" s="78">
        <v>3</v>
      </c>
      <c r="F237" s="79">
        <v>40</v>
      </c>
      <c r="G237" s="80">
        <f t="shared" si="12"/>
        <v>120</v>
      </c>
      <c r="H237" s="104">
        <v>0.1</v>
      </c>
    </row>
    <row r="238" spans="2:8" ht="18.75" customHeight="1" x14ac:dyDescent="0.25">
      <c r="B238" s="41"/>
      <c r="C238" s="81" t="s">
        <v>78</v>
      </c>
      <c r="D238" s="77"/>
      <c r="E238" s="78">
        <v>3</v>
      </c>
      <c r="F238" s="79">
        <v>38</v>
      </c>
      <c r="G238" s="80">
        <f t="shared" si="12"/>
        <v>114</v>
      </c>
      <c r="H238" s="104">
        <v>0.1</v>
      </c>
    </row>
    <row r="239" spans="2:8" ht="18.75" customHeight="1" x14ac:dyDescent="0.25">
      <c r="B239" s="41"/>
      <c r="C239" s="81" t="s">
        <v>79</v>
      </c>
      <c r="D239" s="77"/>
      <c r="E239" s="78">
        <v>1</v>
      </c>
      <c r="F239" s="79">
        <v>130</v>
      </c>
      <c r="G239" s="80">
        <f t="shared" si="12"/>
        <v>130</v>
      </c>
      <c r="H239" s="104">
        <v>0.1</v>
      </c>
    </row>
    <row r="240" spans="2:8" ht="18.75" customHeight="1" x14ac:dyDescent="0.25">
      <c r="B240" s="41"/>
      <c r="C240" s="81" t="s">
        <v>80</v>
      </c>
      <c r="D240" s="77"/>
      <c r="E240" s="78">
        <v>1</v>
      </c>
      <c r="F240" s="79">
        <v>130</v>
      </c>
      <c r="G240" s="80">
        <f t="shared" si="12"/>
        <v>130</v>
      </c>
      <c r="H240" s="104">
        <v>0.1</v>
      </c>
    </row>
    <row r="241" spans="2:8" ht="18.75" customHeight="1" x14ac:dyDescent="0.25">
      <c r="B241" s="41"/>
      <c r="C241" s="81" t="s">
        <v>81</v>
      </c>
      <c r="D241" s="77"/>
      <c r="E241" s="78">
        <v>10</v>
      </c>
      <c r="F241" s="79">
        <v>10</v>
      </c>
      <c r="G241" s="80">
        <f t="shared" si="12"/>
        <v>100</v>
      </c>
      <c r="H241" s="104">
        <v>0.1</v>
      </c>
    </row>
    <row r="242" spans="2:8" ht="18.75" customHeight="1" x14ac:dyDescent="0.25">
      <c r="B242" s="41"/>
      <c r="C242" s="81" t="s">
        <v>82</v>
      </c>
      <c r="D242" s="77"/>
      <c r="E242" s="78">
        <v>3</v>
      </c>
      <c r="F242" s="79">
        <v>125</v>
      </c>
      <c r="G242" s="80">
        <f t="shared" si="12"/>
        <v>375</v>
      </c>
      <c r="H242" s="104">
        <v>0.1</v>
      </c>
    </row>
    <row r="243" spans="2:8" ht="18.75" customHeight="1" x14ac:dyDescent="0.25">
      <c r="B243" s="41"/>
      <c r="C243" s="142" t="s">
        <v>83</v>
      </c>
      <c r="D243" s="77"/>
      <c r="E243" s="78">
        <v>20</v>
      </c>
      <c r="F243" s="79">
        <v>12</v>
      </c>
      <c r="G243" s="80">
        <f t="shared" si="12"/>
        <v>240</v>
      </c>
      <c r="H243" s="104">
        <v>0.1</v>
      </c>
    </row>
    <row r="244" spans="2:8" ht="18.75" customHeight="1" x14ac:dyDescent="0.25">
      <c r="B244" s="41"/>
      <c r="C244" s="81" t="s">
        <v>84</v>
      </c>
      <c r="D244" s="77"/>
      <c r="E244" s="78">
        <v>1</v>
      </c>
      <c r="F244" s="79">
        <v>380</v>
      </c>
      <c r="G244" s="80">
        <f t="shared" si="12"/>
        <v>380</v>
      </c>
      <c r="H244" s="104">
        <v>0.1</v>
      </c>
    </row>
    <row r="245" spans="2:8" ht="18.75" customHeight="1" x14ac:dyDescent="0.25">
      <c r="B245" s="41"/>
      <c r="C245" s="81" t="s">
        <v>85</v>
      </c>
      <c r="D245" s="77"/>
      <c r="E245" s="78">
        <v>1</v>
      </c>
      <c r="F245" s="79">
        <v>900</v>
      </c>
      <c r="G245" s="80">
        <f t="shared" si="12"/>
        <v>900</v>
      </c>
      <c r="H245" s="104">
        <v>0.1</v>
      </c>
    </row>
    <row r="246" spans="2:8" ht="18.75" customHeight="1" x14ac:dyDescent="0.25">
      <c r="B246" s="41"/>
      <c r="C246" s="81" t="s">
        <v>86</v>
      </c>
      <c r="D246" s="77"/>
      <c r="E246" s="78">
        <v>1</v>
      </c>
      <c r="F246" s="79">
        <v>125</v>
      </c>
      <c r="G246" s="80">
        <f t="shared" si="12"/>
        <v>125</v>
      </c>
      <c r="H246" s="104">
        <v>0.1</v>
      </c>
    </row>
    <row r="247" spans="2:8" ht="18.75" customHeight="1" x14ac:dyDescent="0.25">
      <c r="B247" s="41"/>
      <c r="C247" s="81" t="s">
        <v>87</v>
      </c>
      <c r="D247" s="77"/>
      <c r="E247" s="78">
        <v>1</v>
      </c>
      <c r="F247" s="79">
        <v>125</v>
      </c>
      <c r="G247" s="80">
        <f t="shared" si="12"/>
        <v>125</v>
      </c>
      <c r="H247" s="104">
        <v>0.1</v>
      </c>
    </row>
    <row r="248" spans="2:8" ht="18.75" customHeight="1" x14ac:dyDescent="0.25">
      <c r="B248" s="41"/>
      <c r="C248" s="81" t="s">
        <v>88</v>
      </c>
      <c r="D248" s="77"/>
      <c r="E248" s="78">
        <v>20</v>
      </c>
      <c r="F248" s="79">
        <v>3</v>
      </c>
      <c r="G248" s="80">
        <f t="shared" si="12"/>
        <v>60</v>
      </c>
      <c r="H248" s="104">
        <v>0.1</v>
      </c>
    </row>
    <row r="249" spans="2:8" ht="18.75" customHeight="1" x14ac:dyDescent="0.25">
      <c r="B249" s="41"/>
      <c r="C249" s="81" t="s">
        <v>89</v>
      </c>
      <c r="D249" s="77"/>
      <c r="E249" s="78">
        <v>2</v>
      </c>
      <c r="F249" s="79">
        <v>80</v>
      </c>
      <c r="G249" s="80">
        <f t="shared" si="12"/>
        <v>160</v>
      </c>
      <c r="H249" s="104">
        <v>0.1</v>
      </c>
    </row>
    <row r="250" spans="2:8" ht="18.75" customHeight="1" x14ac:dyDescent="0.25">
      <c r="B250" s="41"/>
      <c r="C250" s="81" t="s">
        <v>90</v>
      </c>
      <c r="D250" s="77"/>
      <c r="E250" s="78">
        <v>1</v>
      </c>
      <c r="F250" s="79">
        <v>460</v>
      </c>
      <c r="G250" s="80">
        <f t="shared" si="12"/>
        <v>460</v>
      </c>
      <c r="H250" s="104">
        <v>0.1</v>
      </c>
    </row>
    <row r="251" spans="2:8" ht="18.75" customHeight="1" x14ac:dyDescent="0.25">
      <c r="B251" s="41"/>
      <c r="C251" s="81" t="s">
        <v>95</v>
      </c>
      <c r="D251" s="77"/>
      <c r="E251" s="78">
        <v>2</v>
      </c>
      <c r="F251" s="79">
        <v>320</v>
      </c>
      <c r="G251" s="80">
        <f t="shared" si="12"/>
        <v>640</v>
      </c>
      <c r="H251" s="104">
        <v>0.1</v>
      </c>
    </row>
    <row r="252" spans="2:8" ht="18.75" customHeight="1" x14ac:dyDescent="0.25">
      <c r="B252" s="41"/>
      <c r="C252" s="76" t="s">
        <v>97</v>
      </c>
      <c r="D252" s="77"/>
      <c r="E252" s="78">
        <v>1</v>
      </c>
      <c r="F252" s="79">
        <v>16000</v>
      </c>
      <c r="G252" s="80">
        <f t="shared" si="12"/>
        <v>16000</v>
      </c>
      <c r="H252" s="104">
        <v>0.1</v>
      </c>
    </row>
    <row r="253" spans="2:8" ht="18.75" customHeight="1" x14ac:dyDescent="0.25">
      <c r="B253" s="23"/>
      <c r="C253" s="11" t="s">
        <v>19</v>
      </c>
      <c r="D253" s="10"/>
      <c r="E253" s="11">
        <v>1</v>
      </c>
      <c r="F253" s="40">
        <v>6000</v>
      </c>
      <c r="G253" s="80">
        <f t="shared" si="12"/>
        <v>6000</v>
      </c>
      <c r="H253" s="104">
        <v>0.1</v>
      </c>
    </row>
    <row r="254" spans="2:8" ht="18.75" customHeight="1" x14ac:dyDescent="0.25">
      <c r="B254" s="23"/>
      <c r="C254" s="11" t="s">
        <v>27</v>
      </c>
      <c r="D254" s="10"/>
      <c r="E254" s="11">
        <v>1</v>
      </c>
      <c r="F254" s="40">
        <v>8000</v>
      </c>
      <c r="G254" s="24">
        <f t="shared" ref="G254:G259" si="13">E254*F254</f>
        <v>8000</v>
      </c>
      <c r="H254" s="104">
        <v>0.1</v>
      </c>
    </row>
    <row r="255" spans="2:8" ht="18.75" customHeight="1" x14ac:dyDescent="0.25">
      <c r="B255" s="23"/>
      <c r="C255" s="11" t="s">
        <v>52</v>
      </c>
      <c r="D255" s="10"/>
      <c r="E255" s="11">
        <v>1</v>
      </c>
      <c r="F255" s="40">
        <v>5000</v>
      </c>
      <c r="G255" s="24">
        <f t="shared" si="13"/>
        <v>5000</v>
      </c>
      <c r="H255" s="104">
        <v>0.1</v>
      </c>
    </row>
    <row r="256" spans="2:8" ht="18.75" customHeight="1" x14ac:dyDescent="0.25">
      <c r="B256" s="23"/>
      <c r="C256" s="11" t="s">
        <v>20</v>
      </c>
      <c r="D256" s="10"/>
      <c r="E256" s="11">
        <v>1</v>
      </c>
      <c r="F256" s="40">
        <v>4000</v>
      </c>
      <c r="G256" s="24">
        <f t="shared" si="13"/>
        <v>4000</v>
      </c>
      <c r="H256" s="104">
        <v>0.1</v>
      </c>
    </row>
    <row r="257" spans="2:8" ht="18.75" customHeight="1" x14ac:dyDescent="0.25">
      <c r="B257" s="41"/>
      <c r="C257" s="42" t="s">
        <v>23</v>
      </c>
      <c r="D257" s="10"/>
      <c r="E257" s="43">
        <v>1</v>
      </c>
      <c r="F257" s="12">
        <v>14000</v>
      </c>
      <c r="G257" s="24">
        <f t="shared" si="13"/>
        <v>14000</v>
      </c>
      <c r="H257" s="104">
        <v>0.1</v>
      </c>
    </row>
    <row r="258" spans="2:8" ht="18.75" customHeight="1" x14ac:dyDescent="0.25">
      <c r="B258" s="41"/>
      <c r="C258" s="44" t="s">
        <v>21</v>
      </c>
      <c r="D258" s="45"/>
      <c r="E258" s="43">
        <v>2</v>
      </c>
      <c r="F258" s="46">
        <v>1200</v>
      </c>
      <c r="G258" s="47">
        <f t="shared" si="13"/>
        <v>2400</v>
      </c>
      <c r="H258" s="104">
        <v>0.1</v>
      </c>
    </row>
    <row r="259" spans="2:8" ht="18.75" customHeight="1" thickBot="1" x14ac:dyDescent="0.3">
      <c r="B259" s="14"/>
      <c r="C259" s="109" t="s">
        <v>22</v>
      </c>
      <c r="D259" s="15"/>
      <c r="E259" s="16">
        <v>4</v>
      </c>
      <c r="F259" s="17">
        <v>300</v>
      </c>
      <c r="G259" s="53">
        <f t="shared" si="13"/>
        <v>1200</v>
      </c>
      <c r="H259" s="108">
        <v>0.1</v>
      </c>
    </row>
    <row r="260" spans="2:8" ht="18.75" customHeight="1" thickBot="1" x14ac:dyDescent="0.3">
      <c r="B260" s="27"/>
      <c r="C260" s="29" t="s">
        <v>10</v>
      </c>
      <c r="D260" s="73"/>
      <c r="E260" s="30"/>
      <c r="F260" s="75"/>
      <c r="G260" s="113">
        <f>SUM(G203:G259)</f>
        <v>142079</v>
      </c>
      <c r="H260" s="107">
        <v>0.1</v>
      </c>
    </row>
    <row r="261" spans="2:8" ht="18.75" customHeight="1" x14ac:dyDescent="0.25">
      <c r="B261" s="66"/>
      <c r="C261" s="92"/>
      <c r="D261" s="92"/>
      <c r="E261" s="66"/>
      <c r="F261" s="93"/>
      <c r="G261" s="94"/>
      <c r="H261" s="112"/>
    </row>
    <row r="262" spans="2:8" ht="18.75" customHeight="1" thickBot="1" x14ac:dyDescent="0.3">
      <c r="B262" s="140" t="s">
        <v>13</v>
      </c>
      <c r="C262" s="140"/>
      <c r="D262" s="85"/>
      <c r="E262" s="86"/>
      <c r="F262" s="90"/>
      <c r="G262" s="91"/>
      <c r="H262" s="86"/>
    </row>
    <row r="263" spans="2:8" ht="18.75" customHeight="1" thickBot="1" x14ac:dyDescent="0.3">
      <c r="B263" s="37"/>
      <c r="C263" s="38" t="s">
        <v>4</v>
      </c>
      <c r="D263" s="39" t="s">
        <v>5</v>
      </c>
      <c r="E263" s="39" t="s">
        <v>6</v>
      </c>
      <c r="F263" s="39" t="s">
        <v>7</v>
      </c>
      <c r="G263" s="83" t="s">
        <v>8</v>
      </c>
      <c r="H263" s="71" t="s">
        <v>110</v>
      </c>
    </row>
    <row r="264" spans="2:8" ht="18.75" customHeight="1" x14ac:dyDescent="0.25">
      <c r="B264" s="8"/>
      <c r="C264" s="54" t="s">
        <v>12</v>
      </c>
      <c r="D264" s="20"/>
      <c r="E264" s="54">
        <v>1</v>
      </c>
      <c r="F264" s="21">
        <v>18000</v>
      </c>
      <c r="G264" s="55">
        <f t="shared" ref="G264:G291" si="14">E264*F264</f>
        <v>18000</v>
      </c>
      <c r="H264" s="103">
        <v>0.1</v>
      </c>
    </row>
    <row r="265" spans="2:8" ht="18.75" customHeight="1" x14ac:dyDescent="0.25">
      <c r="B265" s="23"/>
      <c r="C265" s="11" t="s">
        <v>9</v>
      </c>
      <c r="D265" s="10"/>
      <c r="E265" s="11">
        <v>1</v>
      </c>
      <c r="F265" s="40">
        <v>2500</v>
      </c>
      <c r="G265" s="24">
        <f t="shared" si="14"/>
        <v>2500</v>
      </c>
      <c r="H265" s="104">
        <v>0.1</v>
      </c>
    </row>
    <row r="266" spans="2:8" ht="18.75" customHeight="1" x14ac:dyDescent="0.25">
      <c r="B266" s="23"/>
      <c r="C266" s="11" t="s">
        <v>37</v>
      </c>
      <c r="D266" s="10"/>
      <c r="E266" s="11">
        <v>1</v>
      </c>
      <c r="F266" s="40">
        <v>2500</v>
      </c>
      <c r="G266" s="24">
        <f t="shared" si="14"/>
        <v>2500</v>
      </c>
      <c r="H266" s="104">
        <v>0.1</v>
      </c>
    </row>
    <row r="267" spans="2:8" ht="18.75" customHeight="1" x14ac:dyDescent="0.25">
      <c r="B267" s="23"/>
      <c r="C267" s="11" t="s">
        <v>18</v>
      </c>
      <c r="D267" s="10"/>
      <c r="E267" s="11">
        <v>1</v>
      </c>
      <c r="F267" s="40">
        <v>5200</v>
      </c>
      <c r="G267" s="24">
        <f t="shared" si="14"/>
        <v>5200</v>
      </c>
      <c r="H267" s="104">
        <v>0.1</v>
      </c>
    </row>
    <row r="268" spans="2:8" ht="18.75" customHeight="1" x14ac:dyDescent="0.25">
      <c r="B268" s="41"/>
      <c r="C268" s="42" t="s">
        <v>26</v>
      </c>
      <c r="D268" s="10"/>
      <c r="E268" s="43">
        <v>1</v>
      </c>
      <c r="F268" s="12">
        <v>3000</v>
      </c>
      <c r="G268" s="13">
        <f t="shared" si="14"/>
        <v>3000</v>
      </c>
      <c r="H268" s="104">
        <v>0.1</v>
      </c>
    </row>
    <row r="269" spans="2:8" ht="18.75" customHeight="1" x14ac:dyDescent="0.25">
      <c r="B269" s="41"/>
      <c r="C269" s="42" t="s">
        <v>24</v>
      </c>
      <c r="D269" s="10" t="s">
        <v>57</v>
      </c>
      <c r="E269" s="43">
        <v>2</v>
      </c>
      <c r="F269" s="12">
        <v>4000</v>
      </c>
      <c r="G269" s="24">
        <f t="shared" si="14"/>
        <v>8000</v>
      </c>
      <c r="H269" s="104">
        <v>0.1</v>
      </c>
    </row>
    <row r="270" spans="2:8" ht="18.75" customHeight="1" x14ac:dyDescent="0.25">
      <c r="B270" s="41"/>
      <c r="C270" s="44" t="s">
        <v>25</v>
      </c>
      <c r="D270" s="45"/>
      <c r="E270" s="43">
        <v>3</v>
      </c>
      <c r="F270" s="46">
        <v>4000</v>
      </c>
      <c r="G270" s="47">
        <f t="shared" si="14"/>
        <v>12000</v>
      </c>
      <c r="H270" s="104">
        <v>0.1</v>
      </c>
    </row>
    <row r="271" spans="2:8" ht="18.75" customHeight="1" x14ac:dyDescent="0.25">
      <c r="B271" s="23"/>
      <c r="C271" s="48" t="s">
        <v>45</v>
      </c>
      <c r="D271" s="49" t="s">
        <v>42</v>
      </c>
      <c r="E271" s="50">
        <v>48</v>
      </c>
      <c r="F271" s="40">
        <v>80</v>
      </c>
      <c r="G271" s="13">
        <f t="shared" si="14"/>
        <v>3840</v>
      </c>
      <c r="H271" s="110">
        <v>0.1</v>
      </c>
    </row>
    <row r="272" spans="2:8" ht="18.75" customHeight="1" x14ac:dyDescent="0.25">
      <c r="B272" s="23"/>
      <c r="C272" s="48" t="s">
        <v>44</v>
      </c>
      <c r="D272" s="49" t="s">
        <v>48</v>
      </c>
      <c r="E272" s="50">
        <v>36</v>
      </c>
      <c r="F272" s="40">
        <v>205</v>
      </c>
      <c r="G272" s="13">
        <f t="shared" si="14"/>
        <v>7380</v>
      </c>
      <c r="H272" s="110">
        <v>0.1</v>
      </c>
    </row>
    <row r="273" spans="2:8" ht="18.75" customHeight="1" x14ac:dyDescent="0.25">
      <c r="B273" s="23"/>
      <c r="C273" s="48" t="s">
        <v>38</v>
      </c>
      <c r="D273" s="11" t="s">
        <v>43</v>
      </c>
      <c r="E273" s="50">
        <v>10</v>
      </c>
      <c r="F273" s="40">
        <v>185</v>
      </c>
      <c r="G273" s="13">
        <f t="shared" si="14"/>
        <v>1850</v>
      </c>
      <c r="H273" s="110">
        <v>0.1</v>
      </c>
    </row>
    <row r="274" spans="2:8" ht="18.75" customHeight="1" x14ac:dyDescent="0.25">
      <c r="B274" s="23"/>
      <c r="C274" s="48" t="s">
        <v>39</v>
      </c>
      <c r="D274" s="49" t="s">
        <v>46</v>
      </c>
      <c r="E274" s="50">
        <v>3</v>
      </c>
      <c r="F274" s="40">
        <v>1600</v>
      </c>
      <c r="G274" s="13">
        <f t="shared" si="14"/>
        <v>4800</v>
      </c>
      <c r="H274" s="110">
        <v>0.1</v>
      </c>
    </row>
    <row r="275" spans="2:8" ht="18.75" customHeight="1" x14ac:dyDescent="0.25">
      <c r="B275" s="23"/>
      <c r="C275" s="51" t="s">
        <v>40</v>
      </c>
      <c r="D275" s="49" t="s">
        <v>47</v>
      </c>
      <c r="E275" s="50">
        <v>2</v>
      </c>
      <c r="F275" s="40">
        <v>600</v>
      </c>
      <c r="G275" s="13">
        <f t="shared" si="14"/>
        <v>1200</v>
      </c>
      <c r="H275" s="110">
        <v>0.1</v>
      </c>
    </row>
    <row r="276" spans="2:8" ht="18.75" customHeight="1" x14ac:dyDescent="0.25">
      <c r="B276" s="23"/>
      <c r="C276" s="51" t="s">
        <v>41</v>
      </c>
      <c r="D276" s="49"/>
      <c r="E276" s="50">
        <v>10</v>
      </c>
      <c r="F276" s="40">
        <v>150</v>
      </c>
      <c r="G276" s="13">
        <f t="shared" si="14"/>
        <v>1500</v>
      </c>
      <c r="H276" s="110">
        <v>0.1</v>
      </c>
    </row>
    <row r="277" spans="2:8" ht="18.75" customHeight="1" x14ac:dyDescent="0.25">
      <c r="B277" s="23"/>
      <c r="C277" s="48" t="s">
        <v>51</v>
      </c>
      <c r="D277" s="49" t="s">
        <v>49</v>
      </c>
      <c r="E277" s="50">
        <f>+E317*2</f>
        <v>2</v>
      </c>
      <c r="F277" s="40">
        <v>700</v>
      </c>
      <c r="G277" s="13">
        <f t="shared" si="14"/>
        <v>1400</v>
      </c>
      <c r="H277" s="110">
        <v>0.1</v>
      </c>
    </row>
    <row r="278" spans="2:8" ht="18.75" customHeight="1" x14ac:dyDescent="0.25">
      <c r="B278" s="23"/>
      <c r="C278" s="48" t="s">
        <v>58</v>
      </c>
      <c r="D278" s="49" t="s">
        <v>50</v>
      </c>
      <c r="E278" s="50">
        <v>4</v>
      </c>
      <c r="F278" s="40">
        <v>700</v>
      </c>
      <c r="G278" s="13">
        <f t="shared" si="14"/>
        <v>2800</v>
      </c>
      <c r="H278" s="110">
        <v>0.1</v>
      </c>
    </row>
    <row r="279" spans="2:8" ht="18.75" customHeight="1" x14ac:dyDescent="0.25">
      <c r="B279" s="41"/>
      <c r="C279" s="76" t="s">
        <v>56</v>
      </c>
      <c r="D279" s="77" t="s">
        <v>91</v>
      </c>
      <c r="E279" s="78">
        <v>1</v>
      </c>
      <c r="F279" s="79">
        <v>2000</v>
      </c>
      <c r="G279" s="80">
        <f t="shared" si="14"/>
        <v>2000</v>
      </c>
      <c r="H279" s="104">
        <v>0.1</v>
      </c>
    </row>
    <row r="280" spans="2:8" ht="18.75" customHeight="1" x14ac:dyDescent="0.25">
      <c r="B280" s="41"/>
      <c r="C280" s="76" t="s">
        <v>59</v>
      </c>
      <c r="D280" s="77" t="s">
        <v>91</v>
      </c>
      <c r="E280" s="78">
        <v>6</v>
      </c>
      <c r="F280" s="79">
        <v>1500</v>
      </c>
      <c r="G280" s="80">
        <f t="shared" si="14"/>
        <v>9000</v>
      </c>
      <c r="H280" s="104">
        <v>0.1</v>
      </c>
    </row>
    <row r="281" spans="2:8" ht="18.75" customHeight="1" x14ac:dyDescent="0.25">
      <c r="B281" s="41"/>
      <c r="C281" s="76" t="s">
        <v>60</v>
      </c>
      <c r="D281" s="77" t="s">
        <v>91</v>
      </c>
      <c r="E281" s="78">
        <v>2</v>
      </c>
      <c r="F281" s="79">
        <v>1500</v>
      </c>
      <c r="G281" s="80">
        <f t="shared" si="14"/>
        <v>3000</v>
      </c>
      <c r="H281" s="104">
        <v>0.1</v>
      </c>
    </row>
    <row r="282" spans="2:8" ht="18.75" customHeight="1" x14ac:dyDescent="0.25">
      <c r="B282" s="41"/>
      <c r="C282" s="76" t="s">
        <v>61</v>
      </c>
      <c r="D282" s="77" t="s">
        <v>91</v>
      </c>
      <c r="E282" s="78">
        <v>2</v>
      </c>
      <c r="F282" s="79">
        <v>800</v>
      </c>
      <c r="G282" s="80">
        <f t="shared" si="14"/>
        <v>1600</v>
      </c>
      <c r="H282" s="104">
        <v>0.1</v>
      </c>
    </row>
    <row r="283" spans="2:8" ht="18.75" customHeight="1" x14ac:dyDescent="0.25">
      <c r="B283" s="41"/>
      <c r="C283" s="76" t="s">
        <v>62</v>
      </c>
      <c r="D283" s="77" t="s">
        <v>91</v>
      </c>
      <c r="E283" s="78">
        <v>2</v>
      </c>
      <c r="F283" s="79">
        <v>800</v>
      </c>
      <c r="G283" s="80">
        <f t="shared" si="14"/>
        <v>1600</v>
      </c>
      <c r="H283" s="104">
        <v>0.1</v>
      </c>
    </row>
    <row r="284" spans="2:8" ht="18.75" customHeight="1" x14ac:dyDescent="0.25">
      <c r="B284" s="41"/>
      <c r="C284" s="76" t="s">
        <v>63</v>
      </c>
      <c r="D284" s="77" t="s">
        <v>91</v>
      </c>
      <c r="E284" s="78">
        <v>4</v>
      </c>
      <c r="F284" s="79">
        <v>180</v>
      </c>
      <c r="G284" s="80">
        <f t="shared" si="14"/>
        <v>720</v>
      </c>
      <c r="H284" s="104">
        <v>0.1</v>
      </c>
    </row>
    <row r="285" spans="2:8" ht="18.75" customHeight="1" x14ac:dyDescent="0.25">
      <c r="B285" s="41"/>
      <c r="C285" s="76" t="s">
        <v>64</v>
      </c>
      <c r="D285" s="77" t="s">
        <v>91</v>
      </c>
      <c r="E285" s="78">
        <v>1</v>
      </c>
      <c r="F285" s="79">
        <v>120</v>
      </c>
      <c r="G285" s="80">
        <f t="shared" si="14"/>
        <v>120</v>
      </c>
      <c r="H285" s="104">
        <v>0.1</v>
      </c>
    </row>
    <row r="286" spans="2:8" ht="18.75" customHeight="1" x14ac:dyDescent="0.25">
      <c r="B286" s="41"/>
      <c r="C286" s="76" t="s">
        <v>65</v>
      </c>
      <c r="D286" s="77" t="s">
        <v>91</v>
      </c>
      <c r="E286" s="78">
        <v>1</v>
      </c>
      <c r="F286" s="79">
        <v>120</v>
      </c>
      <c r="G286" s="80">
        <f t="shared" si="14"/>
        <v>120</v>
      </c>
      <c r="H286" s="104">
        <v>0.1</v>
      </c>
    </row>
    <row r="287" spans="2:8" ht="18.75" customHeight="1" x14ac:dyDescent="0.25">
      <c r="B287" s="41"/>
      <c r="C287" s="76" t="s">
        <v>66</v>
      </c>
      <c r="D287" s="77" t="s">
        <v>91</v>
      </c>
      <c r="E287" s="78">
        <v>1</v>
      </c>
      <c r="F287" s="79">
        <v>160</v>
      </c>
      <c r="G287" s="80">
        <f t="shared" si="14"/>
        <v>160</v>
      </c>
      <c r="H287" s="104">
        <v>0.1</v>
      </c>
    </row>
    <row r="288" spans="2:8" ht="18.75" customHeight="1" x14ac:dyDescent="0.25">
      <c r="B288" s="41"/>
      <c r="C288" s="76" t="s">
        <v>67</v>
      </c>
      <c r="D288" s="77" t="s">
        <v>92</v>
      </c>
      <c r="E288" s="78">
        <v>10</v>
      </c>
      <c r="F288" s="79">
        <v>40</v>
      </c>
      <c r="G288" s="80">
        <f t="shared" si="14"/>
        <v>400</v>
      </c>
      <c r="H288" s="104">
        <v>0.1</v>
      </c>
    </row>
    <row r="289" spans="2:8" ht="18.75" customHeight="1" x14ac:dyDescent="0.25">
      <c r="B289" s="41"/>
      <c r="C289" s="76" t="s">
        <v>68</v>
      </c>
      <c r="D289" s="77" t="s">
        <v>93</v>
      </c>
      <c r="E289" s="78">
        <v>20</v>
      </c>
      <c r="F289" s="79">
        <v>4</v>
      </c>
      <c r="G289" s="80">
        <f t="shared" si="14"/>
        <v>80</v>
      </c>
      <c r="H289" s="104">
        <v>0.1</v>
      </c>
    </row>
    <row r="290" spans="2:8" ht="18.75" customHeight="1" x14ac:dyDescent="0.25">
      <c r="B290" s="41"/>
      <c r="C290" s="76" t="s">
        <v>69</v>
      </c>
      <c r="D290" s="77" t="s">
        <v>91</v>
      </c>
      <c r="E290" s="78">
        <v>5</v>
      </c>
      <c r="F290" s="79">
        <v>18</v>
      </c>
      <c r="G290" s="80">
        <f t="shared" si="14"/>
        <v>90</v>
      </c>
      <c r="H290" s="104">
        <v>0.1</v>
      </c>
    </row>
    <row r="291" spans="2:8" ht="18.75" customHeight="1" x14ac:dyDescent="0.25">
      <c r="B291" s="41"/>
      <c r="C291" s="76" t="s">
        <v>70</v>
      </c>
      <c r="D291" s="77" t="s">
        <v>91</v>
      </c>
      <c r="E291" s="78">
        <v>2</v>
      </c>
      <c r="F291" s="79">
        <v>650</v>
      </c>
      <c r="G291" s="80">
        <f t="shared" si="14"/>
        <v>1300</v>
      </c>
      <c r="H291" s="104">
        <v>0.1</v>
      </c>
    </row>
    <row r="292" spans="2:8" ht="18.75" customHeight="1" x14ac:dyDescent="0.25">
      <c r="B292" s="41"/>
      <c r="C292" s="76" t="s">
        <v>71</v>
      </c>
      <c r="D292" s="77" t="s">
        <v>94</v>
      </c>
      <c r="E292" s="78"/>
      <c r="F292" s="79" t="s">
        <v>96</v>
      </c>
      <c r="G292" s="80"/>
      <c r="H292" s="104"/>
    </row>
    <row r="293" spans="2:8" ht="18.75" customHeight="1" x14ac:dyDescent="0.25">
      <c r="B293" s="41"/>
      <c r="C293" s="76" t="s">
        <v>72</v>
      </c>
      <c r="D293" s="77" t="s">
        <v>94</v>
      </c>
      <c r="E293" s="78"/>
      <c r="F293" s="79" t="s">
        <v>96</v>
      </c>
      <c r="G293" s="80"/>
      <c r="H293" s="104"/>
    </row>
    <row r="294" spans="2:8" ht="18.75" customHeight="1" x14ac:dyDescent="0.25">
      <c r="B294" s="41"/>
      <c r="C294" s="76" t="s">
        <v>73</v>
      </c>
      <c r="D294" s="77"/>
      <c r="E294" s="78">
        <v>1</v>
      </c>
      <c r="F294" s="79"/>
      <c r="G294" s="80"/>
      <c r="H294" s="104"/>
    </row>
    <row r="295" spans="2:8" ht="18.75" customHeight="1" x14ac:dyDescent="0.25">
      <c r="B295" s="41"/>
      <c r="C295" s="81" t="s">
        <v>74</v>
      </c>
      <c r="D295" s="77"/>
      <c r="E295" s="78">
        <v>1</v>
      </c>
      <c r="F295" s="79">
        <v>380</v>
      </c>
      <c r="G295" s="80">
        <f t="shared" ref="G295:G320" si="15">E295*F295</f>
        <v>380</v>
      </c>
      <c r="H295" s="104">
        <v>0.1</v>
      </c>
    </row>
    <row r="296" spans="2:8" ht="18.75" customHeight="1" x14ac:dyDescent="0.25">
      <c r="B296" s="41"/>
      <c r="C296" s="81" t="s">
        <v>75</v>
      </c>
      <c r="D296" s="77"/>
      <c r="E296" s="78">
        <v>20</v>
      </c>
      <c r="F296" s="79">
        <v>20</v>
      </c>
      <c r="G296" s="80">
        <f t="shared" si="15"/>
        <v>400</v>
      </c>
      <c r="H296" s="104">
        <v>0.1</v>
      </c>
    </row>
    <row r="297" spans="2:8" ht="18.75" customHeight="1" x14ac:dyDescent="0.25">
      <c r="B297" s="41"/>
      <c r="C297" s="81" t="s">
        <v>76</v>
      </c>
      <c r="D297" s="77"/>
      <c r="E297" s="78">
        <v>3</v>
      </c>
      <c r="F297" s="79">
        <v>120</v>
      </c>
      <c r="G297" s="80">
        <f t="shared" si="15"/>
        <v>360</v>
      </c>
      <c r="H297" s="104">
        <v>0.1</v>
      </c>
    </row>
    <row r="298" spans="2:8" ht="18.75" customHeight="1" x14ac:dyDescent="0.25">
      <c r="B298" s="41"/>
      <c r="C298" s="81" t="s">
        <v>77</v>
      </c>
      <c r="D298" s="77"/>
      <c r="E298" s="78">
        <v>3</v>
      </c>
      <c r="F298" s="79">
        <v>40</v>
      </c>
      <c r="G298" s="80">
        <f t="shared" si="15"/>
        <v>120</v>
      </c>
      <c r="H298" s="104">
        <v>0.1</v>
      </c>
    </row>
    <row r="299" spans="2:8" ht="18.75" customHeight="1" x14ac:dyDescent="0.25">
      <c r="B299" s="41"/>
      <c r="C299" s="81" t="s">
        <v>78</v>
      </c>
      <c r="D299" s="77"/>
      <c r="E299" s="78">
        <v>3</v>
      </c>
      <c r="F299" s="79">
        <v>38</v>
      </c>
      <c r="G299" s="80">
        <f t="shared" si="15"/>
        <v>114</v>
      </c>
      <c r="H299" s="104">
        <v>0.1</v>
      </c>
    </row>
    <row r="300" spans="2:8" ht="18.75" customHeight="1" x14ac:dyDescent="0.25">
      <c r="B300" s="41"/>
      <c r="C300" s="81" t="s">
        <v>79</v>
      </c>
      <c r="D300" s="77"/>
      <c r="E300" s="78">
        <v>1</v>
      </c>
      <c r="F300" s="79">
        <v>130</v>
      </c>
      <c r="G300" s="80">
        <f t="shared" si="15"/>
        <v>130</v>
      </c>
      <c r="H300" s="104">
        <v>0.1</v>
      </c>
    </row>
    <row r="301" spans="2:8" ht="18.75" customHeight="1" x14ac:dyDescent="0.25">
      <c r="B301" s="41"/>
      <c r="C301" s="81" t="s">
        <v>80</v>
      </c>
      <c r="D301" s="77"/>
      <c r="E301" s="78">
        <v>1</v>
      </c>
      <c r="F301" s="79">
        <v>130</v>
      </c>
      <c r="G301" s="80">
        <f t="shared" si="15"/>
        <v>130</v>
      </c>
      <c r="H301" s="104">
        <v>0.1</v>
      </c>
    </row>
    <row r="302" spans="2:8" ht="18.75" customHeight="1" x14ac:dyDescent="0.25">
      <c r="B302" s="41"/>
      <c r="C302" s="81" t="s">
        <v>81</v>
      </c>
      <c r="D302" s="77"/>
      <c r="E302" s="78">
        <v>10</v>
      </c>
      <c r="F302" s="79">
        <v>10</v>
      </c>
      <c r="G302" s="80">
        <f t="shared" si="15"/>
        <v>100</v>
      </c>
      <c r="H302" s="104">
        <v>0.1</v>
      </c>
    </row>
    <row r="303" spans="2:8" ht="18.75" customHeight="1" x14ac:dyDescent="0.25">
      <c r="B303" s="41"/>
      <c r="C303" s="81" t="s">
        <v>82</v>
      </c>
      <c r="D303" s="77"/>
      <c r="E303" s="78">
        <v>3</v>
      </c>
      <c r="F303" s="79">
        <v>125</v>
      </c>
      <c r="G303" s="80">
        <f t="shared" si="15"/>
        <v>375</v>
      </c>
      <c r="H303" s="104">
        <v>0.1</v>
      </c>
    </row>
    <row r="304" spans="2:8" ht="18.75" customHeight="1" x14ac:dyDescent="0.25">
      <c r="B304" s="41"/>
      <c r="C304" s="142" t="s">
        <v>83</v>
      </c>
      <c r="D304" s="77"/>
      <c r="E304" s="78">
        <v>20</v>
      </c>
      <c r="F304" s="79">
        <v>12</v>
      </c>
      <c r="G304" s="80">
        <f t="shared" si="15"/>
        <v>240</v>
      </c>
      <c r="H304" s="104">
        <v>0.1</v>
      </c>
    </row>
    <row r="305" spans="2:8" ht="18.75" customHeight="1" x14ac:dyDescent="0.25">
      <c r="B305" s="41"/>
      <c r="C305" s="81" t="s">
        <v>84</v>
      </c>
      <c r="D305" s="77"/>
      <c r="E305" s="78">
        <v>1</v>
      </c>
      <c r="F305" s="79">
        <v>380</v>
      </c>
      <c r="G305" s="80">
        <f t="shared" si="15"/>
        <v>380</v>
      </c>
      <c r="H305" s="104">
        <v>0.1</v>
      </c>
    </row>
    <row r="306" spans="2:8" ht="18.75" customHeight="1" x14ac:dyDescent="0.25">
      <c r="B306" s="41"/>
      <c r="C306" s="81" t="s">
        <v>85</v>
      </c>
      <c r="D306" s="77"/>
      <c r="E306" s="78">
        <v>1</v>
      </c>
      <c r="F306" s="79">
        <v>900</v>
      </c>
      <c r="G306" s="80">
        <f t="shared" si="15"/>
        <v>900</v>
      </c>
      <c r="H306" s="104">
        <v>0.1</v>
      </c>
    </row>
    <row r="307" spans="2:8" ht="18.75" customHeight="1" x14ac:dyDescent="0.25">
      <c r="B307" s="41"/>
      <c r="C307" s="81" t="s">
        <v>86</v>
      </c>
      <c r="D307" s="77"/>
      <c r="E307" s="78">
        <v>1</v>
      </c>
      <c r="F307" s="79">
        <v>125</v>
      </c>
      <c r="G307" s="80">
        <f t="shared" si="15"/>
        <v>125</v>
      </c>
      <c r="H307" s="104">
        <v>0.1</v>
      </c>
    </row>
    <row r="308" spans="2:8" ht="18.75" customHeight="1" x14ac:dyDescent="0.25">
      <c r="B308" s="41"/>
      <c r="C308" s="81" t="s">
        <v>87</v>
      </c>
      <c r="D308" s="77"/>
      <c r="E308" s="78">
        <v>1</v>
      </c>
      <c r="F308" s="79">
        <v>125</v>
      </c>
      <c r="G308" s="80">
        <f t="shared" si="15"/>
        <v>125</v>
      </c>
      <c r="H308" s="104">
        <v>0.1</v>
      </c>
    </row>
    <row r="309" spans="2:8" ht="18.75" customHeight="1" x14ac:dyDescent="0.25">
      <c r="B309" s="41"/>
      <c r="C309" s="81" t="s">
        <v>88</v>
      </c>
      <c r="D309" s="77"/>
      <c r="E309" s="78">
        <v>20</v>
      </c>
      <c r="F309" s="79">
        <v>3</v>
      </c>
      <c r="G309" s="80">
        <f t="shared" si="15"/>
        <v>60</v>
      </c>
      <c r="H309" s="104">
        <v>0.1</v>
      </c>
    </row>
    <row r="310" spans="2:8" ht="18.75" customHeight="1" x14ac:dyDescent="0.25">
      <c r="B310" s="41"/>
      <c r="C310" s="81" t="s">
        <v>89</v>
      </c>
      <c r="D310" s="77"/>
      <c r="E310" s="78">
        <v>2</v>
      </c>
      <c r="F310" s="79">
        <v>80</v>
      </c>
      <c r="G310" s="80">
        <f t="shared" si="15"/>
        <v>160</v>
      </c>
      <c r="H310" s="104">
        <v>0.1</v>
      </c>
    </row>
    <row r="311" spans="2:8" ht="18.75" customHeight="1" x14ac:dyDescent="0.25">
      <c r="B311" s="41"/>
      <c r="C311" s="81" t="s">
        <v>90</v>
      </c>
      <c r="D311" s="77"/>
      <c r="E311" s="78">
        <v>1</v>
      </c>
      <c r="F311" s="79">
        <v>460</v>
      </c>
      <c r="G311" s="80">
        <f t="shared" si="15"/>
        <v>460</v>
      </c>
      <c r="H311" s="104">
        <v>0.1</v>
      </c>
    </row>
    <row r="312" spans="2:8" ht="18.75" customHeight="1" x14ac:dyDescent="0.25">
      <c r="B312" s="41"/>
      <c r="C312" s="81" t="s">
        <v>95</v>
      </c>
      <c r="D312" s="77"/>
      <c r="E312" s="78">
        <v>2</v>
      </c>
      <c r="F312" s="79">
        <v>320</v>
      </c>
      <c r="G312" s="80">
        <f t="shared" si="15"/>
        <v>640</v>
      </c>
      <c r="H312" s="104">
        <v>0.1</v>
      </c>
    </row>
    <row r="313" spans="2:8" ht="18.75" customHeight="1" x14ac:dyDescent="0.25">
      <c r="B313" s="41"/>
      <c r="C313" s="76" t="s">
        <v>97</v>
      </c>
      <c r="D313" s="77"/>
      <c r="E313" s="78">
        <v>1</v>
      </c>
      <c r="F313" s="79">
        <v>16000</v>
      </c>
      <c r="G313" s="80">
        <f t="shared" si="15"/>
        <v>16000</v>
      </c>
      <c r="H313" s="104">
        <v>0.1</v>
      </c>
    </row>
    <row r="314" spans="2:8" ht="18.75" customHeight="1" x14ac:dyDescent="0.25">
      <c r="B314" s="23"/>
      <c r="C314" s="11" t="s">
        <v>19</v>
      </c>
      <c r="D314" s="10"/>
      <c r="E314" s="11">
        <v>1</v>
      </c>
      <c r="F314" s="40">
        <v>6000</v>
      </c>
      <c r="G314" s="80">
        <f t="shared" si="15"/>
        <v>6000</v>
      </c>
      <c r="H314" s="104">
        <v>0.1</v>
      </c>
    </row>
    <row r="315" spans="2:8" ht="18.75" customHeight="1" x14ac:dyDescent="0.25">
      <c r="B315" s="23"/>
      <c r="C315" s="11" t="s">
        <v>27</v>
      </c>
      <c r="D315" s="10"/>
      <c r="E315" s="11">
        <v>1</v>
      </c>
      <c r="F315" s="40">
        <v>8000</v>
      </c>
      <c r="G315" s="24">
        <f t="shared" si="15"/>
        <v>8000</v>
      </c>
      <c r="H315" s="104">
        <v>0.1</v>
      </c>
    </row>
    <row r="316" spans="2:8" ht="18.75" customHeight="1" x14ac:dyDescent="0.25">
      <c r="B316" s="23"/>
      <c r="C316" s="11" t="s">
        <v>52</v>
      </c>
      <c r="D316" s="10"/>
      <c r="E316" s="11">
        <v>1</v>
      </c>
      <c r="F316" s="40">
        <v>5000</v>
      </c>
      <c r="G316" s="24">
        <f t="shared" si="15"/>
        <v>5000</v>
      </c>
      <c r="H316" s="104">
        <v>0.1</v>
      </c>
    </row>
    <row r="317" spans="2:8" ht="18.75" customHeight="1" x14ac:dyDescent="0.25">
      <c r="B317" s="23"/>
      <c r="C317" s="11" t="s">
        <v>20</v>
      </c>
      <c r="D317" s="10"/>
      <c r="E317" s="11">
        <v>1</v>
      </c>
      <c r="F317" s="40">
        <v>4000</v>
      </c>
      <c r="G317" s="24">
        <f t="shared" si="15"/>
        <v>4000</v>
      </c>
      <c r="H317" s="104">
        <v>0.1</v>
      </c>
    </row>
    <row r="318" spans="2:8" ht="18.75" customHeight="1" x14ac:dyDescent="0.25">
      <c r="B318" s="41"/>
      <c r="C318" s="42" t="s">
        <v>23</v>
      </c>
      <c r="D318" s="10"/>
      <c r="E318" s="43">
        <v>1</v>
      </c>
      <c r="F318" s="12">
        <v>14000</v>
      </c>
      <c r="G318" s="24">
        <f t="shared" si="15"/>
        <v>14000</v>
      </c>
      <c r="H318" s="104">
        <v>0.1</v>
      </c>
    </row>
    <row r="319" spans="2:8" ht="18.75" customHeight="1" x14ac:dyDescent="0.25">
      <c r="B319" s="41"/>
      <c r="C319" s="44" t="s">
        <v>21</v>
      </c>
      <c r="D319" s="45"/>
      <c r="E319" s="43">
        <v>2</v>
      </c>
      <c r="F319" s="46">
        <v>1200</v>
      </c>
      <c r="G319" s="47">
        <f t="shared" si="15"/>
        <v>2400</v>
      </c>
      <c r="H319" s="104">
        <v>0.1</v>
      </c>
    </row>
    <row r="320" spans="2:8" ht="18.75" customHeight="1" x14ac:dyDescent="0.25">
      <c r="B320" s="41"/>
      <c r="C320" s="44" t="s">
        <v>22</v>
      </c>
      <c r="D320" s="45"/>
      <c r="E320" s="43">
        <v>4</v>
      </c>
      <c r="F320" s="46">
        <v>300</v>
      </c>
      <c r="G320" s="47">
        <f t="shared" si="15"/>
        <v>1200</v>
      </c>
      <c r="H320" s="104">
        <v>0.1</v>
      </c>
    </row>
    <row r="321" spans="2:8" ht="18.75" customHeight="1" thickBot="1" x14ac:dyDescent="0.3">
      <c r="B321" s="14"/>
      <c r="C321" s="26" t="s">
        <v>10</v>
      </c>
      <c r="D321" s="15"/>
      <c r="E321" s="16"/>
      <c r="F321" s="52"/>
      <c r="G321" s="53">
        <f>SUM(G264:G320)</f>
        <v>157959</v>
      </c>
      <c r="H321" s="102">
        <v>0.1</v>
      </c>
    </row>
    <row r="322" spans="2:8" ht="18.75" customHeight="1" x14ac:dyDescent="0.25">
      <c r="B322" s="66"/>
      <c r="C322" s="92"/>
      <c r="D322" s="92"/>
      <c r="E322" s="66"/>
      <c r="F322" s="93"/>
      <c r="G322" s="94"/>
    </row>
    <row r="323" spans="2:8" ht="18.75" customHeight="1" thickBot="1" x14ac:dyDescent="0.3">
      <c r="B323" s="140" t="s">
        <v>14</v>
      </c>
      <c r="C323" s="140"/>
      <c r="D323" s="85"/>
      <c r="E323" s="86"/>
      <c r="F323" s="90"/>
      <c r="G323" s="91"/>
    </row>
    <row r="324" spans="2:8" ht="18.75" customHeight="1" thickBot="1" x14ac:dyDescent="0.3">
      <c r="B324" s="37"/>
      <c r="C324" s="38" t="s">
        <v>4</v>
      </c>
      <c r="D324" s="39" t="s">
        <v>5</v>
      </c>
      <c r="E324" s="39" t="s">
        <v>6</v>
      </c>
      <c r="F324" s="39" t="s">
        <v>7</v>
      </c>
      <c r="G324" s="83" t="s">
        <v>8</v>
      </c>
      <c r="H324" s="71" t="s">
        <v>110</v>
      </c>
    </row>
    <row r="325" spans="2:8" ht="18.75" customHeight="1" x14ac:dyDescent="0.25">
      <c r="B325" s="8"/>
      <c r="C325" s="54" t="s">
        <v>12</v>
      </c>
      <c r="D325" s="20"/>
      <c r="E325" s="54">
        <v>1</v>
      </c>
      <c r="F325" s="21">
        <v>18000</v>
      </c>
      <c r="G325" s="55">
        <f t="shared" ref="G325:G352" si="16">E325*F325</f>
        <v>18000</v>
      </c>
      <c r="H325" s="103">
        <v>0.1</v>
      </c>
    </row>
    <row r="326" spans="2:8" ht="18.75" customHeight="1" x14ac:dyDescent="0.25">
      <c r="B326" s="23"/>
      <c r="C326" s="11" t="s">
        <v>9</v>
      </c>
      <c r="D326" s="10"/>
      <c r="E326" s="11">
        <v>1</v>
      </c>
      <c r="F326" s="40">
        <v>2500</v>
      </c>
      <c r="G326" s="24">
        <f t="shared" si="16"/>
        <v>2500</v>
      </c>
      <c r="H326" s="104">
        <v>0.1</v>
      </c>
    </row>
    <row r="327" spans="2:8" ht="18.75" customHeight="1" x14ac:dyDescent="0.25">
      <c r="B327" s="23"/>
      <c r="C327" s="11" t="s">
        <v>37</v>
      </c>
      <c r="D327" s="10"/>
      <c r="E327" s="11">
        <v>1</v>
      </c>
      <c r="F327" s="40">
        <v>2500</v>
      </c>
      <c r="G327" s="24">
        <f t="shared" si="16"/>
        <v>2500</v>
      </c>
      <c r="H327" s="104">
        <v>0.1</v>
      </c>
    </row>
    <row r="328" spans="2:8" ht="18.75" customHeight="1" x14ac:dyDescent="0.25">
      <c r="B328" s="23"/>
      <c r="C328" s="11" t="s">
        <v>18</v>
      </c>
      <c r="D328" s="10"/>
      <c r="E328" s="11">
        <v>1</v>
      </c>
      <c r="F328" s="40">
        <v>5200</v>
      </c>
      <c r="G328" s="24">
        <f t="shared" si="16"/>
        <v>5200</v>
      </c>
      <c r="H328" s="104">
        <v>0.1</v>
      </c>
    </row>
    <row r="329" spans="2:8" ht="18.75" customHeight="1" x14ac:dyDescent="0.25">
      <c r="B329" s="41"/>
      <c r="C329" s="42" t="s">
        <v>26</v>
      </c>
      <c r="D329" s="10"/>
      <c r="E329" s="43">
        <v>1</v>
      </c>
      <c r="F329" s="12">
        <v>3000</v>
      </c>
      <c r="G329" s="13">
        <f t="shared" si="16"/>
        <v>3000</v>
      </c>
      <c r="H329" s="104">
        <v>0.1</v>
      </c>
    </row>
    <row r="330" spans="2:8" ht="18.75" customHeight="1" x14ac:dyDescent="0.25">
      <c r="B330" s="41"/>
      <c r="C330" s="42" t="s">
        <v>24</v>
      </c>
      <c r="D330" s="10" t="s">
        <v>57</v>
      </c>
      <c r="E330" s="43">
        <v>2</v>
      </c>
      <c r="F330" s="12">
        <v>4000</v>
      </c>
      <c r="G330" s="24">
        <f t="shared" si="16"/>
        <v>8000</v>
      </c>
      <c r="H330" s="104">
        <v>0.1</v>
      </c>
    </row>
    <row r="331" spans="2:8" ht="18.75" customHeight="1" x14ac:dyDescent="0.25">
      <c r="B331" s="41"/>
      <c r="C331" s="44" t="s">
        <v>25</v>
      </c>
      <c r="D331" s="45"/>
      <c r="E331" s="43">
        <v>3</v>
      </c>
      <c r="F331" s="46">
        <v>4000</v>
      </c>
      <c r="G331" s="47">
        <f t="shared" si="16"/>
        <v>12000</v>
      </c>
      <c r="H331" s="104">
        <v>0.1</v>
      </c>
    </row>
    <row r="332" spans="2:8" ht="18.75" customHeight="1" x14ac:dyDescent="0.25">
      <c r="B332" s="23"/>
      <c r="C332" s="48" t="s">
        <v>45</v>
      </c>
      <c r="D332" s="49" t="s">
        <v>42</v>
      </c>
      <c r="E332" s="50">
        <v>48</v>
      </c>
      <c r="F332" s="40">
        <v>80</v>
      </c>
      <c r="G332" s="13">
        <f t="shared" si="16"/>
        <v>3840</v>
      </c>
      <c r="H332" s="104">
        <v>0.1</v>
      </c>
    </row>
    <row r="333" spans="2:8" ht="18.75" customHeight="1" x14ac:dyDescent="0.25">
      <c r="B333" s="23"/>
      <c r="C333" s="48" t="s">
        <v>44</v>
      </c>
      <c r="D333" s="49" t="s">
        <v>48</v>
      </c>
      <c r="E333" s="50">
        <v>36</v>
      </c>
      <c r="F333" s="40">
        <v>205</v>
      </c>
      <c r="G333" s="13">
        <f t="shared" si="16"/>
        <v>7380</v>
      </c>
      <c r="H333" s="104">
        <v>0.1</v>
      </c>
    </row>
    <row r="334" spans="2:8" ht="18.75" customHeight="1" x14ac:dyDescent="0.25">
      <c r="B334" s="23"/>
      <c r="C334" s="48" t="s">
        <v>38</v>
      </c>
      <c r="D334" s="11" t="s">
        <v>43</v>
      </c>
      <c r="E334" s="50">
        <v>10</v>
      </c>
      <c r="F334" s="40">
        <v>185</v>
      </c>
      <c r="G334" s="13">
        <f t="shared" si="16"/>
        <v>1850</v>
      </c>
      <c r="H334" s="104">
        <v>0.1</v>
      </c>
    </row>
    <row r="335" spans="2:8" ht="18.75" customHeight="1" x14ac:dyDescent="0.25">
      <c r="B335" s="23"/>
      <c r="C335" s="48" t="s">
        <v>39</v>
      </c>
      <c r="D335" s="49" t="s">
        <v>46</v>
      </c>
      <c r="E335" s="50">
        <v>3</v>
      </c>
      <c r="F335" s="40">
        <v>1600</v>
      </c>
      <c r="G335" s="13">
        <f t="shared" si="16"/>
        <v>4800</v>
      </c>
      <c r="H335" s="104">
        <v>0.1</v>
      </c>
    </row>
    <row r="336" spans="2:8" ht="18.75" customHeight="1" x14ac:dyDescent="0.25">
      <c r="B336" s="23"/>
      <c r="C336" s="51" t="s">
        <v>40</v>
      </c>
      <c r="D336" s="49" t="s">
        <v>47</v>
      </c>
      <c r="E336" s="50">
        <v>2</v>
      </c>
      <c r="F336" s="40">
        <v>600</v>
      </c>
      <c r="G336" s="13">
        <f t="shared" si="16"/>
        <v>1200</v>
      </c>
      <c r="H336" s="104">
        <v>0.1</v>
      </c>
    </row>
    <row r="337" spans="2:8" ht="18.75" customHeight="1" x14ac:dyDescent="0.25">
      <c r="B337" s="23"/>
      <c r="C337" s="51" t="s">
        <v>41</v>
      </c>
      <c r="D337" s="49"/>
      <c r="E337" s="50">
        <v>10</v>
      </c>
      <c r="F337" s="40">
        <v>150</v>
      </c>
      <c r="G337" s="13">
        <f t="shared" si="16"/>
        <v>1500</v>
      </c>
      <c r="H337" s="104">
        <v>0.1</v>
      </c>
    </row>
    <row r="338" spans="2:8" ht="18.75" customHeight="1" x14ac:dyDescent="0.25">
      <c r="B338" s="23"/>
      <c r="C338" s="48" t="s">
        <v>51</v>
      </c>
      <c r="D338" s="49" t="s">
        <v>49</v>
      </c>
      <c r="E338" s="50">
        <f>+E378*2</f>
        <v>2</v>
      </c>
      <c r="F338" s="40">
        <v>700</v>
      </c>
      <c r="G338" s="13">
        <f t="shared" si="16"/>
        <v>1400</v>
      </c>
      <c r="H338" s="104">
        <v>0.1</v>
      </c>
    </row>
    <row r="339" spans="2:8" ht="18.75" customHeight="1" x14ac:dyDescent="0.25">
      <c r="B339" s="23"/>
      <c r="C339" s="48" t="s">
        <v>58</v>
      </c>
      <c r="D339" s="49" t="s">
        <v>50</v>
      </c>
      <c r="E339" s="50">
        <v>4</v>
      </c>
      <c r="F339" s="40">
        <v>700</v>
      </c>
      <c r="G339" s="13">
        <f t="shared" si="16"/>
        <v>2800</v>
      </c>
      <c r="H339" s="104">
        <v>0.1</v>
      </c>
    </row>
    <row r="340" spans="2:8" ht="18.75" customHeight="1" x14ac:dyDescent="0.25">
      <c r="B340" s="41"/>
      <c r="C340" s="76" t="s">
        <v>56</v>
      </c>
      <c r="D340" s="77" t="s">
        <v>91</v>
      </c>
      <c r="E340" s="78">
        <v>1</v>
      </c>
      <c r="F340" s="79">
        <v>2000</v>
      </c>
      <c r="G340" s="80">
        <f t="shared" si="16"/>
        <v>2000</v>
      </c>
      <c r="H340" s="104">
        <v>0.1</v>
      </c>
    </row>
    <row r="341" spans="2:8" ht="18.75" customHeight="1" x14ac:dyDescent="0.25">
      <c r="B341" s="41"/>
      <c r="C341" s="76" t="s">
        <v>59</v>
      </c>
      <c r="D341" s="77" t="s">
        <v>91</v>
      </c>
      <c r="E341" s="78">
        <v>6</v>
      </c>
      <c r="F341" s="79">
        <v>1500</v>
      </c>
      <c r="G341" s="80">
        <f t="shared" si="16"/>
        <v>9000</v>
      </c>
      <c r="H341" s="104">
        <v>0.1</v>
      </c>
    </row>
    <row r="342" spans="2:8" ht="18.75" customHeight="1" x14ac:dyDescent="0.25">
      <c r="B342" s="41"/>
      <c r="C342" s="76" t="s">
        <v>60</v>
      </c>
      <c r="D342" s="77" t="s">
        <v>91</v>
      </c>
      <c r="E342" s="78">
        <v>2</v>
      </c>
      <c r="F342" s="79">
        <v>1500</v>
      </c>
      <c r="G342" s="80">
        <f t="shared" si="16"/>
        <v>3000</v>
      </c>
      <c r="H342" s="104">
        <v>0.1</v>
      </c>
    </row>
    <row r="343" spans="2:8" ht="18.75" customHeight="1" x14ac:dyDescent="0.25">
      <c r="B343" s="41"/>
      <c r="C343" s="76" t="s">
        <v>61</v>
      </c>
      <c r="D343" s="77" t="s">
        <v>91</v>
      </c>
      <c r="E343" s="78">
        <v>2</v>
      </c>
      <c r="F343" s="79">
        <v>800</v>
      </c>
      <c r="G343" s="80">
        <f t="shared" si="16"/>
        <v>1600</v>
      </c>
      <c r="H343" s="104">
        <v>0.1</v>
      </c>
    </row>
    <row r="344" spans="2:8" ht="18.75" customHeight="1" x14ac:dyDescent="0.25">
      <c r="B344" s="41"/>
      <c r="C344" s="76" t="s">
        <v>62</v>
      </c>
      <c r="D344" s="77" t="s">
        <v>91</v>
      </c>
      <c r="E344" s="78">
        <v>2</v>
      </c>
      <c r="F344" s="79">
        <v>800</v>
      </c>
      <c r="G344" s="80">
        <f t="shared" si="16"/>
        <v>1600</v>
      </c>
      <c r="H344" s="104">
        <v>0.1</v>
      </c>
    </row>
    <row r="345" spans="2:8" ht="18.75" customHeight="1" x14ac:dyDescent="0.25">
      <c r="B345" s="41"/>
      <c r="C345" s="76" t="s">
        <v>63</v>
      </c>
      <c r="D345" s="77" t="s">
        <v>91</v>
      </c>
      <c r="E345" s="78">
        <v>4</v>
      </c>
      <c r="F345" s="79">
        <v>180</v>
      </c>
      <c r="G345" s="80">
        <f t="shared" si="16"/>
        <v>720</v>
      </c>
      <c r="H345" s="104">
        <v>0.1</v>
      </c>
    </row>
    <row r="346" spans="2:8" ht="18.75" customHeight="1" x14ac:dyDescent="0.25">
      <c r="B346" s="41"/>
      <c r="C346" s="76" t="s">
        <v>64</v>
      </c>
      <c r="D346" s="77" t="s">
        <v>91</v>
      </c>
      <c r="E346" s="78">
        <v>1</v>
      </c>
      <c r="F346" s="79">
        <v>120</v>
      </c>
      <c r="G346" s="80">
        <f t="shared" si="16"/>
        <v>120</v>
      </c>
      <c r="H346" s="104">
        <v>0.1</v>
      </c>
    </row>
    <row r="347" spans="2:8" ht="18.75" customHeight="1" x14ac:dyDescent="0.25">
      <c r="B347" s="41"/>
      <c r="C347" s="76" t="s">
        <v>65</v>
      </c>
      <c r="D347" s="77" t="s">
        <v>91</v>
      </c>
      <c r="E347" s="78">
        <v>1</v>
      </c>
      <c r="F347" s="79">
        <v>120</v>
      </c>
      <c r="G347" s="80">
        <f t="shared" si="16"/>
        <v>120</v>
      </c>
      <c r="H347" s="104">
        <v>0.1</v>
      </c>
    </row>
    <row r="348" spans="2:8" ht="18.75" customHeight="1" x14ac:dyDescent="0.25">
      <c r="B348" s="41"/>
      <c r="C348" s="76" t="s">
        <v>66</v>
      </c>
      <c r="D348" s="77" t="s">
        <v>91</v>
      </c>
      <c r="E348" s="78">
        <v>1</v>
      </c>
      <c r="F348" s="79">
        <v>160</v>
      </c>
      <c r="G348" s="80">
        <f t="shared" si="16"/>
        <v>160</v>
      </c>
      <c r="H348" s="104">
        <v>0.1</v>
      </c>
    </row>
    <row r="349" spans="2:8" ht="18.75" customHeight="1" x14ac:dyDescent="0.25">
      <c r="B349" s="41"/>
      <c r="C349" s="76" t="s">
        <v>67</v>
      </c>
      <c r="D349" s="77" t="s">
        <v>92</v>
      </c>
      <c r="E349" s="78">
        <v>10</v>
      </c>
      <c r="F349" s="79">
        <v>40</v>
      </c>
      <c r="G349" s="80">
        <f t="shared" si="16"/>
        <v>400</v>
      </c>
      <c r="H349" s="104">
        <v>0.1</v>
      </c>
    </row>
    <row r="350" spans="2:8" ht="18.75" customHeight="1" x14ac:dyDescent="0.25">
      <c r="B350" s="41"/>
      <c r="C350" s="76" t="s">
        <v>68</v>
      </c>
      <c r="D350" s="77" t="s">
        <v>93</v>
      </c>
      <c r="E350" s="78">
        <v>20</v>
      </c>
      <c r="F350" s="79">
        <v>4</v>
      </c>
      <c r="G350" s="80">
        <f t="shared" si="16"/>
        <v>80</v>
      </c>
      <c r="H350" s="104">
        <v>0.1</v>
      </c>
    </row>
    <row r="351" spans="2:8" ht="18.75" customHeight="1" x14ac:dyDescent="0.25">
      <c r="B351" s="41"/>
      <c r="C351" s="76" t="s">
        <v>69</v>
      </c>
      <c r="D351" s="77" t="s">
        <v>91</v>
      </c>
      <c r="E351" s="78">
        <v>5</v>
      </c>
      <c r="F351" s="79">
        <v>18</v>
      </c>
      <c r="G351" s="80">
        <f t="shared" si="16"/>
        <v>90</v>
      </c>
      <c r="H351" s="104">
        <v>0.1</v>
      </c>
    </row>
    <row r="352" spans="2:8" ht="18.75" customHeight="1" x14ac:dyDescent="0.25">
      <c r="B352" s="41"/>
      <c r="C352" s="76" t="s">
        <v>70</v>
      </c>
      <c r="D352" s="77" t="s">
        <v>91</v>
      </c>
      <c r="E352" s="78">
        <v>2</v>
      </c>
      <c r="F352" s="79">
        <v>650</v>
      </c>
      <c r="G352" s="80">
        <f t="shared" si="16"/>
        <v>1300</v>
      </c>
      <c r="H352" s="104">
        <v>0.1</v>
      </c>
    </row>
    <row r="353" spans="2:8" ht="18.75" customHeight="1" x14ac:dyDescent="0.25">
      <c r="B353" s="41"/>
      <c r="C353" s="76" t="s">
        <v>71</v>
      </c>
      <c r="D353" s="77" t="s">
        <v>94</v>
      </c>
      <c r="E353" s="78"/>
      <c r="F353" s="79" t="s">
        <v>96</v>
      </c>
      <c r="G353" s="80"/>
      <c r="H353" s="104"/>
    </row>
    <row r="354" spans="2:8" ht="18.75" customHeight="1" x14ac:dyDescent="0.25">
      <c r="B354" s="41"/>
      <c r="C354" s="76" t="s">
        <v>72</v>
      </c>
      <c r="D354" s="77" t="s">
        <v>94</v>
      </c>
      <c r="E354" s="78"/>
      <c r="F354" s="79" t="s">
        <v>96</v>
      </c>
      <c r="G354" s="80"/>
      <c r="H354" s="104"/>
    </row>
    <row r="355" spans="2:8" ht="18.75" customHeight="1" x14ac:dyDescent="0.25">
      <c r="B355" s="41"/>
      <c r="C355" s="76" t="s">
        <v>73</v>
      </c>
      <c r="D355" s="77"/>
      <c r="E355" s="78">
        <v>1</v>
      </c>
      <c r="F355" s="79"/>
      <c r="G355" s="80"/>
      <c r="H355" s="104"/>
    </row>
    <row r="356" spans="2:8" ht="18.75" customHeight="1" x14ac:dyDescent="0.25">
      <c r="B356" s="41"/>
      <c r="C356" s="81" t="s">
        <v>74</v>
      </c>
      <c r="D356" s="77"/>
      <c r="E356" s="78">
        <v>1</v>
      </c>
      <c r="F356" s="79">
        <v>380</v>
      </c>
      <c r="G356" s="80">
        <f t="shared" ref="G356:G381" si="17">E356*F356</f>
        <v>380</v>
      </c>
      <c r="H356" s="104">
        <v>0.1</v>
      </c>
    </row>
    <row r="357" spans="2:8" ht="18.75" customHeight="1" x14ac:dyDescent="0.25">
      <c r="B357" s="41"/>
      <c r="C357" s="81" t="s">
        <v>75</v>
      </c>
      <c r="D357" s="77"/>
      <c r="E357" s="78">
        <v>20</v>
      </c>
      <c r="F357" s="79">
        <v>20</v>
      </c>
      <c r="G357" s="80">
        <f t="shared" si="17"/>
        <v>400</v>
      </c>
      <c r="H357" s="104">
        <v>0.1</v>
      </c>
    </row>
    <row r="358" spans="2:8" ht="18.75" customHeight="1" x14ac:dyDescent="0.25">
      <c r="B358" s="41"/>
      <c r="C358" s="81" t="s">
        <v>76</v>
      </c>
      <c r="D358" s="77"/>
      <c r="E358" s="78">
        <v>3</v>
      </c>
      <c r="F358" s="79">
        <v>120</v>
      </c>
      <c r="G358" s="80">
        <f t="shared" si="17"/>
        <v>360</v>
      </c>
      <c r="H358" s="104">
        <v>0.1</v>
      </c>
    </row>
    <row r="359" spans="2:8" ht="18.75" customHeight="1" x14ac:dyDescent="0.25">
      <c r="B359" s="41"/>
      <c r="C359" s="81" t="s">
        <v>77</v>
      </c>
      <c r="D359" s="77"/>
      <c r="E359" s="78">
        <v>3</v>
      </c>
      <c r="F359" s="79">
        <v>40</v>
      </c>
      <c r="G359" s="80">
        <f t="shared" si="17"/>
        <v>120</v>
      </c>
      <c r="H359" s="104">
        <v>0.1</v>
      </c>
    </row>
    <row r="360" spans="2:8" ht="18.75" customHeight="1" x14ac:dyDescent="0.25">
      <c r="B360" s="41"/>
      <c r="C360" s="81" t="s">
        <v>78</v>
      </c>
      <c r="D360" s="77"/>
      <c r="E360" s="78">
        <v>3</v>
      </c>
      <c r="F360" s="79">
        <v>38</v>
      </c>
      <c r="G360" s="80">
        <f t="shared" si="17"/>
        <v>114</v>
      </c>
      <c r="H360" s="104">
        <v>0.1</v>
      </c>
    </row>
    <row r="361" spans="2:8" ht="18.75" customHeight="1" x14ac:dyDescent="0.25">
      <c r="B361" s="41"/>
      <c r="C361" s="81" t="s">
        <v>79</v>
      </c>
      <c r="D361" s="77"/>
      <c r="E361" s="78">
        <v>1</v>
      </c>
      <c r="F361" s="79">
        <v>130</v>
      </c>
      <c r="G361" s="80">
        <f t="shared" si="17"/>
        <v>130</v>
      </c>
      <c r="H361" s="104">
        <v>0.1</v>
      </c>
    </row>
    <row r="362" spans="2:8" ht="18.75" customHeight="1" x14ac:dyDescent="0.25">
      <c r="B362" s="41"/>
      <c r="C362" s="81" t="s">
        <v>80</v>
      </c>
      <c r="D362" s="77"/>
      <c r="E362" s="78">
        <v>1</v>
      </c>
      <c r="F362" s="79">
        <v>130</v>
      </c>
      <c r="G362" s="80">
        <f t="shared" si="17"/>
        <v>130</v>
      </c>
      <c r="H362" s="104">
        <v>0.1</v>
      </c>
    </row>
    <row r="363" spans="2:8" ht="18.75" customHeight="1" x14ac:dyDescent="0.25">
      <c r="B363" s="41"/>
      <c r="C363" s="81" t="s">
        <v>81</v>
      </c>
      <c r="D363" s="77"/>
      <c r="E363" s="78">
        <v>10</v>
      </c>
      <c r="F363" s="79">
        <v>10</v>
      </c>
      <c r="G363" s="80">
        <f t="shared" si="17"/>
        <v>100</v>
      </c>
      <c r="H363" s="104">
        <v>0.1</v>
      </c>
    </row>
    <row r="364" spans="2:8" ht="18.75" customHeight="1" x14ac:dyDescent="0.25">
      <c r="B364" s="41"/>
      <c r="C364" s="81" t="s">
        <v>82</v>
      </c>
      <c r="D364" s="77"/>
      <c r="E364" s="78">
        <v>3</v>
      </c>
      <c r="F364" s="79">
        <v>125</v>
      </c>
      <c r="G364" s="80">
        <f t="shared" si="17"/>
        <v>375</v>
      </c>
      <c r="H364" s="104">
        <v>0.1</v>
      </c>
    </row>
    <row r="365" spans="2:8" ht="18.75" customHeight="1" x14ac:dyDescent="0.25">
      <c r="B365" s="41"/>
      <c r="C365" s="142" t="s">
        <v>83</v>
      </c>
      <c r="D365" s="77"/>
      <c r="E365" s="78">
        <v>20</v>
      </c>
      <c r="F365" s="79">
        <v>12</v>
      </c>
      <c r="G365" s="80">
        <f t="shared" si="17"/>
        <v>240</v>
      </c>
      <c r="H365" s="104">
        <v>0.1</v>
      </c>
    </row>
    <row r="366" spans="2:8" ht="18.75" customHeight="1" x14ac:dyDescent="0.25">
      <c r="B366" s="41"/>
      <c r="C366" s="81" t="s">
        <v>84</v>
      </c>
      <c r="D366" s="77"/>
      <c r="E366" s="78">
        <v>1</v>
      </c>
      <c r="F366" s="79">
        <v>380</v>
      </c>
      <c r="G366" s="80">
        <f t="shared" si="17"/>
        <v>380</v>
      </c>
      <c r="H366" s="104">
        <v>0.1</v>
      </c>
    </row>
    <row r="367" spans="2:8" ht="18.75" customHeight="1" x14ac:dyDescent="0.25">
      <c r="B367" s="41"/>
      <c r="C367" s="81" t="s">
        <v>85</v>
      </c>
      <c r="D367" s="77"/>
      <c r="E367" s="78">
        <v>1</v>
      </c>
      <c r="F367" s="79">
        <v>900</v>
      </c>
      <c r="G367" s="80">
        <f t="shared" si="17"/>
        <v>900</v>
      </c>
      <c r="H367" s="104">
        <v>0.1</v>
      </c>
    </row>
    <row r="368" spans="2:8" ht="18.75" customHeight="1" x14ac:dyDescent="0.25">
      <c r="B368" s="41"/>
      <c r="C368" s="81" t="s">
        <v>86</v>
      </c>
      <c r="D368" s="77"/>
      <c r="E368" s="78">
        <v>1</v>
      </c>
      <c r="F368" s="79">
        <v>125</v>
      </c>
      <c r="G368" s="80">
        <f t="shared" si="17"/>
        <v>125</v>
      </c>
      <c r="H368" s="104">
        <v>0.1</v>
      </c>
    </row>
    <row r="369" spans="2:8" ht="18.75" customHeight="1" x14ac:dyDescent="0.25">
      <c r="B369" s="41"/>
      <c r="C369" s="81" t="s">
        <v>87</v>
      </c>
      <c r="D369" s="77"/>
      <c r="E369" s="78">
        <v>1</v>
      </c>
      <c r="F369" s="79">
        <v>125</v>
      </c>
      <c r="G369" s="80">
        <f t="shared" si="17"/>
        <v>125</v>
      </c>
      <c r="H369" s="104">
        <v>0.1</v>
      </c>
    </row>
    <row r="370" spans="2:8" ht="18.75" customHeight="1" x14ac:dyDescent="0.25">
      <c r="B370" s="41"/>
      <c r="C370" s="81" t="s">
        <v>88</v>
      </c>
      <c r="D370" s="77"/>
      <c r="E370" s="78">
        <v>20</v>
      </c>
      <c r="F370" s="79">
        <v>3</v>
      </c>
      <c r="G370" s="80">
        <f t="shared" si="17"/>
        <v>60</v>
      </c>
      <c r="H370" s="104">
        <v>0.1</v>
      </c>
    </row>
    <row r="371" spans="2:8" ht="18.75" customHeight="1" x14ac:dyDescent="0.25">
      <c r="B371" s="41"/>
      <c r="C371" s="81" t="s">
        <v>89</v>
      </c>
      <c r="D371" s="77"/>
      <c r="E371" s="78">
        <v>2</v>
      </c>
      <c r="F371" s="79">
        <v>80</v>
      </c>
      <c r="G371" s="80">
        <f t="shared" si="17"/>
        <v>160</v>
      </c>
      <c r="H371" s="104">
        <v>0.1</v>
      </c>
    </row>
    <row r="372" spans="2:8" ht="18.75" customHeight="1" x14ac:dyDescent="0.25">
      <c r="B372" s="41"/>
      <c r="C372" s="81" t="s">
        <v>90</v>
      </c>
      <c r="D372" s="77"/>
      <c r="E372" s="78">
        <v>1</v>
      </c>
      <c r="F372" s="79">
        <v>460</v>
      </c>
      <c r="G372" s="80">
        <f t="shared" si="17"/>
        <v>460</v>
      </c>
      <c r="H372" s="104">
        <v>0.1</v>
      </c>
    </row>
    <row r="373" spans="2:8" ht="18.75" customHeight="1" x14ac:dyDescent="0.25">
      <c r="B373" s="41"/>
      <c r="C373" s="81" t="s">
        <v>95</v>
      </c>
      <c r="D373" s="77"/>
      <c r="E373" s="78">
        <v>2</v>
      </c>
      <c r="F373" s="79">
        <v>320</v>
      </c>
      <c r="G373" s="80">
        <f t="shared" si="17"/>
        <v>640</v>
      </c>
      <c r="H373" s="104">
        <v>0.1</v>
      </c>
    </row>
    <row r="374" spans="2:8" ht="18.75" customHeight="1" x14ac:dyDescent="0.25">
      <c r="B374" s="41"/>
      <c r="C374" s="76" t="s">
        <v>97</v>
      </c>
      <c r="D374" s="77"/>
      <c r="E374" s="78">
        <v>1</v>
      </c>
      <c r="F374" s="79">
        <v>16000</v>
      </c>
      <c r="G374" s="80">
        <f t="shared" si="17"/>
        <v>16000</v>
      </c>
      <c r="H374" s="104">
        <v>0.1</v>
      </c>
    </row>
    <row r="375" spans="2:8" ht="18.75" customHeight="1" x14ac:dyDescent="0.25">
      <c r="B375" s="23"/>
      <c r="C375" s="11" t="s">
        <v>19</v>
      </c>
      <c r="D375" s="10"/>
      <c r="E375" s="11">
        <v>1</v>
      </c>
      <c r="F375" s="40">
        <v>6000</v>
      </c>
      <c r="G375" s="80">
        <f t="shared" si="17"/>
        <v>6000</v>
      </c>
      <c r="H375" s="104">
        <v>0.1</v>
      </c>
    </row>
    <row r="376" spans="2:8" ht="18.75" customHeight="1" x14ac:dyDescent="0.25">
      <c r="B376" s="23"/>
      <c r="C376" s="11" t="s">
        <v>27</v>
      </c>
      <c r="D376" s="10"/>
      <c r="E376" s="11">
        <v>1</v>
      </c>
      <c r="F376" s="40">
        <v>8000</v>
      </c>
      <c r="G376" s="24">
        <f t="shared" si="17"/>
        <v>8000</v>
      </c>
      <c r="H376" s="104">
        <v>0.1</v>
      </c>
    </row>
    <row r="377" spans="2:8" ht="18.75" customHeight="1" x14ac:dyDescent="0.25">
      <c r="B377" s="23"/>
      <c r="C377" s="11" t="s">
        <v>52</v>
      </c>
      <c r="D377" s="10"/>
      <c r="E377" s="11">
        <v>1</v>
      </c>
      <c r="F377" s="40">
        <v>5000</v>
      </c>
      <c r="G377" s="24">
        <f t="shared" si="17"/>
        <v>5000</v>
      </c>
      <c r="H377" s="104">
        <v>0.1</v>
      </c>
    </row>
    <row r="378" spans="2:8" ht="18.75" customHeight="1" x14ac:dyDescent="0.25">
      <c r="B378" s="23"/>
      <c r="C378" s="11" t="s">
        <v>20</v>
      </c>
      <c r="D378" s="10"/>
      <c r="E378" s="11">
        <v>1</v>
      </c>
      <c r="F378" s="40">
        <v>4000</v>
      </c>
      <c r="G378" s="24">
        <f t="shared" si="17"/>
        <v>4000</v>
      </c>
      <c r="H378" s="104">
        <v>0.1</v>
      </c>
    </row>
    <row r="379" spans="2:8" ht="18.75" customHeight="1" x14ac:dyDescent="0.25">
      <c r="B379" s="41"/>
      <c r="C379" s="42" t="s">
        <v>23</v>
      </c>
      <c r="D379" s="10"/>
      <c r="E379" s="43">
        <v>1</v>
      </c>
      <c r="F379" s="12">
        <v>14000</v>
      </c>
      <c r="G379" s="24">
        <f t="shared" si="17"/>
        <v>14000</v>
      </c>
      <c r="H379" s="104">
        <v>0.1</v>
      </c>
    </row>
    <row r="380" spans="2:8" ht="18.75" customHeight="1" x14ac:dyDescent="0.25">
      <c r="B380" s="41"/>
      <c r="C380" s="44" t="s">
        <v>21</v>
      </c>
      <c r="D380" s="45"/>
      <c r="E380" s="43">
        <v>2</v>
      </c>
      <c r="F380" s="46">
        <v>1200</v>
      </c>
      <c r="G380" s="47">
        <f t="shared" si="17"/>
        <v>2400</v>
      </c>
      <c r="H380" s="104">
        <v>0.1</v>
      </c>
    </row>
    <row r="381" spans="2:8" ht="18.75" customHeight="1" thickBot="1" x14ac:dyDescent="0.3">
      <c r="B381" s="14"/>
      <c r="C381" s="109" t="s">
        <v>22</v>
      </c>
      <c r="D381" s="15"/>
      <c r="E381" s="16">
        <v>4</v>
      </c>
      <c r="F381" s="17">
        <v>300</v>
      </c>
      <c r="G381" s="53">
        <f t="shared" si="17"/>
        <v>1200</v>
      </c>
      <c r="H381" s="108">
        <v>0.1</v>
      </c>
    </row>
    <row r="382" spans="2:8" ht="18.75" customHeight="1" thickBot="1" x14ac:dyDescent="0.3">
      <c r="B382" s="27"/>
      <c r="C382" s="29" t="s">
        <v>10</v>
      </c>
      <c r="D382" s="73"/>
      <c r="E382" s="30"/>
      <c r="F382" s="75"/>
      <c r="G382" s="113">
        <f>SUM(G325:G381)</f>
        <v>157959</v>
      </c>
      <c r="H382" s="107">
        <v>0.1</v>
      </c>
    </row>
    <row r="383" spans="2:8" ht="18.75" customHeight="1" x14ac:dyDescent="0.25">
      <c r="B383" s="66"/>
      <c r="C383" s="92"/>
      <c r="D383" s="92"/>
      <c r="E383" s="66"/>
      <c r="F383" s="93"/>
      <c r="G383" s="94"/>
    </row>
    <row r="384" spans="2:8" ht="18.75" customHeight="1" thickBot="1" x14ac:dyDescent="0.3">
      <c r="B384" s="140" t="s">
        <v>53</v>
      </c>
      <c r="C384" s="140"/>
      <c r="D384" s="85"/>
      <c r="E384" s="86"/>
      <c r="F384" s="90"/>
      <c r="G384" s="91"/>
    </row>
    <row r="385" spans="2:8" ht="18.75" customHeight="1" thickBot="1" x14ac:dyDescent="0.3">
      <c r="B385" s="37"/>
      <c r="C385" s="38" t="s">
        <v>4</v>
      </c>
      <c r="D385" s="39" t="s">
        <v>5</v>
      </c>
      <c r="E385" s="39" t="s">
        <v>6</v>
      </c>
      <c r="F385" s="39" t="s">
        <v>7</v>
      </c>
      <c r="G385" s="83" t="s">
        <v>8</v>
      </c>
      <c r="H385" s="71" t="s">
        <v>110</v>
      </c>
    </row>
    <row r="386" spans="2:8" ht="18.75" customHeight="1" x14ac:dyDescent="0.25">
      <c r="B386" s="8"/>
      <c r="C386" s="54" t="s">
        <v>9</v>
      </c>
      <c r="D386" s="20"/>
      <c r="E386" s="54">
        <v>1</v>
      </c>
      <c r="F386" s="21">
        <v>2500</v>
      </c>
      <c r="G386" s="55">
        <f t="shared" ref="G386:G406" si="18">E386*F386</f>
        <v>2500</v>
      </c>
      <c r="H386" s="103">
        <v>0.1</v>
      </c>
    </row>
    <row r="387" spans="2:8" ht="18.75" customHeight="1" x14ac:dyDescent="0.25">
      <c r="B387" s="23"/>
      <c r="C387" s="11" t="s">
        <v>37</v>
      </c>
      <c r="D387" s="10"/>
      <c r="E387" s="11">
        <v>1</v>
      </c>
      <c r="F387" s="40">
        <v>2500</v>
      </c>
      <c r="G387" s="24">
        <f t="shared" si="18"/>
        <v>2500</v>
      </c>
      <c r="H387" s="104">
        <v>0.1</v>
      </c>
    </row>
    <row r="388" spans="2:8" ht="18.75" customHeight="1" x14ac:dyDescent="0.25">
      <c r="B388" s="23"/>
      <c r="C388" s="48" t="s">
        <v>45</v>
      </c>
      <c r="D388" s="49" t="s">
        <v>42</v>
      </c>
      <c r="E388" s="50">
        <v>24</v>
      </c>
      <c r="F388" s="40">
        <v>80</v>
      </c>
      <c r="G388" s="24">
        <f t="shared" si="18"/>
        <v>1920</v>
      </c>
      <c r="H388" s="104">
        <v>0.1</v>
      </c>
    </row>
    <row r="389" spans="2:8" ht="18.75" customHeight="1" x14ac:dyDescent="0.25">
      <c r="B389" s="23"/>
      <c r="C389" s="48" t="s">
        <v>44</v>
      </c>
      <c r="D389" s="49" t="s">
        <v>48</v>
      </c>
      <c r="E389" s="50">
        <v>24</v>
      </c>
      <c r="F389" s="40">
        <v>205</v>
      </c>
      <c r="G389" s="24">
        <f t="shared" si="18"/>
        <v>4920</v>
      </c>
      <c r="H389" s="104">
        <v>0.1</v>
      </c>
    </row>
    <row r="390" spans="2:8" ht="18.75" customHeight="1" x14ac:dyDescent="0.25">
      <c r="B390" s="23"/>
      <c r="C390" s="48" t="s">
        <v>38</v>
      </c>
      <c r="D390" s="11" t="s">
        <v>43</v>
      </c>
      <c r="E390" s="50">
        <v>10</v>
      </c>
      <c r="F390" s="40">
        <v>185</v>
      </c>
      <c r="G390" s="24">
        <f t="shared" si="18"/>
        <v>1850</v>
      </c>
      <c r="H390" s="104">
        <v>0.1</v>
      </c>
    </row>
    <row r="391" spans="2:8" ht="18.75" customHeight="1" x14ac:dyDescent="0.25">
      <c r="B391" s="23"/>
      <c r="C391" s="48" t="s">
        <v>39</v>
      </c>
      <c r="D391" s="49" t="s">
        <v>46</v>
      </c>
      <c r="E391" s="50">
        <v>3</v>
      </c>
      <c r="F391" s="40">
        <v>1600</v>
      </c>
      <c r="G391" s="24">
        <f t="shared" si="18"/>
        <v>4800</v>
      </c>
      <c r="H391" s="104">
        <v>0.1</v>
      </c>
    </row>
    <row r="392" spans="2:8" ht="18.75" customHeight="1" x14ac:dyDescent="0.25">
      <c r="B392" s="23"/>
      <c r="C392" s="51" t="s">
        <v>40</v>
      </c>
      <c r="D392" s="49" t="s">
        <v>47</v>
      </c>
      <c r="E392" s="50">
        <v>2</v>
      </c>
      <c r="F392" s="40">
        <v>600</v>
      </c>
      <c r="G392" s="24">
        <f t="shared" si="18"/>
        <v>1200</v>
      </c>
      <c r="H392" s="104">
        <v>0.1</v>
      </c>
    </row>
    <row r="393" spans="2:8" ht="18.75" customHeight="1" x14ac:dyDescent="0.25">
      <c r="B393" s="23"/>
      <c r="C393" s="51" t="s">
        <v>41</v>
      </c>
      <c r="D393" s="49"/>
      <c r="E393" s="50">
        <v>10</v>
      </c>
      <c r="F393" s="40">
        <v>150</v>
      </c>
      <c r="G393" s="24">
        <f t="shared" si="18"/>
        <v>1500</v>
      </c>
      <c r="H393" s="104">
        <v>0.1</v>
      </c>
    </row>
    <row r="394" spans="2:8" ht="18.75" customHeight="1" x14ac:dyDescent="0.25">
      <c r="B394" s="41"/>
      <c r="C394" s="76" t="s">
        <v>56</v>
      </c>
      <c r="D394" s="77" t="s">
        <v>91</v>
      </c>
      <c r="E394" s="78">
        <v>1</v>
      </c>
      <c r="F394" s="79">
        <v>2000</v>
      </c>
      <c r="G394" s="80">
        <f t="shared" si="18"/>
        <v>2000</v>
      </c>
      <c r="H394" s="104">
        <v>0.1</v>
      </c>
    </row>
    <row r="395" spans="2:8" ht="18.75" customHeight="1" x14ac:dyDescent="0.25">
      <c r="B395" s="41"/>
      <c r="C395" s="76" t="s">
        <v>59</v>
      </c>
      <c r="D395" s="77" t="s">
        <v>91</v>
      </c>
      <c r="E395" s="78">
        <v>1</v>
      </c>
      <c r="F395" s="79">
        <v>1500</v>
      </c>
      <c r="G395" s="80">
        <f t="shared" si="18"/>
        <v>1500</v>
      </c>
      <c r="H395" s="104">
        <v>0.1</v>
      </c>
    </row>
    <row r="396" spans="2:8" ht="18.75" customHeight="1" x14ac:dyDescent="0.25">
      <c r="B396" s="41"/>
      <c r="C396" s="76" t="s">
        <v>60</v>
      </c>
      <c r="D396" s="77" t="s">
        <v>91</v>
      </c>
      <c r="E396" s="78">
        <v>2</v>
      </c>
      <c r="F396" s="79">
        <v>1500</v>
      </c>
      <c r="G396" s="80">
        <f t="shared" si="18"/>
        <v>3000</v>
      </c>
      <c r="H396" s="104">
        <v>0.1</v>
      </c>
    </row>
    <row r="397" spans="2:8" ht="18.75" customHeight="1" x14ac:dyDescent="0.25">
      <c r="B397" s="41"/>
      <c r="C397" s="76" t="s">
        <v>61</v>
      </c>
      <c r="D397" s="77" t="s">
        <v>91</v>
      </c>
      <c r="E397" s="78">
        <v>2</v>
      </c>
      <c r="F397" s="79">
        <v>800</v>
      </c>
      <c r="G397" s="80">
        <f t="shared" si="18"/>
        <v>1600</v>
      </c>
      <c r="H397" s="104">
        <v>0.1</v>
      </c>
    </row>
    <row r="398" spans="2:8" ht="18.75" customHeight="1" x14ac:dyDescent="0.25">
      <c r="B398" s="41"/>
      <c r="C398" s="76" t="s">
        <v>62</v>
      </c>
      <c r="D398" s="77" t="s">
        <v>91</v>
      </c>
      <c r="E398" s="78">
        <v>2</v>
      </c>
      <c r="F398" s="79">
        <v>800</v>
      </c>
      <c r="G398" s="80">
        <f t="shared" si="18"/>
        <v>1600</v>
      </c>
      <c r="H398" s="104">
        <v>0.1</v>
      </c>
    </row>
    <row r="399" spans="2:8" ht="18.75" customHeight="1" x14ac:dyDescent="0.25">
      <c r="B399" s="41"/>
      <c r="C399" s="76" t="s">
        <v>63</v>
      </c>
      <c r="D399" s="77" t="s">
        <v>91</v>
      </c>
      <c r="E399" s="78">
        <v>4</v>
      </c>
      <c r="F399" s="79">
        <v>180</v>
      </c>
      <c r="G399" s="80">
        <f t="shared" si="18"/>
        <v>720</v>
      </c>
      <c r="H399" s="104">
        <v>0.1</v>
      </c>
    </row>
    <row r="400" spans="2:8" ht="18.75" customHeight="1" x14ac:dyDescent="0.25">
      <c r="B400" s="41"/>
      <c r="C400" s="76" t="s">
        <v>64</v>
      </c>
      <c r="D400" s="77" t="s">
        <v>91</v>
      </c>
      <c r="E400" s="78">
        <v>1</v>
      </c>
      <c r="F400" s="79">
        <v>120</v>
      </c>
      <c r="G400" s="80">
        <f t="shared" si="18"/>
        <v>120</v>
      </c>
      <c r="H400" s="104">
        <v>0.1</v>
      </c>
    </row>
    <row r="401" spans="2:8" ht="18.75" customHeight="1" x14ac:dyDescent="0.25">
      <c r="B401" s="41"/>
      <c r="C401" s="76" t="s">
        <v>65</v>
      </c>
      <c r="D401" s="77" t="s">
        <v>91</v>
      </c>
      <c r="E401" s="78">
        <v>1</v>
      </c>
      <c r="F401" s="79">
        <v>120</v>
      </c>
      <c r="G401" s="80">
        <f t="shared" si="18"/>
        <v>120</v>
      </c>
      <c r="H401" s="104">
        <v>0.1</v>
      </c>
    </row>
    <row r="402" spans="2:8" ht="18.75" customHeight="1" x14ac:dyDescent="0.25">
      <c r="B402" s="41"/>
      <c r="C402" s="76" t="s">
        <v>66</v>
      </c>
      <c r="D402" s="77" t="s">
        <v>91</v>
      </c>
      <c r="E402" s="78">
        <v>1</v>
      </c>
      <c r="F402" s="79">
        <v>160</v>
      </c>
      <c r="G402" s="80">
        <f t="shared" si="18"/>
        <v>160</v>
      </c>
      <c r="H402" s="104">
        <v>0.1</v>
      </c>
    </row>
    <row r="403" spans="2:8" ht="18.75" customHeight="1" x14ac:dyDescent="0.25">
      <c r="B403" s="41"/>
      <c r="C403" s="76" t="s">
        <v>67</v>
      </c>
      <c r="D403" s="77" t="s">
        <v>92</v>
      </c>
      <c r="E403" s="78">
        <v>10</v>
      </c>
      <c r="F403" s="79">
        <v>40</v>
      </c>
      <c r="G403" s="80">
        <f t="shared" si="18"/>
        <v>400</v>
      </c>
      <c r="H403" s="104">
        <v>0.1</v>
      </c>
    </row>
    <row r="404" spans="2:8" ht="18.75" customHeight="1" x14ac:dyDescent="0.25">
      <c r="B404" s="41"/>
      <c r="C404" s="76" t="s">
        <v>68</v>
      </c>
      <c r="D404" s="77" t="s">
        <v>93</v>
      </c>
      <c r="E404" s="78">
        <v>20</v>
      </c>
      <c r="F404" s="79">
        <v>4</v>
      </c>
      <c r="G404" s="80">
        <f t="shared" si="18"/>
        <v>80</v>
      </c>
      <c r="H404" s="104">
        <v>0.1</v>
      </c>
    </row>
    <row r="405" spans="2:8" ht="18.75" customHeight="1" x14ac:dyDescent="0.25">
      <c r="B405" s="41"/>
      <c r="C405" s="76" t="s">
        <v>69</v>
      </c>
      <c r="D405" s="77" t="s">
        <v>91</v>
      </c>
      <c r="E405" s="78">
        <v>5</v>
      </c>
      <c r="F405" s="79">
        <v>18</v>
      </c>
      <c r="G405" s="80">
        <f t="shared" si="18"/>
        <v>90</v>
      </c>
      <c r="H405" s="104">
        <v>0.1</v>
      </c>
    </row>
    <row r="406" spans="2:8" ht="18.75" customHeight="1" x14ac:dyDescent="0.25">
      <c r="B406" s="41"/>
      <c r="C406" s="76" t="s">
        <v>70</v>
      </c>
      <c r="D406" s="77" t="s">
        <v>91</v>
      </c>
      <c r="E406" s="78">
        <v>2</v>
      </c>
      <c r="F406" s="79">
        <v>650</v>
      </c>
      <c r="G406" s="80">
        <f t="shared" si="18"/>
        <v>1300</v>
      </c>
      <c r="H406" s="104">
        <v>0.1</v>
      </c>
    </row>
    <row r="407" spans="2:8" ht="18.75" customHeight="1" x14ac:dyDescent="0.25">
      <c r="B407" s="41"/>
      <c r="C407" s="76" t="s">
        <v>71</v>
      </c>
      <c r="D407" s="77" t="s">
        <v>94</v>
      </c>
      <c r="E407" s="78"/>
      <c r="F407" s="79" t="s">
        <v>96</v>
      </c>
      <c r="G407" s="80"/>
      <c r="H407" s="116"/>
    </row>
    <row r="408" spans="2:8" ht="18.75" customHeight="1" x14ac:dyDescent="0.25">
      <c r="B408" s="41"/>
      <c r="C408" s="76" t="s">
        <v>72</v>
      </c>
      <c r="D408" s="77" t="s">
        <v>94</v>
      </c>
      <c r="E408" s="78"/>
      <c r="F408" s="79" t="s">
        <v>96</v>
      </c>
      <c r="G408" s="80"/>
      <c r="H408" s="116"/>
    </row>
    <row r="409" spans="2:8" ht="18.75" customHeight="1" x14ac:dyDescent="0.25">
      <c r="B409" s="41"/>
      <c r="C409" s="76" t="s">
        <v>73</v>
      </c>
      <c r="D409" s="77"/>
      <c r="E409" s="78">
        <v>1</v>
      </c>
      <c r="F409" s="79"/>
      <c r="G409" s="80"/>
      <c r="H409" s="116"/>
    </row>
    <row r="410" spans="2:8" ht="18.75" customHeight="1" x14ac:dyDescent="0.25">
      <c r="B410" s="41"/>
      <c r="C410" s="81" t="s">
        <v>74</v>
      </c>
      <c r="D410" s="77"/>
      <c r="E410" s="78">
        <v>1</v>
      </c>
      <c r="F410" s="79">
        <v>380</v>
      </c>
      <c r="G410" s="80">
        <f t="shared" ref="G410:G419" si="19">E410*F410</f>
        <v>380</v>
      </c>
      <c r="H410" s="104">
        <v>0.1</v>
      </c>
    </row>
    <row r="411" spans="2:8" ht="18.75" customHeight="1" x14ac:dyDescent="0.25">
      <c r="B411" s="41"/>
      <c r="C411" s="81" t="s">
        <v>75</v>
      </c>
      <c r="D411" s="77"/>
      <c r="E411" s="78">
        <v>20</v>
      </c>
      <c r="F411" s="79">
        <v>20</v>
      </c>
      <c r="G411" s="80">
        <f t="shared" si="19"/>
        <v>400</v>
      </c>
      <c r="H411" s="104">
        <v>0.1</v>
      </c>
    </row>
    <row r="412" spans="2:8" ht="18.75" customHeight="1" x14ac:dyDescent="0.25">
      <c r="B412" s="41"/>
      <c r="C412" s="81" t="s">
        <v>76</v>
      </c>
      <c r="D412" s="77"/>
      <c r="E412" s="78">
        <v>3</v>
      </c>
      <c r="F412" s="79">
        <v>120</v>
      </c>
      <c r="G412" s="80">
        <f t="shared" si="19"/>
        <v>360</v>
      </c>
      <c r="H412" s="104">
        <v>0.1</v>
      </c>
    </row>
    <row r="413" spans="2:8" ht="18.75" customHeight="1" x14ac:dyDescent="0.25">
      <c r="B413" s="41"/>
      <c r="C413" s="81" t="s">
        <v>77</v>
      </c>
      <c r="D413" s="77"/>
      <c r="E413" s="78">
        <v>3</v>
      </c>
      <c r="F413" s="79">
        <v>40</v>
      </c>
      <c r="G413" s="80">
        <f t="shared" si="19"/>
        <v>120</v>
      </c>
      <c r="H413" s="104">
        <v>0.1</v>
      </c>
    </row>
    <row r="414" spans="2:8" ht="18.75" customHeight="1" x14ac:dyDescent="0.25">
      <c r="B414" s="41"/>
      <c r="C414" s="81" t="s">
        <v>78</v>
      </c>
      <c r="D414" s="77"/>
      <c r="E414" s="78">
        <v>3</v>
      </c>
      <c r="F414" s="79">
        <v>38</v>
      </c>
      <c r="G414" s="80">
        <f t="shared" si="19"/>
        <v>114</v>
      </c>
      <c r="H414" s="104">
        <v>0.1</v>
      </c>
    </row>
    <row r="415" spans="2:8" ht="18.75" customHeight="1" x14ac:dyDescent="0.25">
      <c r="B415" s="41"/>
      <c r="C415" s="81" t="s">
        <v>79</v>
      </c>
      <c r="D415" s="77"/>
      <c r="E415" s="78">
        <v>1</v>
      </c>
      <c r="F415" s="79">
        <v>130</v>
      </c>
      <c r="G415" s="80">
        <f t="shared" si="19"/>
        <v>130</v>
      </c>
      <c r="H415" s="104">
        <v>0.1</v>
      </c>
    </row>
    <row r="416" spans="2:8" ht="18.75" customHeight="1" x14ac:dyDescent="0.25">
      <c r="B416" s="41"/>
      <c r="C416" s="81" t="s">
        <v>80</v>
      </c>
      <c r="D416" s="77"/>
      <c r="E416" s="78">
        <v>1</v>
      </c>
      <c r="F416" s="79">
        <v>130</v>
      </c>
      <c r="G416" s="80">
        <f t="shared" si="19"/>
        <v>130</v>
      </c>
      <c r="H416" s="104">
        <v>0.1</v>
      </c>
    </row>
    <row r="417" spans="2:8" ht="18.75" customHeight="1" x14ac:dyDescent="0.25">
      <c r="B417" s="41"/>
      <c r="C417" s="81" t="s">
        <v>81</v>
      </c>
      <c r="D417" s="77"/>
      <c r="E417" s="78">
        <v>10</v>
      </c>
      <c r="F417" s="79">
        <v>10</v>
      </c>
      <c r="G417" s="80">
        <f t="shared" si="19"/>
        <v>100</v>
      </c>
      <c r="H417" s="104">
        <v>0.1</v>
      </c>
    </row>
    <row r="418" spans="2:8" ht="18.75" customHeight="1" x14ac:dyDescent="0.25">
      <c r="B418" s="41"/>
      <c r="C418" s="81" t="s">
        <v>82</v>
      </c>
      <c r="D418" s="77"/>
      <c r="E418" s="78">
        <v>3</v>
      </c>
      <c r="F418" s="79">
        <v>125</v>
      </c>
      <c r="G418" s="80">
        <f t="shared" si="19"/>
        <v>375</v>
      </c>
      <c r="H418" s="104">
        <v>0.1</v>
      </c>
    </row>
    <row r="419" spans="2:8" ht="18.75" customHeight="1" thickBot="1" x14ac:dyDescent="0.3">
      <c r="B419" s="14"/>
      <c r="C419" s="143" t="s">
        <v>83</v>
      </c>
      <c r="D419" s="114"/>
      <c r="E419" s="115">
        <v>20</v>
      </c>
      <c r="F419" s="52">
        <v>12</v>
      </c>
      <c r="G419" s="18">
        <f t="shared" si="19"/>
        <v>240</v>
      </c>
      <c r="H419" s="108">
        <v>0.1</v>
      </c>
    </row>
    <row r="420" spans="2:8" ht="18.75" customHeight="1" thickBot="1" x14ac:dyDescent="0.3">
      <c r="B420" s="27"/>
      <c r="C420" s="29" t="s">
        <v>10</v>
      </c>
      <c r="D420" s="73"/>
      <c r="E420" s="30"/>
      <c r="F420" s="75"/>
      <c r="G420" s="113">
        <f>SUM(G386:G419)</f>
        <v>36229</v>
      </c>
      <c r="H420" s="117">
        <v>0.1</v>
      </c>
    </row>
    <row r="421" spans="2:8" ht="18.75" customHeight="1" x14ac:dyDescent="0.25">
      <c r="C421" s="67"/>
      <c r="D421" s="67"/>
      <c r="F421" s="95"/>
      <c r="G421" s="96"/>
    </row>
    <row r="422" spans="2:8" ht="18.75" customHeight="1" thickBot="1" x14ac:dyDescent="0.3">
      <c r="B422" s="140" t="s">
        <v>15</v>
      </c>
      <c r="C422" s="140"/>
      <c r="D422" s="85"/>
      <c r="E422" s="86"/>
      <c r="F422" s="90"/>
      <c r="G422" s="91"/>
    </row>
    <row r="423" spans="2:8" ht="18.75" customHeight="1" x14ac:dyDescent="0.25">
      <c r="B423" s="4"/>
      <c r="C423" s="6" t="s">
        <v>12</v>
      </c>
      <c r="D423" s="5"/>
      <c r="E423" s="6">
        <v>1</v>
      </c>
      <c r="F423" s="118">
        <v>18000</v>
      </c>
      <c r="G423" s="7">
        <f t="shared" ref="G423:G443" si="20">E423*F423</f>
        <v>18000</v>
      </c>
      <c r="H423" s="74" t="s">
        <v>110</v>
      </c>
    </row>
    <row r="424" spans="2:8" ht="18.75" customHeight="1" x14ac:dyDescent="0.25">
      <c r="B424" s="23"/>
      <c r="C424" s="11" t="s">
        <v>9</v>
      </c>
      <c r="D424" s="10"/>
      <c r="E424" s="11">
        <v>1</v>
      </c>
      <c r="F424" s="40">
        <v>2500</v>
      </c>
      <c r="G424" s="24">
        <f t="shared" si="20"/>
        <v>2500</v>
      </c>
      <c r="H424" s="103">
        <v>0.1</v>
      </c>
    </row>
    <row r="425" spans="2:8" ht="18.75" customHeight="1" x14ac:dyDescent="0.25">
      <c r="B425" s="23"/>
      <c r="C425" s="11" t="s">
        <v>37</v>
      </c>
      <c r="D425" s="10"/>
      <c r="E425" s="11">
        <v>1</v>
      </c>
      <c r="F425" s="40">
        <v>2500</v>
      </c>
      <c r="G425" s="24">
        <f t="shared" si="20"/>
        <v>2500</v>
      </c>
      <c r="H425" s="104">
        <v>0.1</v>
      </c>
    </row>
    <row r="426" spans="2:8" ht="18.75" customHeight="1" x14ac:dyDescent="0.25">
      <c r="B426" s="23"/>
      <c r="C426" s="11" t="s">
        <v>18</v>
      </c>
      <c r="D426" s="10"/>
      <c r="E426" s="11">
        <v>1</v>
      </c>
      <c r="F426" s="40">
        <v>5200</v>
      </c>
      <c r="G426" s="24">
        <f t="shared" si="20"/>
        <v>5200</v>
      </c>
      <c r="H426" s="104">
        <v>0.1</v>
      </c>
    </row>
    <row r="427" spans="2:8" ht="18.75" customHeight="1" x14ac:dyDescent="0.25">
      <c r="B427" s="41"/>
      <c r="C427" s="42" t="s">
        <v>26</v>
      </c>
      <c r="D427" s="10"/>
      <c r="E427" s="43">
        <v>1</v>
      </c>
      <c r="F427" s="12">
        <v>3000</v>
      </c>
      <c r="G427" s="13">
        <f t="shared" si="20"/>
        <v>3000</v>
      </c>
      <c r="H427" s="104">
        <v>0.1</v>
      </c>
    </row>
    <row r="428" spans="2:8" ht="18.75" customHeight="1" x14ac:dyDescent="0.25">
      <c r="B428" s="41"/>
      <c r="C428" s="42" t="s">
        <v>24</v>
      </c>
      <c r="D428" s="10" t="s">
        <v>57</v>
      </c>
      <c r="E428" s="43">
        <v>1</v>
      </c>
      <c r="F428" s="12">
        <v>4000</v>
      </c>
      <c r="G428" s="24">
        <f t="shared" si="20"/>
        <v>4000</v>
      </c>
      <c r="H428" s="104">
        <v>0.1</v>
      </c>
    </row>
    <row r="429" spans="2:8" ht="18.75" customHeight="1" x14ac:dyDescent="0.25">
      <c r="B429" s="23"/>
      <c r="C429" s="48" t="s">
        <v>45</v>
      </c>
      <c r="D429" s="49" t="s">
        <v>42</v>
      </c>
      <c r="E429" s="50">
        <v>24</v>
      </c>
      <c r="F429" s="40">
        <v>80</v>
      </c>
      <c r="G429" s="13">
        <f t="shared" si="20"/>
        <v>1920</v>
      </c>
      <c r="H429" s="104">
        <v>0.1</v>
      </c>
    </row>
    <row r="430" spans="2:8" ht="18.75" customHeight="1" x14ac:dyDescent="0.25">
      <c r="B430" s="23"/>
      <c r="C430" s="48" t="s">
        <v>44</v>
      </c>
      <c r="D430" s="49" t="s">
        <v>48</v>
      </c>
      <c r="E430" s="50">
        <v>24</v>
      </c>
      <c r="F430" s="40">
        <v>205</v>
      </c>
      <c r="G430" s="13">
        <f t="shared" si="20"/>
        <v>4920</v>
      </c>
      <c r="H430" s="104">
        <v>0.1</v>
      </c>
    </row>
    <row r="431" spans="2:8" ht="18.75" customHeight="1" x14ac:dyDescent="0.25">
      <c r="B431" s="41"/>
      <c r="C431" s="76" t="s">
        <v>56</v>
      </c>
      <c r="D431" s="77" t="s">
        <v>91</v>
      </c>
      <c r="E431" s="78">
        <v>1</v>
      </c>
      <c r="F431" s="79">
        <v>2000</v>
      </c>
      <c r="G431" s="80">
        <f t="shared" si="20"/>
        <v>2000</v>
      </c>
      <c r="H431" s="104">
        <v>0.1</v>
      </c>
    </row>
    <row r="432" spans="2:8" ht="18.75" customHeight="1" x14ac:dyDescent="0.25">
      <c r="B432" s="41"/>
      <c r="C432" s="76" t="s">
        <v>59</v>
      </c>
      <c r="D432" s="77" t="s">
        <v>91</v>
      </c>
      <c r="E432" s="78">
        <v>1</v>
      </c>
      <c r="F432" s="79">
        <v>1500</v>
      </c>
      <c r="G432" s="80">
        <f t="shared" si="20"/>
        <v>1500</v>
      </c>
      <c r="H432" s="104">
        <v>0.1</v>
      </c>
    </row>
    <row r="433" spans="2:8" ht="18.75" customHeight="1" x14ac:dyDescent="0.25">
      <c r="B433" s="41"/>
      <c r="C433" s="76" t="s">
        <v>60</v>
      </c>
      <c r="D433" s="77" t="s">
        <v>91</v>
      </c>
      <c r="E433" s="78">
        <v>2</v>
      </c>
      <c r="F433" s="79">
        <v>1500</v>
      </c>
      <c r="G433" s="80">
        <f t="shared" si="20"/>
        <v>3000</v>
      </c>
      <c r="H433" s="104">
        <v>0.1</v>
      </c>
    </row>
    <row r="434" spans="2:8" ht="18.75" customHeight="1" x14ac:dyDescent="0.25">
      <c r="B434" s="41"/>
      <c r="C434" s="76" t="s">
        <v>61</v>
      </c>
      <c r="D434" s="77" t="s">
        <v>91</v>
      </c>
      <c r="E434" s="78">
        <v>2</v>
      </c>
      <c r="F434" s="79">
        <v>800</v>
      </c>
      <c r="G434" s="80">
        <f t="shared" si="20"/>
        <v>1600</v>
      </c>
      <c r="H434" s="104">
        <v>0.1</v>
      </c>
    </row>
    <row r="435" spans="2:8" ht="18.75" customHeight="1" x14ac:dyDescent="0.25">
      <c r="B435" s="41"/>
      <c r="C435" s="76" t="s">
        <v>62</v>
      </c>
      <c r="D435" s="77" t="s">
        <v>91</v>
      </c>
      <c r="E435" s="78">
        <v>2</v>
      </c>
      <c r="F435" s="79">
        <v>800</v>
      </c>
      <c r="G435" s="80">
        <f t="shared" si="20"/>
        <v>1600</v>
      </c>
      <c r="H435" s="104">
        <v>0.1</v>
      </c>
    </row>
    <row r="436" spans="2:8" ht="18.75" customHeight="1" x14ac:dyDescent="0.25">
      <c r="B436" s="41"/>
      <c r="C436" s="76" t="s">
        <v>63</v>
      </c>
      <c r="D436" s="77" t="s">
        <v>91</v>
      </c>
      <c r="E436" s="78">
        <v>4</v>
      </c>
      <c r="F436" s="79">
        <v>180</v>
      </c>
      <c r="G436" s="80">
        <f t="shared" si="20"/>
        <v>720</v>
      </c>
      <c r="H436" s="104">
        <v>0.1</v>
      </c>
    </row>
    <row r="437" spans="2:8" ht="18.75" customHeight="1" x14ac:dyDescent="0.25">
      <c r="B437" s="41"/>
      <c r="C437" s="76" t="s">
        <v>64</v>
      </c>
      <c r="D437" s="77" t="s">
        <v>91</v>
      </c>
      <c r="E437" s="78">
        <v>1</v>
      </c>
      <c r="F437" s="79">
        <v>120</v>
      </c>
      <c r="G437" s="80">
        <f t="shared" si="20"/>
        <v>120</v>
      </c>
      <c r="H437" s="104">
        <v>0.1</v>
      </c>
    </row>
    <row r="438" spans="2:8" ht="18.75" customHeight="1" x14ac:dyDescent="0.25">
      <c r="B438" s="41"/>
      <c r="C438" s="76" t="s">
        <v>65</v>
      </c>
      <c r="D438" s="77" t="s">
        <v>91</v>
      </c>
      <c r="E438" s="78">
        <v>1</v>
      </c>
      <c r="F438" s="79">
        <v>120</v>
      </c>
      <c r="G438" s="80">
        <f t="shared" si="20"/>
        <v>120</v>
      </c>
      <c r="H438" s="104">
        <v>0.1</v>
      </c>
    </row>
    <row r="439" spans="2:8" ht="18.75" customHeight="1" x14ac:dyDescent="0.25">
      <c r="B439" s="41"/>
      <c r="C439" s="76" t="s">
        <v>66</v>
      </c>
      <c r="D439" s="77" t="s">
        <v>91</v>
      </c>
      <c r="E439" s="78">
        <v>1</v>
      </c>
      <c r="F439" s="79">
        <v>160</v>
      </c>
      <c r="G439" s="80">
        <f t="shared" si="20"/>
        <v>160</v>
      </c>
      <c r="H439" s="104">
        <v>0.1</v>
      </c>
    </row>
    <row r="440" spans="2:8" ht="18.75" customHeight="1" x14ac:dyDescent="0.25">
      <c r="B440" s="41"/>
      <c r="C440" s="76" t="s">
        <v>67</v>
      </c>
      <c r="D440" s="77" t="s">
        <v>92</v>
      </c>
      <c r="E440" s="78">
        <v>10</v>
      </c>
      <c r="F440" s="79">
        <v>40</v>
      </c>
      <c r="G440" s="80">
        <f t="shared" si="20"/>
        <v>400</v>
      </c>
      <c r="H440" s="104">
        <v>0.1</v>
      </c>
    </row>
    <row r="441" spans="2:8" ht="18.75" customHeight="1" x14ac:dyDescent="0.25">
      <c r="B441" s="41"/>
      <c r="C441" s="76" t="s">
        <v>68</v>
      </c>
      <c r="D441" s="77" t="s">
        <v>93</v>
      </c>
      <c r="E441" s="78">
        <v>20</v>
      </c>
      <c r="F441" s="79">
        <v>4</v>
      </c>
      <c r="G441" s="80">
        <f t="shared" si="20"/>
        <v>80</v>
      </c>
      <c r="H441" s="104">
        <v>0.1</v>
      </c>
    </row>
    <row r="442" spans="2:8" ht="18.75" customHeight="1" x14ac:dyDescent="0.25">
      <c r="B442" s="41"/>
      <c r="C442" s="76" t="s">
        <v>69</v>
      </c>
      <c r="D442" s="77" t="s">
        <v>91</v>
      </c>
      <c r="E442" s="78">
        <v>5</v>
      </c>
      <c r="F442" s="79">
        <v>18</v>
      </c>
      <c r="G442" s="80">
        <f t="shared" si="20"/>
        <v>90</v>
      </c>
      <c r="H442" s="104">
        <v>0.1</v>
      </c>
    </row>
    <row r="443" spans="2:8" ht="18.75" customHeight="1" x14ac:dyDescent="0.25">
      <c r="B443" s="41"/>
      <c r="C443" s="76" t="s">
        <v>70</v>
      </c>
      <c r="D443" s="77" t="s">
        <v>91</v>
      </c>
      <c r="E443" s="78">
        <v>2</v>
      </c>
      <c r="F443" s="79">
        <v>650</v>
      </c>
      <c r="G443" s="80">
        <f t="shared" si="20"/>
        <v>1300</v>
      </c>
      <c r="H443" s="104">
        <v>0.1</v>
      </c>
    </row>
    <row r="444" spans="2:8" ht="18.75" customHeight="1" x14ac:dyDescent="0.25">
      <c r="B444" s="41"/>
      <c r="C444" s="76" t="s">
        <v>71</v>
      </c>
      <c r="D444" s="77" t="s">
        <v>94</v>
      </c>
      <c r="E444" s="78"/>
      <c r="F444" s="79" t="s">
        <v>96</v>
      </c>
      <c r="G444" s="80"/>
      <c r="H444" s="116"/>
    </row>
    <row r="445" spans="2:8" ht="18.75" customHeight="1" x14ac:dyDescent="0.25">
      <c r="B445" s="41"/>
      <c r="C445" s="76" t="s">
        <v>72</v>
      </c>
      <c r="D445" s="77" t="s">
        <v>94</v>
      </c>
      <c r="E445" s="78"/>
      <c r="F445" s="79" t="s">
        <v>96</v>
      </c>
      <c r="G445" s="80"/>
      <c r="H445" s="116"/>
    </row>
    <row r="446" spans="2:8" ht="18.75" customHeight="1" x14ac:dyDescent="0.25">
      <c r="B446" s="41"/>
      <c r="C446" s="76" t="s">
        <v>73</v>
      </c>
      <c r="D446" s="77"/>
      <c r="E446" s="78">
        <v>1</v>
      </c>
      <c r="F446" s="79"/>
      <c r="G446" s="80"/>
      <c r="H446" s="116"/>
    </row>
    <row r="447" spans="2:8" ht="18.75" customHeight="1" x14ac:dyDescent="0.25">
      <c r="B447" s="41"/>
      <c r="C447" s="81" t="s">
        <v>74</v>
      </c>
      <c r="D447" s="77"/>
      <c r="E447" s="78">
        <v>1</v>
      </c>
      <c r="F447" s="79">
        <v>380</v>
      </c>
      <c r="G447" s="80">
        <f t="shared" ref="G447:G472" si="21">E447*F447</f>
        <v>380</v>
      </c>
      <c r="H447" s="104">
        <v>0.1</v>
      </c>
    </row>
    <row r="448" spans="2:8" ht="18.75" customHeight="1" x14ac:dyDescent="0.25">
      <c r="B448" s="41"/>
      <c r="C448" s="81" t="s">
        <v>75</v>
      </c>
      <c r="D448" s="77"/>
      <c r="E448" s="78">
        <v>20</v>
      </c>
      <c r="F448" s="79">
        <v>20</v>
      </c>
      <c r="G448" s="80">
        <f t="shared" si="21"/>
        <v>400</v>
      </c>
      <c r="H448" s="104">
        <v>0.1</v>
      </c>
    </row>
    <row r="449" spans="2:8" ht="18.75" customHeight="1" x14ac:dyDescent="0.25">
      <c r="B449" s="41"/>
      <c r="C449" s="81" t="s">
        <v>76</v>
      </c>
      <c r="D449" s="77"/>
      <c r="E449" s="78">
        <v>3</v>
      </c>
      <c r="F449" s="79">
        <v>120</v>
      </c>
      <c r="G449" s="80">
        <f t="shared" si="21"/>
        <v>360</v>
      </c>
      <c r="H449" s="104">
        <v>0.1</v>
      </c>
    </row>
    <row r="450" spans="2:8" ht="18.75" customHeight="1" x14ac:dyDescent="0.25">
      <c r="B450" s="41"/>
      <c r="C450" s="81" t="s">
        <v>77</v>
      </c>
      <c r="D450" s="77"/>
      <c r="E450" s="78">
        <v>3</v>
      </c>
      <c r="F450" s="79">
        <v>40</v>
      </c>
      <c r="G450" s="80">
        <f t="shared" si="21"/>
        <v>120</v>
      </c>
      <c r="H450" s="104">
        <v>0.1</v>
      </c>
    </row>
    <row r="451" spans="2:8" ht="18.75" customHeight="1" x14ac:dyDescent="0.25">
      <c r="B451" s="41"/>
      <c r="C451" s="81" t="s">
        <v>78</v>
      </c>
      <c r="D451" s="77"/>
      <c r="E451" s="78">
        <v>3</v>
      </c>
      <c r="F451" s="79">
        <v>38</v>
      </c>
      <c r="G451" s="80">
        <f t="shared" si="21"/>
        <v>114</v>
      </c>
      <c r="H451" s="104">
        <v>0.1</v>
      </c>
    </row>
    <row r="452" spans="2:8" ht="18.75" customHeight="1" x14ac:dyDescent="0.25">
      <c r="B452" s="41"/>
      <c r="C452" s="81" t="s">
        <v>79</v>
      </c>
      <c r="D452" s="77"/>
      <c r="E452" s="78">
        <v>1</v>
      </c>
      <c r="F452" s="79">
        <v>130</v>
      </c>
      <c r="G452" s="80">
        <f t="shared" si="21"/>
        <v>130</v>
      </c>
      <c r="H452" s="104">
        <v>0.1</v>
      </c>
    </row>
    <row r="453" spans="2:8" ht="18.75" customHeight="1" x14ac:dyDescent="0.25">
      <c r="B453" s="41"/>
      <c r="C453" s="81" t="s">
        <v>80</v>
      </c>
      <c r="D453" s="77"/>
      <c r="E453" s="78">
        <v>1</v>
      </c>
      <c r="F453" s="79">
        <v>130</v>
      </c>
      <c r="G453" s="80">
        <f t="shared" si="21"/>
        <v>130</v>
      </c>
      <c r="H453" s="104">
        <v>0.1</v>
      </c>
    </row>
    <row r="454" spans="2:8" ht="18.75" customHeight="1" x14ac:dyDescent="0.25">
      <c r="B454" s="41"/>
      <c r="C454" s="81" t="s">
        <v>81</v>
      </c>
      <c r="D454" s="77"/>
      <c r="E454" s="78">
        <v>10</v>
      </c>
      <c r="F454" s="79">
        <v>10</v>
      </c>
      <c r="G454" s="80">
        <f t="shared" si="21"/>
        <v>100</v>
      </c>
      <c r="H454" s="104">
        <v>0.1</v>
      </c>
    </row>
    <row r="455" spans="2:8" ht="18.75" customHeight="1" x14ac:dyDescent="0.25">
      <c r="B455" s="41"/>
      <c r="C455" s="81" t="s">
        <v>82</v>
      </c>
      <c r="D455" s="77"/>
      <c r="E455" s="78">
        <v>3</v>
      </c>
      <c r="F455" s="79">
        <v>125</v>
      </c>
      <c r="G455" s="80">
        <f t="shared" si="21"/>
        <v>375</v>
      </c>
      <c r="H455" s="104">
        <v>0.1</v>
      </c>
    </row>
    <row r="456" spans="2:8" ht="18.75" customHeight="1" x14ac:dyDescent="0.25">
      <c r="B456" s="41"/>
      <c r="C456" s="142" t="s">
        <v>83</v>
      </c>
      <c r="D456" s="77"/>
      <c r="E456" s="78">
        <v>20</v>
      </c>
      <c r="F456" s="79">
        <v>12</v>
      </c>
      <c r="G456" s="80">
        <f t="shared" si="21"/>
        <v>240</v>
      </c>
      <c r="H456" s="104">
        <v>0.1</v>
      </c>
    </row>
    <row r="457" spans="2:8" ht="18.75" customHeight="1" x14ac:dyDescent="0.25">
      <c r="B457" s="41"/>
      <c r="C457" s="81" t="s">
        <v>84</v>
      </c>
      <c r="D457" s="77"/>
      <c r="E457" s="78">
        <v>1</v>
      </c>
      <c r="F457" s="79">
        <v>380</v>
      </c>
      <c r="G457" s="80">
        <f t="shared" si="21"/>
        <v>380</v>
      </c>
      <c r="H457" s="104">
        <v>0.1</v>
      </c>
    </row>
    <row r="458" spans="2:8" ht="18.75" customHeight="1" x14ac:dyDescent="0.25">
      <c r="B458" s="41"/>
      <c r="C458" s="81" t="s">
        <v>85</v>
      </c>
      <c r="D458" s="77"/>
      <c r="E458" s="78">
        <v>1</v>
      </c>
      <c r="F458" s="79">
        <v>900</v>
      </c>
      <c r="G458" s="80">
        <f t="shared" si="21"/>
        <v>900</v>
      </c>
      <c r="H458" s="104">
        <v>0.1</v>
      </c>
    </row>
    <row r="459" spans="2:8" ht="18.75" customHeight="1" x14ac:dyDescent="0.25">
      <c r="B459" s="41"/>
      <c r="C459" s="81" t="s">
        <v>86</v>
      </c>
      <c r="D459" s="77"/>
      <c r="E459" s="78">
        <v>1</v>
      </c>
      <c r="F459" s="79">
        <v>125</v>
      </c>
      <c r="G459" s="80">
        <f t="shared" si="21"/>
        <v>125</v>
      </c>
      <c r="H459" s="104">
        <v>0.1</v>
      </c>
    </row>
    <row r="460" spans="2:8" ht="18.75" customHeight="1" x14ac:dyDescent="0.25">
      <c r="B460" s="41"/>
      <c r="C460" s="81" t="s">
        <v>87</v>
      </c>
      <c r="D460" s="77"/>
      <c r="E460" s="78">
        <v>1</v>
      </c>
      <c r="F460" s="79">
        <v>125</v>
      </c>
      <c r="G460" s="80">
        <f t="shared" si="21"/>
        <v>125</v>
      </c>
      <c r="H460" s="104">
        <v>0.1</v>
      </c>
    </row>
    <row r="461" spans="2:8" ht="18.75" customHeight="1" x14ac:dyDescent="0.25">
      <c r="B461" s="41"/>
      <c r="C461" s="81" t="s">
        <v>88</v>
      </c>
      <c r="D461" s="77"/>
      <c r="E461" s="78">
        <v>20</v>
      </c>
      <c r="F461" s="79">
        <v>3</v>
      </c>
      <c r="G461" s="80">
        <f t="shared" si="21"/>
        <v>60</v>
      </c>
      <c r="H461" s="104">
        <v>0.1</v>
      </c>
    </row>
    <row r="462" spans="2:8" ht="18.75" customHeight="1" x14ac:dyDescent="0.25">
      <c r="B462" s="41"/>
      <c r="C462" s="81" t="s">
        <v>89</v>
      </c>
      <c r="D462" s="77"/>
      <c r="E462" s="78">
        <v>2</v>
      </c>
      <c r="F462" s="79">
        <v>80</v>
      </c>
      <c r="G462" s="80">
        <f t="shared" si="21"/>
        <v>160</v>
      </c>
      <c r="H462" s="104">
        <v>0.1</v>
      </c>
    </row>
    <row r="463" spans="2:8" ht="18.75" customHeight="1" x14ac:dyDescent="0.25">
      <c r="B463" s="41"/>
      <c r="C463" s="81" t="s">
        <v>90</v>
      </c>
      <c r="D463" s="77"/>
      <c r="E463" s="78">
        <v>1</v>
      </c>
      <c r="F463" s="79">
        <v>460</v>
      </c>
      <c r="G463" s="80">
        <f t="shared" si="21"/>
        <v>460</v>
      </c>
      <c r="H463" s="104">
        <v>0.1</v>
      </c>
    </row>
    <row r="464" spans="2:8" ht="18.75" customHeight="1" x14ac:dyDescent="0.25">
      <c r="B464" s="41"/>
      <c r="C464" s="81" t="s">
        <v>95</v>
      </c>
      <c r="D464" s="77"/>
      <c r="E464" s="78">
        <v>2</v>
      </c>
      <c r="F464" s="79">
        <v>320</v>
      </c>
      <c r="G464" s="80">
        <f t="shared" si="21"/>
        <v>640</v>
      </c>
      <c r="H464" s="104">
        <v>0.1</v>
      </c>
    </row>
    <row r="465" spans="2:8" ht="18.75" customHeight="1" x14ac:dyDescent="0.25">
      <c r="B465" s="41"/>
      <c r="C465" s="76" t="s">
        <v>97</v>
      </c>
      <c r="D465" s="77"/>
      <c r="E465" s="78">
        <v>1</v>
      </c>
      <c r="F465" s="79">
        <v>16000</v>
      </c>
      <c r="G465" s="80">
        <f t="shared" si="21"/>
        <v>16000</v>
      </c>
      <c r="H465" s="104">
        <v>0.1</v>
      </c>
    </row>
    <row r="466" spans="2:8" ht="18.75" customHeight="1" x14ac:dyDescent="0.25">
      <c r="B466" s="23"/>
      <c r="C466" s="11" t="s">
        <v>19</v>
      </c>
      <c r="D466" s="10"/>
      <c r="E466" s="11">
        <v>1</v>
      </c>
      <c r="F466" s="40">
        <v>6000</v>
      </c>
      <c r="G466" s="80">
        <f t="shared" si="21"/>
        <v>6000</v>
      </c>
      <c r="H466" s="104">
        <v>0.1</v>
      </c>
    </row>
    <row r="467" spans="2:8" ht="18.75" customHeight="1" x14ac:dyDescent="0.25">
      <c r="B467" s="23"/>
      <c r="C467" s="11" t="s">
        <v>27</v>
      </c>
      <c r="D467" s="10"/>
      <c r="E467" s="11">
        <v>1</v>
      </c>
      <c r="F467" s="40">
        <v>8000</v>
      </c>
      <c r="G467" s="24">
        <f t="shared" si="21"/>
        <v>8000</v>
      </c>
      <c r="H467" s="104">
        <v>0.1</v>
      </c>
    </row>
    <row r="468" spans="2:8" ht="18.75" customHeight="1" x14ac:dyDescent="0.25">
      <c r="B468" s="23"/>
      <c r="C468" s="11" t="s">
        <v>52</v>
      </c>
      <c r="D468" s="10"/>
      <c r="E468" s="11">
        <v>1</v>
      </c>
      <c r="F468" s="40">
        <v>5000</v>
      </c>
      <c r="G468" s="24">
        <f t="shared" si="21"/>
        <v>5000</v>
      </c>
      <c r="H468" s="104">
        <v>0.1</v>
      </c>
    </row>
    <row r="469" spans="2:8" ht="18.75" customHeight="1" x14ac:dyDescent="0.25">
      <c r="B469" s="23"/>
      <c r="C469" s="11" t="s">
        <v>20</v>
      </c>
      <c r="D469" s="10"/>
      <c r="E469" s="11">
        <v>1</v>
      </c>
      <c r="F469" s="40">
        <v>4000</v>
      </c>
      <c r="G469" s="24">
        <f t="shared" si="21"/>
        <v>4000</v>
      </c>
      <c r="H469" s="104">
        <v>0.1</v>
      </c>
    </row>
    <row r="470" spans="2:8" ht="18.75" customHeight="1" x14ac:dyDescent="0.25">
      <c r="B470" s="41"/>
      <c r="C470" s="42" t="s">
        <v>23</v>
      </c>
      <c r="D470" s="10"/>
      <c r="E470" s="43">
        <v>1</v>
      </c>
      <c r="F470" s="12">
        <v>14000</v>
      </c>
      <c r="G470" s="24">
        <f t="shared" si="21"/>
        <v>14000</v>
      </c>
      <c r="H470" s="104">
        <v>0.1</v>
      </c>
    </row>
    <row r="471" spans="2:8" ht="18.75" customHeight="1" x14ac:dyDescent="0.25">
      <c r="B471" s="41"/>
      <c r="C471" s="44" t="s">
        <v>21</v>
      </c>
      <c r="D471" s="45"/>
      <c r="E471" s="43">
        <v>2</v>
      </c>
      <c r="F471" s="46">
        <v>1200</v>
      </c>
      <c r="G471" s="47">
        <f t="shared" si="21"/>
        <v>2400</v>
      </c>
      <c r="H471" s="104">
        <v>0.1</v>
      </c>
    </row>
    <row r="472" spans="2:8" ht="18.75" customHeight="1" thickBot="1" x14ac:dyDescent="0.3">
      <c r="B472" s="14"/>
      <c r="C472" s="109" t="s">
        <v>22</v>
      </c>
      <c r="D472" s="15"/>
      <c r="E472" s="16">
        <v>4</v>
      </c>
      <c r="F472" s="17">
        <v>300</v>
      </c>
      <c r="G472" s="53">
        <f t="shared" si="21"/>
        <v>1200</v>
      </c>
      <c r="H472" s="108">
        <v>0.1</v>
      </c>
    </row>
    <row r="473" spans="2:8" ht="18.75" customHeight="1" thickBot="1" x14ac:dyDescent="0.3">
      <c r="B473" s="72"/>
      <c r="C473" s="58" t="s">
        <v>10</v>
      </c>
      <c r="D473" s="70"/>
      <c r="E473" s="69"/>
      <c r="F473" s="120"/>
      <c r="G473" s="121">
        <f>SUM(G423:G472)</f>
        <v>116529</v>
      </c>
      <c r="H473" s="119">
        <v>0.1</v>
      </c>
    </row>
    <row r="474" spans="2:8" ht="18.75" customHeight="1" thickBot="1" x14ac:dyDescent="0.3">
      <c r="B474" s="56"/>
      <c r="C474" s="57" t="s">
        <v>32</v>
      </c>
      <c r="D474" s="58"/>
      <c r="E474" s="59">
        <v>3</v>
      </c>
      <c r="F474" s="82">
        <v>18000</v>
      </c>
      <c r="G474" s="60">
        <f>E474*F474</f>
        <v>54000</v>
      </c>
      <c r="H474" s="119">
        <v>0.1</v>
      </c>
    </row>
    <row r="475" spans="2:8" ht="18.75" customHeight="1" x14ac:dyDescent="0.25">
      <c r="B475" s="4"/>
      <c r="C475" s="5" t="s">
        <v>31</v>
      </c>
      <c r="D475" s="5"/>
      <c r="E475" s="6"/>
      <c r="F475" s="5"/>
      <c r="G475" s="7">
        <f>G77+G138+G199+G260+G321+G382+G420+G473+G474</f>
        <v>1101992</v>
      </c>
      <c r="H475" s="103">
        <v>0.1</v>
      </c>
    </row>
    <row r="476" spans="2:8" ht="18.75" customHeight="1" x14ac:dyDescent="0.25">
      <c r="B476" s="8"/>
      <c r="C476" s="9" t="s">
        <v>99</v>
      </c>
      <c r="D476" s="10"/>
      <c r="E476" s="11">
        <v>2</v>
      </c>
      <c r="F476" s="12">
        <v>56000</v>
      </c>
      <c r="G476" s="13">
        <f>E476*F476</f>
        <v>112000</v>
      </c>
      <c r="H476" s="104">
        <v>0.1</v>
      </c>
    </row>
    <row r="477" spans="2:8" ht="18.75" customHeight="1" thickBot="1" x14ac:dyDescent="0.3">
      <c r="B477" s="14"/>
      <c r="C477" s="15" t="s">
        <v>34</v>
      </c>
      <c r="D477" s="15"/>
      <c r="E477" s="16"/>
      <c r="F477" s="17"/>
      <c r="G477" s="18">
        <f>SUM(G475:G476)</f>
        <v>1213992</v>
      </c>
      <c r="H477" s="108">
        <v>0.1</v>
      </c>
    </row>
    <row r="478" spans="2:8" ht="18.75" customHeight="1" x14ac:dyDescent="0.25">
      <c r="B478" s="8"/>
      <c r="C478" s="19" t="s">
        <v>36</v>
      </c>
      <c r="D478" s="20">
        <v>10</v>
      </c>
      <c r="E478" s="20" t="s">
        <v>29</v>
      </c>
      <c r="F478" s="20"/>
      <c r="G478" s="21">
        <f>G477*D478%</f>
        <v>121399.20000000001</v>
      </c>
      <c r="H478" s="103">
        <v>0.1</v>
      </c>
    </row>
    <row r="479" spans="2:8" ht="18.75" customHeight="1" x14ac:dyDescent="0.25">
      <c r="B479" s="8"/>
      <c r="C479" s="22" t="s">
        <v>35</v>
      </c>
      <c r="D479" s="22"/>
      <c r="E479" s="20"/>
      <c r="F479" s="22"/>
      <c r="G479" s="12">
        <f>SUM(G477:G478)</f>
        <v>1335391.2</v>
      </c>
      <c r="H479" s="104">
        <v>0.1</v>
      </c>
    </row>
    <row r="480" spans="2:8" ht="18.75" customHeight="1" x14ac:dyDescent="0.25">
      <c r="B480" s="23"/>
      <c r="C480" s="9"/>
      <c r="D480" s="10"/>
      <c r="E480" s="11"/>
      <c r="F480" s="10" t="s">
        <v>30</v>
      </c>
      <c r="G480" s="24">
        <f>SUM(G479:G479)</f>
        <v>1335391.2</v>
      </c>
      <c r="H480" s="116"/>
    </row>
    <row r="481" spans="2:8" ht="18.75" customHeight="1" thickBot="1" x14ac:dyDescent="0.3">
      <c r="B481" s="14"/>
      <c r="C481" s="25" t="s">
        <v>33</v>
      </c>
      <c r="D481" s="26">
        <v>10</v>
      </c>
      <c r="E481" s="15" t="s">
        <v>29</v>
      </c>
      <c r="F481" s="26"/>
      <c r="G481" s="18">
        <f>G480*D481%</f>
        <v>133539.12</v>
      </c>
      <c r="H481" s="122"/>
    </row>
    <row r="482" spans="2:8" ht="18.75" customHeight="1" thickBot="1" x14ac:dyDescent="0.3">
      <c r="B482" s="27"/>
      <c r="C482" s="28" t="s">
        <v>28</v>
      </c>
      <c r="D482" s="29"/>
      <c r="E482" s="30"/>
      <c r="F482" s="29"/>
      <c r="G482" s="31">
        <f>SUM(G480:G481)</f>
        <v>1468930.3199999998</v>
      </c>
      <c r="H482" s="122"/>
    </row>
  </sheetData>
  <mergeCells count="13">
    <mergeCell ref="B18:C18"/>
    <mergeCell ref="B201:C201"/>
    <mergeCell ref="B384:C384"/>
    <mergeCell ref="B79:C79"/>
    <mergeCell ref="B422:C422"/>
    <mergeCell ref="B262:C262"/>
    <mergeCell ref="B323:C323"/>
    <mergeCell ref="B140:C140"/>
    <mergeCell ref="B2:G2"/>
    <mergeCell ref="F3:G3"/>
    <mergeCell ref="B12:C12"/>
    <mergeCell ref="B16:C16"/>
    <mergeCell ref="B17:F17"/>
  </mergeCells>
  <phoneticPr fontId="1"/>
  <pageMargins left="0.25" right="0.25" top="1" bottom="1" header="0.3" footer="0.3"/>
  <pageSetup paperSize="9" scale="91" orientation="portrait" r:id="rId1"/>
  <headerFooter alignWithMargins="0"/>
  <rowBreaks count="7" manualBreakCount="7">
    <brk id="78" max="7" man="1"/>
    <brk id="139" max="7" man="1"/>
    <brk id="200" max="7" man="1"/>
    <brk id="261" max="7" man="1"/>
    <brk id="322" max="7" man="1"/>
    <brk id="383" max="7" man="1"/>
    <brk id="42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4"/>
  <sheetViews>
    <sheetView view="pageBreakPreview" zoomScale="88" zoomScaleNormal="88" zoomScaleSheetLayoutView="88" workbookViewId="0">
      <selection activeCell="F345" sqref="F345"/>
    </sheetView>
  </sheetViews>
  <sheetFormatPr defaultColWidth="8.86328125" defaultRowHeight="12.4" x14ac:dyDescent="0.25"/>
  <cols>
    <col min="1" max="1" width="6.46484375" style="1" customWidth="1"/>
    <col min="2" max="2" width="30.6640625" style="1" customWidth="1"/>
    <col min="3" max="3" width="16.46484375" style="1" customWidth="1"/>
    <col min="4" max="4" width="8.1328125" style="1" customWidth="1"/>
    <col min="5" max="6" width="16.19921875" style="1" customWidth="1"/>
    <col min="7" max="7" width="6.53125" style="1" customWidth="1"/>
    <col min="8" max="8" width="8.86328125" style="1"/>
    <col min="9" max="9" width="9.33203125" style="1" bestFit="1" customWidth="1"/>
    <col min="10" max="16384" width="8.86328125" style="1"/>
  </cols>
  <sheetData>
    <row r="1" spans="1:7" ht="21" customHeight="1" x14ac:dyDescent="0.25"/>
    <row r="2" spans="1:7" ht="18.399999999999999" x14ac:dyDescent="0.25">
      <c r="A2" s="135" t="s">
        <v>54</v>
      </c>
      <c r="B2" s="135"/>
      <c r="C2" s="135"/>
      <c r="D2" s="135"/>
      <c r="E2" s="135"/>
      <c r="F2" s="135"/>
      <c r="G2" s="33"/>
    </row>
    <row r="3" spans="1:7" x14ac:dyDescent="0.25">
      <c r="A3" s="32"/>
      <c r="B3" s="34"/>
      <c r="C3" s="34"/>
      <c r="D3" s="34"/>
      <c r="E3" s="136">
        <v>45871</v>
      </c>
      <c r="F3" s="136"/>
      <c r="G3" s="35"/>
    </row>
    <row r="5" spans="1:7" ht="13.9" x14ac:dyDescent="0.25">
      <c r="A5" s="62" t="s">
        <v>0</v>
      </c>
      <c r="B5" s="61"/>
    </row>
    <row r="9" spans="1:7" ht="18.75" customHeight="1" x14ac:dyDescent="0.25"/>
    <row r="10" spans="1:7" ht="18.75" customHeight="1" x14ac:dyDescent="0.25"/>
    <row r="11" spans="1:7" ht="18.75" customHeight="1" x14ac:dyDescent="0.25">
      <c r="C11" s="2"/>
      <c r="D11" s="2"/>
      <c r="E11" s="2"/>
    </row>
    <row r="12" spans="1:7" ht="18.75" customHeight="1" x14ac:dyDescent="0.25">
      <c r="A12" s="137" t="s">
        <v>1</v>
      </c>
      <c r="B12" s="137"/>
      <c r="C12" s="36">
        <f>F374</f>
        <v>1401075.94</v>
      </c>
      <c r="D12" s="2"/>
      <c r="E12" s="2"/>
    </row>
    <row r="13" spans="1:7" x14ac:dyDescent="0.25">
      <c r="C13" s="3" t="s">
        <v>2</v>
      </c>
    </row>
    <row r="16" spans="1:7" ht="19.5" customHeight="1" x14ac:dyDescent="0.25">
      <c r="A16" s="138" t="s">
        <v>3</v>
      </c>
      <c r="B16" s="138"/>
    </row>
    <row r="17" spans="1:7" ht="18" customHeight="1" x14ac:dyDescent="0.25">
      <c r="A17" s="139" t="s">
        <v>100</v>
      </c>
      <c r="B17" s="139"/>
      <c r="C17" s="139"/>
      <c r="D17" s="139"/>
      <c r="E17" s="139"/>
    </row>
    <row r="18" spans="1:7" ht="18" customHeight="1" x14ac:dyDescent="0.25">
      <c r="A18" s="64"/>
      <c r="B18" s="64"/>
      <c r="C18" s="64"/>
      <c r="D18" s="64"/>
      <c r="E18" s="64"/>
    </row>
    <row r="19" spans="1:7" ht="18.75" customHeight="1" thickBot="1" x14ac:dyDescent="0.3">
      <c r="A19" s="140" t="s">
        <v>101</v>
      </c>
      <c r="B19" s="140"/>
      <c r="C19" s="85"/>
      <c r="D19" s="86"/>
      <c r="E19" s="87"/>
      <c r="F19" s="88"/>
    </row>
    <row r="20" spans="1:7" ht="18.75" customHeight="1" thickBot="1" x14ac:dyDescent="0.3">
      <c r="A20" s="37"/>
      <c r="B20" s="38" t="s">
        <v>4</v>
      </c>
      <c r="C20" s="39" t="s">
        <v>5</v>
      </c>
      <c r="D20" s="39" t="s">
        <v>6</v>
      </c>
      <c r="E20" s="39" t="s">
        <v>7</v>
      </c>
      <c r="F20" s="123" t="s">
        <v>8</v>
      </c>
      <c r="G20" s="71" t="s">
        <v>110</v>
      </c>
    </row>
    <row r="21" spans="1:7" ht="18.75" customHeight="1" x14ac:dyDescent="0.25">
      <c r="A21" s="63"/>
      <c r="B21" s="84" t="s">
        <v>103</v>
      </c>
      <c r="C21" s="68" t="s">
        <v>111</v>
      </c>
      <c r="D21" s="54">
        <v>9</v>
      </c>
      <c r="E21" s="89">
        <v>5200</v>
      </c>
      <c r="F21" s="24">
        <f t="shared" ref="F21:F48" si="0">D21*E21</f>
        <v>46800</v>
      </c>
      <c r="G21" s="103">
        <v>0.1</v>
      </c>
    </row>
    <row r="22" spans="1:7" ht="18.75" customHeight="1" x14ac:dyDescent="0.25">
      <c r="A22" s="23"/>
      <c r="B22" s="11" t="s">
        <v>12</v>
      </c>
      <c r="C22" s="10"/>
      <c r="D22" s="11">
        <v>1</v>
      </c>
      <c r="E22" s="40">
        <v>18000</v>
      </c>
      <c r="F22" s="24">
        <f t="shared" si="0"/>
        <v>18000</v>
      </c>
      <c r="G22" s="103">
        <v>0.1</v>
      </c>
    </row>
    <row r="23" spans="1:7" ht="18.75" customHeight="1" x14ac:dyDescent="0.25">
      <c r="A23" s="23"/>
      <c r="B23" s="11" t="s">
        <v>9</v>
      </c>
      <c r="C23" s="10"/>
      <c r="D23" s="11">
        <v>1</v>
      </c>
      <c r="E23" s="40">
        <v>2500</v>
      </c>
      <c r="F23" s="24">
        <f t="shared" si="0"/>
        <v>2500</v>
      </c>
      <c r="G23" s="103">
        <v>0.1</v>
      </c>
    </row>
    <row r="24" spans="1:7" ht="18.75" customHeight="1" x14ac:dyDescent="0.25">
      <c r="A24" s="23"/>
      <c r="B24" s="11" t="s">
        <v>37</v>
      </c>
      <c r="C24" s="10"/>
      <c r="D24" s="11">
        <v>1</v>
      </c>
      <c r="E24" s="40">
        <v>2500</v>
      </c>
      <c r="F24" s="24">
        <f t="shared" si="0"/>
        <v>2500</v>
      </c>
      <c r="G24" s="103">
        <v>0.1</v>
      </c>
    </row>
    <row r="25" spans="1:7" ht="18.75" customHeight="1" x14ac:dyDescent="0.25">
      <c r="A25" s="23"/>
      <c r="B25" s="11" t="s">
        <v>18</v>
      </c>
      <c r="C25" s="10"/>
      <c r="D25" s="11">
        <v>1</v>
      </c>
      <c r="E25" s="40">
        <v>5200</v>
      </c>
      <c r="F25" s="24">
        <f t="shared" si="0"/>
        <v>5200</v>
      </c>
      <c r="G25" s="103">
        <v>0.1</v>
      </c>
    </row>
    <row r="26" spans="1:7" ht="18.75" customHeight="1" x14ac:dyDescent="0.25">
      <c r="A26" s="41"/>
      <c r="B26" s="42" t="s">
        <v>26</v>
      </c>
      <c r="C26" s="10"/>
      <c r="D26" s="43">
        <v>1</v>
      </c>
      <c r="E26" s="12">
        <v>3000</v>
      </c>
      <c r="F26" s="24">
        <f t="shared" si="0"/>
        <v>3000</v>
      </c>
      <c r="G26" s="103">
        <v>0.1</v>
      </c>
    </row>
    <row r="27" spans="1:7" ht="18.75" customHeight="1" x14ac:dyDescent="0.25">
      <c r="A27" s="41"/>
      <c r="B27" s="42" t="s">
        <v>24</v>
      </c>
      <c r="C27" s="10" t="s">
        <v>57</v>
      </c>
      <c r="D27" s="43">
        <v>2</v>
      </c>
      <c r="E27" s="12">
        <v>4000</v>
      </c>
      <c r="F27" s="24">
        <f t="shared" si="0"/>
        <v>8000</v>
      </c>
      <c r="G27" s="103">
        <v>0.1</v>
      </c>
    </row>
    <row r="28" spans="1:7" ht="18.75" customHeight="1" x14ac:dyDescent="0.25">
      <c r="A28" s="41"/>
      <c r="B28" s="44" t="s">
        <v>25</v>
      </c>
      <c r="C28" s="45"/>
      <c r="D28" s="43">
        <v>2</v>
      </c>
      <c r="E28" s="46">
        <v>4000</v>
      </c>
      <c r="F28" s="47">
        <f t="shared" si="0"/>
        <v>8000</v>
      </c>
      <c r="G28" s="103">
        <v>0.1</v>
      </c>
    </row>
    <row r="29" spans="1:7" ht="18.75" customHeight="1" x14ac:dyDescent="0.25">
      <c r="A29" s="23"/>
      <c r="B29" s="48" t="s">
        <v>45</v>
      </c>
      <c r="C29" s="49" t="s">
        <v>42</v>
      </c>
      <c r="D29" s="50">
        <v>24</v>
      </c>
      <c r="E29" s="40">
        <v>80</v>
      </c>
      <c r="F29" s="24">
        <f t="shared" si="0"/>
        <v>1920</v>
      </c>
      <c r="G29" s="103">
        <v>0.1</v>
      </c>
    </row>
    <row r="30" spans="1:7" ht="18.75" customHeight="1" x14ac:dyDescent="0.25">
      <c r="A30" s="23"/>
      <c r="B30" s="48" t="s">
        <v>44</v>
      </c>
      <c r="C30" s="49" t="s">
        <v>48</v>
      </c>
      <c r="D30" s="50">
        <v>10</v>
      </c>
      <c r="E30" s="40">
        <v>205</v>
      </c>
      <c r="F30" s="24">
        <f t="shared" si="0"/>
        <v>2050</v>
      </c>
      <c r="G30" s="103">
        <v>0.1</v>
      </c>
    </row>
    <row r="31" spans="1:7" ht="18.75" customHeight="1" x14ac:dyDescent="0.25">
      <c r="A31" s="23"/>
      <c r="B31" s="48" t="s">
        <v>38</v>
      </c>
      <c r="C31" s="11" t="s">
        <v>43</v>
      </c>
      <c r="D31" s="50">
        <v>10</v>
      </c>
      <c r="E31" s="40">
        <v>185</v>
      </c>
      <c r="F31" s="24">
        <f t="shared" si="0"/>
        <v>1850</v>
      </c>
      <c r="G31" s="103">
        <v>0.1</v>
      </c>
    </row>
    <row r="32" spans="1:7" ht="18.75" customHeight="1" x14ac:dyDescent="0.25">
      <c r="A32" s="23"/>
      <c r="B32" s="48" t="s">
        <v>39</v>
      </c>
      <c r="C32" s="49" t="s">
        <v>46</v>
      </c>
      <c r="D32" s="50">
        <v>3</v>
      </c>
      <c r="E32" s="40">
        <v>1600</v>
      </c>
      <c r="F32" s="24">
        <f t="shared" si="0"/>
        <v>4800</v>
      </c>
      <c r="G32" s="103">
        <v>0.1</v>
      </c>
    </row>
    <row r="33" spans="1:7" ht="18.75" customHeight="1" x14ac:dyDescent="0.25">
      <c r="A33" s="23"/>
      <c r="B33" s="51" t="s">
        <v>40</v>
      </c>
      <c r="C33" s="49" t="s">
        <v>47</v>
      </c>
      <c r="D33" s="50">
        <v>2</v>
      </c>
      <c r="E33" s="40">
        <v>600</v>
      </c>
      <c r="F33" s="24">
        <f t="shared" si="0"/>
        <v>1200</v>
      </c>
      <c r="G33" s="103">
        <v>0.1</v>
      </c>
    </row>
    <row r="34" spans="1:7" ht="18.75" customHeight="1" x14ac:dyDescent="0.25">
      <c r="A34" s="23"/>
      <c r="B34" s="51" t="s">
        <v>41</v>
      </c>
      <c r="C34" s="49"/>
      <c r="D34" s="50">
        <v>10</v>
      </c>
      <c r="E34" s="40">
        <v>150</v>
      </c>
      <c r="F34" s="24">
        <f t="shared" si="0"/>
        <v>1500</v>
      </c>
      <c r="G34" s="103">
        <v>0.1</v>
      </c>
    </row>
    <row r="35" spans="1:7" ht="18.75" customHeight="1" x14ac:dyDescent="0.25">
      <c r="A35" s="23"/>
      <c r="B35" s="48" t="s">
        <v>51</v>
      </c>
      <c r="C35" s="49" t="s">
        <v>49</v>
      </c>
      <c r="D35" s="50">
        <v>4</v>
      </c>
      <c r="E35" s="40">
        <v>700</v>
      </c>
      <c r="F35" s="24">
        <f t="shared" si="0"/>
        <v>2800</v>
      </c>
      <c r="G35" s="103">
        <v>0.1</v>
      </c>
    </row>
    <row r="36" spans="1:7" ht="18.75" customHeight="1" x14ac:dyDescent="0.25">
      <c r="A36" s="23"/>
      <c r="B36" s="48" t="s">
        <v>58</v>
      </c>
      <c r="C36" s="49" t="s">
        <v>50</v>
      </c>
      <c r="D36" s="50">
        <v>4</v>
      </c>
      <c r="E36" s="40">
        <v>700</v>
      </c>
      <c r="F36" s="24">
        <f t="shared" si="0"/>
        <v>2800</v>
      </c>
      <c r="G36" s="103">
        <v>0.1</v>
      </c>
    </row>
    <row r="37" spans="1:7" ht="18.75" customHeight="1" x14ac:dyDescent="0.25">
      <c r="A37" s="41"/>
      <c r="B37" s="76" t="s">
        <v>56</v>
      </c>
      <c r="C37" s="77" t="s">
        <v>91</v>
      </c>
      <c r="D37" s="78">
        <v>1</v>
      </c>
      <c r="E37" s="79">
        <v>2000</v>
      </c>
      <c r="F37" s="47">
        <f t="shared" si="0"/>
        <v>2000</v>
      </c>
      <c r="G37" s="103">
        <v>0.1</v>
      </c>
    </row>
    <row r="38" spans="1:7" ht="18.75" customHeight="1" x14ac:dyDescent="0.25">
      <c r="A38" s="41"/>
      <c r="B38" s="76" t="s">
        <v>59</v>
      </c>
      <c r="C38" s="77" t="s">
        <v>91</v>
      </c>
      <c r="D38" s="78">
        <v>1</v>
      </c>
      <c r="E38" s="79">
        <v>1500</v>
      </c>
      <c r="F38" s="47">
        <f t="shared" si="0"/>
        <v>1500</v>
      </c>
      <c r="G38" s="103">
        <v>0.1</v>
      </c>
    </row>
    <row r="39" spans="1:7" ht="18.75" customHeight="1" x14ac:dyDescent="0.25">
      <c r="A39" s="41"/>
      <c r="B39" s="76" t="s">
        <v>60</v>
      </c>
      <c r="C39" s="77" t="s">
        <v>91</v>
      </c>
      <c r="D39" s="78">
        <v>2</v>
      </c>
      <c r="E39" s="79">
        <v>1500</v>
      </c>
      <c r="F39" s="47">
        <f t="shared" si="0"/>
        <v>3000</v>
      </c>
      <c r="G39" s="103">
        <v>0.1</v>
      </c>
    </row>
    <row r="40" spans="1:7" ht="18.75" customHeight="1" x14ac:dyDescent="0.25">
      <c r="A40" s="41"/>
      <c r="B40" s="76" t="s">
        <v>61</v>
      </c>
      <c r="C40" s="77" t="s">
        <v>91</v>
      </c>
      <c r="D40" s="78">
        <v>2</v>
      </c>
      <c r="E40" s="79">
        <v>800</v>
      </c>
      <c r="F40" s="47">
        <f t="shared" si="0"/>
        <v>1600</v>
      </c>
      <c r="G40" s="103">
        <v>0.1</v>
      </c>
    </row>
    <row r="41" spans="1:7" ht="18.75" customHeight="1" x14ac:dyDescent="0.25">
      <c r="A41" s="41"/>
      <c r="B41" s="76" t="s">
        <v>62</v>
      </c>
      <c r="C41" s="77" t="s">
        <v>91</v>
      </c>
      <c r="D41" s="78">
        <v>2</v>
      </c>
      <c r="E41" s="79">
        <v>800</v>
      </c>
      <c r="F41" s="47">
        <f t="shared" si="0"/>
        <v>1600</v>
      </c>
      <c r="G41" s="103">
        <v>0.1</v>
      </c>
    </row>
    <row r="42" spans="1:7" ht="18.75" customHeight="1" x14ac:dyDescent="0.25">
      <c r="A42" s="41"/>
      <c r="B42" s="76" t="s">
        <v>63</v>
      </c>
      <c r="C42" s="77" t="s">
        <v>91</v>
      </c>
      <c r="D42" s="78">
        <v>4</v>
      </c>
      <c r="E42" s="79">
        <v>180</v>
      </c>
      <c r="F42" s="47">
        <f t="shared" si="0"/>
        <v>720</v>
      </c>
      <c r="G42" s="103">
        <v>0.1</v>
      </c>
    </row>
    <row r="43" spans="1:7" ht="18.75" customHeight="1" x14ac:dyDescent="0.25">
      <c r="A43" s="41"/>
      <c r="B43" s="76" t="s">
        <v>64</v>
      </c>
      <c r="C43" s="77" t="s">
        <v>91</v>
      </c>
      <c r="D43" s="78">
        <v>1</v>
      </c>
      <c r="E43" s="79">
        <v>120</v>
      </c>
      <c r="F43" s="47">
        <f t="shared" si="0"/>
        <v>120</v>
      </c>
      <c r="G43" s="103">
        <v>0.1</v>
      </c>
    </row>
    <row r="44" spans="1:7" ht="18.75" customHeight="1" x14ac:dyDescent="0.25">
      <c r="A44" s="41"/>
      <c r="B44" s="76" t="s">
        <v>65</v>
      </c>
      <c r="C44" s="77" t="s">
        <v>91</v>
      </c>
      <c r="D44" s="78">
        <v>1</v>
      </c>
      <c r="E44" s="79">
        <v>120</v>
      </c>
      <c r="F44" s="47">
        <f t="shared" si="0"/>
        <v>120</v>
      </c>
      <c r="G44" s="103">
        <v>0.1</v>
      </c>
    </row>
    <row r="45" spans="1:7" ht="18.75" customHeight="1" x14ac:dyDescent="0.25">
      <c r="A45" s="41"/>
      <c r="B45" s="76" t="s">
        <v>66</v>
      </c>
      <c r="C45" s="77" t="s">
        <v>91</v>
      </c>
      <c r="D45" s="78">
        <v>1</v>
      </c>
      <c r="E45" s="79">
        <v>160</v>
      </c>
      <c r="F45" s="47">
        <f t="shared" si="0"/>
        <v>160</v>
      </c>
      <c r="G45" s="103">
        <v>0.1</v>
      </c>
    </row>
    <row r="46" spans="1:7" ht="18.75" customHeight="1" x14ac:dyDescent="0.25">
      <c r="A46" s="41"/>
      <c r="B46" s="76" t="s">
        <v>67</v>
      </c>
      <c r="C46" s="77" t="s">
        <v>92</v>
      </c>
      <c r="D46" s="78">
        <v>10</v>
      </c>
      <c r="E46" s="79">
        <v>40</v>
      </c>
      <c r="F46" s="47">
        <f t="shared" si="0"/>
        <v>400</v>
      </c>
      <c r="G46" s="103">
        <v>0.1</v>
      </c>
    </row>
    <row r="47" spans="1:7" ht="18.75" customHeight="1" x14ac:dyDescent="0.25">
      <c r="A47" s="41"/>
      <c r="B47" s="76" t="s">
        <v>68</v>
      </c>
      <c r="C47" s="77" t="s">
        <v>93</v>
      </c>
      <c r="D47" s="78">
        <v>20</v>
      </c>
      <c r="E47" s="79">
        <v>4</v>
      </c>
      <c r="F47" s="47">
        <f t="shared" si="0"/>
        <v>80</v>
      </c>
      <c r="G47" s="103">
        <v>0.1</v>
      </c>
    </row>
    <row r="48" spans="1:7" ht="18.75" customHeight="1" x14ac:dyDescent="0.25">
      <c r="A48" s="41"/>
      <c r="B48" s="76" t="s">
        <v>73</v>
      </c>
      <c r="C48" s="77"/>
      <c r="D48" s="78">
        <v>1</v>
      </c>
      <c r="E48" s="79">
        <v>0</v>
      </c>
      <c r="F48" s="47">
        <f t="shared" si="0"/>
        <v>0</v>
      </c>
      <c r="G48" s="103">
        <v>0.1</v>
      </c>
    </row>
    <row r="49" spans="1:7" ht="18.75" customHeight="1" x14ac:dyDescent="0.25">
      <c r="A49" s="41"/>
      <c r="B49" s="81" t="s">
        <v>74</v>
      </c>
      <c r="C49" s="77"/>
      <c r="D49" s="78">
        <v>1</v>
      </c>
      <c r="E49" s="79">
        <v>380</v>
      </c>
      <c r="F49" s="47">
        <f t="shared" ref="F49:F67" si="1">D49*E49</f>
        <v>380</v>
      </c>
      <c r="G49" s="103">
        <v>0.1</v>
      </c>
    </row>
    <row r="50" spans="1:7" ht="18.75" customHeight="1" x14ac:dyDescent="0.25">
      <c r="A50" s="41"/>
      <c r="B50" s="81" t="s">
        <v>75</v>
      </c>
      <c r="C50" s="77"/>
      <c r="D50" s="78">
        <v>20</v>
      </c>
      <c r="E50" s="79">
        <v>20</v>
      </c>
      <c r="F50" s="47">
        <f t="shared" si="1"/>
        <v>400</v>
      </c>
      <c r="G50" s="103">
        <v>0.1</v>
      </c>
    </row>
    <row r="51" spans="1:7" ht="18.75" customHeight="1" x14ac:dyDescent="0.25">
      <c r="A51" s="41"/>
      <c r="B51" s="81" t="s">
        <v>76</v>
      </c>
      <c r="C51" s="77"/>
      <c r="D51" s="78">
        <v>3</v>
      </c>
      <c r="E51" s="79">
        <v>120</v>
      </c>
      <c r="F51" s="47">
        <f t="shared" si="1"/>
        <v>360</v>
      </c>
      <c r="G51" s="103">
        <v>0.1</v>
      </c>
    </row>
    <row r="52" spans="1:7" ht="18.75" customHeight="1" x14ac:dyDescent="0.25">
      <c r="A52" s="41"/>
      <c r="B52" s="81" t="s">
        <v>77</v>
      </c>
      <c r="C52" s="77"/>
      <c r="D52" s="78">
        <v>3</v>
      </c>
      <c r="E52" s="79">
        <v>40</v>
      </c>
      <c r="F52" s="47">
        <f t="shared" si="1"/>
        <v>120</v>
      </c>
      <c r="G52" s="103">
        <v>0.1</v>
      </c>
    </row>
    <row r="53" spans="1:7" ht="18.75" customHeight="1" x14ac:dyDescent="0.25">
      <c r="A53" s="41"/>
      <c r="B53" s="81" t="s">
        <v>78</v>
      </c>
      <c r="C53" s="77"/>
      <c r="D53" s="78">
        <v>3</v>
      </c>
      <c r="E53" s="79">
        <v>38</v>
      </c>
      <c r="F53" s="47">
        <f t="shared" si="1"/>
        <v>114</v>
      </c>
      <c r="G53" s="103">
        <v>0.1</v>
      </c>
    </row>
    <row r="54" spans="1:7" ht="18.75" customHeight="1" x14ac:dyDescent="0.25">
      <c r="A54" s="41"/>
      <c r="B54" s="81" t="s">
        <v>79</v>
      </c>
      <c r="C54" s="77"/>
      <c r="D54" s="78">
        <v>1</v>
      </c>
      <c r="E54" s="79">
        <v>130</v>
      </c>
      <c r="F54" s="47">
        <f t="shared" si="1"/>
        <v>130</v>
      </c>
      <c r="G54" s="103">
        <v>0.1</v>
      </c>
    </row>
    <row r="55" spans="1:7" ht="18.75" customHeight="1" x14ac:dyDescent="0.25">
      <c r="A55" s="41"/>
      <c r="B55" s="81" t="s">
        <v>80</v>
      </c>
      <c r="C55" s="77"/>
      <c r="D55" s="78">
        <v>1</v>
      </c>
      <c r="E55" s="79">
        <v>130</v>
      </c>
      <c r="F55" s="47">
        <f t="shared" si="1"/>
        <v>130</v>
      </c>
      <c r="G55" s="103">
        <v>0.1</v>
      </c>
    </row>
    <row r="56" spans="1:7" ht="18.75" customHeight="1" x14ac:dyDescent="0.25">
      <c r="A56" s="41"/>
      <c r="B56" s="81" t="s">
        <v>81</v>
      </c>
      <c r="C56" s="77"/>
      <c r="D56" s="78">
        <v>10</v>
      </c>
      <c r="E56" s="79">
        <v>10</v>
      </c>
      <c r="F56" s="47">
        <f t="shared" si="1"/>
        <v>100</v>
      </c>
      <c r="G56" s="103">
        <v>0.1</v>
      </c>
    </row>
    <row r="57" spans="1:7" ht="18.75" customHeight="1" x14ac:dyDescent="0.25">
      <c r="A57" s="41"/>
      <c r="B57" s="81" t="s">
        <v>82</v>
      </c>
      <c r="C57" s="77"/>
      <c r="D57" s="78">
        <v>3</v>
      </c>
      <c r="E57" s="79">
        <v>125</v>
      </c>
      <c r="F57" s="47">
        <f t="shared" si="1"/>
        <v>375</v>
      </c>
      <c r="G57" s="103">
        <v>0.1</v>
      </c>
    </row>
    <row r="58" spans="1:7" ht="18.75" customHeight="1" x14ac:dyDescent="0.25">
      <c r="A58" s="41"/>
      <c r="B58" s="142" t="s">
        <v>83</v>
      </c>
      <c r="C58" s="77"/>
      <c r="D58" s="78">
        <v>20</v>
      </c>
      <c r="E58" s="79">
        <v>12</v>
      </c>
      <c r="F58" s="47">
        <f t="shared" si="1"/>
        <v>240</v>
      </c>
      <c r="G58" s="103">
        <v>0.1</v>
      </c>
    </row>
    <row r="59" spans="1:7" ht="18.75" customHeight="1" x14ac:dyDescent="0.25">
      <c r="A59" s="41"/>
      <c r="B59" s="81" t="s">
        <v>84</v>
      </c>
      <c r="C59" s="77"/>
      <c r="D59" s="78">
        <v>1</v>
      </c>
      <c r="E59" s="79">
        <v>380</v>
      </c>
      <c r="F59" s="47">
        <f t="shared" si="1"/>
        <v>380</v>
      </c>
      <c r="G59" s="103">
        <v>0.1</v>
      </c>
    </row>
    <row r="60" spans="1:7" ht="18.75" customHeight="1" x14ac:dyDescent="0.25">
      <c r="A60" s="41"/>
      <c r="B60" s="81" t="s">
        <v>85</v>
      </c>
      <c r="C60" s="77"/>
      <c r="D60" s="78">
        <v>1</v>
      </c>
      <c r="E60" s="79">
        <v>900</v>
      </c>
      <c r="F60" s="47">
        <f t="shared" si="1"/>
        <v>900</v>
      </c>
      <c r="G60" s="103">
        <v>0.1</v>
      </c>
    </row>
    <row r="61" spans="1:7" ht="18.75" customHeight="1" x14ac:dyDescent="0.25">
      <c r="A61" s="41"/>
      <c r="B61" s="81" t="s">
        <v>86</v>
      </c>
      <c r="C61" s="77"/>
      <c r="D61" s="78">
        <v>1</v>
      </c>
      <c r="E61" s="79">
        <v>125</v>
      </c>
      <c r="F61" s="47">
        <f t="shared" si="1"/>
        <v>125</v>
      </c>
      <c r="G61" s="103">
        <v>0.1</v>
      </c>
    </row>
    <row r="62" spans="1:7" ht="18.75" customHeight="1" x14ac:dyDescent="0.25">
      <c r="A62" s="41"/>
      <c r="B62" s="81" t="s">
        <v>87</v>
      </c>
      <c r="C62" s="77"/>
      <c r="D62" s="78">
        <v>1</v>
      </c>
      <c r="E62" s="79">
        <v>125</v>
      </c>
      <c r="F62" s="47">
        <f t="shared" si="1"/>
        <v>125</v>
      </c>
      <c r="G62" s="103">
        <v>0.1</v>
      </c>
    </row>
    <row r="63" spans="1:7" ht="18.75" customHeight="1" x14ac:dyDescent="0.25">
      <c r="A63" s="41"/>
      <c r="B63" s="81" t="s">
        <v>88</v>
      </c>
      <c r="C63" s="77"/>
      <c r="D63" s="78">
        <v>20</v>
      </c>
      <c r="E63" s="79">
        <v>3</v>
      </c>
      <c r="F63" s="47">
        <f t="shared" si="1"/>
        <v>60</v>
      </c>
      <c r="G63" s="103">
        <v>0.1</v>
      </c>
    </row>
    <row r="64" spans="1:7" ht="18.75" customHeight="1" x14ac:dyDescent="0.25">
      <c r="A64" s="41"/>
      <c r="B64" s="81" t="s">
        <v>89</v>
      </c>
      <c r="C64" s="77"/>
      <c r="D64" s="78">
        <v>2</v>
      </c>
      <c r="E64" s="79">
        <v>80</v>
      </c>
      <c r="F64" s="47">
        <f t="shared" si="1"/>
        <v>160</v>
      </c>
      <c r="G64" s="103">
        <v>0.1</v>
      </c>
    </row>
    <row r="65" spans="1:7" ht="18.75" customHeight="1" x14ac:dyDescent="0.25">
      <c r="A65" s="41"/>
      <c r="B65" s="81" t="s">
        <v>90</v>
      </c>
      <c r="C65" s="77"/>
      <c r="D65" s="78">
        <v>1</v>
      </c>
      <c r="E65" s="79">
        <v>460</v>
      </c>
      <c r="F65" s="47">
        <f t="shared" si="1"/>
        <v>460</v>
      </c>
      <c r="G65" s="103">
        <v>0.1</v>
      </c>
    </row>
    <row r="66" spans="1:7" ht="18.75" customHeight="1" x14ac:dyDescent="0.25">
      <c r="A66" s="41"/>
      <c r="B66" s="81" t="s">
        <v>95</v>
      </c>
      <c r="C66" s="77"/>
      <c r="D66" s="78">
        <v>2</v>
      </c>
      <c r="E66" s="79">
        <v>320</v>
      </c>
      <c r="F66" s="47">
        <f t="shared" si="1"/>
        <v>640</v>
      </c>
      <c r="G66" s="103">
        <v>0.1</v>
      </c>
    </row>
    <row r="67" spans="1:7" ht="18.75" customHeight="1" x14ac:dyDescent="0.25">
      <c r="A67" s="41"/>
      <c r="B67" s="76" t="s">
        <v>102</v>
      </c>
      <c r="C67" s="77"/>
      <c r="D67" s="78">
        <v>1</v>
      </c>
      <c r="E67" s="79">
        <v>13200</v>
      </c>
      <c r="F67" s="47">
        <f t="shared" si="1"/>
        <v>13200</v>
      </c>
      <c r="G67" s="103">
        <v>0.1</v>
      </c>
    </row>
    <row r="68" spans="1:7" ht="18.75" customHeight="1" x14ac:dyDescent="0.25">
      <c r="A68" s="23"/>
      <c r="B68" s="11" t="s">
        <v>19</v>
      </c>
      <c r="C68" s="10"/>
      <c r="D68" s="11">
        <v>1</v>
      </c>
      <c r="E68" s="40">
        <v>6000</v>
      </c>
      <c r="F68" s="24">
        <f t="shared" ref="F68:F73" si="2">D68*E68</f>
        <v>6000</v>
      </c>
      <c r="G68" s="103">
        <v>0.1</v>
      </c>
    </row>
    <row r="69" spans="1:7" ht="18.75" customHeight="1" x14ac:dyDescent="0.25">
      <c r="A69" s="23"/>
      <c r="B69" s="11" t="s">
        <v>27</v>
      </c>
      <c r="C69" s="10"/>
      <c r="D69" s="11">
        <v>1</v>
      </c>
      <c r="E69" s="40">
        <v>8000</v>
      </c>
      <c r="F69" s="24">
        <f t="shared" si="2"/>
        <v>8000</v>
      </c>
      <c r="G69" s="103">
        <v>0.1</v>
      </c>
    </row>
    <row r="70" spans="1:7" ht="18.75" customHeight="1" x14ac:dyDescent="0.25">
      <c r="A70" s="23"/>
      <c r="B70" s="11" t="s">
        <v>52</v>
      </c>
      <c r="C70" s="10"/>
      <c r="D70" s="11">
        <v>1</v>
      </c>
      <c r="E70" s="40">
        <v>5000</v>
      </c>
      <c r="F70" s="24">
        <f t="shared" si="2"/>
        <v>5000</v>
      </c>
      <c r="G70" s="103">
        <v>0.1</v>
      </c>
    </row>
    <row r="71" spans="1:7" ht="18.75" customHeight="1" x14ac:dyDescent="0.25">
      <c r="A71" s="41"/>
      <c r="B71" s="42" t="s">
        <v>23</v>
      </c>
      <c r="C71" s="10"/>
      <c r="D71" s="43">
        <v>1</v>
      </c>
      <c r="E71" s="12">
        <v>14000</v>
      </c>
      <c r="F71" s="24">
        <f t="shared" si="2"/>
        <v>14000</v>
      </c>
      <c r="G71" s="103">
        <v>0.1</v>
      </c>
    </row>
    <row r="72" spans="1:7" ht="18.75" customHeight="1" x14ac:dyDescent="0.25">
      <c r="A72" s="41"/>
      <c r="B72" s="44" t="s">
        <v>21</v>
      </c>
      <c r="C72" s="45"/>
      <c r="D72" s="43">
        <v>1</v>
      </c>
      <c r="E72" s="46">
        <v>1200</v>
      </c>
      <c r="F72" s="47">
        <f t="shared" si="2"/>
        <v>1200</v>
      </c>
      <c r="G72" s="103">
        <v>0.1</v>
      </c>
    </row>
    <row r="73" spans="1:7" ht="18.75" customHeight="1" thickBot="1" x14ac:dyDescent="0.3">
      <c r="A73" s="14"/>
      <c r="B73" s="109" t="s">
        <v>22</v>
      </c>
      <c r="C73" s="15"/>
      <c r="D73" s="16">
        <v>4</v>
      </c>
      <c r="E73" s="17">
        <v>300</v>
      </c>
      <c r="F73" s="53">
        <f t="shared" si="2"/>
        <v>1200</v>
      </c>
      <c r="G73" s="108">
        <v>0.1</v>
      </c>
    </row>
    <row r="74" spans="1:7" ht="18.75" customHeight="1" thickBot="1" x14ac:dyDescent="0.3">
      <c r="A74" s="27"/>
      <c r="B74" s="29" t="s">
        <v>10</v>
      </c>
      <c r="C74" s="73"/>
      <c r="D74" s="30"/>
      <c r="E74" s="75"/>
      <c r="F74" s="113">
        <f>SUM(F21:F73)</f>
        <v>178019</v>
      </c>
      <c r="G74" s="117">
        <v>0.1</v>
      </c>
    </row>
    <row r="75" spans="1:7" ht="18.75" customHeight="1" x14ac:dyDescent="0.25">
      <c r="B75" s="67"/>
      <c r="C75" s="67"/>
      <c r="E75" s="95"/>
      <c r="F75" s="96"/>
    </row>
    <row r="76" spans="1:7" ht="18.75" customHeight="1" thickBot="1" x14ac:dyDescent="0.3">
      <c r="A76" s="141" t="s">
        <v>104</v>
      </c>
      <c r="B76" s="140"/>
      <c r="C76" s="85"/>
      <c r="D76" s="86"/>
      <c r="E76" s="90"/>
      <c r="F76" s="91"/>
    </row>
    <row r="77" spans="1:7" ht="18.75" customHeight="1" thickBot="1" x14ac:dyDescent="0.3">
      <c r="A77" s="37"/>
      <c r="B77" s="38" t="s">
        <v>4</v>
      </c>
      <c r="C77" s="39" t="s">
        <v>5</v>
      </c>
      <c r="D77" s="39" t="s">
        <v>6</v>
      </c>
      <c r="E77" s="39" t="s">
        <v>7</v>
      </c>
      <c r="F77" s="123" t="s">
        <v>8</v>
      </c>
      <c r="G77" s="71" t="s">
        <v>110</v>
      </c>
    </row>
    <row r="78" spans="1:7" ht="18.75" customHeight="1" x14ac:dyDescent="0.25">
      <c r="A78" s="63"/>
      <c r="B78" s="84" t="s">
        <v>103</v>
      </c>
      <c r="C78" s="68" t="s">
        <v>112</v>
      </c>
      <c r="D78" s="54">
        <v>8</v>
      </c>
      <c r="E78" s="89">
        <v>5200</v>
      </c>
      <c r="F78" s="24">
        <f t="shared" ref="F78" si="3">D78*E78</f>
        <v>41600</v>
      </c>
      <c r="G78" s="103">
        <v>0.1</v>
      </c>
    </row>
    <row r="79" spans="1:7" ht="18.75" customHeight="1" x14ac:dyDescent="0.25">
      <c r="A79" s="23"/>
      <c r="B79" s="11" t="s">
        <v>12</v>
      </c>
      <c r="C79" s="10"/>
      <c r="D79" s="11">
        <v>1</v>
      </c>
      <c r="E79" s="40">
        <v>18000</v>
      </c>
      <c r="F79" s="24">
        <f t="shared" ref="F79:F105" si="4">D79*E79</f>
        <v>18000</v>
      </c>
      <c r="G79" s="103">
        <v>0.1</v>
      </c>
    </row>
    <row r="80" spans="1:7" ht="18.75" customHeight="1" x14ac:dyDescent="0.25">
      <c r="A80" s="23"/>
      <c r="B80" s="11" t="s">
        <v>9</v>
      </c>
      <c r="C80" s="10"/>
      <c r="D80" s="11">
        <v>1</v>
      </c>
      <c r="E80" s="40">
        <v>2500</v>
      </c>
      <c r="F80" s="24">
        <f t="shared" si="4"/>
        <v>2500</v>
      </c>
      <c r="G80" s="103">
        <v>0.1</v>
      </c>
    </row>
    <row r="81" spans="1:7" ht="18.75" customHeight="1" x14ac:dyDescent="0.25">
      <c r="A81" s="23"/>
      <c r="B81" s="11" t="s">
        <v>37</v>
      </c>
      <c r="C81" s="10"/>
      <c r="D81" s="11">
        <v>1</v>
      </c>
      <c r="E81" s="40">
        <v>2500</v>
      </c>
      <c r="F81" s="24">
        <f t="shared" si="4"/>
        <v>2500</v>
      </c>
      <c r="G81" s="103">
        <v>0.1</v>
      </c>
    </row>
    <row r="82" spans="1:7" ht="18.75" customHeight="1" x14ac:dyDescent="0.25">
      <c r="A82" s="23"/>
      <c r="B82" s="11" t="s">
        <v>18</v>
      </c>
      <c r="C82" s="10"/>
      <c r="D82" s="11">
        <v>1</v>
      </c>
      <c r="E82" s="40">
        <v>5200</v>
      </c>
      <c r="F82" s="24">
        <f t="shared" si="4"/>
        <v>5200</v>
      </c>
      <c r="G82" s="103">
        <v>0.1</v>
      </c>
    </row>
    <row r="83" spans="1:7" ht="18.75" customHeight="1" x14ac:dyDescent="0.25">
      <c r="A83" s="41"/>
      <c r="B83" s="42" t="s">
        <v>26</v>
      </c>
      <c r="C83" s="10"/>
      <c r="D83" s="43">
        <v>1</v>
      </c>
      <c r="E83" s="12">
        <v>3000</v>
      </c>
      <c r="F83" s="24">
        <f t="shared" si="4"/>
        <v>3000</v>
      </c>
      <c r="G83" s="103">
        <v>0.1</v>
      </c>
    </row>
    <row r="84" spans="1:7" ht="18.75" customHeight="1" x14ac:dyDescent="0.25">
      <c r="A84" s="41"/>
      <c r="B84" s="42" t="s">
        <v>24</v>
      </c>
      <c r="C84" s="10" t="s">
        <v>57</v>
      </c>
      <c r="D84" s="43">
        <v>2</v>
      </c>
      <c r="E84" s="12">
        <v>4000</v>
      </c>
      <c r="F84" s="24">
        <f t="shared" si="4"/>
        <v>8000</v>
      </c>
      <c r="G84" s="103">
        <v>0.1</v>
      </c>
    </row>
    <row r="85" spans="1:7" ht="18.75" customHeight="1" x14ac:dyDescent="0.25">
      <c r="A85" s="41"/>
      <c r="B85" s="44" t="s">
        <v>25</v>
      </c>
      <c r="C85" s="45"/>
      <c r="D85" s="43">
        <v>2</v>
      </c>
      <c r="E85" s="46">
        <v>4000</v>
      </c>
      <c r="F85" s="47">
        <f t="shared" si="4"/>
        <v>8000</v>
      </c>
      <c r="G85" s="103">
        <v>0.1</v>
      </c>
    </row>
    <row r="86" spans="1:7" ht="18.75" customHeight="1" x14ac:dyDescent="0.25">
      <c r="A86" s="23"/>
      <c r="B86" s="48" t="s">
        <v>45</v>
      </c>
      <c r="C86" s="49" t="s">
        <v>42</v>
      </c>
      <c r="D86" s="50">
        <v>24</v>
      </c>
      <c r="E86" s="40">
        <v>80</v>
      </c>
      <c r="F86" s="24">
        <f t="shared" si="4"/>
        <v>1920</v>
      </c>
      <c r="G86" s="103">
        <v>0.1</v>
      </c>
    </row>
    <row r="87" spans="1:7" ht="18.75" customHeight="1" x14ac:dyDescent="0.25">
      <c r="A87" s="23"/>
      <c r="B87" s="48" t="s">
        <v>44</v>
      </c>
      <c r="C87" s="49" t="s">
        <v>48</v>
      </c>
      <c r="D87" s="50">
        <v>10</v>
      </c>
      <c r="E87" s="40">
        <v>205</v>
      </c>
      <c r="F87" s="24">
        <f t="shared" si="4"/>
        <v>2050</v>
      </c>
      <c r="G87" s="103">
        <v>0.1</v>
      </c>
    </row>
    <row r="88" spans="1:7" ht="18.75" customHeight="1" x14ac:dyDescent="0.25">
      <c r="A88" s="23"/>
      <c r="B88" s="48" t="s">
        <v>38</v>
      </c>
      <c r="C88" s="11" t="s">
        <v>43</v>
      </c>
      <c r="D88" s="50">
        <v>10</v>
      </c>
      <c r="E88" s="40">
        <v>185</v>
      </c>
      <c r="F88" s="24">
        <f t="shared" si="4"/>
        <v>1850</v>
      </c>
      <c r="G88" s="103">
        <v>0.1</v>
      </c>
    </row>
    <row r="89" spans="1:7" ht="18.75" customHeight="1" x14ac:dyDescent="0.25">
      <c r="A89" s="23"/>
      <c r="B89" s="48" t="s">
        <v>39</v>
      </c>
      <c r="C89" s="49" t="s">
        <v>46</v>
      </c>
      <c r="D89" s="50">
        <v>3</v>
      </c>
      <c r="E89" s="40">
        <v>1600</v>
      </c>
      <c r="F89" s="24">
        <f t="shared" si="4"/>
        <v>4800</v>
      </c>
      <c r="G89" s="103">
        <v>0.1</v>
      </c>
    </row>
    <row r="90" spans="1:7" ht="18.75" customHeight="1" x14ac:dyDescent="0.25">
      <c r="A90" s="23"/>
      <c r="B90" s="51" t="s">
        <v>40</v>
      </c>
      <c r="C90" s="49" t="s">
        <v>47</v>
      </c>
      <c r="D90" s="50">
        <v>2</v>
      </c>
      <c r="E90" s="40">
        <v>600</v>
      </c>
      <c r="F90" s="24">
        <f t="shared" si="4"/>
        <v>1200</v>
      </c>
      <c r="G90" s="103">
        <v>0.1</v>
      </c>
    </row>
    <row r="91" spans="1:7" ht="18.75" customHeight="1" x14ac:dyDescent="0.25">
      <c r="A91" s="23"/>
      <c r="B91" s="51" t="s">
        <v>41</v>
      </c>
      <c r="C91" s="49"/>
      <c r="D91" s="50">
        <v>10</v>
      </c>
      <c r="E91" s="40">
        <v>150</v>
      </c>
      <c r="F91" s="24">
        <f t="shared" si="4"/>
        <v>1500</v>
      </c>
      <c r="G91" s="103">
        <v>0.1</v>
      </c>
    </row>
    <row r="92" spans="1:7" ht="18.75" customHeight="1" x14ac:dyDescent="0.25">
      <c r="A92" s="23"/>
      <c r="B92" s="48" t="s">
        <v>51</v>
      </c>
      <c r="C92" s="49" t="s">
        <v>49</v>
      </c>
      <c r="D92" s="50">
        <v>4</v>
      </c>
      <c r="E92" s="40">
        <v>700</v>
      </c>
      <c r="F92" s="24">
        <f t="shared" si="4"/>
        <v>2800</v>
      </c>
      <c r="G92" s="103">
        <v>0.1</v>
      </c>
    </row>
    <row r="93" spans="1:7" ht="18.75" customHeight="1" x14ac:dyDescent="0.25">
      <c r="A93" s="23"/>
      <c r="B93" s="48" t="s">
        <v>58</v>
      </c>
      <c r="C93" s="49" t="s">
        <v>50</v>
      </c>
      <c r="D93" s="50">
        <v>4</v>
      </c>
      <c r="E93" s="40">
        <v>700</v>
      </c>
      <c r="F93" s="24">
        <f t="shared" si="4"/>
        <v>2800</v>
      </c>
      <c r="G93" s="103">
        <v>0.1</v>
      </c>
    </row>
    <row r="94" spans="1:7" ht="18.75" customHeight="1" x14ac:dyDescent="0.25">
      <c r="A94" s="41"/>
      <c r="B94" s="76" t="s">
        <v>56</v>
      </c>
      <c r="C94" s="77" t="s">
        <v>91</v>
      </c>
      <c r="D94" s="78">
        <v>1</v>
      </c>
      <c r="E94" s="79">
        <v>2000</v>
      </c>
      <c r="F94" s="47">
        <f t="shared" si="4"/>
        <v>2000</v>
      </c>
      <c r="G94" s="103">
        <v>0.1</v>
      </c>
    </row>
    <row r="95" spans="1:7" ht="18.75" customHeight="1" x14ac:dyDescent="0.25">
      <c r="A95" s="41"/>
      <c r="B95" s="76" t="s">
        <v>59</v>
      </c>
      <c r="C95" s="77" t="s">
        <v>91</v>
      </c>
      <c r="D95" s="78">
        <v>1</v>
      </c>
      <c r="E95" s="79">
        <v>1500</v>
      </c>
      <c r="F95" s="47">
        <f t="shared" si="4"/>
        <v>1500</v>
      </c>
      <c r="G95" s="103">
        <v>0.1</v>
      </c>
    </row>
    <row r="96" spans="1:7" ht="18.75" customHeight="1" x14ac:dyDescent="0.25">
      <c r="A96" s="41"/>
      <c r="B96" s="76" t="s">
        <v>60</v>
      </c>
      <c r="C96" s="77" t="s">
        <v>91</v>
      </c>
      <c r="D96" s="78">
        <v>2</v>
      </c>
      <c r="E96" s="79">
        <v>1500</v>
      </c>
      <c r="F96" s="47">
        <f t="shared" si="4"/>
        <v>3000</v>
      </c>
      <c r="G96" s="103">
        <v>0.1</v>
      </c>
    </row>
    <row r="97" spans="1:7" ht="18.75" customHeight="1" x14ac:dyDescent="0.25">
      <c r="A97" s="41"/>
      <c r="B97" s="76" t="s">
        <v>61</v>
      </c>
      <c r="C97" s="77" t="s">
        <v>91</v>
      </c>
      <c r="D97" s="78">
        <v>2</v>
      </c>
      <c r="E97" s="79">
        <v>800</v>
      </c>
      <c r="F97" s="47">
        <f t="shared" si="4"/>
        <v>1600</v>
      </c>
      <c r="G97" s="103">
        <v>0.1</v>
      </c>
    </row>
    <row r="98" spans="1:7" ht="18.75" customHeight="1" x14ac:dyDescent="0.25">
      <c r="A98" s="41"/>
      <c r="B98" s="76" t="s">
        <v>62</v>
      </c>
      <c r="C98" s="77" t="s">
        <v>91</v>
      </c>
      <c r="D98" s="78">
        <v>2</v>
      </c>
      <c r="E98" s="79">
        <v>800</v>
      </c>
      <c r="F98" s="47">
        <f t="shared" si="4"/>
        <v>1600</v>
      </c>
      <c r="G98" s="103">
        <v>0.1</v>
      </c>
    </row>
    <row r="99" spans="1:7" ht="18.75" customHeight="1" x14ac:dyDescent="0.25">
      <c r="A99" s="41"/>
      <c r="B99" s="76" t="s">
        <v>63</v>
      </c>
      <c r="C99" s="77" t="s">
        <v>91</v>
      </c>
      <c r="D99" s="78">
        <v>4</v>
      </c>
      <c r="E99" s="79">
        <v>180</v>
      </c>
      <c r="F99" s="47">
        <f t="shared" si="4"/>
        <v>720</v>
      </c>
      <c r="G99" s="103">
        <v>0.1</v>
      </c>
    </row>
    <row r="100" spans="1:7" ht="18.75" customHeight="1" x14ac:dyDescent="0.25">
      <c r="A100" s="41"/>
      <c r="B100" s="76" t="s">
        <v>64</v>
      </c>
      <c r="C100" s="77" t="s">
        <v>91</v>
      </c>
      <c r="D100" s="78">
        <v>1</v>
      </c>
      <c r="E100" s="79">
        <v>120</v>
      </c>
      <c r="F100" s="47">
        <f t="shared" si="4"/>
        <v>120</v>
      </c>
      <c r="G100" s="103">
        <v>0.1</v>
      </c>
    </row>
    <row r="101" spans="1:7" ht="18.75" customHeight="1" x14ac:dyDescent="0.25">
      <c r="A101" s="41"/>
      <c r="B101" s="76" t="s">
        <v>65</v>
      </c>
      <c r="C101" s="77" t="s">
        <v>91</v>
      </c>
      <c r="D101" s="78">
        <v>1</v>
      </c>
      <c r="E101" s="79">
        <v>120</v>
      </c>
      <c r="F101" s="47">
        <f t="shared" si="4"/>
        <v>120</v>
      </c>
      <c r="G101" s="103">
        <v>0.1</v>
      </c>
    </row>
    <row r="102" spans="1:7" ht="18.75" customHeight="1" x14ac:dyDescent="0.25">
      <c r="A102" s="41"/>
      <c r="B102" s="76" t="s">
        <v>66</v>
      </c>
      <c r="C102" s="77" t="s">
        <v>91</v>
      </c>
      <c r="D102" s="78">
        <v>1</v>
      </c>
      <c r="E102" s="79">
        <v>160</v>
      </c>
      <c r="F102" s="47">
        <f t="shared" si="4"/>
        <v>160</v>
      </c>
      <c r="G102" s="103">
        <v>0.1</v>
      </c>
    </row>
    <row r="103" spans="1:7" ht="18.75" customHeight="1" x14ac:dyDescent="0.25">
      <c r="A103" s="41"/>
      <c r="B103" s="76" t="s">
        <v>67</v>
      </c>
      <c r="C103" s="77" t="s">
        <v>92</v>
      </c>
      <c r="D103" s="78">
        <v>10</v>
      </c>
      <c r="E103" s="79">
        <v>40</v>
      </c>
      <c r="F103" s="47">
        <f t="shared" si="4"/>
        <v>400</v>
      </c>
      <c r="G103" s="103">
        <v>0.1</v>
      </c>
    </row>
    <row r="104" spans="1:7" ht="18.75" customHeight="1" x14ac:dyDescent="0.25">
      <c r="A104" s="41"/>
      <c r="B104" s="76" t="s">
        <v>68</v>
      </c>
      <c r="C104" s="77" t="s">
        <v>93</v>
      </c>
      <c r="D104" s="78">
        <v>20</v>
      </c>
      <c r="E104" s="79">
        <v>4</v>
      </c>
      <c r="F104" s="47">
        <f t="shared" si="4"/>
        <v>80</v>
      </c>
      <c r="G104" s="103">
        <v>0.1</v>
      </c>
    </row>
    <row r="105" spans="1:7" ht="18.75" customHeight="1" x14ac:dyDescent="0.25">
      <c r="A105" s="41"/>
      <c r="B105" s="76" t="s">
        <v>73</v>
      </c>
      <c r="C105" s="77"/>
      <c r="D105" s="78">
        <v>1</v>
      </c>
      <c r="E105" s="79">
        <v>0</v>
      </c>
      <c r="F105" s="47">
        <f t="shared" si="4"/>
        <v>0</v>
      </c>
      <c r="G105" s="103">
        <v>0.1</v>
      </c>
    </row>
    <row r="106" spans="1:7" ht="18.75" customHeight="1" x14ac:dyDescent="0.25">
      <c r="A106" s="41"/>
      <c r="B106" s="81" t="s">
        <v>74</v>
      </c>
      <c r="C106" s="77"/>
      <c r="D106" s="78">
        <v>1</v>
      </c>
      <c r="E106" s="79">
        <v>380</v>
      </c>
      <c r="F106" s="47">
        <f t="shared" ref="F106:F130" si="5">D106*E106</f>
        <v>380</v>
      </c>
      <c r="G106" s="103">
        <v>0.1</v>
      </c>
    </row>
    <row r="107" spans="1:7" ht="18.75" customHeight="1" x14ac:dyDescent="0.25">
      <c r="A107" s="41"/>
      <c r="B107" s="81" t="s">
        <v>75</v>
      </c>
      <c r="C107" s="77"/>
      <c r="D107" s="78">
        <v>20</v>
      </c>
      <c r="E107" s="79">
        <v>20</v>
      </c>
      <c r="F107" s="47">
        <f t="shared" si="5"/>
        <v>400</v>
      </c>
      <c r="G107" s="103">
        <v>0.1</v>
      </c>
    </row>
    <row r="108" spans="1:7" ht="18.75" customHeight="1" x14ac:dyDescent="0.25">
      <c r="A108" s="41"/>
      <c r="B108" s="81" t="s">
        <v>76</v>
      </c>
      <c r="C108" s="77"/>
      <c r="D108" s="78">
        <v>3</v>
      </c>
      <c r="E108" s="79">
        <v>120</v>
      </c>
      <c r="F108" s="47">
        <f t="shared" si="5"/>
        <v>360</v>
      </c>
      <c r="G108" s="103">
        <v>0.1</v>
      </c>
    </row>
    <row r="109" spans="1:7" ht="18.75" customHeight="1" x14ac:dyDescent="0.25">
      <c r="A109" s="41"/>
      <c r="B109" s="81" t="s">
        <v>77</v>
      </c>
      <c r="C109" s="77"/>
      <c r="D109" s="78">
        <v>3</v>
      </c>
      <c r="E109" s="79">
        <v>40</v>
      </c>
      <c r="F109" s="47">
        <f t="shared" si="5"/>
        <v>120</v>
      </c>
      <c r="G109" s="103">
        <v>0.1</v>
      </c>
    </row>
    <row r="110" spans="1:7" ht="18.75" customHeight="1" x14ac:dyDescent="0.25">
      <c r="A110" s="41"/>
      <c r="B110" s="81" t="s">
        <v>78</v>
      </c>
      <c r="C110" s="77"/>
      <c r="D110" s="78">
        <v>3</v>
      </c>
      <c r="E110" s="79">
        <v>38</v>
      </c>
      <c r="F110" s="47">
        <f t="shared" si="5"/>
        <v>114</v>
      </c>
      <c r="G110" s="103">
        <v>0.1</v>
      </c>
    </row>
    <row r="111" spans="1:7" ht="18.75" customHeight="1" x14ac:dyDescent="0.25">
      <c r="A111" s="41"/>
      <c r="B111" s="81" t="s">
        <v>79</v>
      </c>
      <c r="C111" s="77"/>
      <c r="D111" s="78">
        <v>1</v>
      </c>
      <c r="E111" s="79">
        <v>130</v>
      </c>
      <c r="F111" s="47">
        <f t="shared" si="5"/>
        <v>130</v>
      </c>
      <c r="G111" s="103">
        <v>0.1</v>
      </c>
    </row>
    <row r="112" spans="1:7" ht="18.75" customHeight="1" x14ac:dyDescent="0.25">
      <c r="A112" s="41"/>
      <c r="B112" s="81" t="s">
        <v>80</v>
      </c>
      <c r="C112" s="77"/>
      <c r="D112" s="78">
        <v>1</v>
      </c>
      <c r="E112" s="79">
        <v>130</v>
      </c>
      <c r="F112" s="47">
        <f t="shared" si="5"/>
        <v>130</v>
      </c>
      <c r="G112" s="103">
        <v>0.1</v>
      </c>
    </row>
    <row r="113" spans="1:7" ht="18.75" customHeight="1" x14ac:dyDescent="0.25">
      <c r="A113" s="41"/>
      <c r="B113" s="81" t="s">
        <v>81</v>
      </c>
      <c r="C113" s="77"/>
      <c r="D113" s="78">
        <v>10</v>
      </c>
      <c r="E113" s="79">
        <v>10</v>
      </c>
      <c r="F113" s="47">
        <f t="shared" si="5"/>
        <v>100</v>
      </c>
      <c r="G113" s="103">
        <v>0.1</v>
      </c>
    </row>
    <row r="114" spans="1:7" ht="18.75" customHeight="1" x14ac:dyDescent="0.25">
      <c r="A114" s="41"/>
      <c r="B114" s="81" t="s">
        <v>82</v>
      </c>
      <c r="C114" s="77"/>
      <c r="D114" s="78">
        <v>3</v>
      </c>
      <c r="E114" s="79">
        <v>125</v>
      </c>
      <c r="F114" s="47">
        <f t="shared" si="5"/>
        <v>375</v>
      </c>
      <c r="G114" s="103">
        <v>0.1</v>
      </c>
    </row>
    <row r="115" spans="1:7" ht="18.75" customHeight="1" x14ac:dyDescent="0.25">
      <c r="A115" s="41"/>
      <c r="B115" s="142" t="s">
        <v>83</v>
      </c>
      <c r="C115" s="77"/>
      <c r="D115" s="78">
        <v>20</v>
      </c>
      <c r="E115" s="79">
        <v>12</v>
      </c>
      <c r="F115" s="47">
        <f t="shared" si="5"/>
        <v>240</v>
      </c>
      <c r="G115" s="103">
        <v>0.1</v>
      </c>
    </row>
    <row r="116" spans="1:7" ht="18.75" customHeight="1" x14ac:dyDescent="0.25">
      <c r="A116" s="41"/>
      <c r="B116" s="81" t="s">
        <v>84</v>
      </c>
      <c r="C116" s="77"/>
      <c r="D116" s="78">
        <v>1</v>
      </c>
      <c r="E116" s="79">
        <v>380</v>
      </c>
      <c r="F116" s="47">
        <f t="shared" si="5"/>
        <v>380</v>
      </c>
      <c r="G116" s="103">
        <v>0.1</v>
      </c>
    </row>
    <row r="117" spans="1:7" ht="18.75" customHeight="1" x14ac:dyDescent="0.25">
      <c r="A117" s="41"/>
      <c r="B117" s="81" t="s">
        <v>85</v>
      </c>
      <c r="C117" s="77"/>
      <c r="D117" s="78">
        <v>1</v>
      </c>
      <c r="E117" s="79">
        <v>900</v>
      </c>
      <c r="F117" s="47">
        <f t="shared" si="5"/>
        <v>900</v>
      </c>
      <c r="G117" s="103">
        <v>0.1</v>
      </c>
    </row>
    <row r="118" spans="1:7" ht="18.75" customHeight="1" x14ac:dyDescent="0.25">
      <c r="A118" s="41"/>
      <c r="B118" s="81" t="s">
        <v>86</v>
      </c>
      <c r="C118" s="77"/>
      <c r="D118" s="78">
        <v>1</v>
      </c>
      <c r="E118" s="79">
        <v>125</v>
      </c>
      <c r="F118" s="47">
        <f t="shared" si="5"/>
        <v>125</v>
      </c>
      <c r="G118" s="103">
        <v>0.1</v>
      </c>
    </row>
    <row r="119" spans="1:7" ht="18.75" customHeight="1" x14ac:dyDescent="0.25">
      <c r="A119" s="41"/>
      <c r="B119" s="81" t="s">
        <v>87</v>
      </c>
      <c r="C119" s="77"/>
      <c r="D119" s="78">
        <v>1</v>
      </c>
      <c r="E119" s="79">
        <v>125</v>
      </c>
      <c r="F119" s="47">
        <f t="shared" si="5"/>
        <v>125</v>
      </c>
      <c r="G119" s="103">
        <v>0.1</v>
      </c>
    </row>
    <row r="120" spans="1:7" ht="18.75" customHeight="1" x14ac:dyDescent="0.25">
      <c r="A120" s="41"/>
      <c r="B120" s="81" t="s">
        <v>88</v>
      </c>
      <c r="C120" s="77"/>
      <c r="D120" s="78">
        <v>20</v>
      </c>
      <c r="E120" s="79">
        <v>3</v>
      </c>
      <c r="F120" s="47">
        <f t="shared" si="5"/>
        <v>60</v>
      </c>
      <c r="G120" s="103">
        <v>0.1</v>
      </c>
    </row>
    <row r="121" spans="1:7" ht="18.75" customHeight="1" x14ac:dyDescent="0.25">
      <c r="A121" s="41"/>
      <c r="B121" s="81" t="s">
        <v>89</v>
      </c>
      <c r="C121" s="77"/>
      <c r="D121" s="78">
        <v>2</v>
      </c>
      <c r="E121" s="79">
        <v>80</v>
      </c>
      <c r="F121" s="47">
        <f t="shared" si="5"/>
        <v>160</v>
      </c>
      <c r="G121" s="103">
        <v>0.1</v>
      </c>
    </row>
    <row r="122" spans="1:7" ht="18.75" customHeight="1" x14ac:dyDescent="0.25">
      <c r="A122" s="41"/>
      <c r="B122" s="81" t="s">
        <v>90</v>
      </c>
      <c r="C122" s="77"/>
      <c r="D122" s="78">
        <v>1</v>
      </c>
      <c r="E122" s="79">
        <v>460</v>
      </c>
      <c r="F122" s="47">
        <f t="shared" si="5"/>
        <v>460</v>
      </c>
      <c r="G122" s="103">
        <v>0.1</v>
      </c>
    </row>
    <row r="123" spans="1:7" ht="18.75" customHeight="1" x14ac:dyDescent="0.25">
      <c r="A123" s="41"/>
      <c r="B123" s="81" t="s">
        <v>95</v>
      </c>
      <c r="C123" s="77"/>
      <c r="D123" s="78">
        <v>2</v>
      </c>
      <c r="E123" s="79">
        <v>320</v>
      </c>
      <c r="F123" s="47">
        <f t="shared" si="5"/>
        <v>640</v>
      </c>
      <c r="G123" s="103">
        <v>0.1</v>
      </c>
    </row>
    <row r="124" spans="1:7" ht="18.75" customHeight="1" x14ac:dyDescent="0.25">
      <c r="A124" s="41"/>
      <c r="B124" s="76" t="s">
        <v>102</v>
      </c>
      <c r="C124" s="77"/>
      <c r="D124" s="78">
        <v>1</v>
      </c>
      <c r="E124" s="79">
        <v>13200</v>
      </c>
      <c r="F124" s="47">
        <f t="shared" si="5"/>
        <v>13200</v>
      </c>
      <c r="G124" s="103">
        <v>0.1</v>
      </c>
    </row>
    <row r="125" spans="1:7" ht="18.75" customHeight="1" x14ac:dyDescent="0.25">
      <c r="A125" s="23"/>
      <c r="B125" s="11" t="s">
        <v>19</v>
      </c>
      <c r="C125" s="10"/>
      <c r="D125" s="11">
        <v>1</v>
      </c>
      <c r="E125" s="40">
        <v>6000</v>
      </c>
      <c r="F125" s="24">
        <f t="shared" si="5"/>
        <v>6000</v>
      </c>
      <c r="G125" s="103">
        <v>0.1</v>
      </c>
    </row>
    <row r="126" spans="1:7" ht="18.75" customHeight="1" x14ac:dyDescent="0.25">
      <c r="A126" s="23"/>
      <c r="B126" s="11" t="s">
        <v>27</v>
      </c>
      <c r="C126" s="10"/>
      <c r="D126" s="11">
        <v>1</v>
      </c>
      <c r="E126" s="40">
        <v>8000</v>
      </c>
      <c r="F126" s="24">
        <f t="shared" si="5"/>
        <v>8000</v>
      </c>
      <c r="G126" s="103">
        <v>0.1</v>
      </c>
    </row>
    <row r="127" spans="1:7" ht="18.75" customHeight="1" x14ac:dyDescent="0.25">
      <c r="A127" s="23"/>
      <c r="B127" s="11" t="s">
        <v>52</v>
      </c>
      <c r="C127" s="10"/>
      <c r="D127" s="11">
        <v>1</v>
      </c>
      <c r="E127" s="40">
        <v>5000</v>
      </c>
      <c r="F127" s="24">
        <f t="shared" si="5"/>
        <v>5000</v>
      </c>
      <c r="G127" s="103">
        <v>0.1</v>
      </c>
    </row>
    <row r="128" spans="1:7" ht="18.75" customHeight="1" x14ac:dyDescent="0.25">
      <c r="A128" s="41"/>
      <c r="B128" s="42" t="s">
        <v>23</v>
      </c>
      <c r="C128" s="10"/>
      <c r="D128" s="43">
        <v>1</v>
      </c>
      <c r="E128" s="12">
        <v>14000</v>
      </c>
      <c r="F128" s="24">
        <f t="shared" si="5"/>
        <v>14000</v>
      </c>
      <c r="G128" s="103">
        <v>0.1</v>
      </c>
    </row>
    <row r="129" spans="1:7" ht="18.75" customHeight="1" x14ac:dyDescent="0.25">
      <c r="A129" s="41"/>
      <c r="B129" s="44" t="s">
        <v>21</v>
      </c>
      <c r="C129" s="45"/>
      <c r="D129" s="43">
        <v>1</v>
      </c>
      <c r="E129" s="46">
        <v>1200</v>
      </c>
      <c r="F129" s="47">
        <f t="shared" si="5"/>
        <v>1200</v>
      </c>
      <c r="G129" s="103">
        <v>0.1</v>
      </c>
    </row>
    <row r="130" spans="1:7" ht="18.75" customHeight="1" thickBot="1" x14ac:dyDescent="0.3">
      <c r="A130" s="14"/>
      <c r="B130" s="109" t="s">
        <v>22</v>
      </c>
      <c r="C130" s="15"/>
      <c r="D130" s="16">
        <v>4</v>
      </c>
      <c r="E130" s="17">
        <v>300</v>
      </c>
      <c r="F130" s="53">
        <f t="shared" si="5"/>
        <v>1200</v>
      </c>
      <c r="G130" s="108">
        <v>0.1</v>
      </c>
    </row>
    <row r="131" spans="1:7" ht="18.75" customHeight="1" thickBot="1" x14ac:dyDescent="0.3">
      <c r="A131" s="27"/>
      <c r="B131" s="29" t="s">
        <v>10</v>
      </c>
      <c r="C131" s="73"/>
      <c r="D131" s="30"/>
      <c r="E131" s="75"/>
      <c r="F131" s="113">
        <f>SUM(F78:F130)</f>
        <v>172819</v>
      </c>
      <c r="G131" s="117">
        <v>0.1</v>
      </c>
    </row>
    <row r="132" spans="1:7" ht="18.75" customHeight="1" x14ac:dyDescent="0.25">
      <c r="A132" s="66"/>
      <c r="B132" s="92"/>
      <c r="C132" s="92"/>
      <c r="D132" s="66"/>
      <c r="E132" s="93"/>
      <c r="F132" s="94"/>
    </row>
    <row r="133" spans="1:7" ht="18.75" customHeight="1" thickBot="1" x14ac:dyDescent="0.3">
      <c r="A133" s="140" t="s">
        <v>106</v>
      </c>
      <c r="B133" s="140"/>
      <c r="C133" s="85"/>
      <c r="D133" s="86"/>
      <c r="E133" s="90"/>
      <c r="F133" s="91"/>
    </row>
    <row r="134" spans="1:7" ht="18.75" customHeight="1" thickBot="1" x14ac:dyDescent="0.3">
      <c r="A134" s="37"/>
      <c r="B134" s="38" t="s">
        <v>4</v>
      </c>
      <c r="C134" s="39" t="s">
        <v>5</v>
      </c>
      <c r="D134" s="39" t="s">
        <v>6</v>
      </c>
      <c r="E134" s="39" t="s">
        <v>7</v>
      </c>
      <c r="F134" s="123" t="s">
        <v>8</v>
      </c>
      <c r="G134" s="71" t="s">
        <v>110</v>
      </c>
    </row>
    <row r="135" spans="1:7" ht="18.75" customHeight="1" x14ac:dyDescent="0.25">
      <c r="A135" s="63"/>
      <c r="B135" s="84" t="s">
        <v>103</v>
      </c>
      <c r="C135" s="68" t="s">
        <v>113</v>
      </c>
      <c r="D135" s="54">
        <v>8</v>
      </c>
      <c r="E135" s="89">
        <v>5200</v>
      </c>
      <c r="F135" s="24">
        <f t="shared" ref="F135:F162" si="6">D135*E135</f>
        <v>41600</v>
      </c>
      <c r="G135" s="103">
        <v>0.1</v>
      </c>
    </row>
    <row r="136" spans="1:7" ht="18.75" customHeight="1" x14ac:dyDescent="0.25">
      <c r="A136" s="23"/>
      <c r="B136" s="11" t="s">
        <v>12</v>
      </c>
      <c r="C136" s="10"/>
      <c r="D136" s="11">
        <v>1</v>
      </c>
      <c r="E136" s="40">
        <v>18000</v>
      </c>
      <c r="F136" s="24">
        <f t="shared" si="6"/>
        <v>18000</v>
      </c>
      <c r="G136" s="103">
        <v>0.1</v>
      </c>
    </row>
    <row r="137" spans="1:7" ht="18.75" customHeight="1" x14ac:dyDescent="0.25">
      <c r="A137" s="23"/>
      <c r="B137" s="11" t="s">
        <v>9</v>
      </c>
      <c r="C137" s="10"/>
      <c r="D137" s="11">
        <v>1</v>
      </c>
      <c r="E137" s="40">
        <v>2500</v>
      </c>
      <c r="F137" s="24">
        <f t="shared" si="6"/>
        <v>2500</v>
      </c>
      <c r="G137" s="103">
        <v>0.1</v>
      </c>
    </row>
    <row r="138" spans="1:7" ht="18.75" customHeight="1" x14ac:dyDescent="0.25">
      <c r="A138" s="23"/>
      <c r="B138" s="11" t="s">
        <v>37</v>
      </c>
      <c r="C138" s="10"/>
      <c r="D138" s="11">
        <v>1</v>
      </c>
      <c r="E138" s="40">
        <v>2500</v>
      </c>
      <c r="F138" s="24">
        <f t="shared" si="6"/>
        <v>2500</v>
      </c>
      <c r="G138" s="103">
        <v>0.1</v>
      </c>
    </row>
    <row r="139" spans="1:7" ht="18.75" customHeight="1" x14ac:dyDescent="0.25">
      <c r="A139" s="23"/>
      <c r="B139" s="11" t="s">
        <v>18</v>
      </c>
      <c r="C139" s="10"/>
      <c r="D139" s="11">
        <v>1</v>
      </c>
      <c r="E139" s="40">
        <v>5200</v>
      </c>
      <c r="F139" s="24">
        <f t="shared" si="6"/>
        <v>5200</v>
      </c>
      <c r="G139" s="103">
        <v>0.1</v>
      </c>
    </row>
    <row r="140" spans="1:7" ht="18.75" customHeight="1" x14ac:dyDescent="0.25">
      <c r="A140" s="41"/>
      <c r="B140" s="42" t="s">
        <v>26</v>
      </c>
      <c r="C140" s="10"/>
      <c r="D140" s="43">
        <v>1</v>
      </c>
      <c r="E140" s="12">
        <v>3000</v>
      </c>
      <c r="F140" s="24">
        <f t="shared" si="6"/>
        <v>3000</v>
      </c>
      <c r="G140" s="103">
        <v>0.1</v>
      </c>
    </row>
    <row r="141" spans="1:7" ht="18.75" customHeight="1" x14ac:dyDescent="0.25">
      <c r="A141" s="41"/>
      <c r="B141" s="42" t="s">
        <v>24</v>
      </c>
      <c r="C141" s="10" t="s">
        <v>57</v>
      </c>
      <c r="D141" s="43">
        <v>2</v>
      </c>
      <c r="E141" s="12">
        <v>4000</v>
      </c>
      <c r="F141" s="24">
        <f t="shared" si="6"/>
        <v>8000</v>
      </c>
      <c r="G141" s="103">
        <v>0.1</v>
      </c>
    </row>
    <row r="142" spans="1:7" ht="18.75" customHeight="1" x14ac:dyDescent="0.25">
      <c r="A142" s="41"/>
      <c r="B142" s="44" t="s">
        <v>25</v>
      </c>
      <c r="C142" s="45"/>
      <c r="D142" s="43">
        <v>4</v>
      </c>
      <c r="E142" s="46">
        <v>4000</v>
      </c>
      <c r="F142" s="47">
        <f t="shared" si="6"/>
        <v>16000</v>
      </c>
      <c r="G142" s="103">
        <v>0.1</v>
      </c>
    </row>
    <row r="143" spans="1:7" ht="18.75" customHeight="1" x14ac:dyDescent="0.25">
      <c r="A143" s="23"/>
      <c r="B143" s="48" t="s">
        <v>45</v>
      </c>
      <c r="C143" s="49" t="s">
        <v>42</v>
      </c>
      <c r="D143" s="50">
        <v>24</v>
      </c>
      <c r="E143" s="40">
        <v>80</v>
      </c>
      <c r="F143" s="24">
        <f t="shared" si="6"/>
        <v>1920</v>
      </c>
      <c r="G143" s="103">
        <v>0.1</v>
      </c>
    </row>
    <row r="144" spans="1:7" ht="18.75" customHeight="1" x14ac:dyDescent="0.25">
      <c r="A144" s="23"/>
      <c r="B144" s="48" t="s">
        <v>44</v>
      </c>
      <c r="C144" s="49" t="s">
        <v>48</v>
      </c>
      <c r="D144" s="50">
        <v>10</v>
      </c>
      <c r="E144" s="40">
        <v>205</v>
      </c>
      <c r="F144" s="24">
        <f t="shared" si="6"/>
        <v>2050</v>
      </c>
      <c r="G144" s="103">
        <v>0.1</v>
      </c>
    </row>
    <row r="145" spans="1:7" ht="18.75" customHeight="1" x14ac:dyDescent="0.25">
      <c r="A145" s="23"/>
      <c r="B145" s="48" t="s">
        <v>38</v>
      </c>
      <c r="C145" s="11" t="s">
        <v>43</v>
      </c>
      <c r="D145" s="50">
        <v>10</v>
      </c>
      <c r="E145" s="40">
        <v>185</v>
      </c>
      <c r="F145" s="24">
        <f t="shared" si="6"/>
        <v>1850</v>
      </c>
      <c r="G145" s="103">
        <v>0.1</v>
      </c>
    </row>
    <row r="146" spans="1:7" ht="18.75" customHeight="1" x14ac:dyDescent="0.25">
      <c r="A146" s="23"/>
      <c r="B146" s="48" t="s">
        <v>39</v>
      </c>
      <c r="C146" s="49" t="s">
        <v>46</v>
      </c>
      <c r="D146" s="50">
        <v>3</v>
      </c>
      <c r="E146" s="40">
        <v>1600</v>
      </c>
      <c r="F146" s="24">
        <f t="shared" si="6"/>
        <v>4800</v>
      </c>
      <c r="G146" s="103">
        <v>0.1</v>
      </c>
    </row>
    <row r="147" spans="1:7" ht="18.75" customHeight="1" x14ac:dyDescent="0.25">
      <c r="A147" s="23"/>
      <c r="B147" s="51" t="s">
        <v>40</v>
      </c>
      <c r="C147" s="49" t="s">
        <v>47</v>
      </c>
      <c r="D147" s="50">
        <v>2</v>
      </c>
      <c r="E147" s="40">
        <v>600</v>
      </c>
      <c r="F147" s="24">
        <f t="shared" si="6"/>
        <v>1200</v>
      </c>
      <c r="G147" s="103">
        <v>0.1</v>
      </c>
    </row>
    <row r="148" spans="1:7" ht="18.75" customHeight="1" x14ac:dyDescent="0.25">
      <c r="A148" s="23"/>
      <c r="B148" s="51" t="s">
        <v>41</v>
      </c>
      <c r="C148" s="49"/>
      <c r="D148" s="50">
        <v>10</v>
      </c>
      <c r="E148" s="40">
        <v>150</v>
      </c>
      <c r="F148" s="24">
        <f t="shared" si="6"/>
        <v>1500</v>
      </c>
      <c r="G148" s="103">
        <v>0.1</v>
      </c>
    </row>
    <row r="149" spans="1:7" ht="18.75" customHeight="1" x14ac:dyDescent="0.25">
      <c r="A149" s="23"/>
      <c r="B149" s="48" t="s">
        <v>51</v>
      </c>
      <c r="C149" s="49" t="s">
        <v>49</v>
      </c>
      <c r="D149" s="50">
        <v>4</v>
      </c>
      <c r="E149" s="40">
        <v>700</v>
      </c>
      <c r="F149" s="24">
        <f t="shared" si="6"/>
        <v>2800</v>
      </c>
      <c r="G149" s="103">
        <v>0.1</v>
      </c>
    </row>
    <row r="150" spans="1:7" ht="18.75" customHeight="1" x14ac:dyDescent="0.25">
      <c r="A150" s="23"/>
      <c r="B150" s="48" t="s">
        <v>58</v>
      </c>
      <c r="C150" s="49" t="s">
        <v>50</v>
      </c>
      <c r="D150" s="50">
        <v>4</v>
      </c>
      <c r="E150" s="40">
        <v>700</v>
      </c>
      <c r="F150" s="24">
        <f t="shared" si="6"/>
        <v>2800</v>
      </c>
      <c r="G150" s="103">
        <v>0.1</v>
      </c>
    </row>
    <row r="151" spans="1:7" ht="18.75" customHeight="1" x14ac:dyDescent="0.25">
      <c r="A151" s="41"/>
      <c r="B151" s="76" t="s">
        <v>56</v>
      </c>
      <c r="C151" s="77" t="s">
        <v>91</v>
      </c>
      <c r="D151" s="78">
        <v>1</v>
      </c>
      <c r="E151" s="79">
        <v>2000</v>
      </c>
      <c r="F151" s="47">
        <f t="shared" si="6"/>
        <v>2000</v>
      </c>
      <c r="G151" s="103">
        <v>0.1</v>
      </c>
    </row>
    <row r="152" spans="1:7" ht="18.75" customHeight="1" x14ac:dyDescent="0.25">
      <c r="A152" s="41"/>
      <c r="B152" s="76" t="s">
        <v>59</v>
      </c>
      <c r="C152" s="77" t="s">
        <v>91</v>
      </c>
      <c r="D152" s="78">
        <v>1</v>
      </c>
      <c r="E152" s="79">
        <v>1500</v>
      </c>
      <c r="F152" s="47">
        <f t="shared" si="6"/>
        <v>1500</v>
      </c>
      <c r="G152" s="103">
        <v>0.1</v>
      </c>
    </row>
    <row r="153" spans="1:7" ht="18.75" customHeight="1" x14ac:dyDescent="0.25">
      <c r="A153" s="41"/>
      <c r="B153" s="76" t="s">
        <v>60</v>
      </c>
      <c r="C153" s="77" t="s">
        <v>91</v>
      </c>
      <c r="D153" s="78">
        <v>2</v>
      </c>
      <c r="E153" s="79">
        <v>1500</v>
      </c>
      <c r="F153" s="47">
        <f t="shared" si="6"/>
        <v>3000</v>
      </c>
      <c r="G153" s="103">
        <v>0.1</v>
      </c>
    </row>
    <row r="154" spans="1:7" ht="18.75" customHeight="1" x14ac:dyDescent="0.25">
      <c r="A154" s="41"/>
      <c r="B154" s="76" t="s">
        <v>61</v>
      </c>
      <c r="C154" s="77" t="s">
        <v>91</v>
      </c>
      <c r="D154" s="78">
        <v>2</v>
      </c>
      <c r="E154" s="79">
        <v>800</v>
      </c>
      <c r="F154" s="47">
        <f t="shared" si="6"/>
        <v>1600</v>
      </c>
      <c r="G154" s="103">
        <v>0.1</v>
      </c>
    </row>
    <row r="155" spans="1:7" ht="18.75" customHeight="1" x14ac:dyDescent="0.25">
      <c r="A155" s="41"/>
      <c r="B155" s="76" t="s">
        <v>62</v>
      </c>
      <c r="C155" s="77" t="s">
        <v>91</v>
      </c>
      <c r="D155" s="78">
        <v>2</v>
      </c>
      <c r="E155" s="79">
        <v>800</v>
      </c>
      <c r="F155" s="47">
        <f t="shared" si="6"/>
        <v>1600</v>
      </c>
      <c r="G155" s="103">
        <v>0.1</v>
      </c>
    </row>
    <row r="156" spans="1:7" ht="18.75" customHeight="1" x14ac:dyDescent="0.25">
      <c r="A156" s="41"/>
      <c r="B156" s="76" t="s">
        <v>63</v>
      </c>
      <c r="C156" s="77" t="s">
        <v>91</v>
      </c>
      <c r="D156" s="78">
        <v>4</v>
      </c>
      <c r="E156" s="79">
        <v>180</v>
      </c>
      <c r="F156" s="47">
        <f t="shared" si="6"/>
        <v>720</v>
      </c>
      <c r="G156" s="103">
        <v>0.1</v>
      </c>
    </row>
    <row r="157" spans="1:7" ht="18.75" customHeight="1" x14ac:dyDescent="0.25">
      <c r="A157" s="41"/>
      <c r="B157" s="76" t="s">
        <v>64</v>
      </c>
      <c r="C157" s="77" t="s">
        <v>91</v>
      </c>
      <c r="D157" s="78">
        <v>1</v>
      </c>
      <c r="E157" s="79">
        <v>120</v>
      </c>
      <c r="F157" s="47">
        <f t="shared" si="6"/>
        <v>120</v>
      </c>
      <c r="G157" s="103">
        <v>0.1</v>
      </c>
    </row>
    <row r="158" spans="1:7" ht="18.75" customHeight="1" x14ac:dyDescent="0.25">
      <c r="A158" s="41"/>
      <c r="B158" s="76" t="s">
        <v>65</v>
      </c>
      <c r="C158" s="77" t="s">
        <v>91</v>
      </c>
      <c r="D158" s="78">
        <v>1</v>
      </c>
      <c r="E158" s="79">
        <v>120</v>
      </c>
      <c r="F158" s="47">
        <f t="shared" si="6"/>
        <v>120</v>
      </c>
      <c r="G158" s="103">
        <v>0.1</v>
      </c>
    </row>
    <row r="159" spans="1:7" ht="18.75" customHeight="1" x14ac:dyDescent="0.25">
      <c r="A159" s="41"/>
      <c r="B159" s="76" t="s">
        <v>66</v>
      </c>
      <c r="C159" s="77" t="s">
        <v>91</v>
      </c>
      <c r="D159" s="78">
        <v>1</v>
      </c>
      <c r="E159" s="79">
        <v>160</v>
      </c>
      <c r="F159" s="47">
        <f t="shared" si="6"/>
        <v>160</v>
      </c>
      <c r="G159" s="103">
        <v>0.1</v>
      </c>
    </row>
    <row r="160" spans="1:7" ht="18.75" customHeight="1" x14ac:dyDescent="0.25">
      <c r="A160" s="41"/>
      <c r="B160" s="76" t="s">
        <v>67</v>
      </c>
      <c r="C160" s="77" t="s">
        <v>92</v>
      </c>
      <c r="D160" s="78">
        <v>10</v>
      </c>
      <c r="E160" s="79">
        <v>40</v>
      </c>
      <c r="F160" s="47">
        <f t="shared" si="6"/>
        <v>400</v>
      </c>
      <c r="G160" s="103">
        <v>0.1</v>
      </c>
    </row>
    <row r="161" spans="1:7" ht="18.75" customHeight="1" x14ac:dyDescent="0.25">
      <c r="A161" s="41"/>
      <c r="B161" s="76" t="s">
        <v>68</v>
      </c>
      <c r="C161" s="77" t="s">
        <v>93</v>
      </c>
      <c r="D161" s="78">
        <v>20</v>
      </c>
      <c r="E161" s="79">
        <v>4</v>
      </c>
      <c r="F161" s="47">
        <f t="shared" si="6"/>
        <v>80</v>
      </c>
      <c r="G161" s="103">
        <v>0.1</v>
      </c>
    </row>
    <row r="162" spans="1:7" ht="18.75" customHeight="1" x14ac:dyDescent="0.25">
      <c r="A162" s="41"/>
      <c r="B162" s="76" t="s">
        <v>73</v>
      </c>
      <c r="C162" s="77"/>
      <c r="D162" s="78">
        <v>1</v>
      </c>
      <c r="E162" s="79">
        <v>0</v>
      </c>
      <c r="F162" s="47">
        <f t="shared" si="6"/>
        <v>0</v>
      </c>
      <c r="G162" s="103">
        <v>0.1</v>
      </c>
    </row>
    <row r="163" spans="1:7" ht="18.75" customHeight="1" x14ac:dyDescent="0.25">
      <c r="A163" s="41"/>
      <c r="B163" s="81" t="s">
        <v>74</v>
      </c>
      <c r="C163" s="77"/>
      <c r="D163" s="78">
        <v>1</v>
      </c>
      <c r="E163" s="79">
        <v>380</v>
      </c>
      <c r="F163" s="47">
        <f t="shared" ref="F163:F187" si="7">D163*E163</f>
        <v>380</v>
      </c>
      <c r="G163" s="103">
        <v>0.1</v>
      </c>
    </row>
    <row r="164" spans="1:7" ht="18.75" customHeight="1" x14ac:dyDescent="0.25">
      <c r="A164" s="41"/>
      <c r="B164" s="81" t="s">
        <v>75</v>
      </c>
      <c r="C164" s="77"/>
      <c r="D164" s="78">
        <v>20</v>
      </c>
      <c r="E164" s="79">
        <v>20</v>
      </c>
      <c r="F164" s="47">
        <f t="shared" si="7"/>
        <v>400</v>
      </c>
      <c r="G164" s="103">
        <v>0.1</v>
      </c>
    </row>
    <row r="165" spans="1:7" ht="18.75" customHeight="1" x14ac:dyDescent="0.25">
      <c r="A165" s="41"/>
      <c r="B165" s="81" t="s">
        <v>76</v>
      </c>
      <c r="C165" s="77"/>
      <c r="D165" s="78">
        <v>3</v>
      </c>
      <c r="E165" s="79">
        <v>120</v>
      </c>
      <c r="F165" s="47">
        <f t="shared" si="7"/>
        <v>360</v>
      </c>
      <c r="G165" s="103">
        <v>0.1</v>
      </c>
    </row>
    <row r="166" spans="1:7" ht="18.75" customHeight="1" x14ac:dyDescent="0.25">
      <c r="A166" s="41"/>
      <c r="B166" s="81" t="s">
        <v>77</v>
      </c>
      <c r="C166" s="77"/>
      <c r="D166" s="78">
        <v>3</v>
      </c>
      <c r="E166" s="79">
        <v>40</v>
      </c>
      <c r="F166" s="47">
        <f t="shared" si="7"/>
        <v>120</v>
      </c>
      <c r="G166" s="103">
        <v>0.1</v>
      </c>
    </row>
    <row r="167" spans="1:7" ht="18.75" customHeight="1" x14ac:dyDescent="0.25">
      <c r="A167" s="41"/>
      <c r="B167" s="81" t="s">
        <v>78</v>
      </c>
      <c r="C167" s="77"/>
      <c r="D167" s="78">
        <v>3</v>
      </c>
      <c r="E167" s="79">
        <v>38</v>
      </c>
      <c r="F167" s="47">
        <f t="shared" si="7"/>
        <v>114</v>
      </c>
      <c r="G167" s="103">
        <v>0.1</v>
      </c>
    </row>
    <row r="168" spans="1:7" ht="18.75" customHeight="1" x14ac:dyDescent="0.25">
      <c r="A168" s="41"/>
      <c r="B168" s="81" t="s">
        <v>79</v>
      </c>
      <c r="C168" s="77"/>
      <c r="D168" s="78">
        <v>1</v>
      </c>
      <c r="E168" s="79">
        <v>130</v>
      </c>
      <c r="F168" s="47">
        <f t="shared" si="7"/>
        <v>130</v>
      </c>
      <c r="G168" s="103">
        <v>0.1</v>
      </c>
    </row>
    <row r="169" spans="1:7" ht="18.75" customHeight="1" x14ac:dyDescent="0.25">
      <c r="A169" s="41"/>
      <c r="B169" s="81" t="s">
        <v>80</v>
      </c>
      <c r="C169" s="77"/>
      <c r="D169" s="78">
        <v>1</v>
      </c>
      <c r="E169" s="79">
        <v>130</v>
      </c>
      <c r="F169" s="47">
        <f t="shared" si="7"/>
        <v>130</v>
      </c>
      <c r="G169" s="103">
        <v>0.1</v>
      </c>
    </row>
    <row r="170" spans="1:7" ht="18.75" customHeight="1" x14ac:dyDescent="0.25">
      <c r="A170" s="41"/>
      <c r="B170" s="81" t="s">
        <v>81</v>
      </c>
      <c r="C170" s="77"/>
      <c r="D170" s="78">
        <v>10</v>
      </c>
      <c r="E170" s="79">
        <v>10</v>
      </c>
      <c r="F170" s="47">
        <f t="shared" si="7"/>
        <v>100</v>
      </c>
      <c r="G170" s="103">
        <v>0.1</v>
      </c>
    </row>
    <row r="171" spans="1:7" ht="18.75" customHeight="1" x14ac:dyDescent="0.25">
      <c r="A171" s="41"/>
      <c r="B171" s="81" t="s">
        <v>82</v>
      </c>
      <c r="C171" s="77"/>
      <c r="D171" s="78">
        <v>3</v>
      </c>
      <c r="E171" s="79">
        <v>125</v>
      </c>
      <c r="F171" s="47">
        <f t="shared" si="7"/>
        <v>375</v>
      </c>
      <c r="G171" s="103">
        <v>0.1</v>
      </c>
    </row>
    <row r="172" spans="1:7" ht="18.75" customHeight="1" x14ac:dyDescent="0.25">
      <c r="A172" s="41"/>
      <c r="B172" s="142" t="s">
        <v>83</v>
      </c>
      <c r="C172" s="77"/>
      <c r="D172" s="78">
        <v>20</v>
      </c>
      <c r="E172" s="79">
        <v>12</v>
      </c>
      <c r="F172" s="47">
        <f t="shared" si="7"/>
        <v>240</v>
      </c>
      <c r="G172" s="103">
        <v>0.1</v>
      </c>
    </row>
    <row r="173" spans="1:7" ht="18.75" customHeight="1" x14ac:dyDescent="0.25">
      <c r="A173" s="41"/>
      <c r="B173" s="81" t="s">
        <v>84</v>
      </c>
      <c r="C173" s="77"/>
      <c r="D173" s="78">
        <v>1</v>
      </c>
      <c r="E173" s="79">
        <v>380</v>
      </c>
      <c r="F173" s="47">
        <f t="shared" si="7"/>
        <v>380</v>
      </c>
      <c r="G173" s="103">
        <v>0.1</v>
      </c>
    </row>
    <row r="174" spans="1:7" ht="18.75" customHeight="1" x14ac:dyDescent="0.25">
      <c r="A174" s="41"/>
      <c r="B174" s="81" t="s">
        <v>85</v>
      </c>
      <c r="C174" s="77"/>
      <c r="D174" s="78">
        <v>1</v>
      </c>
      <c r="E174" s="79">
        <v>900</v>
      </c>
      <c r="F174" s="47">
        <f t="shared" si="7"/>
        <v>900</v>
      </c>
      <c r="G174" s="103">
        <v>0.1</v>
      </c>
    </row>
    <row r="175" spans="1:7" ht="18.75" customHeight="1" x14ac:dyDescent="0.25">
      <c r="A175" s="41"/>
      <c r="B175" s="81" t="s">
        <v>86</v>
      </c>
      <c r="C175" s="77"/>
      <c r="D175" s="78">
        <v>1</v>
      </c>
      <c r="E175" s="79">
        <v>125</v>
      </c>
      <c r="F175" s="47">
        <f t="shared" si="7"/>
        <v>125</v>
      </c>
      <c r="G175" s="103">
        <v>0.1</v>
      </c>
    </row>
    <row r="176" spans="1:7" ht="18.75" customHeight="1" x14ac:dyDescent="0.25">
      <c r="A176" s="41"/>
      <c r="B176" s="81" t="s">
        <v>87</v>
      </c>
      <c r="C176" s="77"/>
      <c r="D176" s="78">
        <v>1</v>
      </c>
      <c r="E176" s="79">
        <v>125</v>
      </c>
      <c r="F176" s="47">
        <f t="shared" si="7"/>
        <v>125</v>
      </c>
      <c r="G176" s="103">
        <v>0.1</v>
      </c>
    </row>
    <row r="177" spans="1:7" ht="18.75" customHeight="1" x14ac:dyDescent="0.25">
      <c r="A177" s="41"/>
      <c r="B177" s="81" t="s">
        <v>88</v>
      </c>
      <c r="C177" s="77"/>
      <c r="D177" s="78">
        <v>20</v>
      </c>
      <c r="E177" s="79">
        <v>3</v>
      </c>
      <c r="F177" s="47">
        <f t="shared" si="7"/>
        <v>60</v>
      </c>
      <c r="G177" s="103">
        <v>0.1</v>
      </c>
    </row>
    <row r="178" spans="1:7" ht="18.75" customHeight="1" x14ac:dyDescent="0.25">
      <c r="A178" s="41"/>
      <c r="B178" s="81" t="s">
        <v>89</v>
      </c>
      <c r="C178" s="77"/>
      <c r="D178" s="78">
        <v>2</v>
      </c>
      <c r="E178" s="79">
        <v>80</v>
      </c>
      <c r="F178" s="47">
        <f t="shared" si="7"/>
        <v>160</v>
      </c>
      <c r="G178" s="103">
        <v>0.1</v>
      </c>
    </row>
    <row r="179" spans="1:7" ht="18.75" customHeight="1" x14ac:dyDescent="0.25">
      <c r="A179" s="41"/>
      <c r="B179" s="81" t="s">
        <v>90</v>
      </c>
      <c r="C179" s="77"/>
      <c r="D179" s="78">
        <v>1</v>
      </c>
      <c r="E179" s="79">
        <v>460</v>
      </c>
      <c r="F179" s="47">
        <f t="shared" si="7"/>
        <v>460</v>
      </c>
      <c r="G179" s="103">
        <v>0.1</v>
      </c>
    </row>
    <row r="180" spans="1:7" ht="18.75" customHeight="1" x14ac:dyDescent="0.25">
      <c r="A180" s="41"/>
      <c r="B180" s="81" t="s">
        <v>95</v>
      </c>
      <c r="C180" s="77"/>
      <c r="D180" s="78">
        <v>2</v>
      </c>
      <c r="E180" s="79">
        <v>320</v>
      </c>
      <c r="F180" s="47">
        <f t="shared" si="7"/>
        <v>640</v>
      </c>
      <c r="G180" s="103">
        <v>0.1</v>
      </c>
    </row>
    <row r="181" spans="1:7" ht="18.75" customHeight="1" x14ac:dyDescent="0.25">
      <c r="A181" s="41"/>
      <c r="B181" s="76" t="s">
        <v>102</v>
      </c>
      <c r="C181" s="77"/>
      <c r="D181" s="78">
        <v>1</v>
      </c>
      <c r="E181" s="79">
        <v>13200</v>
      </c>
      <c r="F181" s="47">
        <f t="shared" si="7"/>
        <v>13200</v>
      </c>
      <c r="G181" s="103">
        <v>0.1</v>
      </c>
    </row>
    <row r="182" spans="1:7" ht="18.75" customHeight="1" x14ac:dyDescent="0.25">
      <c r="A182" s="23"/>
      <c r="B182" s="11" t="s">
        <v>19</v>
      </c>
      <c r="C182" s="10"/>
      <c r="D182" s="11">
        <v>1</v>
      </c>
      <c r="E182" s="40">
        <v>6000</v>
      </c>
      <c r="F182" s="24">
        <f t="shared" si="7"/>
        <v>6000</v>
      </c>
      <c r="G182" s="103">
        <v>0.1</v>
      </c>
    </row>
    <row r="183" spans="1:7" ht="18.75" customHeight="1" x14ac:dyDescent="0.25">
      <c r="A183" s="23"/>
      <c r="B183" s="11" t="s">
        <v>27</v>
      </c>
      <c r="C183" s="10"/>
      <c r="D183" s="11">
        <v>1</v>
      </c>
      <c r="E183" s="40">
        <v>8000</v>
      </c>
      <c r="F183" s="24">
        <f t="shared" si="7"/>
        <v>8000</v>
      </c>
      <c r="G183" s="103">
        <v>0.1</v>
      </c>
    </row>
    <row r="184" spans="1:7" ht="18.75" customHeight="1" x14ac:dyDescent="0.25">
      <c r="A184" s="23"/>
      <c r="B184" s="11" t="s">
        <v>52</v>
      </c>
      <c r="C184" s="10"/>
      <c r="D184" s="11">
        <v>1</v>
      </c>
      <c r="E184" s="40">
        <v>5000</v>
      </c>
      <c r="F184" s="24">
        <f t="shared" si="7"/>
        <v>5000</v>
      </c>
      <c r="G184" s="103">
        <v>0.1</v>
      </c>
    </row>
    <row r="185" spans="1:7" ht="18.75" customHeight="1" x14ac:dyDescent="0.25">
      <c r="A185" s="41"/>
      <c r="B185" s="42" t="s">
        <v>23</v>
      </c>
      <c r="C185" s="10"/>
      <c r="D185" s="43">
        <v>1</v>
      </c>
      <c r="E185" s="12">
        <v>14000</v>
      </c>
      <c r="F185" s="24">
        <f t="shared" si="7"/>
        <v>14000</v>
      </c>
      <c r="G185" s="103">
        <v>0.1</v>
      </c>
    </row>
    <row r="186" spans="1:7" ht="18.75" customHeight="1" x14ac:dyDescent="0.25">
      <c r="A186" s="41"/>
      <c r="B186" s="44" t="s">
        <v>21</v>
      </c>
      <c r="C186" s="45"/>
      <c r="D186" s="43">
        <v>1</v>
      </c>
      <c r="E186" s="46">
        <v>1200</v>
      </c>
      <c r="F186" s="47">
        <f t="shared" si="7"/>
        <v>1200</v>
      </c>
      <c r="G186" s="103">
        <v>0.1</v>
      </c>
    </row>
    <row r="187" spans="1:7" ht="18.75" customHeight="1" thickBot="1" x14ac:dyDescent="0.3">
      <c r="A187" s="14"/>
      <c r="B187" s="109" t="s">
        <v>22</v>
      </c>
      <c r="C187" s="15"/>
      <c r="D187" s="16">
        <v>4</v>
      </c>
      <c r="E187" s="17">
        <v>300</v>
      </c>
      <c r="F187" s="53">
        <f t="shared" si="7"/>
        <v>1200</v>
      </c>
      <c r="G187" s="108">
        <v>0.1</v>
      </c>
    </row>
    <row r="188" spans="1:7" ht="18.75" customHeight="1" thickBot="1" x14ac:dyDescent="0.3">
      <c r="A188" s="27"/>
      <c r="B188" s="29" t="s">
        <v>10</v>
      </c>
      <c r="C188" s="73"/>
      <c r="D188" s="30"/>
      <c r="E188" s="75"/>
      <c r="F188" s="113">
        <f>SUM(F135:F187)</f>
        <v>180819</v>
      </c>
      <c r="G188" s="117">
        <v>0.1</v>
      </c>
    </row>
    <row r="189" spans="1:7" ht="18.75" customHeight="1" x14ac:dyDescent="0.25">
      <c r="A189" s="66"/>
      <c r="B189" s="92"/>
      <c r="C189" s="92"/>
      <c r="D189" s="66"/>
      <c r="E189" s="93"/>
      <c r="F189" s="94"/>
    </row>
    <row r="190" spans="1:7" ht="18.75" customHeight="1" thickBot="1" x14ac:dyDescent="0.3">
      <c r="A190" s="138" t="s">
        <v>105</v>
      </c>
      <c r="B190" s="138"/>
      <c r="C190" s="67"/>
      <c r="E190" s="95"/>
      <c r="F190" s="96"/>
    </row>
    <row r="191" spans="1:7" ht="18.75" customHeight="1" thickBot="1" x14ac:dyDescent="0.3">
      <c r="A191" s="37"/>
      <c r="B191" s="38" t="s">
        <v>4</v>
      </c>
      <c r="C191" s="39" t="s">
        <v>5</v>
      </c>
      <c r="D191" s="39" t="s">
        <v>6</v>
      </c>
      <c r="E191" s="39" t="s">
        <v>7</v>
      </c>
      <c r="F191" s="123" t="s">
        <v>8</v>
      </c>
      <c r="G191" s="71" t="s">
        <v>110</v>
      </c>
    </row>
    <row r="192" spans="1:7" ht="18.75" customHeight="1" x14ac:dyDescent="0.25">
      <c r="A192" s="63"/>
      <c r="B192" s="84" t="s">
        <v>103</v>
      </c>
      <c r="C192" s="68" t="s">
        <v>113</v>
      </c>
      <c r="D192" s="54">
        <v>8</v>
      </c>
      <c r="E192" s="89">
        <v>5200</v>
      </c>
      <c r="F192" s="24">
        <f t="shared" ref="F192" si="8">D192*E192</f>
        <v>41600</v>
      </c>
      <c r="G192" s="103">
        <v>0.1</v>
      </c>
    </row>
    <row r="193" spans="1:7" ht="18.75" customHeight="1" x14ac:dyDescent="0.25">
      <c r="A193" s="23"/>
      <c r="B193" s="11" t="s">
        <v>12</v>
      </c>
      <c r="C193" s="10"/>
      <c r="D193" s="11">
        <v>1</v>
      </c>
      <c r="E193" s="40">
        <v>18000</v>
      </c>
      <c r="F193" s="24">
        <f t="shared" ref="F193:F219" si="9">D193*E193</f>
        <v>18000</v>
      </c>
      <c r="G193" s="103">
        <v>0.1</v>
      </c>
    </row>
    <row r="194" spans="1:7" ht="18.75" customHeight="1" x14ac:dyDescent="0.25">
      <c r="A194" s="23"/>
      <c r="B194" s="11" t="s">
        <v>9</v>
      </c>
      <c r="C194" s="10"/>
      <c r="D194" s="11">
        <v>1</v>
      </c>
      <c r="E194" s="40">
        <v>2500</v>
      </c>
      <c r="F194" s="24">
        <f t="shared" si="9"/>
        <v>2500</v>
      </c>
      <c r="G194" s="103">
        <v>0.1</v>
      </c>
    </row>
    <row r="195" spans="1:7" ht="18.75" customHeight="1" x14ac:dyDescent="0.25">
      <c r="A195" s="23"/>
      <c r="B195" s="11" t="s">
        <v>37</v>
      </c>
      <c r="C195" s="10"/>
      <c r="D195" s="11">
        <v>1</v>
      </c>
      <c r="E195" s="40">
        <v>2500</v>
      </c>
      <c r="F195" s="24">
        <f t="shared" si="9"/>
        <v>2500</v>
      </c>
      <c r="G195" s="103">
        <v>0.1</v>
      </c>
    </row>
    <row r="196" spans="1:7" ht="18.75" customHeight="1" x14ac:dyDescent="0.25">
      <c r="A196" s="23"/>
      <c r="B196" s="11" t="s">
        <v>18</v>
      </c>
      <c r="C196" s="10"/>
      <c r="D196" s="11">
        <v>1</v>
      </c>
      <c r="E196" s="40">
        <v>5200</v>
      </c>
      <c r="F196" s="24">
        <f t="shared" si="9"/>
        <v>5200</v>
      </c>
      <c r="G196" s="103">
        <v>0.1</v>
      </c>
    </row>
    <row r="197" spans="1:7" ht="18.75" customHeight="1" x14ac:dyDescent="0.25">
      <c r="A197" s="41"/>
      <c r="B197" s="42" t="s">
        <v>26</v>
      </c>
      <c r="C197" s="10"/>
      <c r="D197" s="43">
        <v>1</v>
      </c>
      <c r="E197" s="12">
        <v>3000</v>
      </c>
      <c r="F197" s="24">
        <f t="shared" si="9"/>
        <v>3000</v>
      </c>
      <c r="G197" s="103">
        <v>0.1</v>
      </c>
    </row>
    <row r="198" spans="1:7" ht="18.75" customHeight="1" x14ac:dyDescent="0.25">
      <c r="A198" s="41"/>
      <c r="B198" s="42" t="s">
        <v>24</v>
      </c>
      <c r="C198" s="10" t="s">
        <v>57</v>
      </c>
      <c r="D198" s="43">
        <v>2</v>
      </c>
      <c r="E198" s="12">
        <v>4000</v>
      </c>
      <c r="F198" s="24">
        <f t="shared" si="9"/>
        <v>8000</v>
      </c>
      <c r="G198" s="103">
        <v>0.1</v>
      </c>
    </row>
    <row r="199" spans="1:7" ht="18.75" customHeight="1" x14ac:dyDescent="0.25">
      <c r="A199" s="41"/>
      <c r="B199" s="44" t="s">
        <v>25</v>
      </c>
      <c r="C199" s="45"/>
      <c r="D199" s="43">
        <v>2</v>
      </c>
      <c r="E199" s="46">
        <v>4000</v>
      </c>
      <c r="F199" s="47">
        <f t="shared" si="9"/>
        <v>8000</v>
      </c>
      <c r="G199" s="103">
        <v>0.1</v>
      </c>
    </row>
    <row r="200" spans="1:7" ht="18.75" customHeight="1" x14ac:dyDescent="0.25">
      <c r="A200" s="23"/>
      <c r="B200" s="48" t="s">
        <v>45</v>
      </c>
      <c r="C200" s="49" t="s">
        <v>42</v>
      </c>
      <c r="D200" s="50">
        <v>24</v>
      </c>
      <c r="E200" s="40">
        <v>80</v>
      </c>
      <c r="F200" s="24">
        <f t="shared" si="9"/>
        <v>1920</v>
      </c>
      <c r="G200" s="103">
        <v>0.1</v>
      </c>
    </row>
    <row r="201" spans="1:7" ht="18.75" customHeight="1" x14ac:dyDescent="0.25">
      <c r="A201" s="23"/>
      <c r="B201" s="48" t="s">
        <v>44</v>
      </c>
      <c r="C201" s="49" t="s">
        <v>48</v>
      </c>
      <c r="D201" s="50">
        <v>10</v>
      </c>
      <c r="E201" s="40">
        <v>205</v>
      </c>
      <c r="F201" s="24">
        <f t="shared" si="9"/>
        <v>2050</v>
      </c>
      <c r="G201" s="103">
        <v>0.1</v>
      </c>
    </row>
    <row r="202" spans="1:7" ht="18.75" customHeight="1" x14ac:dyDescent="0.25">
      <c r="A202" s="23"/>
      <c r="B202" s="48" t="s">
        <v>38</v>
      </c>
      <c r="C202" s="11" t="s">
        <v>43</v>
      </c>
      <c r="D202" s="50">
        <v>10</v>
      </c>
      <c r="E202" s="40">
        <v>185</v>
      </c>
      <c r="F202" s="24">
        <f t="shared" si="9"/>
        <v>1850</v>
      </c>
      <c r="G202" s="103">
        <v>0.1</v>
      </c>
    </row>
    <row r="203" spans="1:7" ht="18.75" customHeight="1" x14ac:dyDescent="0.25">
      <c r="A203" s="23"/>
      <c r="B203" s="48" t="s">
        <v>39</v>
      </c>
      <c r="C203" s="49" t="s">
        <v>46</v>
      </c>
      <c r="D203" s="50">
        <v>3</v>
      </c>
      <c r="E203" s="40">
        <v>1600</v>
      </c>
      <c r="F203" s="24">
        <f t="shared" si="9"/>
        <v>4800</v>
      </c>
      <c r="G203" s="103">
        <v>0.1</v>
      </c>
    </row>
    <row r="204" spans="1:7" ht="18.75" customHeight="1" x14ac:dyDescent="0.25">
      <c r="A204" s="23"/>
      <c r="B204" s="51" t="s">
        <v>40</v>
      </c>
      <c r="C204" s="49" t="s">
        <v>47</v>
      </c>
      <c r="D204" s="50">
        <v>2</v>
      </c>
      <c r="E204" s="40">
        <v>600</v>
      </c>
      <c r="F204" s="24">
        <f t="shared" si="9"/>
        <v>1200</v>
      </c>
      <c r="G204" s="103">
        <v>0.1</v>
      </c>
    </row>
    <row r="205" spans="1:7" ht="18.75" customHeight="1" x14ac:dyDescent="0.25">
      <c r="A205" s="23"/>
      <c r="B205" s="51" t="s">
        <v>41</v>
      </c>
      <c r="C205" s="49"/>
      <c r="D205" s="50">
        <v>10</v>
      </c>
      <c r="E205" s="40">
        <v>150</v>
      </c>
      <c r="F205" s="24">
        <f t="shared" si="9"/>
        <v>1500</v>
      </c>
      <c r="G205" s="103">
        <v>0.1</v>
      </c>
    </row>
    <row r="206" spans="1:7" ht="18.75" customHeight="1" x14ac:dyDescent="0.25">
      <c r="A206" s="23"/>
      <c r="B206" s="48" t="s">
        <v>51</v>
      </c>
      <c r="C206" s="49" t="s">
        <v>49</v>
      </c>
      <c r="D206" s="50">
        <v>4</v>
      </c>
      <c r="E206" s="40">
        <v>700</v>
      </c>
      <c r="F206" s="24">
        <f t="shared" si="9"/>
        <v>2800</v>
      </c>
      <c r="G206" s="103">
        <v>0.1</v>
      </c>
    </row>
    <row r="207" spans="1:7" ht="18.75" customHeight="1" x14ac:dyDescent="0.25">
      <c r="A207" s="23"/>
      <c r="B207" s="48" t="s">
        <v>58</v>
      </c>
      <c r="C207" s="49" t="s">
        <v>50</v>
      </c>
      <c r="D207" s="50">
        <v>4</v>
      </c>
      <c r="E207" s="40">
        <v>700</v>
      </c>
      <c r="F207" s="24">
        <f t="shared" si="9"/>
        <v>2800</v>
      </c>
      <c r="G207" s="103">
        <v>0.1</v>
      </c>
    </row>
    <row r="208" spans="1:7" ht="18.75" customHeight="1" x14ac:dyDescent="0.25">
      <c r="A208" s="41"/>
      <c r="B208" s="76" t="s">
        <v>56</v>
      </c>
      <c r="C208" s="77" t="s">
        <v>91</v>
      </c>
      <c r="D208" s="78">
        <v>1</v>
      </c>
      <c r="E208" s="79">
        <v>2000</v>
      </c>
      <c r="F208" s="47">
        <f t="shared" si="9"/>
        <v>2000</v>
      </c>
      <c r="G208" s="103">
        <v>0.1</v>
      </c>
    </row>
    <row r="209" spans="1:7" ht="18.75" customHeight="1" x14ac:dyDescent="0.25">
      <c r="A209" s="41"/>
      <c r="B209" s="76" t="s">
        <v>59</v>
      </c>
      <c r="C209" s="77" t="s">
        <v>91</v>
      </c>
      <c r="D209" s="78">
        <v>1</v>
      </c>
      <c r="E209" s="79">
        <v>1500</v>
      </c>
      <c r="F209" s="47">
        <f t="shared" si="9"/>
        <v>1500</v>
      </c>
      <c r="G209" s="103">
        <v>0.1</v>
      </c>
    </row>
    <row r="210" spans="1:7" ht="18.75" customHeight="1" x14ac:dyDescent="0.25">
      <c r="A210" s="41"/>
      <c r="B210" s="76" t="s">
        <v>60</v>
      </c>
      <c r="C210" s="77" t="s">
        <v>91</v>
      </c>
      <c r="D210" s="78">
        <v>2</v>
      </c>
      <c r="E210" s="79">
        <v>1500</v>
      </c>
      <c r="F210" s="47">
        <f t="shared" si="9"/>
        <v>3000</v>
      </c>
      <c r="G210" s="103">
        <v>0.1</v>
      </c>
    </row>
    <row r="211" spans="1:7" ht="18.75" customHeight="1" x14ac:dyDescent="0.25">
      <c r="A211" s="41"/>
      <c r="B211" s="76" t="s">
        <v>61</v>
      </c>
      <c r="C211" s="77" t="s">
        <v>91</v>
      </c>
      <c r="D211" s="78">
        <v>2</v>
      </c>
      <c r="E211" s="79">
        <v>800</v>
      </c>
      <c r="F211" s="47">
        <f t="shared" si="9"/>
        <v>1600</v>
      </c>
      <c r="G211" s="103">
        <v>0.1</v>
      </c>
    </row>
    <row r="212" spans="1:7" ht="18.75" customHeight="1" x14ac:dyDescent="0.25">
      <c r="A212" s="41"/>
      <c r="B212" s="76" t="s">
        <v>62</v>
      </c>
      <c r="C212" s="77" t="s">
        <v>91</v>
      </c>
      <c r="D212" s="78">
        <v>2</v>
      </c>
      <c r="E212" s="79">
        <v>800</v>
      </c>
      <c r="F212" s="47">
        <f t="shared" si="9"/>
        <v>1600</v>
      </c>
      <c r="G212" s="103">
        <v>0.1</v>
      </c>
    </row>
    <row r="213" spans="1:7" ht="18.75" customHeight="1" x14ac:dyDescent="0.25">
      <c r="A213" s="41"/>
      <c r="B213" s="76" t="s">
        <v>63</v>
      </c>
      <c r="C213" s="77" t="s">
        <v>91</v>
      </c>
      <c r="D213" s="78">
        <v>4</v>
      </c>
      <c r="E213" s="79">
        <v>180</v>
      </c>
      <c r="F213" s="47">
        <f t="shared" si="9"/>
        <v>720</v>
      </c>
      <c r="G213" s="103">
        <v>0.1</v>
      </c>
    </row>
    <row r="214" spans="1:7" ht="18.75" customHeight="1" x14ac:dyDescent="0.25">
      <c r="A214" s="41"/>
      <c r="B214" s="76" t="s">
        <v>64</v>
      </c>
      <c r="C214" s="77" t="s">
        <v>91</v>
      </c>
      <c r="D214" s="78">
        <v>1</v>
      </c>
      <c r="E214" s="79">
        <v>120</v>
      </c>
      <c r="F214" s="47">
        <f t="shared" si="9"/>
        <v>120</v>
      </c>
      <c r="G214" s="103">
        <v>0.1</v>
      </c>
    </row>
    <row r="215" spans="1:7" ht="18.75" customHeight="1" x14ac:dyDescent="0.25">
      <c r="A215" s="41"/>
      <c r="B215" s="76" t="s">
        <v>65</v>
      </c>
      <c r="C215" s="77" t="s">
        <v>91</v>
      </c>
      <c r="D215" s="78">
        <v>1</v>
      </c>
      <c r="E215" s="79">
        <v>120</v>
      </c>
      <c r="F215" s="47">
        <f t="shared" si="9"/>
        <v>120</v>
      </c>
      <c r="G215" s="103">
        <v>0.1</v>
      </c>
    </row>
    <row r="216" spans="1:7" ht="18.75" customHeight="1" x14ac:dyDescent="0.25">
      <c r="A216" s="41"/>
      <c r="B216" s="76" t="s">
        <v>66</v>
      </c>
      <c r="C216" s="77" t="s">
        <v>91</v>
      </c>
      <c r="D216" s="78">
        <v>1</v>
      </c>
      <c r="E216" s="79">
        <v>160</v>
      </c>
      <c r="F216" s="47">
        <f t="shared" si="9"/>
        <v>160</v>
      </c>
      <c r="G216" s="103">
        <v>0.1</v>
      </c>
    </row>
    <row r="217" spans="1:7" ht="18.75" customHeight="1" x14ac:dyDescent="0.25">
      <c r="A217" s="41"/>
      <c r="B217" s="76" t="s">
        <v>67</v>
      </c>
      <c r="C217" s="77" t="s">
        <v>92</v>
      </c>
      <c r="D217" s="78">
        <v>10</v>
      </c>
      <c r="E217" s="79">
        <v>40</v>
      </c>
      <c r="F217" s="47">
        <f t="shared" si="9"/>
        <v>400</v>
      </c>
      <c r="G217" s="103">
        <v>0.1</v>
      </c>
    </row>
    <row r="218" spans="1:7" ht="18.75" customHeight="1" x14ac:dyDescent="0.25">
      <c r="A218" s="41"/>
      <c r="B218" s="76" t="s">
        <v>68</v>
      </c>
      <c r="C218" s="77" t="s">
        <v>93</v>
      </c>
      <c r="D218" s="78">
        <v>20</v>
      </c>
      <c r="E218" s="79">
        <v>4</v>
      </c>
      <c r="F218" s="47">
        <f t="shared" si="9"/>
        <v>80</v>
      </c>
      <c r="G218" s="103">
        <v>0.1</v>
      </c>
    </row>
    <row r="219" spans="1:7" ht="18.75" customHeight="1" x14ac:dyDescent="0.25">
      <c r="A219" s="41"/>
      <c r="B219" s="76" t="s">
        <v>73</v>
      </c>
      <c r="C219" s="77"/>
      <c r="D219" s="78">
        <v>1</v>
      </c>
      <c r="E219" s="79">
        <v>0</v>
      </c>
      <c r="F219" s="47">
        <f t="shared" si="9"/>
        <v>0</v>
      </c>
      <c r="G219" s="103">
        <v>0.1</v>
      </c>
    </row>
    <row r="220" spans="1:7" ht="18.75" customHeight="1" x14ac:dyDescent="0.25">
      <c r="A220" s="41"/>
      <c r="B220" s="81" t="s">
        <v>74</v>
      </c>
      <c r="C220" s="77"/>
      <c r="D220" s="78">
        <v>1</v>
      </c>
      <c r="E220" s="79">
        <v>380</v>
      </c>
      <c r="F220" s="47">
        <f t="shared" ref="F220:F244" si="10">D220*E220</f>
        <v>380</v>
      </c>
      <c r="G220" s="103">
        <v>0.1</v>
      </c>
    </row>
    <row r="221" spans="1:7" ht="18.75" customHeight="1" x14ac:dyDescent="0.25">
      <c r="A221" s="41"/>
      <c r="B221" s="81" t="s">
        <v>75</v>
      </c>
      <c r="C221" s="77"/>
      <c r="D221" s="78">
        <v>20</v>
      </c>
      <c r="E221" s="79">
        <v>20</v>
      </c>
      <c r="F221" s="47">
        <f t="shared" si="10"/>
        <v>400</v>
      </c>
      <c r="G221" s="103">
        <v>0.1</v>
      </c>
    </row>
    <row r="222" spans="1:7" ht="18.75" customHeight="1" x14ac:dyDescent="0.25">
      <c r="A222" s="41"/>
      <c r="B222" s="81" t="s">
        <v>76</v>
      </c>
      <c r="C222" s="77"/>
      <c r="D222" s="78">
        <v>3</v>
      </c>
      <c r="E222" s="79">
        <v>120</v>
      </c>
      <c r="F222" s="47">
        <f t="shared" si="10"/>
        <v>360</v>
      </c>
      <c r="G222" s="103">
        <v>0.1</v>
      </c>
    </row>
    <row r="223" spans="1:7" ht="18.75" customHeight="1" x14ac:dyDescent="0.25">
      <c r="A223" s="41"/>
      <c r="B223" s="81" t="s">
        <v>77</v>
      </c>
      <c r="C223" s="77"/>
      <c r="D223" s="78">
        <v>3</v>
      </c>
      <c r="E223" s="79">
        <v>40</v>
      </c>
      <c r="F223" s="47">
        <f t="shared" si="10"/>
        <v>120</v>
      </c>
      <c r="G223" s="103">
        <v>0.1</v>
      </c>
    </row>
    <row r="224" spans="1:7" ht="18.75" customHeight="1" x14ac:dyDescent="0.25">
      <c r="A224" s="41"/>
      <c r="B224" s="81" t="s">
        <v>78</v>
      </c>
      <c r="C224" s="77"/>
      <c r="D224" s="78">
        <v>3</v>
      </c>
      <c r="E224" s="79">
        <v>38</v>
      </c>
      <c r="F224" s="47">
        <f t="shared" si="10"/>
        <v>114</v>
      </c>
      <c r="G224" s="103">
        <v>0.1</v>
      </c>
    </row>
    <row r="225" spans="1:7" ht="18.75" customHeight="1" x14ac:dyDescent="0.25">
      <c r="A225" s="41"/>
      <c r="B225" s="81" t="s">
        <v>79</v>
      </c>
      <c r="C225" s="77"/>
      <c r="D225" s="78">
        <v>1</v>
      </c>
      <c r="E225" s="79">
        <v>130</v>
      </c>
      <c r="F225" s="47">
        <f t="shared" si="10"/>
        <v>130</v>
      </c>
      <c r="G225" s="103">
        <v>0.1</v>
      </c>
    </row>
    <row r="226" spans="1:7" ht="18.75" customHeight="1" x14ac:dyDescent="0.25">
      <c r="A226" s="41"/>
      <c r="B226" s="81" t="s">
        <v>80</v>
      </c>
      <c r="C226" s="77"/>
      <c r="D226" s="78">
        <v>1</v>
      </c>
      <c r="E226" s="79">
        <v>130</v>
      </c>
      <c r="F226" s="47">
        <f t="shared" si="10"/>
        <v>130</v>
      </c>
      <c r="G226" s="103">
        <v>0.1</v>
      </c>
    </row>
    <row r="227" spans="1:7" ht="18.75" customHeight="1" x14ac:dyDescent="0.25">
      <c r="A227" s="41"/>
      <c r="B227" s="81" t="s">
        <v>81</v>
      </c>
      <c r="C227" s="77"/>
      <c r="D227" s="78">
        <v>10</v>
      </c>
      <c r="E227" s="79">
        <v>10</v>
      </c>
      <c r="F227" s="47">
        <f t="shared" si="10"/>
        <v>100</v>
      </c>
      <c r="G227" s="103">
        <v>0.1</v>
      </c>
    </row>
    <row r="228" spans="1:7" ht="18.75" customHeight="1" x14ac:dyDescent="0.25">
      <c r="A228" s="41"/>
      <c r="B228" s="81" t="s">
        <v>82</v>
      </c>
      <c r="C228" s="77"/>
      <c r="D228" s="78">
        <v>3</v>
      </c>
      <c r="E228" s="79">
        <v>125</v>
      </c>
      <c r="F228" s="47">
        <f t="shared" si="10"/>
        <v>375</v>
      </c>
      <c r="G228" s="103">
        <v>0.1</v>
      </c>
    </row>
    <row r="229" spans="1:7" ht="18.75" customHeight="1" x14ac:dyDescent="0.25">
      <c r="A229" s="41"/>
      <c r="B229" s="142" t="s">
        <v>83</v>
      </c>
      <c r="C229" s="77"/>
      <c r="D229" s="78">
        <v>20</v>
      </c>
      <c r="E229" s="79">
        <v>12</v>
      </c>
      <c r="F229" s="47">
        <f t="shared" si="10"/>
        <v>240</v>
      </c>
      <c r="G229" s="103">
        <v>0.1</v>
      </c>
    </row>
    <row r="230" spans="1:7" ht="18.75" customHeight="1" x14ac:dyDescent="0.25">
      <c r="A230" s="41"/>
      <c r="B230" s="81" t="s">
        <v>84</v>
      </c>
      <c r="C230" s="77"/>
      <c r="D230" s="78">
        <v>1</v>
      </c>
      <c r="E230" s="79">
        <v>380</v>
      </c>
      <c r="F230" s="47">
        <f t="shared" si="10"/>
        <v>380</v>
      </c>
      <c r="G230" s="103">
        <v>0.1</v>
      </c>
    </row>
    <row r="231" spans="1:7" ht="18.75" customHeight="1" x14ac:dyDescent="0.25">
      <c r="A231" s="41"/>
      <c r="B231" s="81" t="s">
        <v>85</v>
      </c>
      <c r="C231" s="77"/>
      <c r="D231" s="78">
        <v>1</v>
      </c>
      <c r="E231" s="79">
        <v>900</v>
      </c>
      <c r="F231" s="47">
        <f t="shared" si="10"/>
        <v>900</v>
      </c>
      <c r="G231" s="103">
        <v>0.1</v>
      </c>
    </row>
    <row r="232" spans="1:7" ht="18.75" customHeight="1" x14ac:dyDescent="0.25">
      <c r="A232" s="41"/>
      <c r="B232" s="81" t="s">
        <v>86</v>
      </c>
      <c r="C232" s="77"/>
      <c r="D232" s="78">
        <v>1</v>
      </c>
      <c r="E232" s="79">
        <v>125</v>
      </c>
      <c r="F232" s="47">
        <f t="shared" si="10"/>
        <v>125</v>
      </c>
      <c r="G232" s="103">
        <v>0.1</v>
      </c>
    </row>
    <row r="233" spans="1:7" ht="18.75" customHeight="1" x14ac:dyDescent="0.25">
      <c r="A233" s="41"/>
      <c r="B233" s="81" t="s">
        <v>87</v>
      </c>
      <c r="C233" s="77"/>
      <c r="D233" s="78">
        <v>1</v>
      </c>
      <c r="E233" s="79">
        <v>125</v>
      </c>
      <c r="F233" s="47">
        <f t="shared" si="10"/>
        <v>125</v>
      </c>
      <c r="G233" s="103">
        <v>0.1</v>
      </c>
    </row>
    <row r="234" spans="1:7" ht="18.75" customHeight="1" x14ac:dyDescent="0.25">
      <c r="A234" s="41"/>
      <c r="B234" s="81" t="s">
        <v>88</v>
      </c>
      <c r="C234" s="77"/>
      <c r="D234" s="78">
        <v>20</v>
      </c>
      <c r="E234" s="79">
        <v>3</v>
      </c>
      <c r="F234" s="47">
        <f t="shared" si="10"/>
        <v>60</v>
      </c>
      <c r="G234" s="103">
        <v>0.1</v>
      </c>
    </row>
    <row r="235" spans="1:7" ht="18.75" customHeight="1" x14ac:dyDescent="0.25">
      <c r="A235" s="41"/>
      <c r="B235" s="81" t="s">
        <v>89</v>
      </c>
      <c r="C235" s="77"/>
      <c r="D235" s="78">
        <v>2</v>
      </c>
      <c r="E235" s="79">
        <v>80</v>
      </c>
      <c r="F235" s="47">
        <f t="shared" si="10"/>
        <v>160</v>
      </c>
      <c r="G235" s="103">
        <v>0.1</v>
      </c>
    </row>
    <row r="236" spans="1:7" ht="18.75" customHeight="1" x14ac:dyDescent="0.25">
      <c r="A236" s="41"/>
      <c r="B236" s="81" t="s">
        <v>90</v>
      </c>
      <c r="C236" s="77"/>
      <c r="D236" s="78">
        <v>1</v>
      </c>
      <c r="E236" s="79">
        <v>460</v>
      </c>
      <c r="F236" s="47">
        <f t="shared" si="10"/>
        <v>460</v>
      </c>
      <c r="G236" s="103">
        <v>0.1</v>
      </c>
    </row>
    <row r="237" spans="1:7" ht="18.75" customHeight="1" x14ac:dyDescent="0.25">
      <c r="A237" s="41"/>
      <c r="B237" s="81" t="s">
        <v>95</v>
      </c>
      <c r="C237" s="77"/>
      <c r="D237" s="78">
        <v>2</v>
      </c>
      <c r="E237" s="79">
        <v>320</v>
      </c>
      <c r="F237" s="47">
        <f t="shared" si="10"/>
        <v>640</v>
      </c>
      <c r="G237" s="103">
        <v>0.1</v>
      </c>
    </row>
    <row r="238" spans="1:7" ht="18.75" customHeight="1" x14ac:dyDescent="0.25">
      <c r="A238" s="41"/>
      <c r="B238" s="76" t="s">
        <v>102</v>
      </c>
      <c r="C238" s="77"/>
      <c r="D238" s="78">
        <v>1</v>
      </c>
      <c r="E238" s="79">
        <v>13200</v>
      </c>
      <c r="F238" s="47">
        <f t="shared" si="10"/>
        <v>13200</v>
      </c>
      <c r="G238" s="103">
        <v>0.1</v>
      </c>
    </row>
    <row r="239" spans="1:7" ht="18.75" customHeight="1" x14ac:dyDescent="0.25">
      <c r="A239" s="23"/>
      <c r="B239" s="11" t="s">
        <v>19</v>
      </c>
      <c r="C239" s="10"/>
      <c r="D239" s="11">
        <v>1</v>
      </c>
      <c r="E239" s="40">
        <v>6000</v>
      </c>
      <c r="F239" s="24">
        <f t="shared" si="10"/>
        <v>6000</v>
      </c>
      <c r="G239" s="103">
        <v>0.1</v>
      </c>
    </row>
    <row r="240" spans="1:7" ht="18.75" customHeight="1" x14ac:dyDescent="0.25">
      <c r="A240" s="23"/>
      <c r="B240" s="11" t="s">
        <v>27</v>
      </c>
      <c r="C240" s="10"/>
      <c r="D240" s="11">
        <v>1</v>
      </c>
      <c r="E240" s="40">
        <v>8000</v>
      </c>
      <c r="F240" s="24">
        <f t="shared" si="10"/>
        <v>8000</v>
      </c>
      <c r="G240" s="103">
        <v>0.1</v>
      </c>
    </row>
    <row r="241" spans="1:7" ht="18.75" customHeight="1" x14ac:dyDescent="0.25">
      <c r="A241" s="23"/>
      <c r="B241" s="11" t="s">
        <v>52</v>
      </c>
      <c r="C241" s="10"/>
      <c r="D241" s="11">
        <v>1</v>
      </c>
      <c r="E241" s="40">
        <v>5000</v>
      </c>
      <c r="F241" s="24">
        <f t="shared" si="10"/>
        <v>5000</v>
      </c>
      <c r="G241" s="103">
        <v>0.1</v>
      </c>
    </row>
    <row r="242" spans="1:7" ht="18.75" customHeight="1" x14ac:dyDescent="0.25">
      <c r="A242" s="41"/>
      <c r="B242" s="42" t="s">
        <v>23</v>
      </c>
      <c r="C242" s="10"/>
      <c r="D242" s="43">
        <v>1</v>
      </c>
      <c r="E242" s="12">
        <v>14000</v>
      </c>
      <c r="F242" s="24">
        <f t="shared" si="10"/>
        <v>14000</v>
      </c>
      <c r="G242" s="103">
        <v>0.1</v>
      </c>
    </row>
    <row r="243" spans="1:7" ht="18.75" customHeight="1" x14ac:dyDescent="0.25">
      <c r="A243" s="41"/>
      <c r="B243" s="44" t="s">
        <v>21</v>
      </c>
      <c r="C243" s="45"/>
      <c r="D243" s="43">
        <v>1</v>
      </c>
      <c r="E243" s="46">
        <v>1200</v>
      </c>
      <c r="F243" s="47">
        <f t="shared" si="10"/>
        <v>1200</v>
      </c>
      <c r="G243" s="103">
        <v>0.1</v>
      </c>
    </row>
    <row r="244" spans="1:7" ht="18.75" customHeight="1" thickBot="1" x14ac:dyDescent="0.3">
      <c r="A244" s="14"/>
      <c r="B244" s="109" t="s">
        <v>22</v>
      </c>
      <c r="C244" s="15"/>
      <c r="D244" s="16">
        <v>4</v>
      </c>
      <c r="E244" s="17">
        <v>300</v>
      </c>
      <c r="F244" s="53">
        <f t="shared" si="10"/>
        <v>1200</v>
      </c>
      <c r="G244" s="108">
        <v>0.1</v>
      </c>
    </row>
    <row r="245" spans="1:7" ht="18.75" customHeight="1" thickBot="1" x14ac:dyDescent="0.3">
      <c r="A245" s="27"/>
      <c r="B245" s="29" t="s">
        <v>10</v>
      </c>
      <c r="C245" s="73"/>
      <c r="D245" s="30"/>
      <c r="E245" s="75"/>
      <c r="F245" s="113">
        <f>SUM(F192:F244)</f>
        <v>172819</v>
      </c>
      <c r="G245" s="117">
        <v>0.1</v>
      </c>
    </row>
    <row r="246" spans="1:7" ht="18.75" customHeight="1" x14ac:dyDescent="0.25">
      <c r="A246" s="65"/>
      <c r="B246" s="65"/>
      <c r="C246" s="67"/>
      <c r="E246" s="95"/>
      <c r="F246" s="96"/>
    </row>
    <row r="247" spans="1:7" ht="18.75" customHeight="1" thickBot="1" x14ac:dyDescent="0.3">
      <c r="A247" s="138" t="s">
        <v>107</v>
      </c>
      <c r="B247" s="138"/>
      <c r="C247" s="67"/>
      <c r="E247" s="95"/>
      <c r="F247" s="96"/>
    </row>
    <row r="248" spans="1:7" ht="18.75" customHeight="1" thickBot="1" x14ac:dyDescent="0.3">
      <c r="A248" s="37"/>
      <c r="B248" s="38" t="s">
        <v>4</v>
      </c>
      <c r="C248" s="39" t="s">
        <v>5</v>
      </c>
      <c r="D248" s="39" t="s">
        <v>6</v>
      </c>
      <c r="E248" s="39" t="s">
        <v>7</v>
      </c>
      <c r="F248" s="123" t="s">
        <v>8</v>
      </c>
      <c r="G248" s="71" t="s">
        <v>110</v>
      </c>
    </row>
    <row r="249" spans="1:7" ht="18.75" customHeight="1" x14ac:dyDescent="0.25">
      <c r="A249" s="63"/>
      <c r="B249" s="84" t="s">
        <v>103</v>
      </c>
      <c r="C249" s="68" t="s">
        <v>112</v>
      </c>
      <c r="D249" s="54">
        <v>8</v>
      </c>
      <c r="E249" s="89">
        <v>5200</v>
      </c>
      <c r="F249" s="24">
        <f t="shared" ref="F249" si="11">D249*E249</f>
        <v>41600</v>
      </c>
      <c r="G249" s="103">
        <v>0.1</v>
      </c>
    </row>
    <row r="250" spans="1:7" ht="18.75" customHeight="1" x14ac:dyDescent="0.25">
      <c r="A250" s="23"/>
      <c r="B250" s="11" t="s">
        <v>12</v>
      </c>
      <c r="C250" s="10"/>
      <c r="D250" s="11">
        <v>1</v>
      </c>
      <c r="E250" s="40">
        <v>18000</v>
      </c>
      <c r="F250" s="24">
        <f t="shared" ref="F250:F276" si="12">D250*E250</f>
        <v>18000</v>
      </c>
      <c r="G250" s="103">
        <v>0.1</v>
      </c>
    </row>
    <row r="251" spans="1:7" ht="18.75" customHeight="1" x14ac:dyDescent="0.25">
      <c r="A251" s="23"/>
      <c r="B251" s="11" t="s">
        <v>9</v>
      </c>
      <c r="C251" s="10"/>
      <c r="D251" s="11">
        <v>1</v>
      </c>
      <c r="E251" s="40">
        <v>2500</v>
      </c>
      <c r="F251" s="24">
        <f t="shared" si="12"/>
        <v>2500</v>
      </c>
      <c r="G251" s="103">
        <v>0.1</v>
      </c>
    </row>
    <row r="252" spans="1:7" ht="18.75" customHeight="1" x14ac:dyDescent="0.25">
      <c r="A252" s="23"/>
      <c r="B252" s="11" t="s">
        <v>37</v>
      </c>
      <c r="C252" s="10"/>
      <c r="D252" s="11">
        <v>1</v>
      </c>
      <c r="E252" s="40">
        <v>2500</v>
      </c>
      <c r="F252" s="24">
        <f t="shared" si="12"/>
        <v>2500</v>
      </c>
      <c r="G252" s="103">
        <v>0.1</v>
      </c>
    </row>
    <row r="253" spans="1:7" ht="18.75" customHeight="1" x14ac:dyDescent="0.25">
      <c r="A253" s="23"/>
      <c r="B253" s="11" t="s">
        <v>18</v>
      </c>
      <c r="C253" s="10"/>
      <c r="D253" s="11">
        <v>1</v>
      </c>
      <c r="E253" s="40">
        <v>5200</v>
      </c>
      <c r="F253" s="24">
        <f t="shared" si="12"/>
        <v>5200</v>
      </c>
      <c r="G253" s="103">
        <v>0.1</v>
      </c>
    </row>
    <row r="254" spans="1:7" ht="18.75" customHeight="1" x14ac:dyDescent="0.25">
      <c r="A254" s="41"/>
      <c r="B254" s="42" t="s">
        <v>26</v>
      </c>
      <c r="C254" s="10"/>
      <c r="D254" s="43">
        <v>1</v>
      </c>
      <c r="E254" s="12">
        <v>3000</v>
      </c>
      <c r="F254" s="24">
        <f t="shared" si="12"/>
        <v>3000</v>
      </c>
      <c r="G254" s="103">
        <v>0.1</v>
      </c>
    </row>
    <row r="255" spans="1:7" ht="18.75" customHeight="1" x14ac:dyDescent="0.25">
      <c r="A255" s="41"/>
      <c r="B255" s="42" t="s">
        <v>24</v>
      </c>
      <c r="C255" s="10" t="s">
        <v>57</v>
      </c>
      <c r="D255" s="43">
        <v>2</v>
      </c>
      <c r="E255" s="12">
        <v>4000</v>
      </c>
      <c r="F255" s="24">
        <f t="shared" si="12"/>
        <v>8000</v>
      </c>
      <c r="G255" s="103">
        <v>0.1</v>
      </c>
    </row>
    <row r="256" spans="1:7" ht="18.75" customHeight="1" x14ac:dyDescent="0.25">
      <c r="A256" s="41"/>
      <c r="B256" s="44" t="s">
        <v>25</v>
      </c>
      <c r="C256" s="45"/>
      <c r="D256" s="43">
        <v>3</v>
      </c>
      <c r="E256" s="46">
        <v>4000</v>
      </c>
      <c r="F256" s="47">
        <f t="shared" si="12"/>
        <v>12000</v>
      </c>
      <c r="G256" s="103">
        <v>0.1</v>
      </c>
    </row>
    <row r="257" spans="1:7" ht="18.75" customHeight="1" x14ac:dyDescent="0.25">
      <c r="A257" s="23"/>
      <c r="B257" s="48" t="s">
        <v>45</v>
      </c>
      <c r="C257" s="49" t="s">
        <v>42</v>
      </c>
      <c r="D257" s="50">
        <v>24</v>
      </c>
      <c r="E257" s="40">
        <v>80</v>
      </c>
      <c r="F257" s="24">
        <f t="shared" si="12"/>
        <v>1920</v>
      </c>
      <c r="G257" s="103">
        <v>0.1</v>
      </c>
    </row>
    <row r="258" spans="1:7" ht="18.75" customHeight="1" x14ac:dyDescent="0.25">
      <c r="A258" s="23"/>
      <c r="B258" s="48" t="s">
        <v>44</v>
      </c>
      <c r="C258" s="49" t="s">
        <v>48</v>
      </c>
      <c r="D258" s="50">
        <v>10</v>
      </c>
      <c r="E258" s="40">
        <v>205</v>
      </c>
      <c r="F258" s="24">
        <f t="shared" si="12"/>
        <v>2050</v>
      </c>
      <c r="G258" s="103">
        <v>0.1</v>
      </c>
    </row>
    <row r="259" spans="1:7" ht="18.75" customHeight="1" x14ac:dyDescent="0.25">
      <c r="A259" s="23"/>
      <c r="B259" s="48" t="s">
        <v>38</v>
      </c>
      <c r="C259" s="11" t="s">
        <v>43</v>
      </c>
      <c r="D259" s="50">
        <v>10</v>
      </c>
      <c r="E259" s="40">
        <v>185</v>
      </c>
      <c r="F259" s="24">
        <f t="shared" si="12"/>
        <v>1850</v>
      </c>
      <c r="G259" s="103">
        <v>0.1</v>
      </c>
    </row>
    <row r="260" spans="1:7" ht="18.75" customHeight="1" x14ac:dyDescent="0.25">
      <c r="A260" s="23"/>
      <c r="B260" s="48" t="s">
        <v>39</v>
      </c>
      <c r="C260" s="49" t="s">
        <v>46</v>
      </c>
      <c r="D260" s="50">
        <v>3</v>
      </c>
      <c r="E260" s="40">
        <v>1600</v>
      </c>
      <c r="F260" s="24">
        <f t="shared" si="12"/>
        <v>4800</v>
      </c>
      <c r="G260" s="103">
        <v>0.1</v>
      </c>
    </row>
    <row r="261" spans="1:7" ht="18.75" customHeight="1" x14ac:dyDescent="0.25">
      <c r="A261" s="23"/>
      <c r="B261" s="51" t="s">
        <v>40</v>
      </c>
      <c r="C261" s="49" t="s">
        <v>47</v>
      </c>
      <c r="D261" s="50">
        <v>2</v>
      </c>
      <c r="E261" s="40">
        <v>600</v>
      </c>
      <c r="F261" s="24">
        <f t="shared" si="12"/>
        <v>1200</v>
      </c>
      <c r="G261" s="103">
        <v>0.1</v>
      </c>
    </row>
    <row r="262" spans="1:7" ht="18.75" customHeight="1" x14ac:dyDescent="0.25">
      <c r="A262" s="23"/>
      <c r="B262" s="51" t="s">
        <v>41</v>
      </c>
      <c r="C262" s="49"/>
      <c r="D262" s="50">
        <v>10</v>
      </c>
      <c r="E262" s="40">
        <v>150</v>
      </c>
      <c r="F262" s="24">
        <f t="shared" si="12"/>
        <v>1500</v>
      </c>
      <c r="G262" s="103">
        <v>0.1</v>
      </c>
    </row>
    <row r="263" spans="1:7" ht="18.75" customHeight="1" x14ac:dyDescent="0.25">
      <c r="A263" s="23"/>
      <c r="B263" s="48" t="s">
        <v>51</v>
      </c>
      <c r="C263" s="49" t="s">
        <v>49</v>
      </c>
      <c r="D263" s="50">
        <v>4</v>
      </c>
      <c r="E263" s="40">
        <v>700</v>
      </c>
      <c r="F263" s="24">
        <f t="shared" si="12"/>
        <v>2800</v>
      </c>
      <c r="G263" s="103">
        <v>0.1</v>
      </c>
    </row>
    <row r="264" spans="1:7" ht="18.75" customHeight="1" x14ac:dyDescent="0.25">
      <c r="A264" s="23"/>
      <c r="B264" s="48" t="s">
        <v>58</v>
      </c>
      <c r="C264" s="49" t="s">
        <v>50</v>
      </c>
      <c r="D264" s="50">
        <v>4</v>
      </c>
      <c r="E264" s="40">
        <v>700</v>
      </c>
      <c r="F264" s="24">
        <f t="shared" si="12"/>
        <v>2800</v>
      </c>
      <c r="G264" s="103">
        <v>0.1</v>
      </c>
    </row>
    <row r="265" spans="1:7" ht="18.75" customHeight="1" x14ac:dyDescent="0.25">
      <c r="A265" s="41"/>
      <c r="B265" s="76" t="s">
        <v>56</v>
      </c>
      <c r="C265" s="77" t="s">
        <v>91</v>
      </c>
      <c r="D265" s="78">
        <v>1</v>
      </c>
      <c r="E265" s="79">
        <v>2000</v>
      </c>
      <c r="F265" s="47">
        <f t="shared" si="12"/>
        <v>2000</v>
      </c>
      <c r="G265" s="103">
        <v>0.1</v>
      </c>
    </row>
    <row r="266" spans="1:7" ht="18.75" customHeight="1" x14ac:dyDescent="0.25">
      <c r="A266" s="41"/>
      <c r="B266" s="76" t="s">
        <v>59</v>
      </c>
      <c r="C266" s="77" t="s">
        <v>91</v>
      </c>
      <c r="D266" s="78">
        <v>1</v>
      </c>
      <c r="E266" s="79">
        <v>1500</v>
      </c>
      <c r="F266" s="47">
        <f t="shared" si="12"/>
        <v>1500</v>
      </c>
      <c r="G266" s="103">
        <v>0.1</v>
      </c>
    </row>
    <row r="267" spans="1:7" ht="18.75" customHeight="1" x14ac:dyDescent="0.25">
      <c r="A267" s="41"/>
      <c r="B267" s="76" t="s">
        <v>60</v>
      </c>
      <c r="C267" s="77" t="s">
        <v>91</v>
      </c>
      <c r="D267" s="78">
        <v>2</v>
      </c>
      <c r="E267" s="79">
        <v>1500</v>
      </c>
      <c r="F267" s="47">
        <f t="shared" si="12"/>
        <v>3000</v>
      </c>
      <c r="G267" s="103">
        <v>0.1</v>
      </c>
    </row>
    <row r="268" spans="1:7" ht="18.75" customHeight="1" x14ac:dyDescent="0.25">
      <c r="A268" s="41"/>
      <c r="B268" s="76" t="s">
        <v>61</v>
      </c>
      <c r="C268" s="77" t="s">
        <v>91</v>
      </c>
      <c r="D268" s="78">
        <v>2</v>
      </c>
      <c r="E268" s="79">
        <v>800</v>
      </c>
      <c r="F268" s="47">
        <f t="shared" si="12"/>
        <v>1600</v>
      </c>
      <c r="G268" s="103">
        <v>0.1</v>
      </c>
    </row>
    <row r="269" spans="1:7" ht="18.75" customHeight="1" x14ac:dyDescent="0.25">
      <c r="A269" s="41"/>
      <c r="B269" s="76" t="s">
        <v>62</v>
      </c>
      <c r="C269" s="77" t="s">
        <v>91</v>
      </c>
      <c r="D269" s="78">
        <v>2</v>
      </c>
      <c r="E269" s="79">
        <v>800</v>
      </c>
      <c r="F269" s="47">
        <f t="shared" si="12"/>
        <v>1600</v>
      </c>
      <c r="G269" s="103">
        <v>0.1</v>
      </c>
    </row>
    <row r="270" spans="1:7" ht="18.75" customHeight="1" x14ac:dyDescent="0.25">
      <c r="A270" s="41"/>
      <c r="B270" s="76" t="s">
        <v>63</v>
      </c>
      <c r="C270" s="77" t="s">
        <v>91</v>
      </c>
      <c r="D270" s="78">
        <v>4</v>
      </c>
      <c r="E270" s="79">
        <v>180</v>
      </c>
      <c r="F270" s="47">
        <f t="shared" si="12"/>
        <v>720</v>
      </c>
      <c r="G270" s="103">
        <v>0.1</v>
      </c>
    </row>
    <row r="271" spans="1:7" ht="18.75" customHeight="1" x14ac:dyDescent="0.25">
      <c r="A271" s="41"/>
      <c r="B271" s="76" t="s">
        <v>64</v>
      </c>
      <c r="C271" s="77" t="s">
        <v>91</v>
      </c>
      <c r="D271" s="78">
        <v>1</v>
      </c>
      <c r="E271" s="79">
        <v>120</v>
      </c>
      <c r="F271" s="47">
        <f t="shared" si="12"/>
        <v>120</v>
      </c>
      <c r="G271" s="103">
        <v>0.1</v>
      </c>
    </row>
    <row r="272" spans="1:7" ht="18.75" customHeight="1" x14ac:dyDescent="0.25">
      <c r="A272" s="41"/>
      <c r="B272" s="76" t="s">
        <v>65</v>
      </c>
      <c r="C272" s="77" t="s">
        <v>91</v>
      </c>
      <c r="D272" s="78">
        <v>1</v>
      </c>
      <c r="E272" s="79">
        <v>120</v>
      </c>
      <c r="F272" s="47">
        <f t="shared" si="12"/>
        <v>120</v>
      </c>
      <c r="G272" s="103">
        <v>0.1</v>
      </c>
    </row>
    <row r="273" spans="1:7" ht="18.75" customHeight="1" x14ac:dyDescent="0.25">
      <c r="A273" s="41"/>
      <c r="B273" s="76" t="s">
        <v>66</v>
      </c>
      <c r="C273" s="77" t="s">
        <v>91</v>
      </c>
      <c r="D273" s="78">
        <v>1</v>
      </c>
      <c r="E273" s="79">
        <v>160</v>
      </c>
      <c r="F273" s="47">
        <f t="shared" si="12"/>
        <v>160</v>
      </c>
      <c r="G273" s="103">
        <v>0.1</v>
      </c>
    </row>
    <row r="274" spans="1:7" ht="18.75" customHeight="1" x14ac:dyDescent="0.25">
      <c r="A274" s="41"/>
      <c r="B274" s="76" t="s">
        <v>67</v>
      </c>
      <c r="C274" s="77" t="s">
        <v>92</v>
      </c>
      <c r="D274" s="78">
        <v>10</v>
      </c>
      <c r="E274" s="79">
        <v>40</v>
      </c>
      <c r="F274" s="47">
        <f t="shared" si="12"/>
        <v>400</v>
      </c>
      <c r="G274" s="103">
        <v>0.1</v>
      </c>
    </row>
    <row r="275" spans="1:7" ht="18.75" customHeight="1" x14ac:dyDescent="0.25">
      <c r="A275" s="41"/>
      <c r="B275" s="76" t="s">
        <v>68</v>
      </c>
      <c r="C275" s="77" t="s">
        <v>93</v>
      </c>
      <c r="D275" s="78">
        <v>20</v>
      </c>
      <c r="E275" s="79">
        <v>4</v>
      </c>
      <c r="F275" s="47">
        <f t="shared" si="12"/>
        <v>80</v>
      </c>
      <c r="G275" s="103">
        <v>0.1</v>
      </c>
    </row>
    <row r="276" spans="1:7" ht="18.75" customHeight="1" x14ac:dyDescent="0.25">
      <c r="A276" s="41"/>
      <c r="B276" s="76" t="s">
        <v>73</v>
      </c>
      <c r="C276" s="77"/>
      <c r="D276" s="78">
        <v>1</v>
      </c>
      <c r="E276" s="79">
        <v>0</v>
      </c>
      <c r="F276" s="47">
        <f t="shared" si="12"/>
        <v>0</v>
      </c>
      <c r="G276" s="103">
        <v>0.1</v>
      </c>
    </row>
    <row r="277" spans="1:7" ht="18.75" customHeight="1" x14ac:dyDescent="0.25">
      <c r="A277" s="41"/>
      <c r="B277" s="81" t="s">
        <v>74</v>
      </c>
      <c r="C277" s="77"/>
      <c r="D277" s="78">
        <v>1</v>
      </c>
      <c r="E277" s="79">
        <v>380</v>
      </c>
      <c r="F277" s="47">
        <f t="shared" ref="F277:F301" si="13">D277*E277</f>
        <v>380</v>
      </c>
      <c r="G277" s="103">
        <v>0.1</v>
      </c>
    </row>
    <row r="278" spans="1:7" ht="18.75" customHeight="1" x14ac:dyDescent="0.25">
      <c r="A278" s="41"/>
      <c r="B278" s="81" t="s">
        <v>75</v>
      </c>
      <c r="C278" s="77"/>
      <c r="D278" s="78">
        <v>20</v>
      </c>
      <c r="E278" s="79">
        <v>20</v>
      </c>
      <c r="F278" s="47">
        <f t="shared" si="13"/>
        <v>400</v>
      </c>
      <c r="G278" s="103">
        <v>0.1</v>
      </c>
    </row>
    <row r="279" spans="1:7" ht="18.75" customHeight="1" x14ac:dyDescent="0.25">
      <c r="A279" s="41"/>
      <c r="B279" s="81" t="s">
        <v>76</v>
      </c>
      <c r="C279" s="77"/>
      <c r="D279" s="78">
        <v>3</v>
      </c>
      <c r="E279" s="79">
        <v>120</v>
      </c>
      <c r="F279" s="47">
        <f t="shared" si="13"/>
        <v>360</v>
      </c>
      <c r="G279" s="103">
        <v>0.1</v>
      </c>
    </row>
    <row r="280" spans="1:7" ht="18.75" customHeight="1" x14ac:dyDescent="0.25">
      <c r="A280" s="41"/>
      <c r="B280" s="81" t="s">
        <v>77</v>
      </c>
      <c r="C280" s="77"/>
      <c r="D280" s="78">
        <v>3</v>
      </c>
      <c r="E280" s="79">
        <v>40</v>
      </c>
      <c r="F280" s="47">
        <f t="shared" si="13"/>
        <v>120</v>
      </c>
      <c r="G280" s="103">
        <v>0.1</v>
      </c>
    </row>
    <row r="281" spans="1:7" ht="18.75" customHeight="1" x14ac:dyDescent="0.25">
      <c r="A281" s="41"/>
      <c r="B281" s="81" t="s">
        <v>78</v>
      </c>
      <c r="C281" s="77"/>
      <c r="D281" s="78">
        <v>3</v>
      </c>
      <c r="E281" s="79">
        <v>38</v>
      </c>
      <c r="F281" s="47">
        <f t="shared" si="13"/>
        <v>114</v>
      </c>
      <c r="G281" s="103">
        <v>0.1</v>
      </c>
    </row>
    <row r="282" spans="1:7" ht="18.75" customHeight="1" x14ac:dyDescent="0.25">
      <c r="A282" s="41"/>
      <c r="B282" s="81" t="s">
        <v>79</v>
      </c>
      <c r="C282" s="77"/>
      <c r="D282" s="78">
        <v>1</v>
      </c>
      <c r="E282" s="79">
        <v>130</v>
      </c>
      <c r="F282" s="47">
        <f t="shared" si="13"/>
        <v>130</v>
      </c>
      <c r="G282" s="103">
        <v>0.1</v>
      </c>
    </row>
    <row r="283" spans="1:7" ht="18.75" customHeight="1" x14ac:dyDescent="0.25">
      <c r="A283" s="41"/>
      <c r="B283" s="81" t="s">
        <v>80</v>
      </c>
      <c r="C283" s="77"/>
      <c r="D283" s="78">
        <v>1</v>
      </c>
      <c r="E283" s="79">
        <v>130</v>
      </c>
      <c r="F283" s="47">
        <f t="shared" si="13"/>
        <v>130</v>
      </c>
      <c r="G283" s="103">
        <v>0.1</v>
      </c>
    </row>
    <row r="284" spans="1:7" ht="18.75" customHeight="1" x14ac:dyDescent="0.25">
      <c r="A284" s="41"/>
      <c r="B284" s="81" t="s">
        <v>81</v>
      </c>
      <c r="C284" s="77"/>
      <c r="D284" s="78">
        <v>10</v>
      </c>
      <c r="E284" s="79">
        <v>10</v>
      </c>
      <c r="F284" s="47">
        <f t="shared" si="13"/>
        <v>100</v>
      </c>
      <c r="G284" s="103">
        <v>0.1</v>
      </c>
    </row>
    <row r="285" spans="1:7" ht="18.75" customHeight="1" x14ac:dyDescent="0.25">
      <c r="A285" s="41"/>
      <c r="B285" s="81" t="s">
        <v>82</v>
      </c>
      <c r="C285" s="77"/>
      <c r="D285" s="78">
        <v>3</v>
      </c>
      <c r="E285" s="79">
        <v>125</v>
      </c>
      <c r="F285" s="47">
        <f t="shared" si="13"/>
        <v>375</v>
      </c>
      <c r="G285" s="103">
        <v>0.1</v>
      </c>
    </row>
    <row r="286" spans="1:7" ht="18.75" customHeight="1" x14ac:dyDescent="0.25">
      <c r="A286" s="41"/>
      <c r="B286" s="142" t="s">
        <v>83</v>
      </c>
      <c r="C286" s="77"/>
      <c r="D286" s="78">
        <v>20</v>
      </c>
      <c r="E286" s="79">
        <v>12</v>
      </c>
      <c r="F286" s="47">
        <f t="shared" si="13"/>
        <v>240</v>
      </c>
      <c r="G286" s="103">
        <v>0.1</v>
      </c>
    </row>
    <row r="287" spans="1:7" ht="18.75" customHeight="1" x14ac:dyDescent="0.25">
      <c r="A287" s="41"/>
      <c r="B287" s="81" t="s">
        <v>84</v>
      </c>
      <c r="C287" s="77"/>
      <c r="D287" s="78">
        <v>1</v>
      </c>
      <c r="E287" s="79">
        <v>380</v>
      </c>
      <c r="F287" s="47">
        <f t="shared" si="13"/>
        <v>380</v>
      </c>
      <c r="G287" s="103">
        <v>0.1</v>
      </c>
    </row>
    <row r="288" spans="1:7" ht="18.75" customHeight="1" x14ac:dyDescent="0.25">
      <c r="A288" s="41"/>
      <c r="B288" s="81" t="s">
        <v>85</v>
      </c>
      <c r="C288" s="77"/>
      <c r="D288" s="78">
        <v>1</v>
      </c>
      <c r="E288" s="79">
        <v>900</v>
      </c>
      <c r="F288" s="47">
        <f t="shared" si="13"/>
        <v>900</v>
      </c>
      <c r="G288" s="103">
        <v>0.1</v>
      </c>
    </row>
    <row r="289" spans="1:7" ht="18.75" customHeight="1" x14ac:dyDescent="0.25">
      <c r="A289" s="41"/>
      <c r="B289" s="81" t="s">
        <v>86</v>
      </c>
      <c r="C289" s="77"/>
      <c r="D289" s="78">
        <v>1</v>
      </c>
      <c r="E289" s="79">
        <v>125</v>
      </c>
      <c r="F289" s="47">
        <f t="shared" si="13"/>
        <v>125</v>
      </c>
      <c r="G289" s="103">
        <v>0.1</v>
      </c>
    </row>
    <row r="290" spans="1:7" ht="18.75" customHeight="1" x14ac:dyDescent="0.25">
      <c r="A290" s="41"/>
      <c r="B290" s="81" t="s">
        <v>87</v>
      </c>
      <c r="C290" s="77"/>
      <c r="D290" s="78">
        <v>1</v>
      </c>
      <c r="E290" s="79">
        <v>125</v>
      </c>
      <c r="F290" s="47">
        <f t="shared" si="13"/>
        <v>125</v>
      </c>
      <c r="G290" s="103">
        <v>0.1</v>
      </c>
    </row>
    <row r="291" spans="1:7" ht="18.75" customHeight="1" x14ac:dyDescent="0.25">
      <c r="A291" s="41"/>
      <c r="B291" s="81" t="s">
        <v>88</v>
      </c>
      <c r="C291" s="77"/>
      <c r="D291" s="78">
        <v>20</v>
      </c>
      <c r="E291" s="79">
        <v>3</v>
      </c>
      <c r="F291" s="47">
        <f t="shared" si="13"/>
        <v>60</v>
      </c>
      <c r="G291" s="103">
        <v>0.1</v>
      </c>
    </row>
    <row r="292" spans="1:7" ht="18.75" customHeight="1" x14ac:dyDescent="0.25">
      <c r="A292" s="41"/>
      <c r="B292" s="81" t="s">
        <v>89</v>
      </c>
      <c r="C292" s="77"/>
      <c r="D292" s="78">
        <v>2</v>
      </c>
      <c r="E292" s="79">
        <v>80</v>
      </c>
      <c r="F292" s="47">
        <f t="shared" si="13"/>
        <v>160</v>
      </c>
      <c r="G292" s="103">
        <v>0.1</v>
      </c>
    </row>
    <row r="293" spans="1:7" ht="18.75" customHeight="1" x14ac:dyDescent="0.25">
      <c r="A293" s="41"/>
      <c r="B293" s="81" t="s">
        <v>90</v>
      </c>
      <c r="C293" s="77"/>
      <c r="D293" s="78">
        <v>1</v>
      </c>
      <c r="E293" s="79">
        <v>460</v>
      </c>
      <c r="F293" s="47">
        <f t="shared" si="13"/>
        <v>460</v>
      </c>
      <c r="G293" s="103">
        <v>0.1</v>
      </c>
    </row>
    <row r="294" spans="1:7" ht="18.75" customHeight="1" x14ac:dyDescent="0.25">
      <c r="A294" s="41"/>
      <c r="B294" s="81" t="s">
        <v>95</v>
      </c>
      <c r="C294" s="77"/>
      <c r="D294" s="78">
        <v>2</v>
      </c>
      <c r="E294" s="79">
        <v>320</v>
      </c>
      <c r="F294" s="47">
        <f t="shared" si="13"/>
        <v>640</v>
      </c>
      <c r="G294" s="103">
        <v>0.1</v>
      </c>
    </row>
    <row r="295" spans="1:7" ht="18.75" customHeight="1" x14ac:dyDescent="0.25">
      <c r="A295" s="41"/>
      <c r="B295" s="76" t="s">
        <v>102</v>
      </c>
      <c r="C295" s="77"/>
      <c r="D295" s="78">
        <v>1</v>
      </c>
      <c r="E295" s="79">
        <v>13200</v>
      </c>
      <c r="F295" s="47">
        <f t="shared" si="13"/>
        <v>13200</v>
      </c>
      <c r="G295" s="103">
        <v>0.1</v>
      </c>
    </row>
    <row r="296" spans="1:7" ht="18.75" customHeight="1" x14ac:dyDescent="0.25">
      <c r="A296" s="23"/>
      <c r="B296" s="11" t="s">
        <v>19</v>
      </c>
      <c r="C296" s="10"/>
      <c r="D296" s="11">
        <v>1</v>
      </c>
      <c r="E296" s="40">
        <v>6000</v>
      </c>
      <c r="F296" s="24">
        <f t="shared" si="13"/>
        <v>6000</v>
      </c>
      <c r="G296" s="103">
        <v>0.1</v>
      </c>
    </row>
    <row r="297" spans="1:7" ht="18.75" customHeight="1" x14ac:dyDescent="0.25">
      <c r="A297" s="23"/>
      <c r="B297" s="11" t="s">
        <v>27</v>
      </c>
      <c r="C297" s="10"/>
      <c r="D297" s="11">
        <v>1</v>
      </c>
      <c r="E297" s="40">
        <v>8000</v>
      </c>
      <c r="F297" s="24">
        <f t="shared" si="13"/>
        <v>8000</v>
      </c>
      <c r="G297" s="103">
        <v>0.1</v>
      </c>
    </row>
    <row r="298" spans="1:7" ht="18.75" customHeight="1" x14ac:dyDescent="0.25">
      <c r="A298" s="23"/>
      <c r="B298" s="11" t="s">
        <v>52</v>
      </c>
      <c r="C298" s="10"/>
      <c r="D298" s="11">
        <v>1</v>
      </c>
      <c r="E298" s="40">
        <v>5000</v>
      </c>
      <c r="F298" s="24">
        <f t="shared" si="13"/>
        <v>5000</v>
      </c>
      <c r="G298" s="103">
        <v>0.1</v>
      </c>
    </row>
    <row r="299" spans="1:7" ht="18.75" customHeight="1" x14ac:dyDescent="0.25">
      <c r="A299" s="41"/>
      <c r="B299" s="42" t="s">
        <v>23</v>
      </c>
      <c r="C299" s="10"/>
      <c r="D299" s="43">
        <v>1</v>
      </c>
      <c r="E299" s="12">
        <v>14000</v>
      </c>
      <c r="F299" s="24">
        <f t="shared" si="13"/>
        <v>14000</v>
      </c>
      <c r="G299" s="103">
        <v>0.1</v>
      </c>
    </row>
    <row r="300" spans="1:7" ht="18.75" customHeight="1" x14ac:dyDescent="0.25">
      <c r="A300" s="41"/>
      <c r="B300" s="44" t="s">
        <v>21</v>
      </c>
      <c r="C300" s="45"/>
      <c r="D300" s="43">
        <v>1</v>
      </c>
      <c r="E300" s="46">
        <v>1200</v>
      </c>
      <c r="F300" s="47">
        <f t="shared" si="13"/>
        <v>1200</v>
      </c>
      <c r="G300" s="103">
        <v>0.1</v>
      </c>
    </row>
    <row r="301" spans="1:7" ht="18.75" customHeight="1" thickBot="1" x14ac:dyDescent="0.3">
      <c r="A301" s="14"/>
      <c r="B301" s="109" t="s">
        <v>22</v>
      </c>
      <c r="C301" s="15"/>
      <c r="D301" s="16">
        <v>4</v>
      </c>
      <c r="E301" s="17">
        <v>300</v>
      </c>
      <c r="F301" s="53">
        <f t="shared" si="13"/>
        <v>1200</v>
      </c>
      <c r="G301" s="108">
        <v>0.1</v>
      </c>
    </row>
    <row r="302" spans="1:7" ht="18.75" customHeight="1" thickBot="1" x14ac:dyDescent="0.3">
      <c r="A302" s="27"/>
      <c r="B302" s="29" t="s">
        <v>10</v>
      </c>
      <c r="C302" s="73"/>
      <c r="D302" s="30"/>
      <c r="E302" s="75"/>
      <c r="F302" s="113">
        <f>SUM(F249:F301)</f>
        <v>176819</v>
      </c>
      <c r="G302" s="117">
        <v>0.1</v>
      </c>
    </row>
    <row r="303" spans="1:7" ht="18.75" customHeight="1" x14ac:dyDescent="0.25">
      <c r="A303" s="65"/>
      <c r="B303" s="65"/>
      <c r="C303" s="67"/>
      <c r="E303" s="95"/>
      <c r="F303" s="96"/>
    </row>
    <row r="304" spans="1:7" ht="18.75" customHeight="1" thickBot="1" x14ac:dyDescent="0.3">
      <c r="A304" s="138" t="s">
        <v>108</v>
      </c>
      <c r="B304" s="138"/>
      <c r="C304" s="67"/>
      <c r="E304" s="95"/>
      <c r="F304" s="96"/>
    </row>
    <row r="305" spans="1:7" ht="18.75" customHeight="1" thickBot="1" x14ac:dyDescent="0.3">
      <c r="A305" s="37"/>
      <c r="B305" s="38" t="s">
        <v>4</v>
      </c>
      <c r="C305" s="39" t="s">
        <v>5</v>
      </c>
      <c r="D305" s="39" t="s">
        <v>6</v>
      </c>
      <c r="E305" s="39" t="s">
        <v>7</v>
      </c>
      <c r="F305" s="100" t="s">
        <v>8</v>
      </c>
      <c r="G305" s="71" t="s">
        <v>110</v>
      </c>
    </row>
    <row r="306" spans="1:7" ht="18.75" customHeight="1" x14ac:dyDescent="0.25">
      <c r="A306" s="63"/>
      <c r="B306" s="84" t="s">
        <v>103</v>
      </c>
      <c r="C306" s="68" t="s">
        <v>114</v>
      </c>
      <c r="D306" s="54">
        <v>8</v>
      </c>
      <c r="E306" s="89">
        <v>5200</v>
      </c>
      <c r="F306" s="24">
        <f t="shared" ref="F306" si="14">D306*E306</f>
        <v>41600</v>
      </c>
      <c r="G306" s="103">
        <v>0.1</v>
      </c>
    </row>
    <row r="307" spans="1:7" ht="18.75" customHeight="1" x14ac:dyDescent="0.25">
      <c r="A307" s="23"/>
      <c r="B307" s="11" t="s">
        <v>12</v>
      </c>
      <c r="C307" s="10"/>
      <c r="D307" s="11">
        <v>1</v>
      </c>
      <c r="E307" s="40">
        <v>18000</v>
      </c>
      <c r="F307" s="13">
        <f t="shared" ref="F307:F333" si="15">D307*E307</f>
        <v>18000</v>
      </c>
      <c r="G307" s="103">
        <v>0.1</v>
      </c>
    </row>
    <row r="308" spans="1:7" ht="18.75" customHeight="1" x14ac:dyDescent="0.25">
      <c r="A308" s="23"/>
      <c r="B308" s="11" t="s">
        <v>9</v>
      </c>
      <c r="C308" s="10"/>
      <c r="D308" s="11">
        <v>1</v>
      </c>
      <c r="E308" s="40">
        <v>2500</v>
      </c>
      <c r="F308" s="13">
        <f t="shared" si="15"/>
        <v>2500</v>
      </c>
      <c r="G308" s="103">
        <v>0.1</v>
      </c>
    </row>
    <row r="309" spans="1:7" ht="18.75" customHeight="1" x14ac:dyDescent="0.25">
      <c r="A309" s="23"/>
      <c r="B309" s="11" t="s">
        <v>37</v>
      </c>
      <c r="C309" s="10"/>
      <c r="D309" s="11">
        <v>1</v>
      </c>
      <c r="E309" s="40">
        <v>2500</v>
      </c>
      <c r="F309" s="13">
        <f t="shared" si="15"/>
        <v>2500</v>
      </c>
      <c r="G309" s="103">
        <v>0.1</v>
      </c>
    </row>
    <row r="310" spans="1:7" ht="18.75" customHeight="1" x14ac:dyDescent="0.25">
      <c r="A310" s="23"/>
      <c r="B310" s="11" t="s">
        <v>18</v>
      </c>
      <c r="C310" s="10"/>
      <c r="D310" s="11">
        <v>1</v>
      </c>
      <c r="E310" s="40">
        <v>5200</v>
      </c>
      <c r="F310" s="13">
        <f t="shared" si="15"/>
        <v>5200</v>
      </c>
      <c r="G310" s="103">
        <v>0.1</v>
      </c>
    </row>
    <row r="311" spans="1:7" ht="18.75" customHeight="1" x14ac:dyDescent="0.25">
      <c r="A311" s="41"/>
      <c r="B311" s="42" t="s">
        <v>26</v>
      </c>
      <c r="C311" s="10"/>
      <c r="D311" s="43">
        <v>1</v>
      </c>
      <c r="E311" s="12">
        <v>3000</v>
      </c>
      <c r="F311" s="13">
        <f t="shared" si="15"/>
        <v>3000</v>
      </c>
      <c r="G311" s="103">
        <v>0.1</v>
      </c>
    </row>
    <row r="312" spans="1:7" ht="18.75" customHeight="1" x14ac:dyDescent="0.25">
      <c r="A312" s="41"/>
      <c r="B312" s="42" t="s">
        <v>24</v>
      </c>
      <c r="C312" s="10" t="s">
        <v>57</v>
      </c>
      <c r="D312" s="43">
        <v>2</v>
      </c>
      <c r="E312" s="12">
        <v>4000</v>
      </c>
      <c r="F312" s="13">
        <f t="shared" si="15"/>
        <v>8000</v>
      </c>
      <c r="G312" s="103">
        <v>0.1</v>
      </c>
    </row>
    <row r="313" spans="1:7" ht="18.75" customHeight="1" x14ac:dyDescent="0.25">
      <c r="A313" s="41"/>
      <c r="B313" s="44" t="s">
        <v>25</v>
      </c>
      <c r="C313" s="45"/>
      <c r="D313" s="43">
        <v>3</v>
      </c>
      <c r="E313" s="46">
        <v>4000</v>
      </c>
      <c r="F313" s="80">
        <f t="shared" si="15"/>
        <v>12000</v>
      </c>
      <c r="G313" s="103">
        <v>0.1</v>
      </c>
    </row>
    <row r="314" spans="1:7" ht="18.75" customHeight="1" x14ac:dyDescent="0.25">
      <c r="A314" s="23"/>
      <c r="B314" s="48" t="s">
        <v>45</v>
      </c>
      <c r="C314" s="49" t="s">
        <v>42</v>
      </c>
      <c r="D314" s="50">
        <v>24</v>
      </c>
      <c r="E314" s="40">
        <v>80</v>
      </c>
      <c r="F314" s="13">
        <f t="shared" si="15"/>
        <v>1920</v>
      </c>
      <c r="G314" s="103">
        <v>0.1</v>
      </c>
    </row>
    <row r="315" spans="1:7" ht="18.75" customHeight="1" x14ac:dyDescent="0.25">
      <c r="A315" s="23"/>
      <c r="B315" s="48" t="s">
        <v>44</v>
      </c>
      <c r="C315" s="49" t="s">
        <v>48</v>
      </c>
      <c r="D315" s="50">
        <v>10</v>
      </c>
      <c r="E315" s="40">
        <v>205</v>
      </c>
      <c r="F315" s="13">
        <f t="shared" si="15"/>
        <v>2050</v>
      </c>
      <c r="G315" s="103">
        <v>0.1</v>
      </c>
    </row>
    <row r="316" spans="1:7" ht="18.75" customHeight="1" x14ac:dyDescent="0.25">
      <c r="A316" s="23"/>
      <c r="B316" s="48" t="s">
        <v>38</v>
      </c>
      <c r="C316" s="11" t="s">
        <v>43</v>
      </c>
      <c r="D316" s="50">
        <v>10</v>
      </c>
      <c r="E316" s="40">
        <v>185</v>
      </c>
      <c r="F316" s="13">
        <f t="shared" si="15"/>
        <v>1850</v>
      </c>
      <c r="G316" s="103">
        <v>0.1</v>
      </c>
    </row>
    <row r="317" spans="1:7" ht="18.75" customHeight="1" x14ac:dyDescent="0.25">
      <c r="A317" s="23"/>
      <c r="B317" s="48" t="s">
        <v>39</v>
      </c>
      <c r="C317" s="49" t="s">
        <v>46</v>
      </c>
      <c r="D317" s="50">
        <v>3</v>
      </c>
      <c r="E317" s="40">
        <v>1600</v>
      </c>
      <c r="F317" s="13">
        <f t="shared" si="15"/>
        <v>4800</v>
      </c>
      <c r="G317" s="103">
        <v>0.1</v>
      </c>
    </row>
    <row r="318" spans="1:7" ht="18.75" customHeight="1" x14ac:dyDescent="0.25">
      <c r="A318" s="23"/>
      <c r="B318" s="51" t="s">
        <v>40</v>
      </c>
      <c r="C318" s="49" t="s">
        <v>47</v>
      </c>
      <c r="D318" s="50">
        <v>2</v>
      </c>
      <c r="E318" s="40">
        <v>600</v>
      </c>
      <c r="F318" s="13">
        <f t="shared" si="15"/>
        <v>1200</v>
      </c>
      <c r="G318" s="103">
        <v>0.1</v>
      </c>
    </row>
    <row r="319" spans="1:7" ht="18.75" customHeight="1" x14ac:dyDescent="0.25">
      <c r="A319" s="23"/>
      <c r="B319" s="51" t="s">
        <v>41</v>
      </c>
      <c r="C319" s="49"/>
      <c r="D319" s="50">
        <v>10</v>
      </c>
      <c r="E319" s="40">
        <v>150</v>
      </c>
      <c r="F319" s="13">
        <f t="shared" si="15"/>
        <v>1500</v>
      </c>
      <c r="G319" s="103">
        <v>0.1</v>
      </c>
    </row>
    <row r="320" spans="1:7" ht="18.75" customHeight="1" x14ac:dyDescent="0.25">
      <c r="A320" s="23"/>
      <c r="B320" s="48" t="s">
        <v>51</v>
      </c>
      <c r="C320" s="49" t="s">
        <v>49</v>
      </c>
      <c r="D320" s="50">
        <v>4</v>
      </c>
      <c r="E320" s="40">
        <v>700</v>
      </c>
      <c r="F320" s="13">
        <f t="shared" si="15"/>
        <v>2800</v>
      </c>
      <c r="G320" s="103">
        <v>0.1</v>
      </c>
    </row>
    <row r="321" spans="1:7" ht="18.75" customHeight="1" x14ac:dyDescent="0.25">
      <c r="A321" s="23"/>
      <c r="B321" s="48" t="s">
        <v>58</v>
      </c>
      <c r="C321" s="49" t="s">
        <v>50</v>
      </c>
      <c r="D321" s="50">
        <v>4</v>
      </c>
      <c r="E321" s="40">
        <v>700</v>
      </c>
      <c r="F321" s="13">
        <f t="shared" si="15"/>
        <v>2800</v>
      </c>
      <c r="G321" s="103">
        <v>0.1</v>
      </c>
    </row>
    <row r="322" spans="1:7" ht="18.75" customHeight="1" x14ac:dyDescent="0.25">
      <c r="A322" s="41"/>
      <c r="B322" s="76" t="s">
        <v>56</v>
      </c>
      <c r="C322" s="77" t="s">
        <v>91</v>
      </c>
      <c r="D322" s="78">
        <v>1</v>
      </c>
      <c r="E322" s="79">
        <v>2000</v>
      </c>
      <c r="F322" s="80">
        <f t="shared" si="15"/>
        <v>2000</v>
      </c>
      <c r="G322" s="103">
        <v>0.1</v>
      </c>
    </row>
    <row r="323" spans="1:7" ht="18.75" customHeight="1" x14ac:dyDescent="0.25">
      <c r="A323" s="41"/>
      <c r="B323" s="76" t="s">
        <v>59</v>
      </c>
      <c r="C323" s="77" t="s">
        <v>91</v>
      </c>
      <c r="D323" s="78">
        <v>1</v>
      </c>
      <c r="E323" s="79">
        <v>1500</v>
      </c>
      <c r="F323" s="80">
        <f t="shared" si="15"/>
        <v>1500</v>
      </c>
      <c r="G323" s="103">
        <v>0.1</v>
      </c>
    </row>
    <row r="324" spans="1:7" ht="18.75" customHeight="1" x14ac:dyDescent="0.25">
      <c r="A324" s="41"/>
      <c r="B324" s="76" t="s">
        <v>60</v>
      </c>
      <c r="C324" s="77" t="s">
        <v>91</v>
      </c>
      <c r="D324" s="78">
        <v>2</v>
      </c>
      <c r="E324" s="79">
        <v>1500</v>
      </c>
      <c r="F324" s="80">
        <f t="shared" si="15"/>
        <v>3000</v>
      </c>
      <c r="G324" s="103">
        <v>0.1</v>
      </c>
    </row>
    <row r="325" spans="1:7" ht="18.75" customHeight="1" x14ac:dyDescent="0.25">
      <c r="A325" s="41"/>
      <c r="B325" s="76" t="s">
        <v>61</v>
      </c>
      <c r="C325" s="77" t="s">
        <v>91</v>
      </c>
      <c r="D325" s="78">
        <v>2</v>
      </c>
      <c r="E325" s="79">
        <v>800</v>
      </c>
      <c r="F325" s="80">
        <f t="shared" si="15"/>
        <v>1600</v>
      </c>
      <c r="G325" s="103">
        <v>0.1</v>
      </c>
    </row>
    <row r="326" spans="1:7" ht="18.75" customHeight="1" x14ac:dyDescent="0.25">
      <c r="A326" s="41"/>
      <c r="B326" s="76" t="s">
        <v>62</v>
      </c>
      <c r="C326" s="77" t="s">
        <v>91</v>
      </c>
      <c r="D326" s="78">
        <v>2</v>
      </c>
      <c r="E326" s="79">
        <v>800</v>
      </c>
      <c r="F326" s="80">
        <f t="shared" si="15"/>
        <v>1600</v>
      </c>
      <c r="G326" s="103">
        <v>0.1</v>
      </c>
    </row>
    <row r="327" spans="1:7" ht="18.75" customHeight="1" x14ac:dyDescent="0.25">
      <c r="A327" s="41"/>
      <c r="B327" s="76" t="s">
        <v>63</v>
      </c>
      <c r="C327" s="77" t="s">
        <v>91</v>
      </c>
      <c r="D327" s="78">
        <v>4</v>
      </c>
      <c r="E327" s="79">
        <v>180</v>
      </c>
      <c r="F327" s="80">
        <f t="shared" si="15"/>
        <v>720</v>
      </c>
      <c r="G327" s="103">
        <v>0.1</v>
      </c>
    </row>
    <row r="328" spans="1:7" ht="18.75" customHeight="1" x14ac:dyDescent="0.25">
      <c r="A328" s="41"/>
      <c r="B328" s="76" t="s">
        <v>64</v>
      </c>
      <c r="C328" s="77" t="s">
        <v>91</v>
      </c>
      <c r="D328" s="78">
        <v>1</v>
      </c>
      <c r="E328" s="79">
        <v>120</v>
      </c>
      <c r="F328" s="80">
        <f t="shared" si="15"/>
        <v>120</v>
      </c>
      <c r="G328" s="103">
        <v>0.1</v>
      </c>
    </row>
    <row r="329" spans="1:7" ht="18.75" customHeight="1" x14ac:dyDescent="0.25">
      <c r="A329" s="41"/>
      <c r="B329" s="76" t="s">
        <v>65</v>
      </c>
      <c r="C329" s="77" t="s">
        <v>91</v>
      </c>
      <c r="D329" s="78">
        <v>1</v>
      </c>
      <c r="E329" s="79">
        <v>120</v>
      </c>
      <c r="F329" s="80">
        <f t="shared" si="15"/>
        <v>120</v>
      </c>
      <c r="G329" s="103">
        <v>0.1</v>
      </c>
    </row>
    <row r="330" spans="1:7" ht="18.75" customHeight="1" x14ac:dyDescent="0.25">
      <c r="A330" s="41"/>
      <c r="B330" s="76" t="s">
        <v>66</v>
      </c>
      <c r="C330" s="77" t="s">
        <v>91</v>
      </c>
      <c r="D330" s="78">
        <v>1</v>
      </c>
      <c r="E330" s="79">
        <v>160</v>
      </c>
      <c r="F330" s="80">
        <f t="shared" si="15"/>
        <v>160</v>
      </c>
      <c r="G330" s="103">
        <v>0.1</v>
      </c>
    </row>
    <row r="331" spans="1:7" ht="18.75" customHeight="1" x14ac:dyDescent="0.25">
      <c r="A331" s="41"/>
      <c r="B331" s="76" t="s">
        <v>67</v>
      </c>
      <c r="C331" s="77" t="s">
        <v>92</v>
      </c>
      <c r="D331" s="78">
        <v>10</v>
      </c>
      <c r="E331" s="79">
        <v>40</v>
      </c>
      <c r="F331" s="80">
        <f t="shared" si="15"/>
        <v>400</v>
      </c>
      <c r="G331" s="103">
        <v>0.1</v>
      </c>
    </row>
    <row r="332" spans="1:7" ht="18.75" customHeight="1" x14ac:dyDescent="0.25">
      <c r="A332" s="41"/>
      <c r="B332" s="76" t="s">
        <v>68</v>
      </c>
      <c r="C332" s="77" t="s">
        <v>93</v>
      </c>
      <c r="D332" s="78">
        <v>20</v>
      </c>
      <c r="E332" s="79">
        <v>4</v>
      </c>
      <c r="F332" s="80">
        <f t="shared" si="15"/>
        <v>80</v>
      </c>
      <c r="G332" s="103">
        <v>0.1</v>
      </c>
    </row>
    <row r="333" spans="1:7" ht="18.75" customHeight="1" x14ac:dyDescent="0.25">
      <c r="A333" s="41"/>
      <c r="B333" s="76" t="s">
        <v>73</v>
      </c>
      <c r="C333" s="77"/>
      <c r="D333" s="78">
        <v>1</v>
      </c>
      <c r="E333" s="79">
        <v>0</v>
      </c>
      <c r="F333" s="80">
        <f t="shared" si="15"/>
        <v>0</v>
      </c>
      <c r="G333" s="103">
        <v>0.1</v>
      </c>
    </row>
    <row r="334" spans="1:7" ht="18.75" customHeight="1" x14ac:dyDescent="0.25">
      <c r="A334" s="41"/>
      <c r="B334" s="81" t="s">
        <v>74</v>
      </c>
      <c r="C334" s="77"/>
      <c r="D334" s="78">
        <v>1</v>
      </c>
      <c r="E334" s="79">
        <v>380</v>
      </c>
      <c r="F334" s="80">
        <f t="shared" ref="F334:F358" si="16">D334*E334</f>
        <v>380</v>
      </c>
      <c r="G334" s="103">
        <v>0.1</v>
      </c>
    </row>
    <row r="335" spans="1:7" ht="18.75" customHeight="1" x14ac:dyDescent="0.25">
      <c r="A335" s="41"/>
      <c r="B335" s="81" t="s">
        <v>75</v>
      </c>
      <c r="C335" s="77"/>
      <c r="D335" s="78">
        <v>20</v>
      </c>
      <c r="E335" s="79">
        <v>20</v>
      </c>
      <c r="F335" s="80">
        <f t="shared" si="16"/>
        <v>400</v>
      </c>
      <c r="G335" s="103">
        <v>0.1</v>
      </c>
    </row>
    <row r="336" spans="1:7" ht="18.75" customHeight="1" x14ac:dyDescent="0.25">
      <c r="A336" s="41"/>
      <c r="B336" s="81" t="s">
        <v>76</v>
      </c>
      <c r="C336" s="77"/>
      <c r="D336" s="78">
        <v>3</v>
      </c>
      <c r="E336" s="79">
        <v>120</v>
      </c>
      <c r="F336" s="80">
        <f t="shared" si="16"/>
        <v>360</v>
      </c>
      <c r="G336" s="103">
        <v>0.1</v>
      </c>
    </row>
    <row r="337" spans="1:7" ht="18.75" customHeight="1" x14ac:dyDescent="0.25">
      <c r="A337" s="41"/>
      <c r="B337" s="81" t="s">
        <v>77</v>
      </c>
      <c r="C337" s="77"/>
      <c r="D337" s="78">
        <v>3</v>
      </c>
      <c r="E337" s="79">
        <v>40</v>
      </c>
      <c r="F337" s="80">
        <f t="shared" si="16"/>
        <v>120</v>
      </c>
      <c r="G337" s="103">
        <v>0.1</v>
      </c>
    </row>
    <row r="338" spans="1:7" ht="18.75" customHeight="1" x14ac:dyDescent="0.25">
      <c r="A338" s="41"/>
      <c r="B338" s="81" t="s">
        <v>78</v>
      </c>
      <c r="C338" s="77"/>
      <c r="D338" s="78">
        <v>3</v>
      </c>
      <c r="E338" s="79">
        <v>38</v>
      </c>
      <c r="F338" s="80">
        <f t="shared" si="16"/>
        <v>114</v>
      </c>
      <c r="G338" s="103">
        <v>0.1</v>
      </c>
    </row>
    <row r="339" spans="1:7" ht="18.75" customHeight="1" x14ac:dyDescent="0.25">
      <c r="A339" s="41"/>
      <c r="B339" s="81" t="s">
        <v>79</v>
      </c>
      <c r="C339" s="77"/>
      <c r="D339" s="78">
        <v>1</v>
      </c>
      <c r="E339" s="79">
        <v>130</v>
      </c>
      <c r="F339" s="80">
        <f t="shared" si="16"/>
        <v>130</v>
      </c>
      <c r="G339" s="103">
        <v>0.1</v>
      </c>
    </row>
    <row r="340" spans="1:7" ht="18.75" customHeight="1" x14ac:dyDescent="0.25">
      <c r="A340" s="41"/>
      <c r="B340" s="81" t="s">
        <v>80</v>
      </c>
      <c r="C340" s="77"/>
      <c r="D340" s="78">
        <v>1</v>
      </c>
      <c r="E340" s="79">
        <v>130</v>
      </c>
      <c r="F340" s="80">
        <f t="shared" si="16"/>
        <v>130</v>
      </c>
      <c r="G340" s="103">
        <v>0.1</v>
      </c>
    </row>
    <row r="341" spans="1:7" ht="18.75" customHeight="1" x14ac:dyDescent="0.25">
      <c r="A341" s="41"/>
      <c r="B341" s="81" t="s">
        <v>81</v>
      </c>
      <c r="C341" s="77"/>
      <c r="D341" s="78">
        <v>10</v>
      </c>
      <c r="E341" s="79">
        <v>10</v>
      </c>
      <c r="F341" s="80">
        <f t="shared" si="16"/>
        <v>100</v>
      </c>
      <c r="G341" s="103">
        <v>0.1</v>
      </c>
    </row>
    <row r="342" spans="1:7" ht="18.75" customHeight="1" x14ac:dyDescent="0.25">
      <c r="A342" s="41"/>
      <c r="B342" s="81" t="s">
        <v>82</v>
      </c>
      <c r="C342" s="77"/>
      <c r="D342" s="78">
        <v>3</v>
      </c>
      <c r="E342" s="79">
        <v>125</v>
      </c>
      <c r="F342" s="80">
        <f t="shared" si="16"/>
        <v>375</v>
      </c>
      <c r="G342" s="103">
        <v>0.1</v>
      </c>
    </row>
    <row r="343" spans="1:7" ht="18.75" customHeight="1" x14ac:dyDescent="0.25">
      <c r="A343" s="41"/>
      <c r="B343" s="142" t="s">
        <v>83</v>
      </c>
      <c r="C343" s="77"/>
      <c r="D343" s="78">
        <v>20</v>
      </c>
      <c r="E343" s="79">
        <v>12</v>
      </c>
      <c r="F343" s="80">
        <f t="shared" si="16"/>
        <v>240</v>
      </c>
      <c r="G343" s="103">
        <v>0.1</v>
      </c>
    </row>
    <row r="344" spans="1:7" ht="18.75" customHeight="1" x14ac:dyDescent="0.25">
      <c r="A344" s="41"/>
      <c r="B344" s="81" t="s">
        <v>84</v>
      </c>
      <c r="C344" s="77"/>
      <c r="D344" s="78">
        <v>1</v>
      </c>
      <c r="E344" s="79">
        <v>380</v>
      </c>
      <c r="F344" s="80">
        <f t="shared" si="16"/>
        <v>380</v>
      </c>
      <c r="G344" s="103">
        <v>0.1</v>
      </c>
    </row>
    <row r="345" spans="1:7" ht="18.75" customHeight="1" x14ac:dyDescent="0.25">
      <c r="A345" s="41"/>
      <c r="B345" s="81" t="s">
        <v>85</v>
      </c>
      <c r="C345" s="77"/>
      <c r="D345" s="78">
        <v>1</v>
      </c>
      <c r="E345" s="79">
        <v>900</v>
      </c>
      <c r="F345" s="80">
        <f t="shared" si="16"/>
        <v>900</v>
      </c>
      <c r="G345" s="103">
        <v>0.1</v>
      </c>
    </row>
    <row r="346" spans="1:7" ht="18.75" customHeight="1" x14ac:dyDescent="0.25">
      <c r="A346" s="41"/>
      <c r="B346" s="81" t="s">
        <v>86</v>
      </c>
      <c r="C346" s="77"/>
      <c r="D346" s="78">
        <v>1</v>
      </c>
      <c r="E346" s="79">
        <v>125</v>
      </c>
      <c r="F346" s="80">
        <f t="shared" si="16"/>
        <v>125</v>
      </c>
      <c r="G346" s="103">
        <v>0.1</v>
      </c>
    </row>
    <row r="347" spans="1:7" ht="18.75" customHeight="1" x14ac:dyDescent="0.25">
      <c r="A347" s="41"/>
      <c r="B347" s="81" t="s">
        <v>87</v>
      </c>
      <c r="C347" s="77"/>
      <c r="D347" s="78">
        <v>1</v>
      </c>
      <c r="E347" s="79">
        <v>125</v>
      </c>
      <c r="F347" s="80">
        <f t="shared" si="16"/>
        <v>125</v>
      </c>
      <c r="G347" s="103">
        <v>0.1</v>
      </c>
    </row>
    <row r="348" spans="1:7" ht="18.75" customHeight="1" x14ac:dyDescent="0.25">
      <c r="A348" s="41"/>
      <c r="B348" s="81" t="s">
        <v>88</v>
      </c>
      <c r="C348" s="77"/>
      <c r="D348" s="78">
        <v>20</v>
      </c>
      <c r="E348" s="79">
        <v>3</v>
      </c>
      <c r="F348" s="80">
        <f t="shared" si="16"/>
        <v>60</v>
      </c>
      <c r="G348" s="103">
        <v>0.1</v>
      </c>
    </row>
    <row r="349" spans="1:7" ht="18.75" customHeight="1" x14ac:dyDescent="0.25">
      <c r="A349" s="41"/>
      <c r="B349" s="81" t="s">
        <v>89</v>
      </c>
      <c r="C349" s="77"/>
      <c r="D349" s="78">
        <v>2</v>
      </c>
      <c r="E349" s="79">
        <v>80</v>
      </c>
      <c r="F349" s="80">
        <f t="shared" si="16"/>
        <v>160</v>
      </c>
      <c r="G349" s="103">
        <v>0.1</v>
      </c>
    </row>
    <row r="350" spans="1:7" ht="18.75" customHeight="1" x14ac:dyDescent="0.25">
      <c r="A350" s="41"/>
      <c r="B350" s="81" t="s">
        <v>90</v>
      </c>
      <c r="C350" s="77"/>
      <c r="D350" s="78">
        <v>1</v>
      </c>
      <c r="E350" s="79">
        <v>460</v>
      </c>
      <c r="F350" s="80">
        <f t="shared" si="16"/>
        <v>460</v>
      </c>
      <c r="G350" s="103">
        <v>0.1</v>
      </c>
    </row>
    <row r="351" spans="1:7" ht="18.75" customHeight="1" x14ac:dyDescent="0.25">
      <c r="A351" s="41"/>
      <c r="B351" s="81" t="s">
        <v>95</v>
      </c>
      <c r="C351" s="77"/>
      <c r="D351" s="78">
        <v>2</v>
      </c>
      <c r="E351" s="79">
        <v>320</v>
      </c>
      <c r="F351" s="80">
        <f t="shared" si="16"/>
        <v>640</v>
      </c>
      <c r="G351" s="103">
        <v>0.1</v>
      </c>
    </row>
    <row r="352" spans="1:7" ht="18.75" customHeight="1" x14ac:dyDescent="0.25">
      <c r="A352" s="41"/>
      <c r="B352" s="76" t="s">
        <v>102</v>
      </c>
      <c r="C352" s="77"/>
      <c r="D352" s="78">
        <v>1</v>
      </c>
      <c r="E352" s="79">
        <v>13200</v>
      </c>
      <c r="F352" s="80">
        <f t="shared" si="16"/>
        <v>13200</v>
      </c>
      <c r="G352" s="103">
        <v>0.1</v>
      </c>
    </row>
    <row r="353" spans="1:7" ht="18.75" customHeight="1" x14ac:dyDescent="0.25">
      <c r="A353" s="23"/>
      <c r="B353" s="11" t="s">
        <v>19</v>
      </c>
      <c r="C353" s="10"/>
      <c r="D353" s="11">
        <v>1</v>
      </c>
      <c r="E353" s="40">
        <v>6000</v>
      </c>
      <c r="F353" s="13">
        <f t="shared" si="16"/>
        <v>6000</v>
      </c>
      <c r="G353" s="103">
        <v>0.1</v>
      </c>
    </row>
    <row r="354" spans="1:7" ht="18.75" customHeight="1" x14ac:dyDescent="0.25">
      <c r="A354" s="23"/>
      <c r="B354" s="11" t="s">
        <v>27</v>
      </c>
      <c r="C354" s="10"/>
      <c r="D354" s="11">
        <v>1</v>
      </c>
      <c r="E354" s="40">
        <v>8000</v>
      </c>
      <c r="F354" s="13">
        <f t="shared" si="16"/>
        <v>8000</v>
      </c>
      <c r="G354" s="103">
        <v>0.1</v>
      </c>
    </row>
    <row r="355" spans="1:7" ht="18.75" customHeight="1" x14ac:dyDescent="0.25">
      <c r="A355" s="23"/>
      <c r="B355" s="11" t="s">
        <v>52</v>
      </c>
      <c r="C355" s="10"/>
      <c r="D355" s="11">
        <v>1</v>
      </c>
      <c r="E355" s="40">
        <v>5000</v>
      </c>
      <c r="F355" s="13">
        <f t="shared" si="16"/>
        <v>5000</v>
      </c>
      <c r="G355" s="103">
        <v>0.1</v>
      </c>
    </row>
    <row r="356" spans="1:7" ht="18.75" customHeight="1" x14ac:dyDescent="0.25">
      <c r="A356" s="41"/>
      <c r="B356" s="42" t="s">
        <v>23</v>
      </c>
      <c r="C356" s="10"/>
      <c r="D356" s="43">
        <v>1</v>
      </c>
      <c r="E356" s="12">
        <v>14000</v>
      </c>
      <c r="F356" s="13">
        <f t="shared" si="16"/>
        <v>14000</v>
      </c>
      <c r="G356" s="103">
        <v>0.1</v>
      </c>
    </row>
    <row r="357" spans="1:7" ht="18.75" customHeight="1" x14ac:dyDescent="0.25">
      <c r="A357" s="41"/>
      <c r="B357" s="44" t="s">
        <v>21</v>
      </c>
      <c r="C357" s="45"/>
      <c r="D357" s="43">
        <v>1</v>
      </c>
      <c r="E357" s="46">
        <v>1200</v>
      </c>
      <c r="F357" s="80">
        <f t="shared" si="16"/>
        <v>1200</v>
      </c>
      <c r="G357" s="103">
        <v>0.1</v>
      </c>
    </row>
    <row r="358" spans="1:7" ht="18.75" customHeight="1" thickBot="1" x14ac:dyDescent="0.3">
      <c r="A358" s="14"/>
      <c r="B358" s="109" t="s">
        <v>22</v>
      </c>
      <c r="C358" s="15"/>
      <c r="D358" s="16">
        <v>4</v>
      </c>
      <c r="E358" s="17">
        <v>300</v>
      </c>
      <c r="F358" s="18">
        <f t="shared" si="16"/>
        <v>1200</v>
      </c>
      <c r="G358" s="108">
        <v>0.1</v>
      </c>
    </row>
    <row r="359" spans="1:7" ht="18.75" customHeight="1" thickBot="1" x14ac:dyDescent="0.3">
      <c r="A359" s="27"/>
      <c r="B359" s="29" t="s">
        <v>10</v>
      </c>
      <c r="C359" s="73"/>
      <c r="D359" s="30"/>
      <c r="E359" s="75"/>
      <c r="F359" s="31">
        <f>SUM(F306:F358)</f>
        <v>176819</v>
      </c>
      <c r="G359" s="117">
        <v>0.1</v>
      </c>
    </row>
    <row r="360" spans="1:7" ht="18.75" customHeight="1" x14ac:dyDescent="0.25">
      <c r="B360" s="67"/>
      <c r="C360" s="67"/>
      <c r="E360" s="95"/>
      <c r="F360" s="96"/>
      <c r="G360" s="128"/>
    </row>
    <row r="361" spans="1:7" ht="18.75" customHeight="1" thickBot="1" x14ac:dyDescent="0.3">
      <c r="A361" s="138" t="s">
        <v>115</v>
      </c>
      <c r="B361" s="138"/>
      <c r="C361" s="67"/>
      <c r="E361" s="95"/>
      <c r="F361" s="96"/>
    </row>
    <row r="362" spans="1:7" ht="18.75" customHeight="1" thickBot="1" x14ac:dyDescent="0.3">
      <c r="A362" s="37"/>
      <c r="B362" s="38" t="s">
        <v>4</v>
      </c>
      <c r="C362" s="39" t="s">
        <v>5</v>
      </c>
      <c r="D362" s="39" t="s">
        <v>6</v>
      </c>
      <c r="E362" s="39" t="s">
        <v>7</v>
      </c>
      <c r="F362" s="100" t="s">
        <v>8</v>
      </c>
      <c r="G362" s="71" t="s">
        <v>110</v>
      </c>
    </row>
    <row r="363" spans="1:7" ht="18.75" customHeight="1" x14ac:dyDescent="0.25">
      <c r="A363" s="63"/>
      <c r="B363" s="84" t="s">
        <v>120</v>
      </c>
      <c r="C363" s="68" t="s">
        <v>116</v>
      </c>
      <c r="D363" s="54">
        <v>9</v>
      </c>
      <c r="E363" s="89">
        <v>5200</v>
      </c>
      <c r="F363" s="24">
        <f t="shared" ref="F363" si="17">D363*E363</f>
        <v>46800</v>
      </c>
      <c r="G363" s="103">
        <v>0.1</v>
      </c>
    </row>
    <row r="364" spans="1:7" ht="18.75" customHeight="1" x14ac:dyDescent="0.25">
      <c r="A364" s="63"/>
      <c r="B364" s="11" t="s">
        <v>117</v>
      </c>
      <c r="C364" s="10"/>
      <c r="D364" s="11">
        <v>1</v>
      </c>
      <c r="E364" s="40">
        <v>32000</v>
      </c>
      <c r="F364" s="13">
        <f t="shared" ref="F364:F365" si="18">D364*E364</f>
        <v>32000</v>
      </c>
      <c r="G364" s="103">
        <v>0.1</v>
      </c>
    </row>
    <row r="365" spans="1:7" ht="18.75" customHeight="1" thickBot="1" x14ac:dyDescent="0.3">
      <c r="A365" s="133"/>
      <c r="B365" s="134" t="s">
        <v>118</v>
      </c>
      <c r="C365" s="26" t="s">
        <v>119</v>
      </c>
      <c r="D365" s="16">
        <v>1</v>
      </c>
      <c r="E365" s="17">
        <v>21000</v>
      </c>
      <c r="F365" s="18">
        <f t="shared" si="18"/>
        <v>21000</v>
      </c>
      <c r="G365" s="108">
        <v>0.1</v>
      </c>
    </row>
    <row r="366" spans="1:7" ht="18.75" customHeight="1" thickBot="1" x14ac:dyDescent="0.3">
      <c r="A366" s="27"/>
      <c r="B366" s="29" t="s">
        <v>10</v>
      </c>
      <c r="C366" s="73"/>
      <c r="D366" s="30"/>
      <c r="E366" s="75"/>
      <c r="F366" s="31">
        <f>SUM(F363:F365)</f>
        <v>99800</v>
      </c>
      <c r="G366" s="117">
        <v>0.1</v>
      </c>
    </row>
    <row r="367" spans="1:7" ht="18.75" customHeight="1" x14ac:dyDescent="0.25">
      <c r="A367" s="66"/>
      <c r="B367" s="66"/>
      <c r="C367" s="92"/>
      <c r="D367" s="66"/>
      <c r="E367" s="93"/>
      <c r="F367" s="94"/>
      <c r="G367" s="131"/>
    </row>
    <row r="368" spans="1:7" ht="18.75" customHeight="1" thickBot="1" x14ac:dyDescent="0.3">
      <c r="A368" s="86"/>
      <c r="B368" s="86"/>
      <c r="C368" s="85"/>
      <c r="D368" s="86"/>
      <c r="E368" s="90"/>
      <c r="F368" s="91"/>
      <c r="G368" s="132"/>
    </row>
    <row r="369" spans="1:7" ht="18.75" customHeight="1" x14ac:dyDescent="0.25">
      <c r="A369" s="56"/>
      <c r="B369" s="130" t="s">
        <v>109</v>
      </c>
      <c r="C369" s="124"/>
      <c r="D369" s="125"/>
      <c r="E369" s="126"/>
      <c r="F369" s="127">
        <f>F359+F302+F245+F188+F131+F74+F366</f>
        <v>1157914</v>
      </c>
      <c r="G369" s="103">
        <v>0.1</v>
      </c>
    </row>
    <row r="370" spans="1:7" ht="18.75" customHeight="1" x14ac:dyDescent="0.25">
      <c r="A370" s="8"/>
      <c r="B370" s="19" t="s">
        <v>36</v>
      </c>
      <c r="C370" s="20">
        <v>10</v>
      </c>
      <c r="D370" s="20" t="s">
        <v>29</v>
      </c>
      <c r="E370" s="20"/>
      <c r="F370" s="89">
        <f>F369*C370%</f>
        <v>115791.40000000001</v>
      </c>
      <c r="G370" s="103">
        <v>0.1</v>
      </c>
    </row>
    <row r="371" spans="1:7" ht="18.75" customHeight="1" x14ac:dyDescent="0.25">
      <c r="A371" s="8"/>
      <c r="B371" s="22" t="s">
        <v>35</v>
      </c>
      <c r="C371" s="22"/>
      <c r="D371" s="20"/>
      <c r="E371" s="22"/>
      <c r="F371" s="12">
        <f>SUM(F369:F370)</f>
        <v>1273705.3999999999</v>
      </c>
      <c r="G371" s="103">
        <v>0.1</v>
      </c>
    </row>
    <row r="372" spans="1:7" ht="18.75" customHeight="1" x14ac:dyDescent="0.25">
      <c r="A372" s="23"/>
      <c r="B372" s="9"/>
      <c r="C372" s="10"/>
      <c r="D372" s="11"/>
      <c r="E372" s="10" t="s">
        <v>30</v>
      </c>
      <c r="F372" s="13">
        <f>SUM(F371:F371)</f>
        <v>1273705.3999999999</v>
      </c>
      <c r="G372" s="103">
        <v>0.1</v>
      </c>
    </row>
    <row r="373" spans="1:7" ht="18.75" customHeight="1" thickBot="1" x14ac:dyDescent="0.3">
      <c r="A373" s="14"/>
      <c r="B373" s="25" t="s">
        <v>33</v>
      </c>
      <c r="C373" s="26">
        <v>10</v>
      </c>
      <c r="D373" s="15" t="s">
        <v>29</v>
      </c>
      <c r="E373" s="26"/>
      <c r="F373" s="18">
        <f>F372*C373%</f>
        <v>127370.54</v>
      </c>
      <c r="G373" s="101"/>
    </row>
    <row r="374" spans="1:7" ht="18.75" customHeight="1" thickBot="1" x14ac:dyDescent="0.3">
      <c r="A374" s="27"/>
      <c r="B374" s="28" t="s">
        <v>28</v>
      </c>
      <c r="C374" s="29"/>
      <c r="D374" s="30"/>
      <c r="E374" s="29"/>
      <c r="F374" s="31">
        <f>SUM(F372:F373)</f>
        <v>1401075.94</v>
      </c>
      <c r="G374" s="129"/>
    </row>
  </sheetData>
  <mergeCells count="12">
    <mergeCell ref="A361:B361"/>
    <mergeCell ref="A19:B19"/>
    <mergeCell ref="A2:F2"/>
    <mergeCell ref="E3:F3"/>
    <mergeCell ref="A12:B12"/>
    <mergeCell ref="A16:B16"/>
    <mergeCell ref="A17:E17"/>
    <mergeCell ref="A76:B76"/>
    <mergeCell ref="A133:B133"/>
    <mergeCell ref="A190:B190"/>
    <mergeCell ref="A247:B247"/>
    <mergeCell ref="A304:B304"/>
  </mergeCells>
  <phoneticPr fontId="1"/>
  <pageMargins left="0.23622047244094491" right="0.23622047244094491" top="0.98425196850393704" bottom="0.98425196850393704" header="0.31496062992125984" footer="0.31496062992125984"/>
  <pageSetup paperSize="9" scale="99" orientation="portrait" r:id="rId1"/>
  <headerFooter alignWithMargins="0"/>
  <rowBreaks count="1" manualBreakCount="1">
    <brk id="360" max="6" man="1"/>
  </rowBreaks>
  <colBreaks count="1" manualBreakCount="1">
    <brk id="7" max="6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5" workbookViewId="0"/>
  </sheetViews>
  <sheetFormatPr defaultColWidth="8.86328125" defaultRowHeight="12.75" x14ac:dyDescent="0.25"/>
  <sheetData/>
  <phoneticPr fontId="1"/>
  <pageMargins left="0.75" right="0.75" top="1" bottom="1" header="0.3" footer="0.3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救護所</vt:lpstr>
      <vt:lpstr>エイドステーション</vt:lpstr>
      <vt:lpstr>Sheet3</vt:lpstr>
      <vt:lpstr>エイドステーション!Print_Area</vt:lpstr>
      <vt:lpstr>救護所!Print_Area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和哉 大崎</cp:lastModifiedBy>
  <cp:lastPrinted>2025-09-11T10:25:03Z</cp:lastPrinted>
  <dcterms:created xsi:type="dcterms:W3CDTF">2012-07-23T18:22:35Z</dcterms:created>
  <dcterms:modified xsi:type="dcterms:W3CDTF">2025-10-01T02:43:36Z</dcterms:modified>
</cp:coreProperties>
</file>